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조직업무(풍월)\4-1 직제개정\2024\(241231)연말 직제 개정(재난관련 수시직제, 전문직공무원, 기구인력평가, 통합정원, 지방관서 정원 정비 등)\(241110)기총운배\"/>
    </mc:Choice>
  </mc:AlternateContent>
  <xr:revisionPtr revIDLastSave="0" documentId="13_ncr:1_{92448CDD-B8C8-4E2E-8FC1-D1B354732406}" xr6:coauthVersionLast="47" xr6:coauthVersionMax="47" xr10:uidLastSave="{00000000-0000-0000-0000-000000000000}"/>
  <bookViews>
    <workbookView xWindow="28680" yWindow="-120" windowWidth="29040" windowHeight="15840" tabRatio="847" xr2:uid="{00000000-000D-0000-FFFF-FFFF00000000}"/>
  </bookViews>
  <sheets>
    <sheet name="1.총괄표" sheetId="53" r:id="rId1"/>
    <sheet name="2.본부" sheetId="52" r:id="rId2"/>
    <sheet name="3.지방관서" sheetId="55" r:id="rId3"/>
    <sheet name="4.노동위" sheetId="56" r:id="rId4"/>
  </sheets>
  <definedNames>
    <definedName name="_xlnm._FilterDatabase" localSheetId="0" hidden="1">'1.총괄표'!$A$4:$CH$15</definedName>
    <definedName name="_xlnm._FilterDatabase" localSheetId="1" hidden="1">'2.본부'!$A$4:$CF$87</definedName>
    <definedName name="_xlnm._FilterDatabase" localSheetId="2" hidden="1">'3.지방관서'!$A$4:$CP$562</definedName>
    <definedName name="_xlnm._FilterDatabase" localSheetId="3" hidden="1">'4.노동위'!$A$4:$CF$50</definedName>
    <definedName name="_xlnm.Print_Area" localSheetId="0">'1.총괄표'!$A$1:$CF$15</definedName>
    <definedName name="_xlnm.Print_Area" localSheetId="1">'2.본부'!$A$1:$CE$87</definedName>
    <definedName name="_xlnm.Print_Area" localSheetId="2">'3.지방관서'!$A$1:$CP$562</definedName>
    <definedName name="_xlnm.Print_Area" localSheetId="3">'4.노동위'!$A$1:$CE$50</definedName>
    <definedName name="_xlnm.Print_Titles" localSheetId="0">'1.총괄표'!$2:$4</definedName>
    <definedName name="_xlnm.Print_Titles" localSheetId="1">'2.본부'!$2:$4</definedName>
    <definedName name="_xlnm.Print_Titles" localSheetId="2">'3.지방관서'!#REF!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6" i="56" l="1"/>
  <c r="CA14" i="56"/>
  <c r="CA21" i="56"/>
  <c r="CA25" i="56"/>
  <c r="CA30" i="56"/>
  <c r="CA34" i="56"/>
  <c r="CA38" i="56"/>
  <c r="CA42" i="56"/>
  <c r="CA12" i="55"/>
  <c r="CA11" i="55" s="1"/>
  <c r="CA22" i="55"/>
  <c r="CA29" i="55"/>
  <c r="CA9" i="55" s="1"/>
  <c r="CA34" i="55"/>
  <c r="CA38" i="55"/>
  <c r="CA45" i="55"/>
  <c r="CA50" i="55"/>
  <c r="CA56" i="55"/>
  <c r="CA60" i="55"/>
  <c r="CA66" i="55"/>
  <c r="CA71" i="55"/>
  <c r="CA77" i="55"/>
  <c r="CA82" i="55"/>
  <c r="CA88" i="55"/>
  <c r="CA92" i="55"/>
  <c r="CA103" i="55"/>
  <c r="CA102" i="55" s="1"/>
  <c r="CA112" i="55"/>
  <c r="CA117" i="55"/>
  <c r="CA122" i="55"/>
  <c r="CA126" i="55"/>
  <c r="CA132" i="55"/>
  <c r="CA136" i="55"/>
  <c r="CA142" i="55"/>
  <c r="CA150" i="55"/>
  <c r="CA154" i="55"/>
  <c r="CA159" i="55"/>
  <c r="CA164" i="55"/>
  <c r="CA170" i="55"/>
  <c r="CA176" i="55"/>
  <c r="CA181" i="55"/>
  <c r="CA186" i="55"/>
  <c r="CA193" i="55"/>
  <c r="CA198" i="55"/>
  <c r="CA203" i="55"/>
  <c r="CA208" i="55"/>
  <c r="CA213" i="55"/>
  <c r="CA218" i="55"/>
  <c r="CA224" i="55"/>
  <c r="CA229" i="55"/>
  <c r="CA234" i="55"/>
  <c r="CA233" i="55" s="1"/>
  <c r="CA241" i="55"/>
  <c r="CA240" i="55" s="1"/>
  <c r="CA248" i="55"/>
  <c r="CA247" i="55" s="1"/>
  <c r="CA254" i="55"/>
  <c r="CA253" i="55" s="1"/>
  <c r="CA260" i="55"/>
  <c r="CA259" i="55" s="1"/>
  <c r="CA270" i="55"/>
  <c r="CA269" i="55" s="1"/>
  <c r="CA280" i="55"/>
  <c r="CA285" i="55"/>
  <c r="CA290" i="55"/>
  <c r="CA293" i="55"/>
  <c r="CA298" i="55"/>
  <c r="CA297" i="55" s="1"/>
  <c r="CA304" i="55"/>
  <c r="CA309" i="55"/>
  <c r="CA313" i="55"/>
  <c r="CA317" i="55"/>
  <c r="CA321" i="55"/>
  <c r="CA326" i="55"/>
  <c r="CA330" i="55"/>
  <c r="CA335" i="55"/>
  <c r="CA340" i="55"/>
  <c r="CA339" i="55" s="1"/>
  <c r="CA348" i="55"/>
  <c r="CA347" i="55" s="1"/>
  <c r="CA360" i="55"/>
  <c r="CA359" i="55" s="1"/>
  <c r="CA372" i="55"/>
  <c r="CA377" i="55"/>
  <c r="CA382" i="55"/>
  <c r="CA387" i="55"/>
  <c r="CA392" i="55"/>
  <c r="CA397" i="55"/>
  <c r="CA400" i="55"/>
  <c r="CA405" i="55"/>
  <c r="CA404" i="55" s="1"/>
  <c r="CA412" i="55"/>
  <c r="CA411" i="55" s="1"/>
  <c r="CA418" i="55"/>
  <c r="CA417" i="55" s="1"/>
  <c r="CA428" i="55"/>
  <c r="CA427" i="55" s="1"/>
  <c r="CA438" i="55"/>
  <c r="CA444" i="55"/>
  <c r="CA450" i="55"/>
  <c r="CA456" i="55"/>
  <c r="CA459" i="55"/>
  <c r="CA464" i="55"/>
  <c r="CA463" i="55" s="1"/>
  <c r="CA471" i="55"/>
  <c r="CA470" i="55" s="1"/>
  <c r="CA478" i="55"/>
  <c r="CA477" i="55" s="1"/>
  <c r="CA485" i="55"/>
  <c r="CA484" i="55" s="1"/>
  <c r="CA498" i="55"/>
  <c r="CA497" i="55" s="1"/>
  <c r="CA510" i="55"/>
  <c r="CA515" i="55"/>
  <c r="CA520" i="55"/>
  <c r="CA525" i="55"/>
  <c r="CA530" i="55"/>
  <c r="CA535" i="55"/>
  <c r="CA539" i="55"/>
  <c r="CA544" i="55"/>
  <c r="CA543" i="55" s="1"/>
  <c r="CA552" i="55"/>
  <c r="CA551" i="55" s="1"/>
  <c r="CA558" i="55"/>
  <c r="CA557" i="55" s="1"/>
  <c r="CA8" i="52"/>
  <c r="CA11" i="52"/>
  <c r="CA16" i="52"/>
  <c r="CA15" i="52" s="1"/>
  <c r="CA23" i="52"/>
  <c r="CA28" i="52"/>
  <c r="CA32" i="52"/>
  <c r="CA40" i="52"/>
  <c r="CA50" i="52"/>
  <c r="CA45" i="52" s="1"/>
  <c r="CA54" i="52"/>
  <c r="CA60" i="52"/>
  <c r="CA59" i="52" s="1"/>
  <c r="CA66" i="52"/>
  <c r="CA70" i="52"/>
  <c r="CA76" i="52"/>
  <c r="CA82" i="52"/>
  <c r="AJ13" i="53"/>
  <c r="H314" i="55"/>
  <c r="B314" i="55" s="1"/>
  <c r="BH13" i="53"/>
  <c r="AT13" i="53"/>
  <c r="CF267" i="55"/>
  <c r="CG267" i="55"/>
  <c r="H541" i="55"/>
  <c r="B541" i="55" s="1"/>
  <c r="H461" i="55"/>
  <c r="B461" i="55" s="1"/>
  <c r="H402" i="55"/>
  <c r="B402" i="55" s="1"/>
  <c r="J313" i="55"/>
  <c r="K313" i="55"/>
  <c r="L313" i="55"/>
  <c r="M313" i="55"/>
  <c r="N313" i="55"/>
  <c r="O313" i="55"/>
  <c r="P313" i="55"/>
  <c r="Q313" i="55"/>
  <c r="R313" i="55"/>
  <c r="S313" i="55"/>
  <c r="T313" i="55"/>
  <c r="U313" i="55"/>
  <c r="V313" i="55"/>
  <c r="W313" i="55"/>
  <c r="X313" i="55"/>
  <c r="Y313" i="55"/>
  <c r="Z313" i="55"/>
  <c r="AA313" i="55"/>
  <c r="AB313" i="55"/>
  <c r="AC313" i="55"/>
  <c r="AD313" i="55"/>
  <c r="AE313" i="55"/>
  <c r="AF313" i="55"/>
  <c r="AG313" i="55"/>
  <c r="AH313" i="55"/>
  <c r="AI313" i="55"/>
  <c r="AJ313" i="55"/>
  <c r="AK313" i="55"/>
  <c r="AL313" i="55"/>
  <c r="AM313" i="55"/>
  <c r="AN313" i="55"/>
  <c r="AO313" i="55"/>
  <c r="AP313" i="55"/>
  <c r="AQ313" i="55"/>
  <c r="AR313" i="55"/>
  <c r="AS313" i="55"/>
  <c r="AT313" i="55"/>
  <c r="AU313" i="55"/>
  <c r="AV313" i="55"/>
  <c r="AW313" i="55"/>
  <c r="AX313" i="55"/>
  <c r="AY313" i="55"/>
  <c r="AZ313" i="55"/>
  <c r="BA313" i="55"/>
  <c r="BB313" i="55"/>
  <c r="BC313" i="55"/>
  <c r="BD313" i="55"/>
  <c r="BE313" i="55"/>
  <c r="BF313" i="55"/>
  <c r="BG313" i="55"/>
  <c r="BH313" i="55"/>
  <c r="BI313" i="55"/>
  <c r="BJ313" i="55"/>
  <c r="BK313" i="55"/>
  <c r="BL313" i="55"/>
  <c r="BM313" i="55"/>
  <c r="BN313" i="55"/>
  <c r="BO313" i="55"/>
  <c r="BP313" i="55"/>
  <c r="BQ313" i="55"/>
  <c r="BR313" i="55"/>
  <c r="BS313" i="55"/>
  <c r="BT313" i="55"/>
  <c r="BU313" i="55"/>
  <c r="BV313" i="55"/>
  <c r="BW313" i="55"/>
  <c r="BX313" i="55"/>
  <c r="BY313" i="55"/>
  <c r="BZ313" i="55"/>
  <c r="CB313" i="55"/>
  <c r="CC313" i="55"/>
  <c r="CD313" i="55"/>
  <c r="CD303" i="55" s="1"/>
  <c r="CE313" i="55"/>
  <c r="I313" i="55"/>
  <c r="D313" i="55"/>
  <c r="E313" i="55"/>
  <c r="F313" i="55"/>
  <c r="G313" i="55"/>
  <c r="C313" i="55"/>
  <c r="H200" i="55"/>
  <c r="B200" i="55" s="1"/>
  <c r="H156" i="55"/>
  <c r="B156" i="55" s="1"/>
  <c r="H64" i="52"/>
  <c r="B64" i="52" s="1"/>
  <c r="CA5" i="56" l="1"/>
  <c r="CB12" i="53" s="1"/>
  <c r="CA494" i="55"/>
  <c r="CA44" i="55"/>
  <c r="CA33" i="55"/>
  <c r="CA424" i="55"/>
  <c r="CA27" i="52"/>
  <c r="CA75" i="52"/>
  <c r="CA87" i="55"/>
  <c r="CA55" i="55"/>
  <c r="CA101" i="55"/>
  <c r="CA355" i="55"/>
  <c r="CA131" i="55"/>
  <c r="CA100" i="55"/>
  <c r="CA267" i="55"/>
  <c r="CA141" i="55"/>
  <c r="CA449" i="55"/>
  <c r="CA185" i="55"/>
  <c r="CA495" i="55"/>
  <c r="CA202" i="55"/>
  <c r="CA158" i="55"/>
  <c r="CA65" i="55"/>
  <c r="CA223" i="55"/>
  <c r="CA381" i="55"/>
  <c r="CA212" i="55"/>
  <c r="CA169" i="55"/>
  <c r="CA76" i="55"/>
  <c r="CA303" i="55"/>
  <c r="CA519" i="55"/>
  <c r="CA329" i="55"/>
  <c r="CA121" i="55"/>
  <c r="CA356" i="55"/>
  <c r="CA316" i="55"/>
  <c r="CA266" i="55"/>
  <c r="CA425" i="55"/>
  <c r="CA289" i="55"/>
  <c r="CA99" i="55"/>
  <c r="CA391" i="55"/>
  <c r="CA357" i="55"/>
  <c r="CA8" i="55"/>
  <c r="CA423" i="55"/>
  <c r="CA426" i="55"/>
  <c r="CA268" i="55"/>
  <c r="CA265" i="55"/>
  <c r="CA496" i="55"/>
  <c r="CA493" i="55"/>
  <c r="CA7" i="55"/>
  <c r="CA10" i="55"/>
  <c r="CA358" i="55"/>
  <c r="CA98" i="55"/>
  <c r="CA529" i="55"/>
  <c r="CA5" i="52"/>
  <c r="CB6" i="53" s="1"/>
  <c r="CD267" i="55"/>
  <c r="H313" i="55"/>
  <c r="B313" i="55" s="1"/>
  <c r="AT15" i="53"/>
  <c r="CB11" i="53" l="1"/>
  <c r="CA264" i="55"/>
  <c r="CA354" i="55"/>
  <c r="CB10" i="53"/>
  <c r="CA6" i="55"/>
  <c r="CB9" i="53"/>
  <c r="CA97" i="55"/>
  <c r="CA492" i="55"/>
  <c r="CA422" i="55"/>
  <c r="G6" i="52"/>
  <c r="CA5" i="55" l="1"/>
  <c r="CB8" i="53"/>
  <c r="CB7" i="53" s="1"/>
  <c r="CB5" i="53" s="1"/>
  <c r="BE6" i="56"/>
  <c r="BE14" i="56"/>
  <c r="BE21" i="56"/>
  <c r="BE25" i="56"/>
  <c r="BE30" i="56"/>
  <c r="BE34" i="56"/>
  <c r="BE38" i="56"/>
  <c r="BE42" i="56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R1" i="56" s="1"/>
  <c r="S1" i="56" s="1"/>
  <c r="T1" i="56" s="1"/>
  <c r="U1" i="56" s="1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AJ1" i="56" s="1"/>
  <c r="AK1" i="56" s="1"/>
  <c r="AL1" i="56" s="1"/>
  <c r="AM1" i="56" s="1"/>
  <c r="AN1" i="56" s="1"/>
  <c r="AO1" i="56" s="1"/>
  <c r="AP1" i="56" s="1"/>
  <c r="AQ1" i="56" s="1"/>
  <c r="AR1" i="56" s="1"/>
  <c r="AS1" i="56" s="1"/>
  <c r="AT1" i="56" s="1"/>
  <c r="AU1" i="56" s="1"/>
  <c r="AV1" i="56" s="1"/>
  <c r="AW1" i="56" s="1"/>
  <c r="AX1" i="56" s="1"/>
  <c r="AY1" i="56" s="1"/>
  <c r="AZ1" i="56" s="1"/>
  <c r="BA1" i="56" s="1"/>
  <c r="BB1" i="56" s="1"/>
  <c r="BC1" i="56" s="1"/>
  <c r="BD1" i="56" s="1"/>
  <c r="BE1" i="56" s="1"/>
  <c r="BF1" i="56" s="1"/>
  <c r="BE12" i="55"/>
  <c r="BE11" i="55" s="1"/>
  <c r="BE22" i="55"/>
  <c r="BE29" i="55"/>
  <c r="BE9" i="55" s="1"/>
  <c r="BE34" i="55"/>
  <c r="BE38" i="55"/>
  <c r="BE45" i="55"/>
  <c r="BE50" i="55"/>
  <c r="BE56" i="55"/>
  <c r="BE60" i="55"/>
  <c r="BE66" i="55"/>
  <c r="BE71" i="55"/>
  <c r="BE77" i="55"/>
  <c r="BE82" i="55"/>
  <c r="BE88" i="55"/>
  <c r="BE92" i="55"/>
  <c r="BE103" i="55"/>
  <c r="BE102" i="55" s="1"/>
  <c r="BE112" i="55"/>
  <c r="BE117" i="55"/>
  <c r="BE126" i="55"/>
  <c r="BE121" i="55" s="1"/>
  <c r="BE132" i="55"/>
  <c r="BE136" i="55"/>
  <c r="BE142" i="55"/>
  <c r="BE150" i="55"/>
  <c r="BE154" i="55"/>
  <c r="BE159" i="55"/>
  <c r="BE164" i="55"/>
  <c r="BE170" i="55"/>
  <c r="BE176" i="55"/>
  <c r="BE181" i="55"/>
  <c r="BE186" i="55"/>
  <c r="BE193" i="55"/>
  <c r="BE198" i="55"/>
  <c r="BE203" i="55"/>
  <c r="BE208" i="55"/>
  <c r="BE218" i="55"/>
  <c r="BE212" i="55" s="1"/>
  <c r="BE224" i="55"/>
  <c r="BE229" i="55"/>
  <c r="BE234" i="55"/>
  <c r="BE233" i="55" s="1"/>
  <c r="BE241" i="55"/>
  <c r="BE240" i="55" s="1"/>
  <c r="BE248" i="55"/>
  <c r="BE247" i="55" s="1"/>
  <c r="BE254" i="55"/>
  <c r="BE253" i="55" s="1"/>
  <c r="BE260" i="55"/>
  <c r="BE259" i="55" s="1"/>
  <c r="BE270" i="55"/>
  <c r="BE269" i="55" s="1"/>
  <c r="BE280" i="55"/>
  <c r="BE285" i="55"/>
  <c r="BE290" i="55"/>
  <c r="BE293" i="55"/>
  <c r="BE298" i="55"/>
  <c r="BE297" i="55" s="1"/>
  <c r="BE304" i="55"/>
  <c r="BE309" i="55"/>
  <c r="BE317" i="55"/>
  <c r="BE321" i="55"/>
  <c r="BE326" i="55"/>
  <c r="BE330" i="55"/>
  <c r="BE335" i="55"/>
  <c r="BE340" i="55"/>
  <c r="BE339" i="55" s="1"/>
  <c r="BE348" i="55"/>
  <c r="BE347" i="55" s="1"/>
  <c r="BE360" i="55"/>
  <c r="BE359" i="55" s="1"/>
  <c r="BE372" i="55"/>
  <c r="BE377" i="55"/>
  <c r="BE382" i="55"/>
  <c r="BE387" i="55"/>
  <c r="BE392" i="55"/>
  <c r="BE397" i="55"/>
  <c r="BE400" i="55"/>
  <c r="BE405" i="55"/>
  <c r="BE404" i="55" s="1"/>
  <c r="BE412" i="55"/>
  <c r="BE411" i="55" s="1"/>
  <c r="BE418" i="55"/>
  <c r="BE417" i="55" s="1"/>
  <c r="BE428" i="55"/>
  <c r="BE427" i="55" s="1"/>
  <c r="BE438" i="55"/>
  <c r="BE444" i="55"/>
  <c r="BE450" i="55"/>
  <c r="BE456" i="55"/>
  <c r="BE459" i="55"/>
  <c r="BE464" i="55"/>
  <c r="BE463" i="55" s="1"/>
  <c r="BE471" i="55"/>
  <c r="BE470" i="55" s="1"/>
  <c r="BE478" i="55"/>
  <c r="BE477" i="55" s="1"/>
  <c r="BE485" i="55"/>
  <c r="BE484" i="55" s="1"/>
  <c r="BE498" i="55"/>
  <c r="BE497" i="55" s="1"/>
  <c r="BE510" i="55"/>
  <c r="BE515" i="55"/>
  <c r="BE520" i="55"/>
  <c r="BE525" i="55"/>
  <c r="BE530" i="55"/>
  <c r="BE535" i="55"/>
  <c r="BE539" i="55"/>
  <c r="BE544" i="55"/>
  <c r="BE543" i="55" s="1"/>
  <c r="BE552" i="55"/>
  <c r="BE551" i="55" s="1"/>
  <c r="BE558" i="55"/>
  <c r="BE557" i="55" s="1"/>
  <c r="D1" i="55"/>
  <c r="E1" i="55" s="1"/>
  <c r="F1" i="55" s="1"/>
  <c r="G1" i="55" s="1"/>
  <c r="H1" i="55" s="1"/>
  <c r="I1" i="55" s="1"/>
  <c r="J1" i="55" s="1"/>
  <c r="K1" i="55" s="1"/>
  <c r="L1" i="55" s="1"/>
  <c r="M1" i="55" s="1"/>
  <c r="N1" i="55" s="1"/>
  <c r="O1" i="55" s="1"/>
  <c r="P1" i="55" s="1"/>
  <c r="Q1" i="55" s="1"/>
  <c r="R1" i="55" s="1"/>
  <c r="S1" i="55" s="1"/>
  <c r="T1" i="55" s="1"/>
  <c r="U1" i="55" s="1"/>
  <c r="V1" i="55" s="1"/>
  <c r="W1" i="55" s="1"/>
  <c r="X1" i="55" s="1"/>
  <c r="Y1" i="55" s="1"/>
  <c r="Z1" i="55" s="1"/>
  <c r="AA1" i="55" s="1"/>
  <c r="AB1" i="55" s="1"/>
  <c r="AC1" i="55" s="1"/>
  <c r="AD1" i="55" s="1"/>
  <c r="AE1" i="55" s="1"/>
  <c r="AF1" i="55" s="1"/>
  <c r="AG1" i="55" s="1"/>
  <c r="AH1" i="55" s="1"/>
  <c r="AI1" i="55" s="1"/>
  <c r="AJ1" i="55" s="1"/>
  <c r="AK1" i="55" s="1"/>
  <c r="AL1" i="55" s="1"/>
  <c r="AM1" i="55" s="1"/>
  <c r="AN1" i="55" s="1"/>
  <c r="AO1" i="55" s="1"/>
  <c r="AP1" i="55" s="1"/>
  <c r="AQ1" i="55" s="1"/>
  <c r="AR1" i="55" s="1"/>
  <c r="AS1" i="55" s="1"/>
  <c r="AT1" i="55" s="1"/>
  <c r="AU1" i="55" s="1"/>
  <c r="AV1" i="55" s="1"/>
  <c r="AW1" i="55" s="1"/>
  <c r="AX1" i="55" s="1"/>
  <c r="AY1" i="55" s="1"/>
  <c r="AZ1" i="55" s="1"/>
  <c r="BA1" i="55" s="1"/>
  <c r="BB1" i="55" s="1"/>
  <c r="BC1" i="55" s="1"/>
  <c r="BD1" i="55" s="1"/>
  <c r="BF82" i="52"/>
  <c r="BE82" i="52"/>
  <c r="BD82" i="52"/>
  <c r="BF76" i="52"/>
  <c r="BE76" i="52"/>
  <c r="BD76" i="52"/>
  <c r="BF70" i="52"/>
  <c r="BE70" i="52"/>
  <c r="BD70" i="52"/>
  <c r="BF66" i="52"/>
  <c r="BE66" i="52"/>
  <c r="BD66" i="52"/>
  <c r="BF60" i="52"/>
  <c r="BE60" i="52"/>
  <c r="BD60" i="52"/>
  <c r="BF50" i="52"/>
  <c r="BE50" i="52"/>
  <c r="BE45" i="52" s="1"/>
  <c r="BD50" i="52"/>
  <c r="BD45" i="52" s="1"/>
  <c r="BF40" i="52"/>
  <c r="BE40" i="52"/>
  <c r="BD40" i="52"/>
  <c r="BF32" i="52"/>
  <c r="BE32" i="52"/>
  <c r="BD32" i="52"/>
  <c r="BF28" i="52"/>
  <c r="BE28" i="52"/>
  <c r="BD28" i="52"/>
  <c r="BF23" i="52"/>
  <c r="BE23" i="52"/>
  <c r="BD23" i="52"/>
  <c r="BF16" i="52"/>
  <c r="BE16" i="52"/>
  <c r="BD16" i="52"/>
  <c r="BF54" i="52"/>
  <c r="BE54" i="52"/>
  <c r="BD54" i="52"/>
  <c r="BF11" i="52"/>
  <c r="BE11" i="52"/>
  <c r="BD11" i="52"/>
  <c r="BF8" i="52"/>
  <c r="BE8" i="52"/>
  <c r="BD8" i="52"/>
  <c r="BC8" i="52"/>
  <c r="D1" i="52"/>
  <c r="E1" i="52" s="1"/>
  <c r="F1" i="52" s="1"/>
  <c r="G1" i="52" s="1"/>
  <c r="I1" i="52" s="1"/>
  <c r="J1" i="52" s="1"/>
  <c r="K1" i="52" s="1"/>
  <c r="L1" i="52" s="1"/>
  <c r="M1" i="52" s="1"/>
  <c r="N1" i="52" s="1"/>
  <c r="O1" i="52" s="1"/>
  <c r="P1" i="52" s="1"/>
  <c r="Q1" i="52" s="1"/>
  <c r="R1" i="52" s="1"/>
  <c r="S1" i="52" s="1"/>
  <c r="T1" i="52" s="1"/>
  <c r="U1" i="52" s="1"/>
  <c r="V1" i="52" s="1"/>
  <c r="W1" i="52" s="1"/>
  <c r="X1" i="52" s="1"/>
  <c r="Y1" i="52" s="1"/>
  <c r="Z1" i="52" s="1"/>
  <c r="AA1" i="52" s="1"/>
  <c r="AB1" i="52" s="1"/>
  <c r="AC1" i="52" s="1"/>
  <c r="AD1" i="52" s="1"/>
  <c r="AE1" i="52" s="1"/>
  <c r="AF1" i="52" s="1"/>
  <c r="AG1" i="52" s="1"/>
  <c r="AH1" i="52" s="1"/>
  <c r="AI1" i="52" s="1"/>
  <c r="AJ1" i="52" s="1"/>
  <c r="AK1" i="52" s="1"/>
  <c r="AL1" i="52" s="1"/>
  <c r="AM1" i="52" s="1"/>
  <c r="AN1" i="52" s="1"/>
  <c r="AO1" i="52" s="1"/>
  <c r="AP1" i="52" s="1"/>
  <c r="AQ1" i="52" s="1"/>
  <c r="AR1" i="52" s="1"/>
  <c r="AS1" i="52" s="1"/>
  <c r="AT1" i="52" s="1"/>
  <c r="AU1" i="52" s="1"/>
  <c r="AV1" i="52" s="1"/>
  <c r="AW1" i="52" s="1"/>
  <c r="AX1" i="52" s="1"/>
  <c r="AY1" i="52" s="1"/>
  <c r="AZ1" i="52" s="1"/>
  <c r="BA1" i="52" s="1"/>
  <c r="BB1" i="52" s="1"/>
  <c r="BC1" i="52" s="1"/>
  <c r="BD1" i="52" s="1"/>
  <c r="BE1" i="52" s="1"/>
  <c r="BF1" i="52" s="1"/>
  <c r="E1" i="53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R1" i="53" s="1"/>
  <c r="S1" i="53" s="1"/>
  <c r="T1" i="53" s="1"/>
  <c r="U1" i="53" s="1"/>
  <c r="V1" i="53" s="1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AJ1" i="53" s="1"/>
  <c r="AK1" i="53" s="1"/>
  <c r="AL1" i="53" s="1"/>
  <c r="AM1" i="53" s="1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BB1" i="53" s="1"/>
  <c r="BC1" i="53" s="1"/>
  <c r="BD1" i="53" s="1"/>
  <c r="BE1" i="53" s="1"/>
  <c r="BF1" i="53" s="1"/>
  <c r="BG1" i="53" s="1"/>
  <c r="BE267" i="55" l="1"/>
  <c r="BE303" i="55"/>
  <c r="BE44" i="55"/>
  <c r="BE5" i="56"/>
  <c r="BE87" i="55"/>
  <c r="BE1" i="55"/>
  <c r="BF1" i="55" s="1"/>
  <c r="BG1" i="55" s="1"/>
  <c r="BH1" i="55" s="1"/>
  <c r="BI1" i="55" s="1"/>
  <c r="BJ1" i="55" s="1"/>
  <c r="BK1" i="55" s="1"/>
  <c r="BL1" i="55" s="1"/>
  <c r="BM1" i="55" s="1"/>
  <c r="BN1" i="55" s="1"/>
  <c r="BO1" i="55" s="1"/>
  <c r="BP1" i="55" s="1"/>
  <c r="BQ1" i="55" s="1"/>
  <c r="BR1" i="55" s="1"/>
  <c r="BS1" i="55" s="1"/>
  <c r="BT1" i="55" s="1"/>
  <c r="BU1" i="55" s="1"/>
  <c r="BV1" i="55" s="1"/>
  <c r="BW1" i="55" s="1"/>
  <c r="BX1" i="55" s="1"/>
  <c r="BY1" i="55" s="1"/>
  <c r="BZ1" i="55" s="1"/>
  <c r="CB1" i="55" s="1"/>
  <c r="CC1" i="55" s="1"/>
  <c r="CD1" i="55" s="1"/>
  <c r="CE1" i="55" s="1"/>
  <c r="BE15" i="52"/>
  <c r="BD59" i="52"/>
  <c r="BE27" i="52"/>
  <c r="BG1" i="56"/>
  <c r="BH1" i="56" s="1"/>
  <c r="BI1" i="56" s="1"/>
  <c r="BJ1" i="56" s="1"/>
  <c r="BK1" i="56" s="1"/>
  <c r="BL1" i="56" s="1"/>
  <c r="BM1" i="56" s="1"/>
  <c r="BN1" i="56" s="1"/>
  <c r="BO1" i="56" s="1"/>
  <c r="BP1" i="56" s="1"/>
  <c r="BQ1" i="56" s="1"/>
  <c r="BR1" i="56" s="1"/>
  <c r="BS1" i="56" s="1"/>
  <c r="BT1" i="56" s="1"/>
  <c r="BU1" i="56" s="1"/>
  <c r="BV1" i="56" s="1"/>
  <c r="BW1" i="56" s="1"/>
  <c r="BX1" i="56" s="1"/>
  <c r="BY1" i="56" s="1"/>
  <c r="BZ1" i="56" s="1"/>
  <c r="CB1" i="56" s="1"/>
  <c r="CC1" i="56" s="1"/>
  <c r="CD1" i="56" s="1"/>
  <c r="CE1" i="56" s="1"/>
  <c r="CF1" i="56" s="1"/>
  <c r="BE223" i="55"/>
  <c r="BE131" i="55"/>
  <c r="BE202" i="55"/>
  <c r="BE329" i="55"/>
  <c r="BE185" i="55"/>
  <c r="BE101" i="55"/>
  <c r="BE76" i="55"/>
  <c r="BE55" i="55"/>
  <c r="BE519" i="55"/>
  <c r="BE495" i="55"/>
  <c r="BE357" i="55"/>
  <c r="BE425" i="55"/>
  <c r="BE391" i="55"/>
  <c r="BE424" i="55"/>
  <c r="BE100" i="55"/>
  <c r="BE65" i="55"/>
  <c r="BE266" i="55"/>
  <c r="BE529" i="55"/>
  <c r="BE289" i="55"/>
  <c r="BE99" i="55"/>
  <c r="BE33" i="55"/>
  <c r="BE494" i="55"/>
  <c r="BE141" i="55"/>
  <c r="BE449" i="55"/>
  <c r="BE356" i="55"/>
  <c r="BE381" i="55"/>
  <c r="BE316" i="55"/>
  <c r="BE158" i="55"/>
  <c r="BE493" i="55"/>
  <c r="BE169" i="55"/>
  <c r="BE265" i="55"/>
  <c r="BE268" i="55"/>
  <c r="BE10" i="55"/>
  <c r="BE7" i="55"/>
  <c r="BE426" i="55"/>
  <c r="BE423" i="55"/>
  <c r="BE355" i="55"/>
  <c r="BE358" i="55"/>
  <c r="BE8" i="55"/>
  <c r="BE496" i="55"/>
  <c r="BE98" i="55"/>
  <c r="BD27" i="52"/>
  <c r="BE59" i="52"/>
  <c r="BD15" i="52"/>
  <c r="BE75" i="52"/>
  <c r="BG1" i="52"/>
  <c r="BH1" i="52" s="1"/>
  <c r="BI1" i="52" s="1"/>
  <c r="BJ1" i="52" s="1"/>
  <c r="BK1" i="52" s="1"/>
  <c r="BL1" i="52" s="1"/>
  <c r="BM1" i="52" s="1"/>
  <c r="BN1" i="52" s="1"/>
  <c r="BO1" i="52" s="1"/>
  <c r="BP1" i="52" s="1"/>
  <c r="BQ1" i="52" s="1"/>
  <c r="BR1" i="52" s="1"/>
  <c r="BS1" i="52" s="1"/>
  <c r="BT1" i="52" s="1"/>
  <c r="BU1" i="52" s="1"/>
  <c r="BV1" i="52" s="1"/>
  <c r="BW1" i="52" s="1"/>
  <c r="BX1" i="52" s="1"/>
  <c r="BY1" i="52" s="1"/>
  <c r="BZ1" i="52" s="1"/>
  <c r="CB1" i="52" s="1"/>
  <c r="CC1" i="52" s="1"/>
  <c r="CD1" i="52" s="1"/>
  <c r="CE1" i="52" s="1"/>
  <c r="CF1" i="52" s="1"/>
  <c r="BH1" i="53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T1" i="53" s="1"/>
  <c r="BU1" i="53" s="1"/>
  <c r="BV1" i="53" s="1"/>
  <c r="BW1" i="53" s="1"/>
  <c r="BX1" i="53" s="1"/>
  <c r="BY1" i="53" s="1"/>
  <c r="BZ1" i="53" s="1"/>
  <c r="CA1" i="53" s="1"/>
  <c r="CC1" i="53" s="1"/>
  <c r="CD1" i="53" s="1"/>
  <c r="CE1" i="53" s="1"/>
  <c r="CF1" i="53" s="1"/>
  <c r="BY59" i="52"/>
  <c r="CD59" i="52"/>
  <c r="H63" i="52"/>
  <c r="B63" i="52" s="1"/>
  <c r="H62" i="52"/>
  <c r="B62" i="52" s="1"/>
  <c r="BE492" i="55" l="1"/>
  <c r="BE5" i="52"/>
  <c r="BE97" i="55"/>
  <c r="BE422" i="55"/>
  <c r="BE264" i="55"/>
  <c r="BE354" i="55"/>
  <c r="BE6" i="55"/>
  <c r="BE5" i="55" l="1"/>
  <c r="CF4" i="55"/>
  <c r="CF4" i="52" l="1"/>
  <c r="CF4" i="56" l="1"/>
  <c r="CG4" i="55"/>
  <c r="CD16" i="52" l="1"/>
  <c r="CD15" i="52" s="1"/>
  <c r="CD11" i="52"/>
  <c r="CD8" i="52"/>
  <c r="CE12" i="53"/>
  <c r="CE11" i="53"/>
  <c r="CE10" i="53"/>
  <c r="CE9" i="53"/>
  <c r="CE8" i="53" l="1"/>
  <c r="CE7" i="53" s="1"/>
  <c r="CD5" i="52"/>
  <c r="CE6" i="53" s="1"/>
  <c r="CE5" i="53" l="1"/>
  <c r="H50" i="56"/>
  <c r="H49" i="56"/>
  <c r="H48" i="56"/>
  <c r="H47" i="56"/>
  <c r="H46" i="56"/>
  <c r="H45" i="56"/>
  <c r="H44" i="56"/>
  <c r="H43" i="56"/>
  <c r="H41" i="56"/>
  <c r="H40" i="56"/>
  <c r="H39" i="56"/>
  <c r="H37" i="56"/>
  <c r="H36" i="56"/>
  <c r="H35" i="56"/>
  <c r="H33" i="56"/>
  <c r="H32" i="56"/>
  <c r="H31" i="56"/>
  <c r="H29" i="56"/>
  <c r="H28" i="56"/>
  <c r="H27" i="56"/>
  <c r="H26" i="56"/>
  <c r="H24" i="56"/>
  <c r="H23" i="56"/>
  <c r="H22" i="56"/>
  <c r="H20" i="56"/>
  <c r="H19" i="56"/>
  <c r="H18" i="56"/>
  <c r="H17" i="56"/>
  <c r="H16" i="56"/>
  <c r="H15" i="56"/>
  <c r="H13" i="56"/>
  <c r="H12" i="56"/>
  <c r="H11" i="56"/>
  <c r="H10" i="56"/>
  <c r="H9" i="56"/>
  <c r="H8" i="56"/>
  <c r="H7" i="56"/>
  <c r="CE6" i="56"/>
  <c r="CE14" i="56"/>
  <c r="CE21" i="56"/>
  <c r="CE25" i="56"/>
  <c r="CE30" i="56"/>
  <c r="CE34" i="56"/>
  <c r="CE38" i="56"/>
  <c r="CE42" i="56"/>
  <c r="H562" i="55"/>
  <c r="H561" i="55"/>
  <c r="H560" i="55"/>
  <c r="H559" i="55"/>
  <c r="H556" i="55"/>
  <c r="H555" i="55"/>
  <c r="H554" i="55"/>
  <c r="H553" i="55"/>
  <c r="H550" i="55"/>
  <c r="H549" i="55"/>
  <c r="H548" i="55"/>
  <c r="H547" i="55"/>
  <c r="H546" i="55"/>
  <c r="H545" i="55"/>
  <c r="H542" i="55"/>
  <c r="H540" i="55"/>
  <c r="H538" i="55"/>
  <c r="H537" i="55"/>
  <c r="H536" i="55"/>
  <c r="H534" i="55"/>
  <c r="H533" i="55"/>
  <c r="H532" i="55"/>
  <c r="H531" i="55"/>
  <c r="H528" i="55"/>
  <c r="H527" i="55"/>
  <c r="H526" i="55"/>
  <c r="H524" i="55"/>
  <c r="H523" i="55"/>
  <c r="H522" i="55"/>
  <c r="H521" i="55"/>
  <c r="H518" i="55"/>
  <c r="H517" i="55"/>
  <c r="H516" i="55"/>
  <c r="H514" i="55"/>
  <c r="H513" i="55"/>
  <c r="H512" i="55"/>
  <c r="H511" i="55"/>
  <c r="H509" i="55"/>
  <c r="H508" i="55"/>
  <c r="H507" i="55"/>
  <c r="H506" i="55"/>
  <c r="H505" i="55"/>
  <c r="H504" i="55"/>
  <c r="H503" i="55"/>
  <c r="H502" i="55"/>
  <c r="H501" i="55"/>
  <c r="H500" i="55"/>
  <c r="H499" i="55"/>
  <c r="H491" i="55"/>
  <c r="H490" i="55"/>
  <c r="H489" i="55"/>
  <c r="H488" i="55"/>
  <c r="H487" i="55"/>
  <c r="H486" i="55"/>
  <c r="H483" i="55"/>
  <c r="H482" i="55"/>
  <c r="H481" i="55"/>
  <c r="H480" i="55"/>
  <c r="H479" i="55"/>
  <c r="H476" i="55"/>
  <c r="H475" i="55"/>
  <c r="H474" i="55"/>
  <c r="H473" i="55"/>
  <c r="H472" i="55"/>
  <c r="H469" i="55"/>
  <c r="H468" i="55"/>
  <c r="H467" i="55"/>
  <c r="H466" i="55"/>
  <c r="H465" i="55"/>
  <c r="H462" i="55"/>
  <c r="H460" i="55"/>
  <c r="H458" i="55"/>
  <c r="H457" i="55"/>
  <c r="H455" i="55"/>
  <c r="H454" i="55"/>
  <c r="H453" i="55"/>
  <c r="H452" i="55"/>
  <c r="H451" i="55"/>
  <c r="H448" i="55"/>
  <c r="H447" i="55"/>
  <c r="H446" i="55"/>
  <c r="H445" i="55"/>
  <c r="H443" i="55"/>
  <c r="H442" i="55"/>
  <c r="H441" i="55"/>
  <c r="H440" i="55"/>
  <c r="H439" i="55"/>
  <c r="H437" i="55"/>
  <c r="H436" i="55"/>
  <c r="H435" i="55"/>
  <c r="H434" i="55"/>
  <c r="H433" i="55"/>
  <c r="H432" i="55"/>
  <c r="H431" i="55"/>
  <c r="H430" i="55"/>
  <c r="H429" i="55"/>
  <c r="H421" i="55"/>
  <c r="H420" i="55"/>
  <c r="H419" i="55"/>
  <c r="H416" i="55"/>
  <c r="H415" i="55"/>
  <c r="H414" i="55"/>
  <c r="H413" i="55"/>
  <c r="H410" i="55"/>
  <c r="H409" i="55"/>
  <c r="H408" i="55"/>
  <c r="H407" i="55"/>
  <c r="H406" i="55"/>
  <c r="H403" i="55"/>
  <c r="H401" i="55"/>
  <c r="H399" i="55"/>
  <c r="H398" i="55"/>
  <c r="H396" i="55"/>
  <c r="H395" i="55"/>
  <c r="H394" i="55"/>
  <c r="H393" i="55"/>
  <c r="H390" i="55"/>
  <c r="H389" i="55"/>
  <c r="H388" i="55"/>
  <c r="H386" i="55"/>
  <c r="H385" i="55"/>
  <c r="H384" i="55"/>
  <c r="H383" i="55"/>
  <c r="H380" i="55"/>
  <c r="H379" i="55"/>
  <c r="H378" i="55"/>
  <c r="H376" i="55"/>
  <c r="H375" i="55"/>
  <c r="H374" i="55"/>
  <c r="H373" i="55"/>
  <c r="H371" i="55"/>
  <c r="H370" i="55"/>
  <c r="H369" i="55"/>
  <c r="H368" i="55"/>
  <c r="H367" i="55"/>
  <c r="H366" i="55"/>
  <c r="H365" i="55"/>
  <c r="H364" i="55"/>
  <c r="H363" i="55"/>
  <c r="H362" i="55"/>
  <c r="H361" i="55"/>
  <c r="H353" i="55"/>
  <c r="H352" i="55"/>
  <c r="H351" i="55"/>
  <c r="H350" i="55"/>
  <c r="H349" i="55"/>
  <c r="H346" i="55"/>
  <c r="H345" i="55"/>
  <c r="H344" i="55"/>
  <c r="H343" i="55"/>
  <c r="H342" i="55"/>
  <c r="H341" i="55"/>
  <c r="H338" i="55"/>
  <c r="H337" i="55"/>
  <c r="H336" i="55"/>
  <c r="H334" i="55"/>
  <c r="H333" i="55"/>
  <c r="H332" i="55"/>
  <c r="H331" i="55"/>
  <c r="H328" i="55"/>
  <c r="H327" i="55"/>
  <c r="H325" i="55"/>
  <c r="H324" i="55"/>
  <c r="H323" i="55"/>
  <c r="H322" i="55"/>
  <c r="H320" i="55"/>
  <c r="H319" i="55"/>
  <c r="H318" i="55"/>
  <c r="H315" i="55"/>
  <c r="H312" i="55"/>
  <c r="H311" i="55"/>
  <c r="H310" i="55"/>
  <c r="H308" i="55"/>
  <c r="H307" i="55"/>
  <c r="H306" i="55"/>
  <c r="H305" i="55"/>
  <c r="H302" i="55"/>
  <c r="H301" i="55"/>
  <c r="H300" i="55"/>
  <c r="H299" i="55"/>
  <c r="H296" i="55"/>
  <c r="H295" i="55"/>
  <c r="H294" i="55"/>
  <c r="H292" i="55"/>
  <c r="H291" i="55"/>
  <c r="H288" i="55"/>
  <c r="H287" i="55"/>
  <c r="H286" i="55"/>
  <c r="H284" i="55"/>
  <c r="H283" i="55"/>
  <c r="H282" i="55"/>
  <c r="H281" i="55"/>
  <c r="H279" i="55"/>
  <c r="H278" i="55"/>
  <c r="H277" i="55"/>
  <c r="H276" i="55"/>
  <c r="H275" i="55"/>
  <c r="H274" i="55"/>
  <c r="H273" i="55"/>
  <c r="H272" i="55"/>
  <c r="H271" i="55"/>
  <c r="H263" i="55"/>
  <c r="H262" i="55"/>
  <c r="H261" i="55"/>
  <c r="H258" i="55"/>
  <c r="H257" i="55"/>
  <c r="H256" i="55"/>
  <c r="H255" i="55"/>
  <c r="H252" i="55"/>
  <c r="H251" i="55"/>
  <c r="H250" i="55"/>
  <c r="H249" i="55"/>
  <c r="H246" i="55"/>
  <c r="H245" i="55"/>
  <c r="H244" i="55"/>
  <c r="H243" i="55"/>
  <c r="H242" i="55"/>
  <c r="H239" i="55"/>
  <c r="H238" i="55"/>
  <c r="H237" i="55"/>
  <c r="H236" i="55"/>
  <c r="H235" i="55"/>
  <c r="H232" i="55"/>
  <c r="H231" i="55"/>
  <c r="H230" i="55"/>
  <c r="H228" i="55"/>
  <c r="H227" i="55"/>
  <c r="H226" i="55"/>
  <c r="H225" i="55"/>
  <c r="H222" i="55"/>
  <c r="H221" i="55"/>
  <c r="H220" i="55"/>
  <c r="H219" i="55"/>
  <c r="H217" i="55"/>
  <c r="H216" i="55"/>
  <c r="H215" i="55"/>
  <c r="H214" i="55"/>
  <c r="H211" i="55"/>
  <c r="H210" i="55"/>
  <c r="H209" i="55"/>
  <c r="H207" i="55"/>
  <c r="H206" i="55"/>
  <c r="H205" i="55"/>
  <c r="H204" i="55"/>
  <c r="H201" i="55"/>
  <c r="H199" i="55"/>
  <c r="H197" i="55"/>
  <c r="H196" i="55"/>
  <c r="H195" i="55"/>
  <c r="H194" i="55"/>
  <c r="H192" i="55"/>
  <c r="H191" i="55"/>
  <c r="H190" i="55"/>
  <c r="H189" i="55"/>
  <c r="H188" i="55"/>
  <c r="H187" i="55"/>
  <c r="H184" i="55"/>
  <c r="H183" i="55"/>
  <c r="H182" i="55"/>
  <c r="H180" i="55"/>
  <c r="H179" i="55"/>
  <c r="H178" i="55"/>
  <c r="H177" i="55"/>
  <c r="H175" i="55"/>
  <c r="H174" i="55"/>
  <c r="H173" i="55"/>
  <c r="H172" i="55"/>
  <c r="H171" i="55"/>
  <c r="H168" i="55"/>
  <c r="H167" i="55"/>
  <c r="H166" i="55"/>
  <c r="H165" i="55"/>
  <c r="H163" i="55"/>
  <c r="H162" i="55"/>
  <c r="H161" i="55"/>
  <c r="H160" i="55"/>
  <c r="H157" i="55"/>
  <c r="H155" i="55"/>
  <c r="H153" i="55"/>
  <c r="H152" i="55"/>
  <c r="H151" i="55"/>
  <c r="H149" i="55"/>
  <c r="H148" i="55"/>
  <c r="H147" i="55"/>
  <c r="H146" i="55"/>
  <c r="H145" i="55"/>
  <c r="H144" i="55"/>
  <c r="H143" i="55"/>
  <c r="H140" i="55"/>
  <c r="H139" i="55"/>
  <c r="H138" i="55"/>
  <c r="H137" i="55"/>
  <c r="H135" i="55"/>
  <c r="H134" i="55"/>
  <c r="H133" i="55"/>
  <c r="H130" i="55"/>
  <c r="H129" i="55"/>
  <c r="H128" i="55"/>
  <c r="H127" i="55"/>
  <c r="H125" i="55"/>
  <c r="H124" i="55"/>
  <c r="H123" i="55"/>
  <c r="H120" i="55"/>
  <c r="H119" i="55"/>
  <c r="H118" i="55"/>
  <c r="H116" i="55"/>
  <c r="H115" i="55"/>
  <c r="H114" i="55"/>
  <c r="H113" i="55"/>
  <c r="H111" i="55"/>
  <c r="H110" i="55"/>
  <c r="H109" i="55"/>
  <c r="H108" i="55"/>
  <c r="H107" i="55"/>
  <c r="H106" i="55"/>
  <c r="H105" i="55"/>
  <c r="H104" i="55"/>
  <c r="H96" i="55"/>
  <c r="H95" i="55"/>
  <c r="H94" i="55"/>
  <c r="H93" i="55"/>
  <c r="H91" i="55"/>
  <c r="H90" i="55"/>
  <c r="H89" i="55"/>
  <c r="H86" i="55"/>
  <c r="H85" i="55"/>
  <c r="H84" i="55"/>
  <c r="H83" i="55"/>
  <c r="H81" i="55"/>
  <c r="H80" i="55"/>
  <c r="H79" i="55"/>
  <c r="H78" i="55"/>
  <c r="H75" i="55"/>
  <c r="H74" i="55"/>
  <c r="H73" i="55"/>
  <c r="H72" i="55"/>
  <c r="H70" i="55"/>
  <c r="H69" i="55"/>
  <c r="H68" i="55"/>
  <c r="H67" i="55"/>
  <c r="H64" i="55"/>
  <c r="H63" i="55"/>
  <c r="H62" i="55"/>
  <c r="H61" i="55"/>
  <c r="H59" i="55"/>
  <c r="H58" i="55"/>
  <c r="H57" i="55"/>
  <c r="H54" i="55"/>
  <c r="H53" i="55"/>
  <c r="H52" i="55"/>
  <c r="H51" i="55"/>
  <c r="H49" i="55"/>
  <c r="H48" i="55"/>
  <c r="H47" i="55"/>
  <c r="H46" i="55"/>
  <c r="H43" i="55"/>
  <c r="H42" i="55"/>
  <c r="H41" i="55"/>
  <c r="H40" i="55"/>
  <c r="H39" i="55"/>
  <c r="H37" i="55"/>
  <c r="H36" i="55"/>
  <c r="H35" i="55"/>
  <c r="H32" i="55"/>
  <c r="H31" i="55"/>
  <c r="H30" i="55"/>
  <c r="H28" i="55"/>
  <c r="H27" i="55"/>
  <c r="H26" i="55"/>
  <c r="H25" i="55"/>
  <c r="H24" i="55"/>
  <c r="H23" i="55"/>
  <c r="H21" i="55"/>
  <c r="H20" i="55"/>
  <c r="H19" i="55"/>
  <c r="H18" i="55"/>
  <c r="H17" i="55"/>
  <c r="H16" i="55"/>
  <c r="H15" i="55"/>
  <c r="H14" i="55"/>
  <c r="H13" i="55"/>
  <c r="CE12" i="55"/>
  <c r="CE11" i="55" s="1"/>
  <c r="CE22" i="55"/>
  <c r="CE29" i="55"/>
  <c r="CE9" i="55" s="1"/>
  <c r="CE34" i="55"/>
  <c r="CE38" i="55"/>
  <c r="CE45" i="55"/>
  <c r="CE50" i="55"/>
  <c r="CE56" i="55"/>
  <c r="CE60" i="55"/>
  <c r="CE66" i="55"/>
  <c r="CE71" i="55"/>
  <c r="CE77" i="55"/>
  <c r="CE82" i="55"/>
  <c r="CE88" i="55"/>
  <c r="CE92" i="55"/>
  <c r="CE103" i="55"/>
  <c r="CE102" i="55" s="1"/>
  <c r="CE112" i="55"/>
  <c r="CE117" i="55"/>
  <c r="CE122" i="55"/>
  <c r="CE126" i="55"/>
  <c r="CE132" i="55"/>
  <c r="CE136" i="55"/>
  <c r="CE142" i="55"/>
  <c r="CE150" i="55"/>
  <c r="CE154" i="55"/>
  <c r="CE159" i="55"/>
  <c r="CE164" i="55"/>
  <c r="CE170" i="55"/>
  <c r="CE176" i="55"/>
  <c r="CE181" i="55"/>
  <c r="CE186" i="55"/>
  <c r="CE193" i="55"/>
  <c r="CE198" i="55"/>
  <c r="CE203" i="55"/>
  <c r="CE208" i="55"/>
  <c r="CE213" i="55"/>
  <c r="CE218" i="55"/>
  <c r="CE224" i="55"/>
  <c r="CE229" i="55"/>
  <c r="CE234" i="55"/>
  <c r="CE233" i="55" s="1"/>
  <c r="CE241" i="55"/>
  <c r="CE240" i="55" s="1"/>
  <c r="CE248" i="55"/>
  <c r="CE247" i="55" s="1"/>
  <c r="CE254" i="55"/>
  <c r="CE253" i="55" s="1"/>
  <c r="CE260" i="55"/>
  <c r="CE259" i="55" s="1"/>
  <c r="CE270" i="55"/>
  <c r="CE269" i="55" s="1"/>
  <c r="CE280" i="55"/>
  <c r="CE285" i="55"/>
  <c r="CE290" i="55"/>
  <c r="CE293" i="55"/>
  <c r="CE298" i="55"/>
  <c r="CE297" i="55" s="1"/>
  <c r="CE304" i="55"/>
  <c r="CE309" i="55"/>
  <c r="CE317" i="55"/>
  <c r="CE321" i="55"/>
  <c r="CE326" i="55"/>
  <c r="CE330" i="55"/>
  <c r="CE335" i="55"/>
  <c r="CE340" i="55"/>
  <c r="CE339" i="55" s="1"/>
  <c r="CE348" i="55"/>
  <c r="CE347" i="55" s="1"/>
  <c r="CE360" i="55"/>
  <c r="CE359" i="55" s="1"/>
  <c r="CE372" i="55"/>
  <c r="CE377" i="55"/>
  <c r="CE382" i="55"/>
  <c r="CE387" i="55"/>
  <c r="CE392" i="55"/>
  <c r="CE397" i="55"/>
  <c r="CE400" i="55"/>
  <c r="CE405" i="55"/>
  <c r="CE404" i="55" s="1"/>
  <c r="CE412" i="55"/>
  <c r="CE411" i="55" s="1"/>
  <c r="CE418" i="55"/>
  <c r="CE417" i="55" s="1"/>
  <c r="CE428" i="55"/>
  <c r="CE427" i="55" s="1"/>
  <c r="CE438" i="55"/>
  <c r="CE444" i="55"/>
  <c r="CE450" i="55"/>
  <c r="CE456" i="55"/>
  <c r="CE459" i="55"/>
  <c r="CE464" i="55"/>
  <c r="CE463" i="55" s="1"/>
  <c r="CE471" i="55"/>
  <c r="CE470" i="55" s="1"/>
  <c r="CE478" i="55"/>
  <c r="CE477" i="55" s="1"/>
  <c r="CE485" i="55"/>
  <c r="CE484" i="55" s="1"/>
  <c r="CE498" i="55"/>
  <c r="CE497" i="55" s="1"/>
  <c r="CE510" i="55"/>
  <c r="CE515" i="55"/>
  <c r="CE520" i="55"/>
  <c r="CE525" i="55"/>
  <c r="CE530" i="55"/>
  <c r="CE535" i="55"/>
  <c r="CE539" i="55"/>
  <c r="CE544" i="55"/>
  <c r="CE543" i="55" s="1"/>
  <c r="CE552" i="55"/>
  <c r="CE551" i="55" s="1"/>
  <c r="CE558" i="55"/>
  <c r="CE557" i="55" s="1"/>
  <c r="I15" i="53"/>
  <c r="I14" i="53"/>
  <c r="I13" i="53"/>
  <c r="H87" i="52"/>
  <c r="H86" i="52"/>
  <c r="H85" i="52"/>
  <c r="H84" i="52"/>
  <c r="H83" i="52"/>
  <c r="H81" i="52"/>
  <c r="H80" i="52"/>
  <c r="H79" i="52"/>
  <c r="H78" i="52"/>
  <c r="H77" i="52"/>
  <c r="H65" i="52"/>
  <c r="H61" i="52"/>
  <c r="H72" i="52"/>
  <c r="H74" i="52"/>
  <c r="H73" i="52"/>
  <c r="H71" i="52"/>
  <c r="H69" i="52"/>
  <c r="H68" i="52"/>
  <c r="H67" i="52"/>
  <c r="H58" i="52"/>
  <c r="H57" i="52"/>
  <c r="H56" i="52"/>
  <c r="H55" i="52"/>
  <c r="H53" i="52"/>
  <c r="H52" i="52"/>
  <c r="H51" i="52"/>
  <c r="H49" i="52"/>
  <c r="H48" i="52"/>
  <c r="H47" i="52"/>
  <c r="H46" i="52"/>
  <c r="H44" i="52"/>
  <c r="H43" i="52"/>
  <c r="H42" i="52"/>
  <c r="H41" i="52"/>
  <c r="H39" i="52"/>
  <c r="H38" i="52"/>
  <c r="H37" i="52"/>
  <c r="H36" i="52"/>
  <c r="H35" i="52"/>
  <c r="H34" i="52"/>
  <c r="H33" i="52"/>
  <c r="H31" i="52"/>
  <c r="H30" i="52"/>
  <c r="H29" i="52"/>
  <c r="H26" i="52"/>
  <c r="H25" i="52"/>
  <c r="H24" i="52"/>
  <c r="H22" i="52"/>
  <c r="H21" i="52"/>
  <c r="H20" i="52"/>
  <c r="H19" i="52"/>
  <c r="H18" i="52"/>
  <c r="H17" i="52"/>
  <c r="H14" i="52"/>
  <c r="H13" i="52"/>
  <c r="H12" i="52"/>
  <c r="H10" i="52"/>
  <c r="H9" i="52"/>
  <c r="H7" i="52"/>
  <c r="H6" i="52"/>
  <c r="CE8" i="52"/>
  <c r="CE11" i="52"/>
  <c r="CE16" i="52"/>
  <c r="CE23" i="52"/>
  <c r="CE28" i="52"/>
  <c r="CE32" i="52"/>
  <c r="CE40" i="52"/>
  <c r="CE50" i="52"/>
  <c r="CE45" i="52" s="1"/>
  <c r="CE54" i="52"/>
  <c r="CE66" i="52"/>
  <c r="CE70" i="52"/>
  <c r="CE60" i="52"/>
  <c r="CE76" i="52"/>
  <c r="CE82" i="52"/>
  <c r="CE267" i="55" l="1"/>
  <c r="CE303" i="55"/>
  <c r="CE59" i="52"/>
  <c r="CE158" i="55"/>
  <c r="CE87" i="55"/>
  <c r="CE44" i="55"/>
  <c r="CE75" i="52"/>
  <c r="CE141" i="55"/>
  <c r="CE101" i="55"/>
  <c r="CE519" i="55"/>
  <c r="CE212" i="55"/>
  <c r="CE76" i="55"/>
  <c r="CE15" i="52"/>
  <c r="CE496" i="55"/>
  <c r="CE381" i="55"/>
  <c r="CE495" i="55"/>
  <c r="CE424" i="55"/>
  <c r="CE131" i="55"/>
  <c r="CE65" i="55"/>
  <c r="CE289" i="55"/>
  <c r="CE494" i="55"/>
  <c r="CE266" i="55"/>
  <c r="CE5" i="56"/>
  <c r="CF12" i="53" s="1"/>
  <c r="CE27" i="52"/>
  <c r="CE449" i="55"/>
  <c r="CE329" i="55"/>
  <c r="CE169" i="55"/>
  <c r="CE55" i="55"/>
  <c r="CE33" i="55"/>
  <c r="CE425" i="55"/>
  <c r="CE185" i="55"/>
  <c r="CE99" i="55"/>
  <c r="CE223" i="55"/>
  <c r="CE202" i="55"/>
  <c r="CE121" i="55"/>
  <c r="CE100" i="55"/>
  <c r="CE529" i="55"/>
  <c r="CE316" i="55"/>
  <c r="CE391" i="55"/>
  <c r="CE357" i="55"/>
  <c r="CE358" i="55"/>
  <c r="CE355" i="55"/>
  <c r="CE423" i="55"/>
  <c r="CE426" i="55"/>
  <c r="CE268" i="55"/>
  <c r="CE265" i="55"/>
  <c r="CE10" i="55"/>
  <c r="CE7" i="55"/>
  <c r="CE356" i="55"/>
  <c r="CE8" i="55"/>
  <c r="CE493" i="55"/>
  <c r="CE98" i="55"/>
  <c r="CE5" i="52" l="1"/>
  <c r="CF6" i="53" s="1"/>
  <c r="CF11" i="53"/>
  <c r="CE422" i="55"/>
  <c r="CE264" i="55"/>
  <c r="CE492" i="55"/>
  <c r="CE97" i="55"/>
  <c r="CE354" i="55"/>
  <c r="CE6" i="55"/>
  <c r="CF9" i="53"/>
  <c r="CF10" i="53"/>
  <c r="CE5" i="55" l="1"/>
  <c r="CF8" i="53"/>
  <c r="CF7" i="53" l="1"/>
  <c r="B31" i="55"/>
  <c r="B32" i="55"/>
  <c r="CF5" i="53" l="1"/>
  <c r="AS459" i="55"/>
  <c r="AS198" i="55" l="1"/>
  <c r="AU198" i="55"/>
  <c r="AW198" i="55"/>
  <c r="AV198" i="55"/>
  <c r="BF198" i="55"/>
  <c r="AX198" i="55"/>
  <c r="AT198" i="55"/>
  <c r="AY198" i="55"/>
  <c r="BA198" i="55"/>
  <c r="BB198" i="55"/>
  <c r="R382" i="55" l="1"/>
  <c r="T382" i="55"/>
  <c r="T381" i="55" s="1"/>
  <c r="U382" i="55"/>
  <c r="S382" i="55"/>
  <c r="V382" i="55"/>
  <c r="X382" i="55"/>
  <c r="W382" i="55"/>
  <c r="Y382" i="55"/>
  <c r="BY42" i="56" l="1"/>
  <c r="BY38" i="56"/>
  <c r="BY34" i="56"/>
  <c r="BY30" i="56"/>
  <c r="BY25" i="56"/>
  <c r="BY21" i="56"/>
  <c r="BY14" i="56"/>
  <c r="BY6" i="56"/>
  <c r="BY558" i="55"/>
  <c r="BY557" i="55" s="1"/>
  <c r="BY552" i="55"/>
  <c r="BY551" i="55" s="1"/>
  <c r="BY544" i="55"/>
  <c r="BY543" i="55" s="1"/>
  <c r="BY539" i="55"/>
  <c r="BY535" i="55"/>
  <c r="BY530" i="55"/>
  <c r="BY525" i="55"/>
  <c r="BY520" i="55"/>
  <c r="BY515" i="55"/>
  <c r="BY510" i="55"/>
  <c r="BY498" i="55"/>
  <c r="BY497" i="55" s="1"/>
  <c r="BY485" i="55"/>
  <c r="BY484" i="55" s="1"/>
  <c r="BY478" i="55"/>
  <c r="BY477" i="55" s="1"/>
  <c r="BY471" i="55"/>
  <c r="BY470" i="55" s="1"/>
  <c r="BY464" i="55"/>
  <c r="BY463" i="55" s="1"/>
  <c r="BY459" i="55"/>
  <c r="BY456" i="55"/>
  <c r="BY450" i="55"/>
  <c r="BY444" i="55"/>
  <c r="BY438" i="55"/>
  <c r="BY428" i="55"/>
  <c r="BY427" i="55" s="1"/>
  <c r="BY418" i="55"/>
  <c r="BY417" i="55" s="1"/>
  <c r="BY412" i="55"/>
  <c r="BY411" i="55" s="1"/>
  <c r="BY405" i="55"/>
  <c r="BY404" i="55" s="1"/>
  <c r="BY400" i="55"/>
  <c r="BY397" i="55"/>
  <c r="BY392" i="55"/>
  <c r="BY387" i="55"/>
  <c r="BY382" i="55"/>
  <c r="BY377" i="55"/>
  <c r="BY372" i="55"/>
  <c r="BY360" i="55"/>
  <c r="BY359" i="55" s="1"/>
  <c r="BY348" i="55"/>
  <c r="BY347" i="55" s="1"/>
  <c r="BY340" i="55"/>
  <c r="BY339" i="55" s="1"/>
  <c r="BY335" i="55"/>
  <c r="BY330" i="55"/>
  <c r="BY326" i="55"/>
  <c r="BY321" i="55"/>
  <c r="BY317" i="55"/>
  <c r="BY309" i="55"/>
  <c r="BY304" i="55"/>
  <c r="BY298" i="55"/>
  <c r="BY297" i="55" s="1"/>
  <c r="BY293" i="55"/>
  <c r="BY290" i="55"/>
  <c r="BY285" i="55"/>
  <c r="BY267" i="55" s="1"/>
  <c r="BY280" i="55"/>
  <c r="BY270" i="55"/>
  <c r="BY269" i="55" s="1"/>
  <c r="BY260" i="55"/>
  <c r="BY259" i="55" s="1"/>
  <c r="BY254" i="55"/>
  <c r="BY253" i="55" s="1"/>
  <c r="BY248" i="55"/>
  <c r="BY247" i="55" s="1"/>
  <c r="BY241" i="55"/>
  <c r="BY240" i="55" s="1"/>
  <c r="BY234" i="55"/>
  <c r="BY233" i="55" s="1"/>
  <c r="BY229" i="55"/>
  <c r="BY224" i="55"/>
  <c r="BY218" i="55"/>
  <c r="BY213" i="55"/>
  <c r="BY208" i="55"/>
  <c r="BY203" i="55"/>
  <c r="BY198" i="55"/>
  <c r="BY193" i="55"/>
  <c r="BY186" i="55"/>
  <c r="BY181" i="55"/>
  <c r="BY176" i="55"/>
  <c r="BY170" i="55"/>
  <c r="BY164" i="55"/>
  <c r="BY159" i="55"/>
  <c r="BY154" i="55"/>
  <c r="BY150" i="55"/>
  <c r="BY142" i="55"/>
  <c r="BY136" i="55"/>
  <c r="BY132" i="55"/>
  <c r="BY126" i="55"/>
  <c r="BY122" i="55"/>
  <c r="BY117" i="55"/>
  <c r="BY112" i="55"/>
  <c r="BY103" i="55"/>
  <c r="BY102" i="55" s="1"/>
  <c r="BY92" i="55"/>
  <c r="BY88" i="55"/>
  <c r="BY82" i="55"/>
  <c r="BY77" i="55"/>
  <c r="BY71" i="55"/>
  <c r="BY66" i="55"/>
  <c r="BY60" i="55"/>
  <c r="BY56" i="55"/>
  <c r="BY50" i="55"/>
  <c r="BY45" i="55"/>
  <c r="BY38" i="55"/>
  <c r="BY34" i="55"/>
  <c r="BY29" i="55"/>
  <c r="BY9" i="55" s="1"/>
  <c r="BY22" i="55"/>
  <c r="BY12" i="55"/>
  <c r="BY11" i="55" s="1"/>
  <c r="J82" i="52"/>
  <c r="K82" i="52"/>
  <c r="L82" i="52"/>
  <c r="M82" i="52"/>
  <c r="N82" i="52"/>
  <c r="O82" i="52"/>
  <c r="P82" i="52"/>
  <c r="Q82" i="52"/>
  <c r="R82" i="52"/>
  <c r="T82" i="52"/>
  <c r="U82" i="52"/>
  <c r="S82" i="52"/>
  <c r="V82" i="52"/>
  <c r="X82" i="52"/>
  <c r="W82" i="52"/>
  <c r="Y82" i="52"/>
  <c r="Z82" i="52"/>
  <c r="AD82" i="52"/>
  <c r="AB82" i="52"/>
  <c r="AC82" i="52"/>
  <c r="AA82" i="52"/>
  <c r="AE82" i="52"/>
  <c r="AG82" i="52"/>
  <c r="AI82" i="52"/>
  <c r="AH82" i="52"/>
  <c r="AR82" i="52"/>
  <c r="AJ82" i="52"/>
  <c r="AF82" i="52"/>
  <c r="AK82" i="52"/>
  <c r="AM82" i="52"/>
  <c r="AN82" i="52"/>
  <c r="AO82" i="52"/>
  <c r="AP82" i="52"/>
  <c r="AQ82" i="52"/>
  <c r="AL82" i="52"/>
  <c r="AS82" i="52"/>
  <c r="AU82" i="52"/>
  <c r="AW82" i="52"/>
  <c r="AV82" i="52"/>
  <c r="AX82" i="52"/>
  <c r="AT82" i="52"/>
  <c r="AY82" i="52"/>
  <c r="BA82" i="52"/>
  <c r="BB82" i="52"/>
  <c r="BC82" i="52"/>
  <c r="AZ82" i="52"/>
  <c r="BG82" i="52"/>
  <c r="BJ82" i="52"/>
  <c r="BN82" i="52"/>
  <c r="BO82" i="52"/>
  <c r="BH82" i="52"/>
  <c r="BI82" i="52"/>
  <c r="BL82" i="52"/>
  <c r="BM82" i="52"/>
  <c r="BP82" i="52"/>
  <c r="BK82" i="52"/>
  <c r="BQ82" i="52"/>
  <c r="BT82" i="52"/>
  <c r="BU82" i="52"/>
  <c r="BR82" i="52"/>
  <c r="BS82" i="52"/>
  <c r="BV82" i="52"/>
  <c r="BW82" i="52"/>
  <c r="BX82" i="52"/>
  <c r="BY82" i="52"/>
  <c r="BY75" i="52" s="1"/>
  <c r="BY5" i="52" s="1"/>
  <c r="BZ6" i="53" s="1"/>
  <c r="BZ5" i="53" s="1"/>
  <c r="BZ82" i="52"/>
  <c r="CB82" i="52"/>
  <c r="CC82" i="52"/>
  <c r="I82" i="52"/>
  <c r="D82" i="52"/>
  <c r="E82" i="52"/>
  <c r="F82" i="52"/>
  <c r="G82" i="52"/>
  <c r="C82" i="52"/>
  <c r="J76" i="52"/>
  <c r="K76" i="52"/>
  <c r="L76" i="52"/>
  <c r="M76" i="52"/>
  <c r="N76" i="52"/>
  <c r="O76" i="52"/>
  <c r="O75" i="52" s="1"/>
  <c r="P76" i="52"/>
  <c r="Q76" i="52"/>
  <c r="R76" i="52"/>
  <c r="T76" i="52"/>
  <c r="U76" i="52"/>
  <c r="S76" i="52"/>
  <c r="V76" i="52"/>
  <c r="X76" i="52"/>
  <c r="X75" i="52" s="1"/>
  <c r="W76" i="52"/>
  <c r="Y76" i="52"/>
  <c r="Z76" i="52"/>
  <c r="AD76" i="52"/>
  <c r="AB76" i="52"/>
  <c r="AC76" i="52"/>
  <c r="AA76" i="52"/>
  <c r="AE76" i="52"/>
  <c r="AE75" i="52" s="1"/>
  <c r="AG76" i="52"/>
  <c r="AI76" i="52"/>
  <c r="AH76" i="52"/>
  <c r="AR76" i="52"/>
  <c r="AJ76" i="52"/>
  <c r="AF76" i="52"/>
  <c r="AK76" i="52"/>
  <c r="AM76" i="52"/>
  <c r="AM75" i="52" s="1"/>
  <c r="AN76" i="52"/>
  <c r="AO76" i="52"/>
  <c r="AP76" i="52"/>
  <c r="AQ76" i="52"/>
  <c r="AL76" i="52"/>
  <c r="AS76" i="52"/>
  <c r="AU76" i="52"/>
  <c r="AW76" i="52"/>
  <c r="AW75" i="52" s="1"/>
  <c r="AV76" i="52"/>
  <c r="BF75" i="52"/>
  <c r="AX76" i="52"/>
  <c r="AT76" i="52"/>
  <c r="AY76" i="52"/>
  <c r="AY75" i="52" s="1"/>
  <c r="BA76" i="52"/>
  <c r="BB76" i="52"/>
  <c r="BC76" i="52"/>
  <c r="AZ76" i="52"/>
  <c r="BG76" i="52"/>
  <c r="BJ76" i="52"/>
  <c r="BN76" i="52"/>
  <c r="BO76" i="52"/>
  <c r="BO75" i="52" s="1"/>
  <c r="BH76" i="52"/>
  <c r="BI76" i="52"/>
  <c r="BL76" i="52"/>
  <c r="BM76" i="52"/>
  <c r="BP76" i="52"/>
  <c r="BK76" i="52"/>
  <c r="BQ76" i="52"/>
  <c r="BT76" i="52"/>
  <c r="BU76" i="52"/>
  <c r="BR76" i="52"/>
  <c r="BS76" i="52"/>
  <c r="BV76" i="52"/>
  <c r="BW76" i="52"/>
  <c r="BX76" i="52"/>
  <c r="BZ76" i="52"/>
  <c r="CB76" i="52"/>
  <c r="CC76" i="52"/>
  <c r="I76" i="52"/>
  <c r="D76" i="52"/>
  <c r="E76" i="52"/>
  <c r="F76" i="52"/>
  <c r="G76" i="52"/>
  <c r="C76" i="52"/>
  <c r="B83" i="52"/>
  <c r="B84" i="52"/>
  <c r="B85" i="52"/>
  <c r="B86" i="52"/>
  <c r="B87" i="52"/>
  <c r="J539" i="55"/>
  <c r="K539" i="55"/>
  <c r="L539" i="55"/>
  <c r="M539" i="55"/>
  <c r="N539" i="55"/>
  <c r="O539" i="55"/>
  <c r="P539" i="55"/>
  <c r="Q539" i="55"/>
  <c r="R539" i="55"/>
  <c r="T539" i="55"/>
  <c r="U539" i="55"/>
  <c r="S539" i="55"/>
  <c r="V539" i="55"/>
  <c r="X539" i="55"/>
  <c r="W539" i="55"/>
  <c r="Y539" i="55"/>
  <c r="Z539" i="55"/>
  <c r="AD539" i="55"/>
  <c r="AB539" i="55"/>
  <c r="AC539" i="55"/>
  <c r="AA539" i="55"/>
  <c r="AE539" i="55"/>
  <c r="AG539" i="55"/>
  <c r="AI539" i="55"/>
  <c r="AH539" i="55"/>
  <c r="AR539" i="55"/>
  <c r="AJ539" i="55"/>
  <c r="AF539" i="55"/>
  <c r="AK539" i="55"/>
  <c r="AM539" i="55"/>
  <c r="AN539" i="55"/>
  <c r="AO539" i="55"/>
  <c r="AP539" i="55"/>
  <c r="AQ539" i="55"/>
  <c r="AL539" i="55"/>
  <c r="AS539" i="55"/>
  <c r="AU539" i="55"/>
  <c r="AW539" i="55"/>
  <c r="AV539" i="55"/>
  <c r="BF539" i="55"/>
  <c r="AX539" i="55"/>
  <c r="AT539" i="55"/>
  <c r="AY539" i="55"/>
  <c r="BA539" i="55"/>
  <c r="BB539" i="55"/>
  <c r="BC539" i="55"/>
  <c r="BD539" i="55"/>
  <c r="AZ539" i="55"/>
  <c r="BG539" i="55"/>
  <c r="BJ539" i="55"/>
  <c r="BN539" i="55"/>
  <c r="BO539" i="55"/>
  <c r="BH539" i="55"/>
  <c r="BI539" i="55"/>
  <c r="BL539" i="55"/>
  <c r="BM539" i="55"/>
  <c r="BP539" i="55"/>
  <c r="BK539" i="55"/>
  <c r="BQ539" i="55"/>
  <c r="BT539" i="55"/>
  <c r="BU539" i="55"/>
  <c r="BR539" i="55"/>
  <c r="BS539" i="55"/>
  <c r="BV539" i="55"/>
  <c r="BW539" i="55"/>
  <c r="BX539" i="55"/>
  <c r="BZ539" i="55"/>
  <c r="CB539" i="55"/>
  <c r="CC539" i="55"/>
  <c r="I539" i="55"/>
  <c r="D539" i="55"/>
  <c r="E539" i="55"/>
  <c r="F539" i="55"/>
  <c r="G539" i="55"/>
  <c r="C539" i="55"/>
  <c r="B540" i="55"/>
  <c r="B542" i="55"/>
  <c r="AQ75" i="52" l="1"/>
  <c r="AR75" i="52"/>
  <c r="AD75" i="52"/>
  <c r="K75" i="52"/>
  <c r="AV75" i="52"/>
  <c r="AN75" i="52"/>
  <c r="P75" i="52"/>
  <c r="AG75" i="52"/>
  <c r="BY303" i="55"/>
  <c r="AL75" i="52"/>
  <c r="AJ75" i="52"/>
  <c r="AB75" i="52"/>
  <c r="U75" i="52"/>
  <c r="L75" i="52"/>
  <c r="BW75" i="52"/>
  <c r="BU75" i="52"/>
  <c r="BP75" i="52"/>
  <c r="BH75" i="52"/>
  <c r="BG75" i="52"/>
  <c r="BS75" i="52"/>
  <c r="BL75" i="52"/>
  <c r="BN75" i="52"/>
  <c r="BC75" i="52"/>
  <c r="BX75" i="52"/>
  <c r="BR75" i="52"/>
  <c r="BK75" i="52"/>
  <c r="BI75" i="52"/>
  <c r="BJ75" i="52"/>
  <c r="AX75" i="52"/>
  <c r="AU75" i="52"/>
  <c r="AP75" i="52"/>
  <c r="AK75" i="52"/>
  <c r="AA75" i="52"/>
  <c r="Z75" i="52"/>
  <c r="R75" i="52"/>
  <c r="J75" i="52"/>
  <c r="BQ75" i="52"/>
  <c r="AT75" i="52"/>
  <c r="BD75" i="52"/>
  <c r="BD5" i="52" s="1"/>
  <c r="F75" i="52"/>
  <c r="CC75" i="52"/>
  <c r="W75" i="52"/>
  <c r="V75" i="52"/>
  <c r="N75" i="52"/>
  <c r="BY449" i="55"/>
  <c r="BY529" i="55"/>
  <c r="BY76" i="55"/>
  <c r="BY268" i="55"/>
  <c r="BY496" i="55"/>
  <c r="CB75" i="52"/>
  <c r="BZ75" i="52"/>
  <c r="BY44" i="55"/>
  <c r="AI75" i="52"/>
  <c r="S75" i="52"/>
  <c r="BV75" i="52"/>
  <c r="BT75" i="52"/>
  <c r="BM75" i="52"/>
  <c r="AZ75" i="52"/>
  <c r="BA75" i="52"/>
  <c r="AF75" i="52"/>
  <c r="AC75" i="52"/>
  <c r="Q75" i="52"/>
  <c r="BY65" i="55"/>
  <c r="I75" i="52"/>
  <c r="H82" i="52"/>
  <c r="B82" i="52" s="1"/>
  <c r="BY33" i="55"/>
  <c r="BY381" i="55"/>
  <c r="BY391" i="55"/>
  <c r="BY426" i="55"/>
  <c r="BY5" i="56"/>
  <c r="H76" i="52"/>
  <c r="B76" i="52" s="1"/>
  <c r="BY10" i="55"/>
  <c r="BY358" i="55"/>
  <c r="H539" i="55"/>
  <c r="B539" i="55" s="1"/>
  <c r="BY495" i="55"/>
  <c r="BY55" i="55"/>
  <c r="BY423" i="55"/>
  <c r="BY141" i="55"/>
  <c r="BY356" i="55"/>
  <c r="BY87" i="55"/>
  <c r="BY158" i="55"/>
  <c r="BY202" i="55"/>
  <c r="BY424" i="55"/>
  <c r="BY425" i="55"/>
  <c r="BY121" i="55"/>
  <c r="BY185" i="55"/>
  <c r="BY357" i="55"/>
  <c r="BY169" i="55"/>
  <c r="BY212" i="55"/>
  <c r="BY289" i="55"/>
  <c r="BY266" i="55"/>
  <c r="BY329" i="55"/>
  <c r="BY131" i="55"/>
  <c r="BY99" i="55"/>
  <c r="BY223" i="55"/>
  <c r="BY316" i="55"/>
  <c r="BY494" i="55"/>
  <c r="BY519" i="55"/>
  <c r="BY98" i="55"/>
  <c r="BY101" i="55"/>
  <c r="BY493" i="55"/>
  <c r="BY7" i="55"/>
  <c r="BY355" i="55"/>
  <c r="BY8" i="55"/>
  <c r="BY100" i="55"/>
  <c r="BY265" i="55"/>
  <c r="BB75" i="52"/>
  <c r="AS75" i="52"/>
  <c r="Y75" i="52"/>
  <c r="AH75" i="52"/>
  <c r="AO75" i="52"/>
  <c r="T75" i="52"/>
  <c r="M75" i="52"/>
  <c r="E75" i="52"/>
  <c r="D75" i="52"/>
  <c r="G75" i="52"/>
  <c r="C75" i="52"/>
  <c r="BY422" i="55" l="1"/>
  <c r="H75" i="52"/>
  <c r="BY264" i="55"/>
  <c r="BY6" i="55"/>
  <c r="BY354" i="55"/>
  <c r="BY492" i="55"/>
  <c r="BY97" i="55"/>
  <c r="BY5" i="55" l="1"/>
  <c r="J459" i="55"/>
  <c r="K459" i="55"/>
  <c r="L459" i="55"/>
  <c r="M459" i="55"/>
  <c r="N459" i="55"/>
  <c r="O459" i="55"/>
  <c r="P459" i="55"/>
  <c r="Q459" i="55"/>
  <c r="R459" i="55"/>
  <c r="T459" i="55"/>
  <c r="U459" i="55"/>
  <c r="S459" i="55"/>
  <c r="V459" i="55"/>
  <c r="X459" i="55"/>
  <c r="W459" i="55"/>
  <c r="Y459" i="55"/>
  <c r="Z459" i="55"/>
  <c r="AD459" i="55"/>
  <c r="AB459" i="55"/>
  <c r="AC459" i="55"/>
  <c r="AA459" i="55"/>
  <c r="AE459" i="55"/>
  <c r="AG459" i="55"/>
  <c r="AI459" i="55"/>
  <c r="AH459" i="55"/>
  <c r="AR459" i="55"/>
  <c r="AJ459" i="55"/>
  <c r="AF459" i="55"/>
  <c r="AK459" i="55"/>
  <c r="AM459" i="55"/>
  <c r="AN459" i="55"/>
  <c r="AO459" i="55"/>
  <c r="AP459" i="55"/>
  <c r="AQ459" i="55"/>
  <c r="AL459" i="55"/>
  <c r="AU459" i="55"/>
  <c r="AW459" i="55"/>
  <c r="AV459" i="55"/>
  <c r="BF459" i="55"/>
  <c r="AX459" i="55"/>
  <c r="AT459" i="55"/>
  <c r="AY459" i="55"/>
  <c r="BA459" i="55"/>
  <c r="BB459" i="55"/>
  <c r="BC459" i="55"/>
  <c r="BD459" i="55"/>
  <c r="AZ459" i="55"/>
  <c r="BG459" i="55"/>
  <c r="BJ459" i="55"/>
  <c r="BN459" i="55"/>
  <c r="BO459" i="55"/>
  <c r="BH459" i="55"/>
  <c r="BI459" i="55"/>
  <c r="BL459" i="55"/>
  <c r="BM459" i="55"/>
  <c r="BP459" i="55"/>
  <c r="BK459" i="55"/>
  <c r="BQ459" i="55"/>
  <c r="BT459" i="55"/>
  <c r="BU459" i="55"/>
  <c r="BR459" i="55"/>
  <c r="BS459" i="55"/>
  <c r="BV459" i="55"/>
  <c r="BW459" i="55"/>
  <c r="BX459" i="55"/>
  <c r="BZ459" i="55"/>
  <c r="CB459" i="55"/>
  <c r="CC459" i="55"/>
  <c r="I459" i="55"/>
  <c r="D459" i="55"/>
  <c r="E459" i="55"/>
  <c r="F459" i="55"/>
  <c r="G459" i="55"/>
  <c r="C459" i="55"/>
  <c r="B460" i="55"/>
  <c r="B462" i="55"/>
  <c r="H459" i="55" l="1"/>
  <c r="B459" i="55" s="1"/>
  <c r="J400" i="55" l="1"/>
  <c r="K400" i="55"/>
  <c r="L400" i="55"/>
  <c r="M400" i="55"/>
  <c r="N400" i="55"/>
  <c r="O400" i="55"/>
  <c r="P400" i="55"/>
  <c r="Q400" i="55"/>
  <c r="R400" i="55"/>
  <c r="T400" i="55"/>
  <c r="U400" i="55"/>
  <c r="S400" i="55"/>
  <c r="V400" i="55"/>
  <c r="X400" i="55"/>
  <c r="W400" i="55"/>
  <c r="Y400" i="55"/>
  <c r="Z400" i="55"/>
  <c r="AD400" i="55"/>
  <c r="AB400" i="55"/>
  <c r="AC400" i="55"/>
  <c r="AA400" i="55"/>
  <c r="AE400" i="55"/>
  <c r="AG400" i="55"/>
  <c r="AI400" i="55"/>
  <c r="AH400" i="55"/>
  <c r="AR400" i="55"/>
  <c r="AJ400" i="55"/>
  <c r="AF400" i="55"/>
  <c r="AK400" i="55"/>
  <c r="AM400" i="55"/>
  <c r="AN400" i="55"/>
  <c r="AO400" i="55"/>
  <c r="AP400" i="55"/>
  <c r="AQ400" i="55"/>
  <c r="AL400" i="55"/>
  <c r="AS400" i="55"/>
  <c r="AU400" i="55"/>
  <c r="AW400" i="55"/>
  <c r="AV400" i="55"/>
  <c r="BF400" i="55"/>
  <c r="AX400" i="55"/>
  <c r="AT400" i="55"/>
  <c r="AY400" i="55"/>
  <c r="BA400" i="55"/>
  <c r="BB400" i="55"/>
  <c r="BC400" i="55"/>
  <c r="BD400" i="55"/>
  <c r="AZ400" i="55"/>
  <c r="BG400" i="55"/>
  <c r="BJ400" i="55"/>
  <c r="BN400" i="55"/>
  <c r="BO400" i="55"/>
  <c r="BH400" i="55"/>
  <c r="BI400" i="55"/>
  <c r="BL400" i="55"/>
  <c r="BM400" i="55"/>
  <c r="BP400" i="55"/>
  <c r="BK400" i="55"/>
  <c r="BQ400" i="55"/>
  <c r="BT400" i="55"/>
  <c r="BU400" i="55"/>
  <c r="BR400" i="55"/>
  <c r="BS400" i="55"/>
  <c r="BV400" i="55"/>
  <c r="BW400" i="55"/>
  <c r="BX400" i="55"/>
  <c r="BZ400" i="55"/>
  <c r="CB400" i="55"/>
  <c r="CC400" i="55"/>
  <c r="I400" i="55"/>
  <c r="D400" i="55"/>
  <c r="E400" i="55"/>
  <c r="F400" i="55"/>
  <c r="G400" i="55"/>
  <c r="C400" i="55"/>
  <c r="B401" i="55"/>
  <c r="B403" i="55"/>
  <c r="H400" i="55" l="1"/>
  <c r="B400" i="55" s="1"/>
  <c r="J326" i="55"/>
  <c r="K326" i="55"/>
  <c r="L326" i="55"/>
  <c r="M326" i="55"/>
  <c r="N326" i="55"/>
  <c r="O326" i="55"/>
  <c r="P326" i="55"/>
  <c r="Q326" i="55"/>
  <c r="R326" i="55"/>
  <c r="T326" i="55"/>
  <c r="U326" i="55"/>
  <c r="S326" i="55"/>
  <c r="V326" i="55"/>
  <c r="X326" i="55"/>
  <c r="W326" i="55"/>
  <c r="Y326" i="55"/>
  <c r="Z326" i="55"/>
  <c r="AD326" i="55"/>
  <c r="AB326" i="55"/>
  <c r="AC326" i="55"/>
  <c r="AA326" i="55"/>
  <c r="AE326" i="55"/>
  <c r="AG326" i="55"/>
  <c r="AI326" i="55"/>
  <c r="AH326" i="55"/>
  <c r="AR326" i="55"/>
  <c r="AJ326" i="55"/>
  <c r="AF326" i="55"/>
  <c r="AK326" i="55"/>
  <c r="AM326" i="55"/>
  <c r="AN326" i="55"/>
  <c r="AO326" i="55"/>
  <c r="AP326" i="55"/>
  <c r="AQ326" i="55"/>
  <c r="AL326" i="55"/>
  <c r="AS326" i="55"/>
  <c r="AU326" i="55"/>
  <c r="AW326" i="55"/>
  <c r="AV326" i="55"/>
  <c r="BF326" i="55"/>
  <c r="AX326" i="55"/>
  <c r="AT326" i="55"/>
  <c r="AY326" i="55"/>
  <c r="BA326" i="55"/>
  <c r="BB326" i="55"/>
  <c r="BC326" i="55"/>
  <c r="BD326" i="55"/>
  <c r="AZ326" i="55"/>
  <c r="BG326" i="55"/>
  <c r="BJ326" i="55"/>
  <c r="BN326" i="55"/>
  <c r="BO326" i="55"/>
  <c r="BH326" i="55"/>
  <c r="BI326" i="55"/>
  <c r="BL326" i="55"/>
  <c r="BM326" i="55"/>
  <c r="BP326" i="55"/>
  <c r="BK326" i="55"/>
  <c r="BQ326" i="55"/>
  <c r="BT326" i="55"/>
  <c r="BU326" i="55"/>
  <c r="BR326" i="55"/>
  <c r="BS326" i="55"/>
  <c r="BV326" i="55"/>
  <c r="BW326" i="55"/>
  <c r="BX326" i="55"/>
  <c r="BZ326" i="55"/>
  <c r="CB326" i="55"/>
  <c r="CC326" i="55"/>
  <c r="I326" i="55"/>
  <c r="D326" i="55"/>
  <c r="E326" i="55"/>
  <c r="F326" i="55"/>
  <c r="G326" i="55"/>
  <c r="C326" i="55"/>
  <c r="B327" i="55"/>
  <c r="B328" i="55"/>
  <c r="J198" i="55"/>
  <c r="K198" i="55"/>
  <c r="L198" i="55"/>
  <c r="M198" i="55"/>
  <c r="N198" i="55"/>
  <c r="O198" i="55"/>
  <c r="P198" i="55"/>
  <c r="Q198" i="55"/>
  <c r="R198" i="55"/>
  <c r="T198" i="55"/>
  <c r="U198" i="55"/>
  <c r="S198" i="55"/>
  <c r="V198" i="55"/>
  <c r="X198" i="55"/>
  <c r="W198" i="55"/>
  <c r="Y198" i="55"/>
  <c r="Z198" i="55"/>
  <c r="AD198" i="55"/>
  <c r="AB198" i="55"/>
  <c r="AC198" i="55"/>
  <c r="AA198" i="55"/>
  <c r="AE198" i="55"/>
  <c r="AG198" i="55"/>
  <c r="AI198" i="55"/>
  <c r="AH198" i="55"/>
  <c r="AR198" i="55"/>
  <c r="AJ198" i="55"/>
  <c r="AF198" i="55"/>
  <c r="AK198" i="55"/>
  <c r="AM198" i="55"/>
  <c r="AN198" i="55"/>
  <c r="AO198" i="55"/>
  <c r="AP198" i="55"/>
  <c r="AQ198" i="55"/>
  <c r="AL198" i="55"/>
  <c r="BC198" i="55"/>
  <c r="BD198" i="55"/>
  <c r="AZ198" i="55"/>
  <c r="BG198" i="55"/>
  <c r="BJ198" i="55"/>
  <c r="BN198" i="55"/>
  <c r="BO198" i="55"/>
  <c r="BH198" i="55"/>
  <c r="BI198" i="55"/>
  <c r="BL198" i="55"/>
  <c r="BM198" i="55"/>
  <c r="BP198" i="55"/>
  <c r="BK198" i="55"/>
  <c r="BQ198" i="55"/>
  <c r="BT198" i="55"/>
  <c r="BU198" i="55"/>
  <c r="BR198" i="55"/>
  <c r="BS198" i="55"/>
  <c r="BV198" i="55"/>
  <c r="BW198" i="55"/>
  <c r="BX198" i="55"/>
  <c r="BZ198" i="55"/>
  <c r="CB198" i="55"/>
  <c r="CC198" i="55"/>
  <c r="I198" i="55"/>
  <c r="D198" i="55"/>
  <c r="E198" i="55"/>
  <c r="F198" i="55"/>
  <c r="G198" i="55"/>
  <c r="C198" i="55"/>
  <c r="B199" i="55"/>
  <c r="B201" i="55"/>
  <c r="J154" i="55"/>
  <c r="K154" i="55"/>
  <c r="L154" i="55"/>
  <c r="M154" i="55"/>
  <c r="N154" i="55"/>
  <c r="O154" i="55"/>
  <c r="P154" i="55"/>
  <c r="Q154" i="55"/>
  <c r="R154" i="55"/>
  <c r="T154" i="55"/>
  <c r="U154" i="55"/>
  <c r="S154" i="55"/>
  <c r="V154" i="55"/>
  <c r="X154" i="55"/>
  <c r="W154" i="55"/>
  <c r="Y154" i="55"/>
  <c r="Z154" i="55"/>
  <c r="AD154" i="55"/>
  <c r="AB154" i="55"/>
  <c r="AC154" i="55"/>
  <c r="AA154" i="55"/>
  <c r="AE154" i="55"/>
  <c r="AG154" i="55"/>
  <c r="AI154" i="55"/>
  <c r="AH154" i="55"/>
  <c r="AR154" i="55"/>
  <c r="AJ154" i="55"/>
  <c r="AF154" i="55"/>
  <c r="AK154" i="55"/>
  <c r="AM154" i="55"/>
  <c r="AN154" i="55"/>
  <c r="AO154" i="55"/>
  <c r="AP154" i="55"/>
  <c r="AQ154" i="55"/>
  <c r="AL154" i="55"/>
  <c r="AS154" i="55"/>
  <c r="AU154" i="55"/>
  <c r="AW154" i="55"/>
  <c r="AV154" i="55"/>
  <c r="BF154" i="55"/>
  <c r="AX154" i="55"/>
  <c r="AT154" i="55"/>
  <c r="AY154" i="55"/>
  <c r="BA154" i="55"/>
  <c r="BB154" i="55"/>
  <c r="BC154" i="55"/>
  <c r="BD154" i="55"/>
  <c r="AZ154" i="55"/>
  <c r="BG154" i="55"/>
  <c r="BJ154" i="55"/>
  <c r="BN154" i="55"/>
  <c r="BO154" i="55"/>
  <c r="BH154" i="55"/>
  <c r="BI154" i="55"/>
  <c r="BL154" i="55"/>
  <c r="BM154" i="55"/>
  <c r="BP154" i="55"/>
  <c r="BK154" i="55"/>
  <c r="BQ154" i="55"/>
  <c r="BT154" i="55"/>
  <c r="BU154" i="55"/>
  <c r="BR154" i="55"/>
  <c r="BS154" i="55"/>
  <c r="BV154" i="55"/>
  <c r="BW154" i="55"/>
  <c r="BX154" i="55"/>
  <c r="BZ154" i="55"/>
  <c r="CB154" i="55"/>
  <c r="CC154" i="55"/>
  <c r="I154" i="55"/>
  <c r="D154" i="55"/>
  <c r="E154" i="55"/>
  <c r="F154" i="55"/>
  <c r="G154" i="55"/>
  <c r="C154" i="55"/>
  <c r="B157" i="55"/>
  <c r="B562" i="55"/>
  <c r="B447" i="55"/>
  <c r="J515" i="55"/>
  <c r="J495" i="55" s="1"/>
  <c r="K515" i="55"/>
  <c r="K495" i="55" s="1"/>
  <c r="L515" i="55"/>
  <c r="L495" i="55" s="1"/>
  <c r="M515" i="55"/>
  <c r="M495" i="55" s="1"/>
  <c r="N515" i="55"/>
  <c r="N495" i="55" s="1"/>
  <c r="O515" i="55"/>
  <c r="O495" i="55" s="1"/>
  <c r="P515" i="55"/>
  <c r="P495" i="55" s="1"/>
  <c r="Q515" i="55"/>
  <c r="Q495" i="55" s="1"/>
  <c r="R515" i="55"/>
  <c r="R495" i="55" s="1"/>
  <c r="T515" i="55"/>
  <c r="T495" i="55" s="1"/>
  <c r="U515" i="55"/>
  <c r="U495" i="55" s="1"/>
  <c r="S515" i="55"/>
  <c r="S495" i="55" s="1"/>
  <c r="V515" i="55"/>
  <c r="V495" i="55" s="1"/>
  <c r="X515" i="55"/>
  <c r="X495" i="55" s="1"/>
  <c r="W515" i="55"/>
  <c r="W495" i="55" s="1"/>
  <c r="Y515" i="55"/>
  <c r="Y495" i="55" s="1"/>
  <c r="Z515" i="55"/>
  <c r="Z495" i="55" s="1"/>
  <c r="AD515" i="55"/>
  <c r="AD495" i="55" s="1"/>
  <c r="AB515" i="55"/>
  <c r="AB495" i="55" s="1"/>
  <c r="AC515" i="55"/>
  <c r="AC495" i="55" s="1"/>
  <c r="AA515" i="55"/>
  <c r="AA495" i="55" s="1"/>
  <c r="AE515" i="55"/>
  <c r="AE495" i="55" s="1"/>
  <c r="AG515" i="55"/>
  <c r="AG495" i="55" s="1"/>
  <c r="AI515" i="55"/>
  <c r="AI495" i="55" s="1"/>
  <c r="AH515" i="55"/>
  <c r="AR515" i="55"/>
  <c r="AR495" i="55" s="1"/>
  <c r="AJ515" i="55"/>
  <c r="AJ495" i="55" s="1"/>
  <c r="AF515" i="55"/>
  <c r="AF495" i="55" s="1"/>
  <c r="AK515" i="55"/>
  <c r="AK495" i="55" s="1"/>
  <c r="AM515" i="55"/>
  <c r="AM495" i="55" s="1"/>
  <c r="AN515" i="55"/>
  <c r="AN495" i="55" s="1"/>
  <c r="AO515" i="55"/>
  <c r="AO495" i="55" s="1"/>
  <c r="AP515" i="55"/>
  <c r="AP495" i="55" s="1"/>
  <c r="AQ515" i="55"/>
  <c r="AQ495" i="55" s="1"/>
  <c r="AL515" i="55"/>
  <c r="AL495" i="55" s="1"/>
  <c r="AS515" i="55"/>
  <c r="AS495" i="55" s="1"/>
  <c r="AU515" i="55"/>
  <c r="AU495" i="55" s="1"/>
  <c r="AW515" i="55"/>
  <c r="AW495" i="55" s="1"/>
  <c r="AV515" i="55"/>
  <c r="BF515" i="55"/>
  <c r="BF495" i="55" s="1"/>
  <c r="AX515" i="55"/>
  <c r="AX495" i="55" s="1"/>
  <c r="AT515" i="55"/>
  <c r="AT495" i="55" s="1"/>
  <c r="AY515" i="55"/>
  <c r="AY495" i="55" s="1"/>
  <c r="BA515" i="55"/>
  <c r="BA495" i="55" s="1"/>
  <c r="BB515" i="55"/>
  <c r="BB495" i="55" s="1"/>
  <c r="BC515" i="55"/>
  <c r="BC495" i="55" s="1"/>
  <c r="BD515" i="55"/>
  <c r="BD495" i="55" s="1"/>
  <c r="AZ515" i="55"/>
  <c r="AZ495" i="55" s="1"/>
  <c r="BG515" i="55"/>
  <c r="BG495" i="55" s="1"/>
  <c r="BJ515" i="55"/>
  <c r="BJ495" i="55" s="1"/>
  <c r="BN515" i="55"/>
  <c r="BN495" i="55" s="1"/>
  <c r="BO515" i="55"/>
  <c r="BO495" i="55" s="1"/>
  <c r="BH515" i="55"/>
  <c r="BH495" i="55" s="1"/>
  <c r="BI515" i="55"/>
  <c r="BI495" i="55" s="1"/>
  <c r="BL515" i="55"/>
  <c r="BL495" i="55" s="1"/>
  <c r="BM515" i="55"/>
  <c r="BM495" i="55" s="1"/>
  <c r="BP515" i="55"/>
  <c r="BP495" i="55" s="1"/>
  <c r="BK515" i="55"/>
  <c r="BK495" i="55" s="1"/>
  <c r="BQ515" i="55"/>
  <c r="BQ495" i="55" s="1"/>
  <c r="BT515" i="55"/>
  <c r="BT495" i="55" s="1"/>
  <c r="BU515" i="55"/>
  <c r="BU495" i="55" s="1"/>
  <c r="BR515" i="55"/>
  <c r="BR495" i="55" s="1"/>
  <c r="BS515" i="55"/>
  <c r="BS495" i="55" s="1"/>
  <c r="BV515" i="55"/>
  <c r="BV495" i="55" s="1"/>
  <c r="BW515" i="55"/>
  <c r="BW495" i="55" s="1"/>
  <c r="BX515" i="55"/>
  <c r="BX495" i="55" s="1"/>
  <c r="BZ515" i="55"/>
  <c r="BZ495" i="55" s="1"/>
  <c r="CB515" i="55"/>
  <c r="CB495" i="55" s="1"/>
  <c r="CC515" i="55"/>
  <c r="CC495" i="55" s="1"/>
  <c r="I515" i="55"/>
  <c r="D515" i="55"/>
  <c r="E515" i="55"/>
  <c r="F515" i="55"/>
  <c r="G515" i="55"/>
  <c r="C515" i="55"/>
  <c r="C495" i="55" s="1"/>
  <c r="B516" i="55"/>
  <c r="B517" i="55"/>
  <c r="J444" i="55"/>
  <c r="J425" i="55" s="1"/>
  <c r="K444" i="55"/>
  <c r="K425" i="55" s="1"/>
  <c r="L444" i="55"/>
  <c r="L425" i="55" s="1"/>
  <c r="M444" i="55"/>
  <c r="M425" i="55" s="1"/>
  <c r="N444" i="55"/>
  <c r="N425" i="55" s="1"/>
  <c r="O444" i="55"/>
  <c r="O425" i="55" s="1"/>
  <c r="P444" i="55"/>
  <c r="P425" i="55" s="1"/>
  <c r="Q444" i="55"/>
  <c r="Q425" i="55" s="1"/>
  <c r="R444" i="55"/>
  <c r="R425" i="55" s="1"/>
  <c r="T444" i="55"/>
  <c r="T425" i="55" s="1"/>
  <c r="U444" i="55"/>
  <c r="U425" i="55" s="1"/>
  <c r="S444" i="55"/>
  <c r="S425" i="55" s="1"/>
  <c r="V444" i="55"/>
  <c r="V425" i="55" s="1"/>
  <c r="X444" i="55"/>
  <c r="X425" i="55" s="1"/>
  <c r="W444" i="55"/>
  <c r="W425" i="55" s="1"/>
  <c r="Y444" i="55"/>
  <c r="Y425" i="55" s="1"/>
  <c r="Z444" i="55"/>
  <c r="Z425" i="55" s="1"/>
  <c r="AD444" i="55"/>
  <c r="AD425" i="55" s="1"/>
  <c r="AB444" i="55"/>
  <c r="AB425" i="55" s="1"/>
  <c r="AC444" i="55"/>
  <c r="AC425" i="55" s="1"/>
  <c r="AA444" i="55"/>
  <c r="AA425" i="55" s="1"/>
  <c r="AE444" i="55"/>
  <c r="AE425" i="55" s="1"/>
  <c r="AG444" i="55"/>
  <c r="AG425" i="55" s="1"/>
  <c r="AI444" i="55"/>
  <c r="AI425" i="55" s="1"/>
  <c r="AH444" i="55"/>
  <c r="AH425" i="55" s="1"/>
  <c r="AR444" i="55"/>
  <c r="AR425" i="55" s="1"/>
  <c r="AJ444" i="55"/>
  <c r="AJ425" i="55" s="1"/>
  <c r="AF444" i="55"/>
  <c r="AF425" i="55" s="1"/>
  <c r="AK444" i="55"/>
  <c r="AK425" i="55" s="1"/>
  <c r="AM444" i="55"/>
  <c r="AM425" i="55" s="1"/>
  <c r="AN444" i="55"/>
  <c r="AN425" i="55" s="1"/>
  <c r="AO444" i="55"/>
  <c r="AO425" i="55" s="1"/>
  <c r="AP444" i="55"/>
  <c r="AP425" i="55" s="1"/>
  <c r="AQ444" i="55"/>
  <c r="AQ425" i="55" s="1"/>
  <c r="AL444" i="55"/>
  <c r="AL425" i="55" s="1"/>
  <c r="AS444" i="55"/>
  <c r="AS425" i="55" s="1"/>
  <c r="AU444" i="55"/>
  <c r="AU425" i="55" s="1"/>
  <c r="AW444" i="55"/>
  <c r="AW425" i="55" s="1"/>
  <c r="AV444" i="55"/>
  <c r="BF444" i="55"/>
  <c r="BF425" i="55" s="1"/>
  <c r="AX444" i="55"/>
  <c r="AX425" i="55" s="1"/>
  <c r="AT444" i="55"/>
  <c r="AT425" i="55" s="1"/>
  <c r="AY444" i="55"/>
  <c r="AY425" i="55" s="1"/>
  <c r="BA444" i="55"/>
  <c r="BA425" i="55" s="1"/>
  <c r="BB444" i="55"/>
  <c r="BB425" i="55" s="1"/>
  <c r="BC444" i="55"/>
  <c r="BC425" i="55" s="1"/>
  <c r="BD444" i="55"/>
  <c r="BD425" i="55" s="1"/>
  <c r="AZ444" i="55"/>
  <c r="AZ425" i="55" s="1"/>
  <c r="BG444" i="55"/>
  <c r="BG425" i="55" s="1"/>
  <c r="BJ444" i="55"/>
  <c r="BJ425" i="55" s="1"/>
  <c r="BN444" i="55"/>
  <c r="BN425" i="55" s="1"/>
  <c r="BO444" i="55"/>
  <c r="BO425" i="55" s="1"/>
  <c r="BH444" i="55"/>
  <c r="BH425" i="55" s="1"/>
  <c r="BI444" i="55"/>
  <c r="BI425" i="55" s="1"/>
  <c r="BL444" i="55"/>
  <c r="BL425" i="55" s="1"/>
  <c r="BM444" i="55"/>
  <c r="BM425" i="55" s="1"/>
  <c r="BP444" i="55"/>
  <c r="BP425" i="55" s="1"/>
  <c r="BK444" i="55"/>
  <c r="BK425" i="55" s="1"/>
  <c r="BQ444" i="55"/>
  <c r="BQ425" i="55" s="1"/>
  <c r="BT444" i="55"/>
  <c r="BT425" i="55" s="1"/>
  <c r="BU444" i="55"/>
  <c r="BU425" i="55" s="1"/>
  <c r="BR444" i="55"/>
  <c r="BR425" i="55" s="1"/>
  <c r="BS444" i="55"/>
  <c r="BS425" i="55" s="1"/>
  <c r="BV444" i="55"/>
  <c r="BV425" i="55" s="1"/>
  <c r="BW444" i="55"/>
  <c r="BW425" i="55" s="1"/>
  <c r="BX444" i="55"/>
  <c r="BX425" i="55" s="1"/>
  <c r="BZ444" i="55"/>
  <c r="BZ425" i="55" s="1"/>
  <c r="CB444" i="55"/>
  <c r="CB425" i="55" s="1"/>
  <c r="CC444" i="55"/>
  <c r="CC425" i="55" s="1"/>
  <c r="I444" i="55"/>
  <c r="D444" i="55"/>
  <c r="E444" i="55"/>
  <c r="F444" i="55"/>
  <c r="G444" i="55"/>
  <c r="C444" i="55"/>
  <c r="C425" i="55" s="1"/>
  <c r="C443" i="55"/>
  <c r="B445" i="55"/>
  <c r="B446" i="55"/>
  <c r="B448" i="55"/>
  <c r="J377" i="55"/>
  <c r="J357" i="55" s="1"/>
  <c r="K377" i="55"/>
  <c r="K357" i="55" s="1"/>
  <c r="L377" i="55"/>
  <c r="L357" i="55" s="1"/>
  <c r="M377" i="55"/>
  <c r="M357" i="55" s="1"/>
  <c r="N377" i="55"/>
  <c r="N357" i="55" s="1"/>
  <c r="O377" i="55"/>
  <c r="O357" i="55" s="1"/>
  <c r="P377" i="55"/>
  <c r="P357" i="55" s="1"/>
  <c r="Q377" i="55"/>
  <c r="Q357" i="55" s="1"/>
  <c r="R377" i="55"/>
  <c r="R357" i="55" s="1"/>
  <c r="T377" i="55"/>
  <c r="T357" i="55" s="1"/>
  <c r="U377" i="55"/>
  <c r="U357" i="55" s="1"/>
  <c r="S377" i="55"/>
  <c r="S357" i="55" s="1"/>
  <c r="V377" i="55"/>
  <c r="V357" i="55" s="1"/>
  <c r="X377" i="55"/>
  <c r="X357" i="55" s="1"/>
  <c r="W377" i="55"/>
  <c r="W357" i="55" s="1"/>
  <c r="Y377" i="55"/>
  <c r="Y357" i="55" s="1"/>
  <c r="Z377" i="55"/>
  <c r="Z357" i="55" s="1"/>
  <c r="AD377" i="55"/>
  <c r="AD357" i="55" s="1"/>
  <c r="AB377" i="55"/>
  <c r="AB357" i="55" s="1"/>
  <c r="AC377" i="55"/>
  <c r="AC357" i="55" s="1"/>
  <c r="AA377" i="55"/>
  <c r="AA357" i="55" s="1"/>
  <c r="AE377" i="55"/>
  <c r="AE357" i="55" s="1"/>
  <c r="AG377" i="55"/>
  <c r="AG357" i="55" s="1"/>
  <c r="AI377" i="55"/>
  <c r="AI357" i="55" s="1"/>
  <c r="AH377" i="55"/>
  <c r="AR377" i="55"/>
  <c r="AR357" i="55" s="1"/>
  <c r="AJ377" i="55"/>
  <c r="AJ357" i="55" s="1"/>
  <c r="AF377" i="55"/>
  <c r="AF357" i="55" s="1"/>
  <c r="AK377" i="55"/>
  <c r="AK357" i="55" s="1"/>
  <c r="AM377" i="55"/>
  <c r="AM357" i="55" s="1"/>
  <c r="AN377" i="55"/>
  <c r="AN357" i="55" s="1"/>
  <c r="AO377" i="55"/>
  <c r="AO357" i="55" s="1"/>
  <c r="AP377" i="55"/>
  <c r="AP357" i="55" s="1"/>
  <c r="AQ377" i="55"/>
  <c r="AQ357" i="55" s="1"/>
  <c r="AL377" i="55"/>
  <c r="AL357" i="55" s="1"/>
  <c r="AS377" i="55"/>
  <c r="AS357" i="55" s="1"/>
  <c r="AU377" i="55"/>
  <c r="AU357" i="55" s="1"/>
  <c r="AW377" i="55"/>
  <c r="AW357" i="55" s="1"/>
  <c r="AV377" i="55"/>
  <c r="BF377" i="55"/>
  <c r="BF357" i="55" s="1"/>
  <c r="AX377" i="55"/>
  <c r="AX357" i="55" s="1"/>
  <c r="AT377" i="55"/>
  <c r="AT357" i="55" s="1"/>
  <c r="AY377" i="55"/>
  <c r="AY357" i="55" s="1"/>
  <c r="BA377" i="55"/>
  <c r="BA357" i="55" s="1"/>
  <c r="BB377" i="55"/>
  <c r="BB357" i="55" s="1"/>
  <c r="BC377" i="55"/>
  <c r="BC357" i="55" s="1"/>
  <c r="BD377" i="55"/>
  <c r="BD357" i="55" s="1"/>
  <c r="AZ377" i="55"/>
  <c r="AZ357" i="55" s="1"/>
  <c r="BG377" i="55"/>
  <c r="BG357" i="55" s="1"/>
  <c r="BJ377" i="55"/>
  <c r="BJ357" i="55" s="1"/>
  <c r="BN377" i="55"/>
  <c r="BN357" i="55" s="1"/>
  <c r="BO377" i="55"/>
  <c r="BO357" i="55" s="1"/>
  <c r="BH377" i="55"/>
  <c r="BH357" i="55" s="1"/>
  <c r="BI377" i="55"/>
  <c r="BI357" i="55" s="1"/>
  <c r="BL377" i="55"/>
  <c r="BL357" i="55" s="1"/>
  <c r="BM377" i="55"/>
  <c r="BM357" i="55" s="1"/>
  <c r="BP377" i="55"/>
  <c r="BP357" i="55" s="1"/>
  <c r="BK377" i="55"/>
  <c r="BK357" i="55" s="1"/>
  <c r="BQ377" i="55"/>
  <c r="BQ357" i="55" s="1"/>
  <c r="BT377" i="55"/>
  <c r="BT357" i="55" s="1"/>
  <c r="BU377" i="55"/>
  <c r="BU357" i="55" s="1"/>
  <c r="BR377" i="55"/>
  <c r="BR357" i="55" s="1"/>
  <c r="BS377" i="55"/>
  <c r="BS357" i="55" s="1"/>
  <c r="BV377" i="55"/>
  <c r="BV357" i="55" s="1"/>
  <c r="BW377" i="55"/>
  <c r="BW357" i="55" s="1"/>
  <c r="BX377" i="55"/>
  <c r="BX357" i="55" s="1"/>
  <c r="BZ377" i="55"/>
  <c r="BZ357" i="55" s="1"/>
  <c r="CB377" i="55"/>
  <c r="CB357" i="55" s="1"/>
  <c r="CC377" i="55"/>
  <c r="CC357" i="55" s="1"/>
  <c r="I377" i="55"/>
  <c r="D377" i="55"/>
  <c r="E377" i="55"/>
  <c r="F377" i="55"/>
  <c r="G377" i="55"/>
  <c r="C377" i="55"/>
  <c r="C357" i="55" s="1"/>
  <c r="B378" i="55"/>
  <c r="B379" i="55"/>
  <c r="B380" i="55"/>
  <c r="J285" i="55"/>
  <c r="J267" i="55" s="1"/>
  <c r="K285" i="55"/>
  <c r="K267" i="55" s="1"/>
  <c r="L285" i="55"/>
  <c r="L267" i="55" s="1"/>
  <c r="M285" i="55"/>
  <c r="M267" i="55" s="1"/>
  <c r="N285" i="55"/>
  <c r="N267" i="55" s="1"/>
  <c r="O285" i="55"/>
  <c r="O267" i="55" s="1"/>
  <c r="P285" i="55"/>
  <c r="P267" i="55" s="1"/>
  <c r="Q285" i="55"/>
  <c r="Q267" i="55" s="1"/>
  <c r="R285" i="55"/>
  <c r="R267" i="55" s="1"/>
  <c r="T285" i="55"/>
  <c r="T267" i="55" s="1"/>
  <c r="U285" i="55"/>
  <c r="U267" i="55" s="1"/>
  <c r="S285" i="55"/>
  <c r="S267" i="55" s="1"/>
  <c r="V285" i="55"/>
  <c r="V267" i="55" s="1"/>
  <c r="X285" i="55"/>
  <c r="X267" i="55" s="1"/>
  <c r="W285" i="55"/>
  <c r="W267" i="55" s="1"/>
  <c r="Y285" i="55"/>
  <c r="Y267" i="55" s="1"/>
  <c r="Z285" i="55"/>
  <c r="Z267" i="55" s="1"/>
  <c r="AD285" i="55"/>
  <c r="AD267" i="55" s="1"/>
  <c r="AB285" i="55"/>
  <c r="AB267" i="55" s="1"/>
  <c r="AC285" i="55"/>
  <c r="AC267" i="55" s="1"/>
  <c r="AA285" i="55"/>
  <c r="AA267" i="55" s="1"/>
  <c r="AE285" i="55"/>
  <c r="AE267" i="55" s="1"/>
  <c r="AG285" i="55"/>
  <c r="AG267" i="55" s="1"/>
  <c r="AI285" i="55"/>
  <c r="AI267" i="55" s="1"/>
  <c r="AH285" i="55"/>
  <c r="AH267" i="55" s="1"/>
  <c r="AR285" i="55"/>
  <c r="AR267" i="55" s="1"/>
  <c r="AJ285" i="55"/>
  <c r="AJ267" i="55" s="1"/>
  <c r="AF285" i="55"/>
  <c r="AF267" i="55" s="1"/>
  <c r="AK285" i="55"/>
  <c r="AK267" i="55" s="1"/>
  <c r="AM285" i="55"/>
  <c r="AM267" i="55" s="1"/>
  <c r="AN285" i="55"/>
  <c r="AN267" i="55" s="1"/>
  <c r="AO285" i="55"/>
  <c r="AO267" i="55" s="1"/>
  <c r="AP285" i="55"/>
  <c r="AP267" i="55" s="1"/>
  <c r="AQ285" i="55"/>
  <c r="AQ267" i="55" s="1"/>
  <c r="AL285" i="55"/>
  <c r="AL267" i="55" s="1"/>
  <c r="AS285" i="55"/>
  <c r="AS267" i="55" s="1"/>
  <c r="AU285" i="55"/>
  <c r="AU267" i="55" s="1"/>
  <c r="AW285" i="55"/>
  <c r="AW267" i="55" s="1"/>
  <c r="AV285" i="55"/>
  <c r="AV267" i="55" s="1"/>
  <c r="BF285" i="55"/>
  <c r="BF267" i="55" s="1"/>
  <c r="AX285" i="55"/>
  <c r="AX267" i="55" s="1"/>
  <c r="AT285" i="55"/>
  <c r="AT267" i="55" s="1"/>
  <c r="AY285" i="55"/>
  <c r="AY267" i="55" s="1"/>
  <c r="BA285" i="55"/>
  <c r="BA267" i="55" s="1"/>
  <c r="BB285" i="55"/>
  <c r="BB267" i="55" s="1"/>
  <c r="BC285" i="55"/>
  <c r="BC267" i="55" s="1"/>
  <c r="BD285" i="55"/>
  <c r="BD267" i="55" s="1"/>
  <c r="AZ285" i="55"/>
  <c r="AZ267" i="55" s="1"/>
  <c r="BG285" i="55"/>
  <c r="BG267" i="55" s="1"/>
  <c r="BJ285" i="55"/>
  <c r="BJ267" i="55" s="1"/>
  <c r="BN285" i="55"/>
  <c r="BN267" i="55" s="1"/>
  <c r="BO285" i="55"/>
  <c r="BO267" i="55" s="1"/>
  <c r="BH285" i="55"/>
  <c r="BH267" i="55" s="1"/>
  <c r="BI285" i="55"/>
  <c r="BI267" i="55" s="1"/>
  <c r="BL285" i="55"/>
  <c r="BL267" i="55" s="1"/>
  <c r="BM285" i="55"/>
  <c r="BM267" i="55" s="1"/>
  <c r="BP285" i="55"/>
  <c r="BP267" i="55" s="1"/>
  <c r="BK285" i="55"/>
  <c r="BK267" i="55" s="1"/>
  <c r="BQ285" i="55"/>
  <c r="BQ267" i="55" s="1"/>
  <c r="BT285" i="55"/>
  <c r="BT267" i="55" s="1"/>
  <c r="BU285" i="55"/>
  <c r="BU267" i="55" s="1"/>
  <c r="BR285" i="55"/>
  <c r="BR267" i="55" s="1"/>
  <c r="BS285" i="55"/>
  <c r="BS267" i="55" s="1"/>
  <c r="BV285" i="55"/>
  <c r="BV267" i="55" s="1"/>
  <c r="BW285" i="55"/>
  <c r="BW267" i="55" s="1"/>
  <c r="BX285" i="55"/>
  <c r="BX267" i="55" s="1"/>
  <c r="BZ285" i="55"/>
  <c r="BZ267" i="55" s="1"/>
  <c r="CB285" i="55"/>
  <c r="CB267" i="55" s="1"/>
  <c r="CC285" i="55"/>
  <c r="CC267" i="55" s="1"/>
  <c r="I285" i="55"/>
  <c r="I267" i="55" s="1"/>
  <c r="D285" i="55"/>
  <c r="D267" i="55" s="1"/>
  <c r="E285" i="55"/>
  <c r="E267" i="55" s="1"/>
  <c r="F285" i="55"/>
  <c r="F267" i="55" s="1"/>
  <c r="G285" i="55"/>
  <c r="G267" i="55" s="1"/>
  <c r="C285" i="55"/>
  <c r="C267" i="55" s="1"/>
  <c r="B286" i="55"/>
  <c r="J181" i="55"/>
  <c r="K181" i="55"/>
  <c r="L181" i="55"/>
  <c r="M181" i="55"/>
  <c r="N181" i="55"/>
  <c r="O181" i="55"/>
  <c r="P181" i="55"/>
  <c r="Q181" i="55"/>
  <c r="R181" i="55"/>
  <c r="T181" i="55"/>
  <c r="U181" i="55"/>
  <c r="S181" i="55"/>
  <c r="V181" i="55"/>
  <c r="X181" i="55"/>
  <c r="W181" i="55"/>
  <c r="Y181" i="55"/>
  <c r="Z181" i="55"/>
  <c r="AD181" i="55"/>
  <c r="AB181" i="55"/>
  <c r="AC181" i="55"/>
  <c r="AA181" i="55"/>
  <c r="AE181" i="55"/>
  <c r="AG181" i="55"/>
  <c r="AI181" i="55"/>
  <c r="AH181" i="55"/>
  <c r="AR181" i="55"/>
  <c r="AJ181" i="55"/>
  <c r="AF181" i="55"/>
  <c r="AK181" i="55"/>
  <c r="AM181" i="55"/>
  <c r="AN181" i="55"/>
  <c r="AO181" i="55"/>
  <c r="AP181" i="55"/>
  <c r="AQ181" i="55"/>
  <c r="AL181" i="55"/>
  <c r="AS181" i="55"/>
  <c r="AU181" i="55"/>
  <c r="AW181" i="55"/>
  <c r="AV181" i="55"/>
  <c r="BF181" i="55"/>
  <c r="AX181" i="55"/>
  <c r="AT181" i="55"/>
  <c r="AY181" i="55"/>
  <c r="BA181" i="55"/>
  <c r="BB181" i="55"/>
  <c r="BC181" i="55"/>
  <c r="BD181" i="55"/>
  <c r="AZ181" i="55"/>
  <c r="BG181" i="55"/>
  <c r="BJ181" i="55"/>
  <c r="BN181" i="55"/>
  <c r="BO181" i="55"/>
  <c r="BH181" i="55"/>
  <c r="BI181" i="55"/>
  <c r="BL181" i="55"/>
  <c r="BM181" i="55"/>
  <c r="BP181" i="55"/>
  <c r="BK181" i="55"/>
  <c r="BQ181" i="55"/>
  <c r="BT181" i="55"/>
  <c r="BU181" i="55"/>
  <c r="BR181" i="55"/>
  <c r="BS181" i="55"/>
  <c r="BV181" i="55"/>
  <c r="BW181" i="55"/>
  <c r="BX181" i="55"/>
  <c r="BZ181" i="55"/>
  <c r="CB181" i="55"/>
  <c r="CC181" i="55"/>
  <c r="I181" i="55"/>
  <c r="D181" i="55"/>
  <c r="E181" i="55"/>
  <c r="F181" i="55"/>
  <c r="G181" i="55"/>
  <c r="C181" i="55"/>
  <c r="B182" i="55"/>
  <c r="B183" i="55"/>
  <c r="B184" i="55"/>
  <c r="H198" i="55" l="1"/>
  <c r="B198" i="55" s="1"/>
  <c r="D357" i="55"/>
  <c r="G425" i="55"/>
  <c r="I425" i="55"/>
  <c r="H444" i="55"/>
  <c r="B444" i="55" s="1"/>
  <c r="D495" i="55"/>
  <c r="I357" i="55"/>
  <c r="H377" i="55"/>
  <c r="B377" i="55" s="1"/>
  <c r="F357" i="55"/>
  <c r="E425" i="55"/>
  <c r="F495" i="55"/>
  <c r="G357" i="55"/>
  <c r="F425" i="55"/>
  <c r="G495" i="55"/>
  <c r="I495" i="55"/>
  <c r="H515" i="55"/>
  <c r="B515" i="55" s="1"/>
  <c r="H181" i="55"/>
  <c r="B181" i="55" s="1"/>
  <c r="H285" i="55"/>
  <c r="B285" i="55" s="1"/>
  <c r="E357" i="55"/>
  <c r="D425" i="55"/>
  <c r="E495" i="55"/>
  <c r="H154" i="55"/>
  <c r="B154" i="55" s="1"/>
  <c r="H326" i="55"/>
  <c r="B326" i="55" s="1"/>
  <c r="AV425" i="55"/>
  <c r="AV357" i="55"/>
  <c r="AH357" i="55"/>
  <c r="AV495" i="55"/>
  <c r="AH495" i="55"/>
  <c r="H425" i="55" l="1"/>
  <c r="H495" i="55"/>
  <c r="H267" i="55"/>
  <c r="H357" i="55"/>
  <c r="J117" i="55"/>
  <c r="J100" i="55" s="1"/>
  <c r="K117" i="55"/>
  <c r="L117" i="55"/>
  <c r="M117" i="55"/>
  <c r="M100" i="55" s="1"/>
  <c r="N117" i="55"/>
  <c r="N100" i="55" s="1"/>
  <c r="O117" i="55"/>
  <c r="P117" i="55"/>
  <c r="Q117" i="55"/>
  <c r="Q100" i="55" s="1"/>
  <c r="R117" i="55"/>
  <c r="R100" i="55" s="1"/>
  <c r="T117" i="55"/>
  <c r="U117" i="55"/>
  <c r="S117" i="55"/>
  <c r="S100" i="55" s="1"/>
  <c r="V117" i="55"/>
  <c r="V100" i="55" s="1"/>
  <c r="X117" i="55"/>
  <c r="W117" i="55"/>
  <c r="Y117" i="55"/>
  <c r="Y100" i="55" s="1"/>
  <c r="Z117" i="55"/>
  <c r="Z100" i="55" s="1"/>
  <c r="AD117" i="55"/>
  <c r="AB117" i="55"/>
  <c r="AC117" i="55"/>
  <c r="AC100" i="55" s="1"/>
  <c r="AA117" i="55"/>
  <c r="AA100" i="55" s="1"/>
  <c r="AE117" i="55"/>
  <c r="AG117" i="55"/>
  <c r="AI117" i="55"/>
  <c r="AI100" i="55" s="1"/>
  <c r="AH117" i="55"/>
  <c r="AH100" i="55" s="1"/>
  <c r="AR117" i="55"/>
  <c r="AJ117" i="55"/>
  <c r="AF117" i="55"/>
  <c r="AF100" i="55" s="1"/>
  <c r="AK117" i="55"/>
  <c r="AK100" i="55" s="1"/>
  <c r="AM117" i="55"/>
  <c r="AN117" i="55"/>
  <c r="AO117" i="55"/>
  <c r="AO100" i="55" s="1"/>
  <c r="AP117" i="55"/>
  <c r="AP100" i="55" s="1"/>
  <c r="AQ117" i="55"/>
  <c r="AL117" i="55"/>
  <c r="AS117" i="55"/>
  <c r="AS100" i="55" s="1"/>
  <c r="AU117" i="55"/>
  <c r="AU100" i="55" s="1"/>
  <c r="AW117" i="55"/>
  <c r="AV117" i="55"/>
  <c r="BF117" i="55"/>
  <c r="BF100" i="55" s="1"/>
  <c r="AX117" i="55"/>
  <c r="AX100" i="55" s="1"/>
  <c r="AT117" i="55"/>
  <c r="AY117" i="55"/>
  <c r="BA117" i="55"/>
  <c r="BA100" i="55" s="1"/>
  <c r="BB117" i="55"/>
  <c r="BB100" i="55" s="1"/>
  <c r="BC117" i="55"/>
  <c r="BD117" i="55"/>
  <c r="AZ117" i="55"/>
  <c r="AZ100" i="55" s="1"/>
  <c r="BG117" i="55"/>
  <c r="BG100" i="55" s="1"/>
  <c r="BJ117" i="55"/>
  <c r="BN117" i="55"/>
  <c r="BO117" i="55"/>
  <c r="BO100" i="55" s="1"/>
  <c r="BH117" i="55"/>
  <c r="BH100" i="55" s="1"/>
  <c r="BI117" i="55"/>
  <c r="BL117" i="55"/>
  <c r="BM117" i="55"/>
  <c r="BM100" i="55" s="1"/>
  <c r="BP117" i="55"/>
  <c r="BP100" i="55" s="1"/>
  <c r="BK117" i="55"/>
  <c r="BQ117" i="55"/>
  <c r="BT117" i="55"/>
  <c r="BT100" i="55" s="1"/>
  <c r="BU117" i="55"/>
  <c r="BU100" i="55" s="1"/>
  <c r="BR117" i="55"/>
  <c r="BS117" i="55"/>
  <c r="BV117" i="55"/>
  <c r="BV100" i="55" s="1"/>
  <c r="BW117" i="55"/>
  <c r="BW100" i="55" s="1"/>
  <c r="BX117" i="55"/>
  <c r="BZ117" i="55"/>
  <c r="CB117" i="55"/>
  <c r="CB100" i="55" s="1"/>
  <c r="CC117" i="55"/>
  <c r="CC100" i="55" s="1"/>
  <c r="I117" i="55"/>
  <c r="B118" i="55"/>
  <c r="B119" i="55"/>
  <c r="B120" i="55"/>
  <c r="D117" i="55"/>
  <c r="D100" i="55" s="1"/>
  <c r="E117" i="55"/>
  <c r="E100" i="55" s="1"/>
  <c r="F117" i="55"/>
  <c r="F100" i="55" s="1"/>
  <c r="G117" i="55"/>
  <c r="G100" i="55" s="1"/>
  <c r="C117" i="55"/>
  <c r="C100" i="55" s="1"/>
  <c r="D112" i="55"/>
  <c r="E112" i="55"/>
  <c r="F112" i="55"/>
  <c r="G112" i="55"/>
  <c r="C112" i="55"/>
  <c r="J29" i="55"/>
  <c r="J9" i="55" s="1"/>
  <c r="K29" i="55"/>
  <c r="K9" i="55" s="1"/>
  <c r="L29" i="55"/>
  <c r="L9" i="55" s="1"/>
  <c r="M29" i="55"/>
  <c r="M9" i="55" s="1"/>
  <c r="N29" i="55"/>
  <c r="N9" i="55" s="1"/>
  <c r="O29" i="55"/>
  <c r="O9" i="55" s="1"/>
  <c r="P29" i="55"/>
  <c r="P9" i="55" s="1"/>
  <c r="Q29" i="55"/>
  <c r="Q9" i="55" s="1"/>
  <c r="R29" i="55"/>
  <c r="R9" i="55" s="1"/>
  <c r="T29" i="55"/>
  <c r="T9" i="55" s="1"/>
  <c r="U29" i="55"/>
  <c r="U9" i="55" s="1"/>
  <c r="S29" i="55"/>
  <c r="S9" i="55" s="1"/>
  <c r="V29" i="55"/>
  <c r="V9" i="55" s="1"/>
  <c r="X29" i="55"/>
  <c r="X9" i="55" s="1"/>
  <c r="W29" i="55"/>
  <c r="W9" i="55" s="1"/>
  <c r="Y29" i="55"/>
  <c r="Y9" i="55" s="1"/>
  <c r="Z29" i="55"/>
  <c r="Z9" i="55" s="1"/>
  <c r="AD29" i="55"/>
  <c r="AD9" i="55" s="1"/>
  <c r="AB29" i="55"/>
  <c r="AB9" i="55" s="1"/>
  <c r="AC29" i="55"/>
  <c r="AC9" i="55" s="1"/>
  <c r="AA29" i="55"/>
  <c r="AA9" i="55" s="1"/>
  <c r="AE29" i="55"/>
  <c r="AE9" i="55" s="1"/>
  <c r="AG29" i="55"/>
  <c r="AG9" i="55" s="1"/>
  <c r="AI29" i="55"/>
  <c r="AI9" i="55" s="1"/>
  <c r="AH29" i="55"/>
  <c r="AH9" i="55" s="1"/>
  <c r="AR29" i="55"/>
  <c r="AR9" i="55" s="1"/>
  <c r="AJ29" i="55"/>
  <c r="AJ9" i="55" s="1"/>
  <c r="AF29" i="55"/>
  <c r="AF9" i="55" s="1"/>
  <c r="AK29" i="55"/>
  <c r="AK9" i="55" s="1"/>
  <c r="AM29" i="55"/>
  <c r="AM9" i="55" s="1"/>
  <c r="AN29" i="55"/>
  <c r="AN9" i="55" s="1"/>
  <c r="AO29" i="55"/>
  <c r="AO9" i="55" s="1"/>
  <c r="AP29" i="55"/>
  <c r="AP9" i="55" s="1"/>
  <c r="AQ29" i="55"/>
  <c r="AQ9" i="55" s="1"/>
  <c r="AL29" i="55"/>
  <c r="AL9" i="55" s="1"/>
  <c r="AS29" i="55"/>
  <c r="AS9" i="55" s="1"/>
  <c r="AU29" i="55"/>
  <c r="AU9" i="55" s="1"/>
  <c r="AW29" i="55"/>
  <c r="AW9" i="55" s="1"/>
  <c r="AV29" i="55"/>
  <c r="AV9" i="55" s="1"/>
  <c r="BF29" i="55"/>
  <c r="BF9" i="55" s="1"/>
  <c r="AX29" i="55"/>
  <c r="AX9" i="55" s="1"/>
  <c r="AT29" i="55"/>
  <c r="AT9" i="55" s="1"/>
  <c r="AY29" i="55"/>
  <c r="AY9" i="55" s="1"/>
  <c r="BA29" i="55"/>
  <c r="BA9" i="55" s="1"/>
  <c r="BB29" i="55"/>
  <c r="BB9" i="55" s="1"/>
  <c r="BC29" i="55"/>
  <c r="BC9" i="55" s="1"/>
  <c r="BD29" i="55"/>
  <c r="BD9" i="55" s="1"/>
  <c r="AZ29" i="55"/>
  <c r="AZ9" i="55" s="1"/>
  <c r="BG29" i="55"/>
  <c r="BG9" i="55" s="1"/>
  <c r="BJ29" i="55"/>
  <c r="BJ9" i="55" s="1"/>
  <c r="BN29" i="55"/>
  <c r="BN9" i="55" s="1"/>
  <c r="BO29" i="55"/>
  <c r="BO9" i="55" s="1"/>
  <c r="BH29" i="55"/>
  <c r="BH9" i="55" s="1"/>
  <c r="BI29" i="55"/>
  <c r="BI9" i="55" s="1"/>
  <c r="BL29" i="55"/>
  <c r="BL9" i="55" s="1"/>
  <c r="BM29" i="55"/>
  <c r="BM9" i="55" s="1"/>
  <c r="BP29" i="55"/>
  <c r="BP9" i="55" s="1"/>
  <c r="BK29" i="55"/>
  <c r="BK9" i="55" s="1"/>
  <c r="BQ29" i="55"/>
  <c r="BQ9" i="55" s="1"/>
  <c r="BT29" i="55"/>
  <c r="BT9" i="55" s="1"/>
  <c r="BU29" i="55"/>
  <c r="BU9" i="55" s="1"/>
  <c r="BR29" i="55"/>
  <c r="BR9" i="55" s="1"/>
  <c r="BS29" i="55"/>
  <c r="BS9" i="55" s="1"/>
  <c r="BV29" i="55"/>
  <c r="BV9" i="55" s="1"/>
  <c r="BW29" i="55"/>
  <c r="BW9" i="55" s="1"/>
  <c r="BX29" i="55"/>
  <c r="BX9" i="55" s="1"/>
  <c r="BZ29" i="55"/>
  <c r="BZ9" i="55" s="1"/>
  <c r="CB29" i="55"/>
  <c r="CB9" i="55" s="1"/>
  <c r="CC29" i="55"/>
  <c r="CC9" i="55" s="1"/>
  <c r="I29" i="55"/>
  <c r="D29" i="55"/>
  <c r="D9" i="55" s="1"/>
  <c r="E29" i="55"/>
  <c r="E9" i="55" s="1"/>
  <c r="F29" i="55"/>
  <c r="F9" i="55" s="1"/>
  <c r="G29" i="55"/>
  <c r="G9" i="55" s="1"/>
  <c r="C29" i="55"/>
  <c r="C9" i="55" s="1"/>
  <c r="D22" i="55"/>
  <c r="E22" i="55"/>
  <c r="F22" i="55"/>
  <c r="G22" i="55"/>
  <c r="C22" i="55"/>
  <c r="BF11" i="53" l="1"/>
  <c r="C101" i="55"/>
  <c r="D101" i="55"/>
  <c r="H117" i="55"/>
  <c r="I9" i="55"/>
  <c r="H9" i="55" s="1"/>
  <c r="H29" i="55"/>
  <c r="B29" i="55" s="1"/>
  <c r="G101" i="55"/>
  <c r="F101" i="55"/>
  <c r="E101" i="55"/>
  <c r="BZ100" i="55"/>
  <c r="BS100" i="55"/>
  <c r="BQ100" i="55"/>
  <c r="BL100" i="55"/>
  <c r="BN100" i="55"/>
  <c r="BD100" i="55"/>
  <c r="AY100" i="55"/>
  <c r="AV100" i="55"/>
  <c r="AL100" i="55"/>
  <c r="AN100" i="55"/>
  <c r="AJ100" i="55"/>
  <c r="AG100" i="55"/>
  <c r="AB100" i="55"/>
  <c r="W100" i="55"/>
  <c r="U100" i="55"/>
  <c r="P100" i="55"/>
  <c r="L100" i="55"/>
  <c r="I100" i="55"/>
  <c r="BX100" i="55"/>
  <c r="BR100" i="55"/>
  <c r="BK100" i="55"/>
  <c r="BI100" i="55"/>
  <c r="BJ100" i="55"/>
  <c r="BC100" i="55"/>
  <c r="AT100" i="55"/>
  <c r="AW100" i="55"/>
  <c r="AQ100" i="55"/>
  <c r="AM100" i="55"/>
  <c r="AR100" i="55"/>
  <c r="AE100" i="55"/>
  <c r="AD100" i="55"/>
  <c r="X100" i="55"/>
  <c r="T100" i="55"/>
  <c r="O100" i="55"/>
  <c r="K100" i="55"/>
  <c r="B79" i="55"/>
  <c r="B47" i="55"/>
  <c r="H100" i="55" l="1"/>
  <c r="BD558" i="55"/>
  <c r="BD557" i="55" s="1"/>
  <c r="BD552" i="55"/>
  <c r="BD551" i="55" s="1"/>
  <c r="BD544" i="55"/>
  <c r="BD543" i="55" s="1"/>
  <c r="BD535" i="55"/>
  <c r="BD530" i="55"/>
  <c r="BD525" i="55"/>
  <c r="BD520" i="55"/>
  <c r="BD510" i="55"/>
  <c r="BD498" i="55"/>
  <c r="BD497" i="55" s="1"/>
  <c r="BD485" i="55"/>
  <c r="BD484" i="55" s="1"/>
  <c r="BD478" i="55"/>
  <c r="BD477" i="55" s="1"/>
  <c r="BD471" i="55"/>
  <c r="BD470" i="55" s="1"/>
  <c r="BD464" i="55"/>
  <c r="BD463" i="55" s="1"/>
  <c r="BD456" i="55"/>
  <c r="BD450" i="55"/>
  <c r="BD438" i="55"/>
  <c r="BD428" i="55"/>
  <c r="BD427" i="55" s="1"/>
  <c r="BD418" i="55"/>
  <c r="BD417" i="55" s="1"/>
  <c r="BD412" i="55"/>
  <c r="BD411" i="55" s="1"/>
  <c r="BD405" i="55"/>
  <c r="BD404" i="55" s="1"/>
  <c r="BD397" i="55"/>
  <c r="BD392" i="55"/>
  <c r="BD387" i="55"/>
  <c r="BD382" i="55"/>
  <c r="BD372" i="55"/>
  <c r="BD360" i="55"/>
  <c r="BD359" i="55" s="1"/>
  <c r="BD348" i="55"/>
  <c r="BD347" i="55" s="1"/>
  <c r="BD340" i="55"/>
  <c r="BD339" i="55" s="1"/>
  <c r="BD335" i="55"/>
  <c r="BD330" i="55"/>
  <c r="BD321" i="55"/>
  <c r="BD317" i="55"/>
  <c r="BD309" i="55"/>
  <c r="BD304" i="55"/>
  <c r="BD298" i="55"/>
  <c r="BD297" i="55" s="1"/>
  <c r="BD293" i="55"/>
  <c r="BD290" i="55"/>
  <c r="BD280" i="55"/>
  <c r="BD270" i="55"/>
  <c r="BD269" i="55" s="1"/>
  <c r="BD260" i="55"/>
  <c r="BD259" i="55" s="1"/>
  <c r="BD254" i="55"/>
  <c r="BD253" i="55" s="1"/>
  <c r="BD248" i="55"/>
  <c r="BD247" i="55" s="1"/>
  <c r="BD241" i="55"/>
  <c r="BD240" i="55" s="1"/>
  <c r="BD234" i="55"/>
  <c r="BD233" i="55" s="1"/>
  <c r="BD229" i="55"/>
  <c r="BD224" i="55"/>
  <c r="BD218" i="55"/>
  <c r="BD212" i="55" s="1"/>
  <c r="BD208" i="55"/>
  <c r="BD203" i="55"/>
  <c r="BD193" i="55"/>
  <c r="BD186" i="55"/>
  <c r="BD176" i="55"/>
  <c r="BD170" i="55"/>
  <c r="BD164" i="55"/>
  <c r="BD159" i="55"/>
  <c r="BD150" i="55"/>
  <c r="BD142" i="55"/>
  <c r="BD136" i="55"/>
  <c r="BD132" i="55"/>
  <c r="BD126" i="55"/>
  <c r="BD121" i="55" s="1"/>
  <c r="BD112" i="55"/>
  <c r="BD103" i="55"/>
  <c r="BD102" i="55" s="1"/>
  <c r="BD92" i="55"/>
  <c r="BD88" i="55"/>
  <c r="BD82" i="55"/>
  <c r="BD77" i="55"/>
  <c r="BD71" i="55"/>
  <c r="BD66" i="55"/>
  <c r="BD60" i="55"/>
  <c r="BD56" i="55"/>
  <c r="BD50" i="55"/>
  <c r="BD45" i="55"/>
  <c r="BD38" i="55"/>
  <c r="BD34" i="55"/>
  <c r="BD22" i="55"/>
  <c r="BD12" i="55"/>
  <c r="BD11" i="55" s="1"/>
  <c r="BE6" i="53"/>
  <c r="BD42" i="56"/>
  <c r="BD38" i="56"/>
  <c r="BD34" i="56"/>
  <c r="BD30" i="56"/>
  <c r="BD14" i="56"/>
  <c r="BD25" i="56"/>
  <c r="BD21" i="56"/>
  <c r="BD6" i="56"/>
  <c r="BD303" i="55" l="1"/>
  <c r="BD289" i="55"/>
  <c r="BD426" i="55"/>
  <c r="BD44" i="55"/>
  <c r="BD65" i="55"/>
  <c r="BD55" i="55"/>
  <c r="BD131" i="55"/>
  <c r="BD185" i="55"/>
  <c r="BD268" i="55"/>
  <c r="BD496" i="55"/>
  <c r="BD529" i="55"/>
  <c r="BD329" i="55"/>
  <c r="BD358" i="55"/>
  <c r="BD391" i="55"/>
  <c r="BD449" i="55"/>
  <c r="BD5" i="56"/>
  <c r="BD33" i="55"/>
  <c r="BD76" i="55"/>
  <c r="BD99" i="55"/>
  <c r="BD169" i="55"/>
  <c r="BD223" i="55"/>
  <c r="BD494" i="55"/>
  <c r="BD424" i="55"/>
  <c r="BD158" i="55"/>
  <c r="BD519" i="55"/>
  <c r="BD7" i="55"/>
  <c r="BD10" i="55"/>
  <c r="BD141" i="55"/>
  <c r="BD381" i="55"/>
  <c r="BD8" i="55"/>
  <c r="BD101" i="55"/>
  <c r="BD202" i="55"/>
  <c r="BD316" i="55"/>
  <c r="BD87" i="55"/>
  <c r="BD265" i="55"/>
  <c r="BD423" i="55"/>
  <c r="BD355" i="55"/>
  <c r="BE11" i="53"/>
  <c r="BD98" i="55"/>
  <c r="BD493" i="55"/>
  <c r="BD356" i="55"/>
  <c r="BD266" i="55"/>
  <c r="B518" i="55"/>
  <c r="B288" i="55"/>
  <c r="J535" i="55"/>
  <c r="K535" i="55"/>
  <c r="L535" i="55"/>
  <c r="M535" i="55"/>
  <c r="N535" i="55"/>
  <c r="O535" i="55"/>
  <c r="P535" i="55"/>
  <c r="Q535" i="55"/>
  <c r="R535" i="55"/>
  <c r="T535" i="55"/>
  <c r="U535" i="55"/>
  <c r="S535" i="55"/>
  <c r="V535" i="55"/>
  <c r="X535" i="55"/>
  <c r="W535" i="55"/>
  <c r="Y535" i="55"/>
  <c r="Z535" i="55"/>
  <c r="AD535" i="55"/>
  <c r="AB535" i="55"/>
  <c r="AC535" i="55"/>
  <c r="AA535" i="55"/>
  <c r="AE535" i="55"/>
  <c r="AG535" i="55"/>
  <c r="AI535" i="55"/>
  <c r="AH535" i="55"/>
  <c r="AR535" i="55"/>
  <c r="AJ535" i="55"/>
  <c r="AF535" i="55"/>
  <c r="AK535" i="55"/>
  <c r="AM535" i="55"/>
  <c r="AN535" i="55"/>
  <c r="AO535" i="55"/>
  <c r="AP535" i="55"/>
  <c r="AQ535" i="55"/>
  <c r="AL535" i="55"/>
  <c r="AS535" i="55"/>
  <c r="AU535" i="55"/>
  <c r="AW535" i="55"/>
  <c r="AV535" i="55"/>
  <c r="BF535" i="55"/>
  <c r="AX535" i="55"/>
  <c r="AT535" i="55"/>
  <c r="AY535" i="55"/>
  <c r="BA535" i="55"/>
  <c r="BB535" i="55"/>
  <c r="BC535" i="55"/>
  <c r="AZ535" i="55"/>
  <c r="BG535" i="55"/>
  <c r="BJ535" i="55"/>
  <c r="BN535" i="55"/>
  <c r="BO535" i="55"/>
  <c r="BH535" i="55"/>
  <c r="BI535" i="55"/>
  <c r="BL535" i="55"/>
  <c r="BM535" i="55"/>
  <c r="BP535" i="55"/>
  <c r="BK535" i="55"/>
  <c r="BQ535" i="55"/>
  <c r="BT535" i="55"/>
  <c r="BU535" i="55"/>
  <c r="BR535" i="55"/>
  <c r="BS535" i="55"/>
  <c r="BV535" i="55"/>
  <c r="BW535" i="55"/>
  <c r="BX535" i="55"/>
  <c r="BZ535" i="55"/>
  <c r="CB535" i="55"/>
  <c r="CC535" i="55"/>
  <c r="I535" i="55"/>
  <c r="B536" i="55"/>
  <c r="B323" i="55"/>
  <c r="J309" i="55"/>
  <c r="K309" i="55"/>
  <c r="L309" i="55"/>
  <c r="M309" i="55"/>
  <c r="N309" i="55"/>
  <c r="O309" i="55"/>
  <c r="P309" i="55"/>
  <c r="Q309" i="55"/>
  <c r="R309" i="55"/>
  <c r="T309" i="55"/>
  <c r="U309" i="55"/>
  <c r="S309" i="55"/>
  <c r="V309" i="55"/>
  <c r="X309" i="55"/>
  <c r="W309" i="55"/>
  <c r="Y309" i="55"/>
  <c r="Z309" i="55"/>
  <c r="AD309" i="55"/>
  <c r="AB309" i="55"/>
  <c r="AC309" i="55"/>
  <c r="AA309" i="55"/>
  <c r="AE309" i="55"/>
  <c r="AG309" i="55"/>
  <c r="AI309" i="55"/>
  <c r="AH309" i="55"/>
  <c r="AR309" i="55"/>
  <c r="AJ309" i="55"/>
  <c r="AF309" i="55"/>
  <c r="AK309" i="55"/>
  <c r="AM309" i="55"/>
  <c r="AN309" i="55"/>
  <c r="AO309" i="55"/>
  <c r="AP309" i="55"/>
  <c r="AQ309" i="55"/>
  <c r="AL309" i="55"/>
  <c r="AS309" i="55"/>
  <c r="AU309" i="55"/>
  <c r="AW309" i="55"/>
  <c r="AV309" i="55"/>
  <c r="BF309" i="55"/>
  <c r="AX309" i="55"/>
  <c r="AT309" i="55"/>
  <c r="AY309" i="55"/>
  <c r="BA309" i="55"/>
  <c r="BB309" i="55"/>
  <c r="BC309" i="55"/>
  <c r="AZ309" i="55"/>
  <c r="BG309" i="55"/>
  <c r="BJ309" i="55"/>
  <c r="BN309" i="55"/>
  <c r="BO309" i="55"/>
  <c r="BH309" i="55"/>
  <c r="BI309" i="55"/>
  <c r="BL309" i="55"/>
  <c r="BM309" i="55"/>
  <c r="BP309" i="55"/>
  <c r="BK309" i="55"/>
  <c r="BQ309" i="55"/>
  <c r="BT309" i="55"/>
  <c r="BU309" i="55"/>
  <c r="BR309" i="55"/>
  <c r="BS309" i="55"/>
  <c r="BV309" i="55"/>
  <c r="BW309" i="55"/>
  <c r="BX309" i="55"/>
  <c r="BZ309" i="55"/>
  <c r="CB309" i="55"/>
  <c r="CC309" i="55"/>
  <c r="I309" i="55"/>
  <c r="B310" i="55"/>
  <c r="J193" i="55"/>
  <c r="K193" i="55"/>
  <c r="L193" i="55"/>
  <c r="M193" i="55"/>
  <c r="N193" i="55"/>
  <c r="O193" i="55"/>
  <c r="P193" i="55"/>
  <c r="Q193" i="55"/>
  <c r="R193" i="55"/>
  <c r="T193" i="55"/>
  <c r="U193" i="55"/>
  <c r="S193" i="55"/>
  <c r="V193" i="55"/>
  <c r="X193" i="55"/>
  <c r="W193" i="55"/>
  <c r="Y193" i="55"/>
  <c r="Z193" i="55"/>
  <c r="AD193" i="55"/>
  <c r="AB193" i="55"/>
  <c r="AC193" i="55"/>
  <c r="AA193" i="55"/>
  <c r="AE193" i="55"/>
  <c r="AG193" i="55"/>
  <c r="AI193" i="55"/>
  <c r="AH193" i="55"/>
  <c r="AR193" i="55"/>
  <c r="AJ193" i="55"/>
  <c r="AF193" i="55"/>
  <c r="AK193" i="55"/>
  <c r="AM193" i="55"/>
  <c r="AN193" i="55"/>
  <c r="AO193" i="55"/>
  <c r="AP193" i="55"/>
  <c r="AQ193" i="55"/>
  <c r="AL193" i="55"/>
  <c r="AS193" i="55"/>
  <c r="AU193" i="55"/>
  <c r="AW193" i="55"/>
  <c r="AV193" i="55"/>
  <c r="BF193" i="55"/>
  <c r="AX193" i="55"/>
  <c r="AT193" i="55"/>
  <c r="AY193" i="55"/>
  <c r="BA193" i="55"/>
  <c r="BB193" i="55"/>
  <c r="BC193" i="55"/>
  <c r="AZ193" i="55"/>
  <c r="BG193" i="55"/>
  <c r="BJ193" i="55"/>
  <c r="BN193" i="55"/>
  <c r="BO193" i="55"/>
  <c r="BH193" i="55"/>
  <c r="BI193" i="55"/>
  <c r="BL193" i="55"/>
  <c r="BM193" i="55"/>
  <c r="BP193" i="55"/>
  <c r="BK193" i="55"/>
  <c r="BQ193" i="55"/>
  <c r="BT193" i="55"/>
  <c r="BU193" i="55"/>
  <c r="BR193" i="55"/>
  <c r="BS193" i="55"/>
  <c r="BV193" i="55"/>
  <c r="BW193" i="55"/>
  <c r="BX193" i="55"/>
  <c r="BZ193" i="55"/>
  <c r="CB193" i="55"/>
  <c r="CC193" i="55"/>
  <c r="I193" i="55"/>
  <c r="B194" i="55"/>
  <c r="B178" i="55"/>
  <c r="J38" i="55"/>
  <c r="K38" i="55"/>
  <c r="L38" i="55"/>
  <c r="M38" i="55"/>
  <c r="N38" i="55"/>
  <c r="O38" i="55"/>
  <c r="P38" i="55"/>
  <c r="Q38" i="55"/>
  <c r="R38" i="55"/>
  <c r="T38" i="55"/>
  <c r="U38" i="55"/>
  <c r="S38" i="55"/>
  <c r="V38" i="55"/>
  <c r="X38" i="55"/>
  <c r="W38" i="55"/>
  <c r="Y38" i="55"/>
  <c r="Z38" i="55"/>
  <c r="AD38" i="55"/>
  <c r="AB38" i="55"/>
  <c r="AC38" i="55"/>
  <c r="AA38" i="55"/>
  <c r="AE38" i="55"/>
  <c r="AG38" i="55"/>
  <c r="AI38" i="55"/>
  <c r="AH38" i="55"/>
  <c r="AR38" i="55"/>
  <c r="AJ38" i="55"/>
  <c r="AF38" i="55"/>
  <c r="AK38" i="55"/>
  <c r="AM38" i="55"/>
  <c r="AN38" i="55"/>
  <c r="AO38" i="55"/>
  <c r="AP38" i="55"/>
  <c r="AQ38" i="55"/>
  <c r="AL38" i="55"/>
  <c r="AS38" i="55"/>
  <c r="AU38" i="55"/>
  <c r="AW38" i="55"/>
  <c r="AV38" i="55"/>
  <c r="BF38" i="55"/>
  <c r="AX38" i="55"/>
  <c r="AT38" i="55"/>
  <c r="AY38" i="55"/>
  <c r="BA38" i="55"/>
  <c r="BB38" i="55"/>
  <c r="BC38" i="55"/>
  <c r="AZ38" i="55"/>
  <c r="BG38" i="55"/>
  <c r="BJ38" i="55"/>
  <c r="BN38" i="55"/>
  <c r="BO38" i="55"/>
  <c r="BH38" i="55"/>
  <c r="BI38" i="55"/>
  <c r="BL38" i="55"/>
  <c r="BM38" i="55"/>
  <c r="BP38" i="55"/>
  <c r="BK38" i="55"/>
  <c r="BQ38" i="55"/>
  <c r="BT38" i="55"/>
  <c r="BU38" i="55"/>
  <c r="BR38" i="55"/>
  <c r="BS38" i="55"/>
  <c r="BV38" i="55"/>
  <c r="BW38" i="55"/>
  <c r="BX38" i="55"/>
  <c r="BZ38" i="55"/>
  <c r="CB38" i="55"/>
  <c r="CC38" i="55"/>
  <c r="I38" i="55"/>
  <c r="B39" i="55"/>
  <c r="B24" i="55"/>
  <c r="BD492" i="55" l="1"/>
  <c r="BD6" i="55"/>
  <c r="H309" i="55"/>
  <c r="H38" i="55"/>
  <c r="H535" i="55"/>
  <c r="H193" i="55"/>
  <c r="BD97" i="55"/>
  <c r="BD354" i="55"/>
  <c r="BD422" i="55"/>
  <c r="BD264" i="55"/>
  <c r="BE10" i="53"/>
  <c r="BE9" i="53"/>
  <c r="BD5" i="55" l="1"/>
  <c r="BE8" i="53"/>
  <c r="BE7" i="53" s="1"/>
  <c r="BE5" i="53" s="1"/>
  <c r="B39" i="52"/>
  <c r="J32" i="52"/>
  <c r="K32" i="52"/>
  <c r="L32" i="52"/>
  <c r="M32" i="52"/>
  <c r="N32" i="52"/>
  <c r="O32" i="52"/>
  <c r="P32" i="52"/>
  <c r="Q32" i="52"/>
  <c r="R32" i="52"/>
  <c r="T32" i="52"/>
  <c r="U32" i="52"/>
  <c r="S32" i="52"/>
  <c r="V32" i="52"/>
  <c r="X32" i="52"/>
  <c r="W32" i="52"/>
  <c r="Y32" i="52"/>
  <c r="Z32" i="52"/>
  <c r="AD32" i="52"/>
  <c r="AB32" i="52"/>
  <c r="AC32" i="52"/>
  <c r="AA32" i="52"/>
  <c r="AE32" i="52"/>
  <c r="AG32" i="52"/>
  <c r="AI32" i="52"/>
  <c r="AH32" i="52"/>
  <c r="AR32" i="52"/>
  <c r="AJ32" i="52"/>
  <c r="AF32" i="52"/>
  <c r="AK32" i="52"/>
  <c r="AM32" i="52"/>
  <c r="AN32" i="52"/>
  <c r="AO32" i="52"/>
  <c r="AP32" i="52"/>
  <c r="AQ32" i="52"/>
  <c r="AL32" i="52"/>
  <c r="AS32" i="52"/>
  <c r="AU32" i="52"/>
  <c r="AW32" i="52"/>
  <c r="AV32" i="52"/>
  <c r="AX32" i="52"/>
  <c r="AT32" i="52"/>
  <c r="AY32" i="52"/>
  <c r="BA32" i="52"/>
  <c r="BB32" i="52"/>
  <c r="BC32" i="52"/>
  <c r="AZ32" i="52"/>
  <c r="BG32" i="52"/>
  <c r="BJ32" i="52"/>
  <c r="BN32" i="52"/>
  <c r="BO32" i="52"/>
  <c r="BH32" i="52"/>
  <c r="BI32" i="52"/>
  <c r="BL32" i="52"/>
  <c r="BM32" i="52"/>
  <c r="BP32" i="52"/>
  <c r="BK32" i="52"/>
  <c r="BQ32" i="52"/>
  <c r="BT32" i="52"/>
  <c r="BU32" i="52"/>
  <c r="BR32" i="52"/>
  <c r="BS32" i="52"/>
  <c r="BV32" i="52"/>
  <c r="BW32" i="52"/>
  <c r="BX32" i="52"/>
  <c r="BZ32" i="52"/>
  <c r="CB32" i="52"/>
  <c r="CC32" i="52"/>
  <c r="I32" i="52"/>
  <c r="D32" i="52"/>
  <c r="E32" i="52"/>
  <c r="F32" i="52"/>
  <c r="G32" i="52"/>
  <c r="C32" i="52"/>
  <c r="H32" i="52" l="1"/>
  <c r="J14" i="56"/>
  <c r="K14" i="56"/>
  <c r="L14" i="56"/>
  <c r="M14" i="56"/>
  <c r="N14" i="56"/>
  <c r="O14" i="56"/>
  <c r="P14" i="56"/>
  <c r="Q14" i="56"/>
  <c r="R14" i="56"/>
  <c r="T14" i="56"/>
  <c r="U14" i="56"/>
  <c r="S14" i="56"/>
  <c r="V14" i="56"/>
  <c r="X14" i="56"/>
  <c r="W14" i="56"/>
  <c r="Y14" i="56"/>
  <c r="Z14" i="56"/>
  <c r="AD14" i="56"/>
  <c r="AB14" i="56"/>
  <c r="AC14" i="56"/>
  <c r="AA14" i="56"/>
  <c r="AE14" i="56"/>
  <c r="AG14" i="56"/>
  <c r="AI14" i="56"/>
  <c r="AH14" i="56"/>
  <c r="AR14" i="56"/>
  <c r="AJ14" i="56"/>
  <c r="AF14" i="56"/>
  <c r="AK14" i="56"/>
  <c r="AM14" i="56"/>
  <c r="AN14" i="56"/>
  <c r="AO14" i="56"/>
  <c r="AP14" i="56"/>
  <c r="AQ14" i="56"/>
  <c r="AL14" i="56"/>
  <c r="AS14" i="56"/>
  <c r="AU14" i="56"/>
  <c r="AW14" i="56"/>
  <c r="AV14" i="56"/>
  <c r="BF14" i="56"/>
  <c r="AX14" i="56"/>
  <c r="AT14" i="56"/>
  <c r="AY14" i="56"/>
  <c r="BA14" i="56"/>
  <c r="BB14" i="56"/>
  <c r="BC14" i="56"/>
  <c r="AZ14" i="56"/>
  <c r="BG14" i="56"/>
  <c r="BJ14" i="56"/>
  <c r="BN14" i="56"/>
  <c r="BO14" i="56"/>
  <c r="BH14" i="56"/>
  <c r="BI14" i="56"/>
  <c r="BL14" i="56"/>
  <c r="BM14" i="56"/>
  <c r="BP14" i="56"/>
  <c r="BK14" i="56"/>
  <c r="BQ14" i="56"/>
  <c r="BT14" i="56"/>
  <c r="BU14" i="56"/>
  <c r="BS14" i="56"/>
  <c r="BV14" i="56"/>
  <c r="BW14" i="56"/>
  <c r="BX14" i="56"/>
  <c r="BZ14" i="56"/>
  <c r="CB14" i="56"/>
  <c r="CC14" i="56"/>
  <c r="I14" i="56"/>
  <c r="B20" i="56"/>
  <c r="H14" i="56" l="1"/>
  <c r="B561" i="55"/>
  <c r="B560" i="55"/>
  <c r="B559" i="55"/>
  <c r="CC558" i="55"/>
  <c r="CC557" i="55" s="1"/>
  <c r="CB558" i="55"/>
  <c r="CB557" i="55" s="1"/>
  <c r="BZ558" i="55"/>
  <c r="BZ557" i="55" s="1"/>
  <c r="BX558" i="55"/>
  <c r="BX557" i="55" s="1"/>
  <c r="BW558" i="55"/>
  <c r="BW557" i="55" s="1"/>
  <c r="BV558" i="55"/>
  <c r="BV557" i="55" s="1"/>
  <c r="BS558" i="55"/>
  <c r="BS557" i="55" s="1"/>
  <c r="BR558" i="55"/>
  <c r="BR557" i="55" s="1"/>
  <c r="BU558" i="55"/>
  <c r="BU557" i="55" s="1"/>
  <c r="BT558" i="55"/>
  <c r="BT557" i="55" s="1"/>
  <c r="BQ558" i="55"/>
  <c r="BQ557" i="55" s="1"/>
  <c r="BK558" i="55"/>
  <c r="BK557" i="55" s="1"/>
  <c r="BP558" i="55"/>
  <c r="BP557" i="55" s="1"/>
  <c r="BM558" i="55"/>
  <c r="BM557" i="55" s="1"/>
  <c r="BL558" i="55"/>
  <c r="BL557" i="55" s="1"/>
  <c r="BI558" i="55"/>
  <c r="BI557" i="55" s="1"/>
  <c r="BH558" i="55"/>
  <c r="BH557" i="55" s="1"/>
  <c r="BO558" i="55"/>
  <c r="BO557" i="55" s="1"/>
  <c r="BN558" i="55"/>
  <c r="BN557" i="55" s="1"/>
  <c r="BJ558" i="55"/>
  <c r="BJ557" i="55" s="1"/>
  <c r="BG558" i="55"/>
  <c r="BG557" i="55" s="1"/>
  <c r="AZ558" i="55"/>
  <c r="AZ557" i="55" s="1"/>
  <c r="BC558" i="55"/>
  <c r="BC557" i="55" s="1"/>
  <c r="BB558" i="55"/>
  <c r="BB557" i="55" s="1"/>
  <c r="BA558" i="55"/>
  <c r="BA557" i="55" s="1"/>
  <c r="AY558" i="55"/>
  <c r="AY557" i="55" s="1"/>
  <c r="AT558" i="55"/>
  <c r="AT557" i="55" s="1"/>
  <c r="AX558" i="55"/>
  <c r="AX557" i="55" s="1"/>
  <c r="BF558" i="55"/>
  <c r="BF557" i="55" s="1"/>
  <c r="AV558" i="55"/>
  <c r="AV557" i="55" s="1"/>
  <c r="AW558" i="55"/>
  <c r="AW557" i="55" s="1"/>
  <c r="AU558" i="55"/>
  <c r="AU557" i="55" s="1"/>
  <c r="AS558" i="55"/>
  <c r="AS557" i="55" s="1"/>
  <c r="AL558" i="55"/>
  <c r="AL557" i="55" s="1"/>
  <c r="AQ558" i="55"/>
  <c r="AQ557" i="55" s="1"/>
  <c r="AP558" i="55"/>
  <c r="AP557" i="55" s="1"/>
  <c r="AO558" i="55"/>
  <c r="AO557" i="55" s="1"/>
  <c r="AN558" i="55"/>
  <c r="AN557" i="55" s="1"/>
  <c r="AM558" i="55"/>
  <c r="AM557" i="55" s="1"/>
  <c r="AK558" i="55"/>
  <c r="AK557" i="55" s="1"/>
  <c r="AF558" i="55"/>
  <c r="AF557" i="55" s="1"/>
  <c r="AJ558" i="55"/>
  <c r="AJ557" i="55" s="1"/>
  <c r="AR558" i="55"/>
  <c r="AR557" i="55" s="1"/>
  <c r="AH558" i="55"/>
  <c r="AH557" i="55" s="1"/>
  <c r="AI558" i="55"/>
  <c r="AI557" i="55" s="1"/>
  <c r="AG558" i="55"/>
  <c r="AG557" i="55" s="1"/>
  <c r="AE558" i="55"/>
  <c r="AE557" i="55" s="1"/>
  <c r="AA558" i="55"/>
  <c r="AA557" i="55" s="1"/>
  <c r="AC558" i="55"/>
  <c r="AC557" i="55" s="1"/>
  <c r="AB558" i="55"/>
  <c r="AB557" i="55" s="1"/>
  <c r="AD558" i="55"/>
  <c r="AD557" i="55" s="1"/>
  <c r="Z558" i="55"/>
  <c r="Z557" i="55" s="1"/>
  <c r="Y558" i="55"/>
  <c r="Y557" i="55" s="1"/>
  <c r="W558" i="55"/>
  <c r="W557" i="55" s="1"/>
  <c r="X558" i="55"/>
  <c r="X557" i="55" s="1"/>
  <c r="V558" i="55"/>
  <c r="V557" i="55" s="1"/>
  <c r="S558" i="55"/>
  <c r="S557" i="55" s="1"/>
  <c r="U558" i="55"/>
  <c r="U557" i="55" s="1"/>
  <c r="T558" i="55"/>
  <c r="T557" i="55" s="1"/>
  <c r="R558" i="55"/>
  <c r="R557" i="55" s="1"/>
  <c r="Q558" i="55"/>
  <c r="Q557" i="55" s="1"/>
  <c r="P558" i="55"/>
  <c r="P557" i="55" s="1"/>
  <c r="O558" i="55"/>
  <c r="O557" i="55" s="1"/>
  <c r="N558" i="55"/>
  <c r="N557" i="55" s="1"/>
  <c r="M558" i="55"/>
  <c r="M557" i="55" s="1"/>
  <c r="L558" i="55"/>
  <c r="L557" i="55" s="1"/>
  <c r="K558" i="55"/>
  <c r="K557" i="55" s="1"/>
  <c r="J558" i="55"/>
  <c r="J557" i="55" s="1"/>
  <c r="I558" i="55"/>
  <c r="G558" i="55"/>
  <c r="G557" i="55" s="1"/>
  <c r="F558" i="55"/>
  <c r="F557" i="55" s="1"/>
  <c r="E558" i="55"/>
  <c r="E557" i="55" s="1"/>
  <c r="D558" i="55"/>
  <c r="D557" i="55" s="1"/>
  <c r="C558" i="55"/>
  <c r="C557" i="55" s="1"/>
  <c r="B556" i="55"/>
  <c r="B555" i="55"/>
  <c r="B554" i="55"/>
  <c r="B553" i="55"/>
  <c r="CC552" i="55"/>
  <c r="CC551" i="55" s="1"/>
  <c r="CB552" i="55"/>
  <c r="CB551" i="55" s="1"/>
  <c r="BZ552" i="55"/>
  <c r="BZ551" i="55" s="1"/>
  <c r="BX552" i="55"/>
  <c r="BX551" i="55" s="1"/>
  <c r="BW552" i="55"/>
  <c r="BW551" i="55" s="1"/>
  <c r="BV552" i="55"/>
  <c r="BV551" i="55" s="1"/>
  <c r="BS552" i="55"/>
  <c r="BS551" i="55" s="1"/>
  <c r="BR552" i="55"/>
  <c r="BR551" i="55" s="1"/>
  <c r="BU552" i="55"/>
  <c r="BU551" i="55" s="1"/>
  <c r="BT552" i="55"/>
  <c r="BT551" i="55" s="1"/>
  <c r="BQ552" i="55"/>
  <c r="BQ551" i="55" s="1"/>
  <c r="BK552" i="55"/>
  <c r="BK551" i="55" s="1"/>
  <c r="BP552" i="55"/>
  <c r="BP551" i="55" s="1"/>
  <c r="BM552" i="55"/>
  <c r="BM551" i="55" s="1"/>
  <c r="BL552" i="55"/>
  <c r="BL551" i="55" s="1"/>
  <c r="BI552" i="55"/>
  <c r="BI551" i="55" s="1"/>
  <c r="BH552" i="55"/>
  <c r="BH551" i="55" s="1"/>
  <c r="BO552" i="55"/>
  <c r="BO551" i="55" s="1"/>
  <c r="BN552" i="55"/>
  <c r="BN551" i="55" s="1"/>
  <c r="BJ552" i="55"/>
  <c r="BJ551" i="55" s="1"/>
  <c r="BG552" i="55"/>
  <c r="BG551" i="55" s="1"/>
  <c r="AZ552" i="55"/>
  <c r="AZ551" i="55" s="1"/>
  <c r="BC552" i="55"/>
  <c r="BC551" i="55" s="1"/>
  <c r="BB552" i="55"/>
  <c r="BB551" i="55" s="1"/>
  <c r="BA552" i="55"/>
  <c r="BA551" i="55" s="1"/>
  <c r="AY552" i="55"/>
  <c r="AY551" i="55" s="1"/>
  <c r="AT552" i="55"/>
  <c r="AT551" i="55" s="1"/>
  <c r="AX552" i="55"/>
  <c r="AX551" i="55" s="1"/>
  <c r="BF552" i="55"/>
  <c r="BF551" i="55" s="1"/>
  <c r="AV552" i="55"/>
  <c r="AV551" i="55" s="1"/>
  <c r="AW552" i="55"/>
  <c r="AW551" i="55" s="1"/>
  <c r="AU552" i="55"/>
  <c r="AU551" i="55" s="1"/>
  <c r="AS552" i="55"/>
  <c r="AS551" i="55" s="1"/>
  <c r="AL552" i="55"/>
  <c r="AL551" i="55" s="1"/>
  <c r="AQ552" i="55"/>
  <c r="AQ551" i="55" s="1"/>
  <c r="AP552" i="55"/>
  <c r="AP551" i="55" s="1"/>
  <c r="AO552" i="55"/>
  <c r="AO551" i="55" s="1"/>
  <c r="AN552" i="55"/>
  <c r="AN551" i="55" s="1"/>
  <c r="AM552" i="55"/>
  <c r="AM551" i="55" s="1"/>
  <c r="AK552" i="55"/>
  <c r="AK551" i="55" s="1"/>
  <c r="AF552" i="55"/>
  <c r="AF551" i="55" s="1"/>
  <c r="AJ552" i="55"/>
  <c r="AJ551" i="55" s="1"/>
  <c r="AR552" i="55"/>
  <c r="AR551" i="55" s="1"/>
  <c r="AH552" i="55"/>
  <c r="AH551" i="55" s="1"/>
  <c r="AI552" i="55"/>
  <c r="AI551" i="55" s="1"/>
  <c r="AG552" i="55"/>
  <c r="AG551" i="55" s="1"/>
  <c r="AE552" i="55"/>
  <c r="AE551" i="55" s="1"/>
  <c r="AA552" i="55"/>
  <c r="AA551" i="55" s="1"/>
  <c r="AC552" i="55"/>
  <c r="AC551" i="55" s="1"/>
  <c r="AB552" i="55"/>
  <c r="AB551" i="55" s="1"/>
  <c r="AD552" i="55"/>
  <c r="AD551" i="55" s="1"/>
  <c r="Z552" i="55"/>
  <c r="Z551" i="55" s="1"/>
  <c r="Y552" i="55"/>
  <c r="Y551" i="55" s="1"/>
  <c r="W552" i="55"/>
  <c r="W551" i="55" s="1"/>
  <c r="X552" i="55"/>
  <c r="X551" i="55" s="1"/>
  <c r="V552" i="55"/>
  <c r="V551" i="55" s="1"/>
  <c r="S552" i="55"/>
  <c r="S551" i="55" s="1"/>
  <c r="U552" i="55"/>
  <c r="U551" i="55" s="1"/>
  <c r="T552" i="55"/>
  <c r="T551" i="55" s="1"/>
  <c r="R552" i="55"/>
  <c r="R551" i="55" s="1"/>
  <c r="Q552" i="55"/>
  <c r="Q551" i="55" s="1"/>
  <c r="P552" i="55"/>
  <c r="P551" i="55" s="1"/>
  <c r="O552" i="55"/>
  <c r="O551" i="55" s="1"/>
  <c r="N552" i="55"/>
  <c r="N551" i="55" s="1"/>
  <c r="M552" i="55"/>
  <c r="M551" i="55" s="1"/>
  <c r="L552" i="55"/>
  <c r="L551" i="55" s="1"/>
  <c r="K552" i="55"/>
  <c r="J552" i="55"/>
  <c r="J551" i="55" s="1"/>
  <c r="I552" i="55"/>
  <c r="G552" i="55"/>
  <c r="G551" i="55" s="1"/>
  <c r="F552" i="55"/>
  <c r="F551" i="55" s="1"/>
  <c r="E552" i="55"/>
  <c r="E551" i="55" s="1"/>
  <c r="D552" i="55"/>
  <c r="D551" i="55" s="1"/>
  <c r="C552" i="55"/>
  <c r="C551" i="55" s="1"/>
  <c r="B550" i="55"/>
  <c r="B549" i="55"/>
  <c r="B548" i="55"/>
  <c r="B547" i="55"/>
  <c r="B546" i="55"/>
  <c r="B545" i="55"/>
  <c r="CC544" i="55"/>
  <c r="CC543" i="55" s="1"/>
  <c r="CB544" i="55"/>
  <c r="CB543" i="55" s="1"/>
  <c r="BZ544" i="55"/>
  <c r="BZ543" i="55" s="1"/>
  <c r="BX544" i="55"/>
  <c r="BX543" i="55" s="1"/>
  <c r="BW544" i="55"/>
  <c r="BW543" i="55" s="1"/>
  <c r="BV544" i="55"/>
  <c r="BV543" i="55" s="1"/>
  <c r="BS544" i="55"/>
  <c r="BS543" i="55" s="1"/>
  <c r="BR544" i="55"/>
  <c r="BR543" i="55" s="1"/>
  <c r="BU544" i="55"/>
  <c r="BU543" i="55" s="1"/>
  <c r="BT544" i="55"/>
  <c r="BT543" i="55" s="1"/>
  <c r="BQ544" i="55"/>
  <c r="BQ543" i="55" s="1"/>
  <c r="BK544" i="55"/>
  <c r="BK543" i="55" s="1"/>
  <c r="BP544" i="55"/>
  <c r="BP543" i="55" s="1"/>
  <c r="BM544" i="55"/>
  <c r="BM543" i="55" s="1"/>
  <c r="BL544" i="55"/>
  <c r="BL543" i="55" s="1"/>
  <c r="BI544" i="55"/>
  <c r="BI543" i="55" s="1"/>
  <c r="BH544" i="55"/>
  <c r="BH543" i="55" s="1"/>
  <c r="BO544" i="55"/>
  <c r="BO543" i="55" s="1"/>
  <c r="BN544" i="55"/>
  <c r="BN543" i="55" s="1"/>
  <c r="BJ544" i="55"/>
  <c r="BJ543" i="55" s="1"/>
  <c r="BG544" i="55"/>
  <c r="BG543" i="55" s="1"/>
  <c r="AZ544" i="55"/>
  <c r="AZ543" i="55" s="1"/>
  <c r="BC544" i="55"/>
  <c r="BC543" i="55" s="1"/>
  <c r="BB544" i="55"/>
  <c r="BB543" i="55" s="1"/>
  <c r="BA544" i="55"/>
  <c r="BA543" i="55" s="1"/>
  <c r="AY544" i="55"/>
  <c r="AY543" i="55" s="1"/>
  <c r="AT544" i="55"/>
  <c r="AT543" i="55" s="1"/>
  <c r="AX544" i="55"/>
  <c r="AX543" i="55" s="1"/>
  <c r="BF544" i="55"/>
  <c r="BF543" i="55" s="1"/>
  <c r="AV544" i="55"/>
  <c r="AV543" i="55" s="1"/>
  <c r="AW544" i="55"/>
  <c r="AW543" i="55" s="1"/>
  <c r="AU544" i="55"/>
  <c r="AU543" i="55" s="1"/>
  <c r="AS544" i="55"/>
  <c r="AS543" i="55" s="1"/>
  <c r="AL544" i="55"/>
  <c r="AL543" i="55" s="1"/>
  <c r="AQ544" i="55"/>
  <c r="AQ543" i="55" s="1"/>
  <c r="AP544" i="55"/>
  <c r="AP543" i="55" s="1"/>
  <c r="AO544" i="55"/>
  <c r="AO543" i="55" s="1"/>
  <c r="AN544" i="55"/>
  <c r="AN543" i="55" s="1"/>
  <c r="AM544" i="55"/>
  <c r="AM543" i="55" s="1"/>
  <c r="AK544" i="55"/>
  <c r="AK543" i="55" s="1"/>
  <c r="AF544" i="55"/>
  <c r="AF543" i="55" s="1"/>
  <c r="AJ544" i="55"/>
  <c r="AJ543" i="55" s="1"/>
  <c r="AR544" i="55"/>
  <c r="AR543" i="55" s="1"/>
  <c r="AH544" i="55"/>
  <c r="AH543" i="55" s="1"/>
  <c r="AI544" i="55"/>
  <c r="AI543" i="55" s="1"/>
  <c r="AG544" i="55"/>
  <c r="AG543" i="55" s="1"/>
  <c r="AE544" i="55"/>
  <c r="AE543" i="55" s="1"/>
  <c r="AA544" i="55"/>
  <c r="AA543" i="55" s="1"/>
  <c r="AC544" i="55"/>
  <c r="AC543" i="55" s="1"/>
  <c r="AB544" i="55"/>
  <c r="AB543" i="55" s="1"/>
  <c r="AD544" i="55"/>
  <c r="AD543" i="55" s="1"/>
  <c r="Z544" i="55"/>
  <c r="Z543" i="55" s="1"/>
  <c r="Y544" i="55"/>
  <c r="Y543" i="55" s="1"/>
  <c r="W544" i="55"/>
  <c r="W543" i="55" s="1"/>
  <c r="X544" i="55"/>
  <c r="X543" i="55" s="1"/>
  <c r="V544" i="55"/>
  <c r="V543" i="55" s="1"/>
  <c r="S544" i="55"/>
  <c r="S543" i="55" s="1"/>
  <c r="U544" i="55"/>
  <c r="U543" i="55" s="1"/>
  <c r="T544" i="55"/>
  <c r="T543" i="55" s="1"/>
  <c r="R544" i="55"/>
  <c r="R543" i="55" s="1"/>
  <c r="Q544" i="55"/>
  <c r="Q543" i="55" s="1"/>
  <c r="P544" i="55"/>
  <c r="P543" i="55" s="1"/>
  <c r="O544" i="55"/>
  <c r="O543" i="55" s="1"/>
  <c r="N544" i="55"/>
  <c r="N543" i="55" s="1"/>
  <c r="M544" i="55"/>
  <c r="M543" i="55" s="1"/>
  <c r="L544" i="55"/>
  <c r="L543" i="55" s="1"/>
  <c r="K544" i="55"/>
  <c r="K543" i="55" s="1"/>
  <c r="J544" i="55"/>
  <c r="I544" i="55"/>
  <c r="I543" i="55" s="1"/>
  <c r="G544" i="55"/>
  <c r="G543" i="55" s="1"/>
  <c r="F544" i="55"/>
  <c r="F543" i="55" s="1"/>
  <c r="E544" i="55"/>
  <c r="D544" i="55"/>
  <c r="D543" i="55" s="1"/>
  <c r="C544" i="55"/>
  <c r="C543" i="55" s="1"/>
  <c r="B538" i="55"/>
  <c r="B537" i="55"/>
  <c r="G535" i="55"/>
  <c r="G529" i="55" s="1"/>
  <c r="F535" i="55"/>
  <c r="F529" i="55" s="1"/>
  <c r="E535" i="55"/>
  <c r="E529" i="55" s="1"/>
  <c r="D535" i="55"/>
  <c r="D529" i="55" s="1"/>
  <c r="C535" i="55"/>
  <c r="C529" i="55" s="1"/>
  <c r="B534" i="55"/>
  <c r="B533" i="55"/>
  <c r="B532" i="55"/>
  <c r="B531" i="55"/>
  <c r="CC530" i="55"/>
  <c r="CC529" i="55" s="1"/>
  <c r="CB530" i="55"/>
  <c r="CB529" i="55" s="1"/>
  <c r="BZ530" i="55"/>
  <c r="BZ529" i="55" s="1"/>
  <c r="BX530" i="55"/>
  <c r="BX529" i="55" s="1"/>
  <c r="BW530" i="55"/>
  <c r="BW529" i="55" s="1"/>
  <c r="BV530" i="55"/>
  <c r="BV529" i="55" s="1"/>
  <c r="BS530" i="55"/>
  <c r="BS529" i="55" s="1"/>
  <c r="BR530" i="55"/>
  <c r="BR529" i="55" s="1"/>
  <c r="BU530" i="55"/>
  <c r="BU529" i="55" s="1"/>
  <c r="BT530" i="55"/>
  <c r="BT529" i="55" s="1"/>
  <c r="BQ530" i="55"/>
  <c r="BQ529" i="55" s="1"/>
  <c r="BK530" i="55"/>
  <c r="BK529" i="55" s="1"/>
  <c r="BP530" i="55"/>
  <c r="BP529" i="55" s="1"/>
  <c r="BM530" i="55"/>
  <c r="BM529" i="55" s="1"/>
  <c r="BL530" i="55"/>
  <c r="BL529" i="55" s="1"/>
  <c r="BI530" i="55"/>
  <c r="BI529" i="55" s="1"/>
  <c r="BH530" i="55"/>
  <c r="BH529" i="55" s="1"/>
  <c r="BO530" i="55"/>
  <c r="BO529" i="55" s="1"/>
  <c r="BN530" i="55"/>
  <c r="BN529" i="55" s="1"/>
  <c r="BJ530" i="55"/>
  <c r="BJ529" i="55" s="1"/>
  <c r="BG530" i="55"/>
  <c r="BG529" i="55" s="1"/>
  <c r="AZ530" i="55"/>
  <c r="AZ529" i="55" s="1"/>
  <c r="BC530" i="55"/>
  <c r="BC529" i="55" s="1"/>
  <c r="BB530" i="55"/>
  <c r="BB529" i="55" s="1"/>
  <c r="BA530" i="55"/>
  <c r="BA529" i="55" s="1"/>
  <c r="AY530" i="55"/>
  <c r="AY529" i="55" s="1"/>
  <c r="AT530" i="55"/>
  <c r="AT529" i="55" s="1"/>
  <c r="AX530" i="55"/>
  <c r="AX529" i="55" s="1"/>
  <c r="BF530" i="55"/>
  <c r="BF529" i="55" s="1"/>
  <c r="AV530" i="55"/>
  <c r="AV529" i="55" s="1"/>
  <c r="AW530" i="55"/>
  <c r="AW529" i="55" s="1"/>
  <c r="AU530" i="55"/>
  <c r="AU529" i="55" s="1"/>
  <c r="AS530" i="55"/>
  <c r="AS529" i="55" s="1"/>
  <c r="AL530" i="55"/>
  <c r="AL529" i="55" s="1"/>
  <c r="AQ530" i="55"/>
  <c r="AQ529" i="55" s="1"/>
  <c r="AP530" i="55"/>
  <c r="AP529" i="55" s="1"/>
  <c r="AO530" i="55"/>
  <c r="AO529" i="55" s="1"/>
  <c r="AN530" i="55"/>
  <c r="AN529" i="55" s="1"/>
  <c r="AM530" i="55"/>
  <c r="AM529" i="55" s="1"/>
  <c r="AK530" i="55"/>
  <c r="AK529" i="55" s="1"/>
  <c r="AF530" i="55"/>
  <c r="AF529" i="55" s="1"/>
  <c r="AJ530" i="55"/>
  <c r="AJ529" i="55" s="1"/>
  <c r="AR530" i="55"/>
  <c r="AR529" i="55" s="1"/>
  <c r="AH530" i="55"/>
  <c r="AH529" i="55" s="1"/>
  <c r="AI530" i="55"/>
  <c r="AI529" i="55" s="1"/>
  <c r="AG530" i="55"/>
  <c r="AG529" i="55" s="1"/>
  <c r="AE530" i="55"/>
  <c r="AE529" i="55" s="1"/>
  <c r="AA530" i="55"/>
  <c r="AA529" i="55" s="1"/>
  <c r="AC530" i="55"/>
  <c r="AC529" i="55" s="1"/>
  <c r="AB530" i="55"/>
  <c r="AB529" i="55" s="1"/>
  <c r="AD530" i="55"/>
  <c r="AD529" i="55" s="1"/>
  <c r="Z530" i="55"/>
  <c r="Z529" i="55" s="1"/>
  <c r="Y530" i="55"/>
  <c r="Y529" i="55" s="1"/>
  <c r="W530" i="55"/>
  <c r="W529" i="55" s="1"/>
  <c r="X530" i="55"/>
  <c r="X529" i="55" s="1"/>
  <c r="V530" i="55"/>
  <c r="V529" i="55" s="1"/>
  <c r="S530" i="55"/>
  <c r="S529" i="55" s="1"/>
  <c r="U530" i="55"/>
  <c r="U529" i="55" s="1"/>
  <c r="T530" i="55"/>
  <c r="T529" i="55" s="1"/>
  <c r="R530" i="55"/>
  <c r="R529" i="55" s="1"/>
  <c r="Q530" i="55"/>
  <c r="Q529" i="55" s="1"/>
  <c r="P530" i="55"/>
  <c r="P529" i="55" s="1"/>
  <c r="O530" i="55"/>
  <c r="O529" i="55" s="1"/>
  <c r="N530" i="55"/>
  <c r="N529" i="55" s="1"/>
  <c r="M530" i="55"/>
  <c r="M529" i="55" s="1"/>
  <c r="L530" i="55"/>
  <c r="L529" i="55" s="1"/>
  <c r="K530" i="55"/>
  <c r="K529" i="55" s="1"/>
  <c r="J530" i="55"/>
  <c r="I530" i="55"/>
  <c r="I529" i="55" s="1"/>
  <c r="B528" i="55"/>
  <c r="B527" i="55"/>
  <c r="B526" i="55"/>
  <c r="CC525" i="55"/>
  <c r="CB525" i="55"/>
  <c r="BZ525" i="55"/>
  <c r="BX525" i="55"/>
  <c r="BW525" i="55"/>
  <c r="BV525" i="55"/>
  <c r="BS525" i="55"/>
  <c r="BR525" i="55"/>
  <c r="BU525" i="55"/>
  <c r="BT525" i="55"/>
  <c r="BQ525" i="55"/>
  <c r="BK525" i="55"/>
  <c r="BP525" i="55"/>
  <c r="BM525" i="55"/>
  <c r="BL525" i="55"/>
  <c r="BI525" i="55"/>
  <c r="BH525" i="55"/>
  <c r="BO525" i="55"/>
  <c r="BN525" i="55"/>
  <c r="BJ525" i="55"/>
  <c r="BG525" i="55"/>
  <c r="AZ525" i="55"/>
  <c r="BC525" i="55"/>
  <c r="BB525" i="55"/>
  <c r="BA525" i="55"/>
  <c r="AY525" i="55"/>
  <c r="AT525" i="55"/>
  <c r="AX525" i="55"/>
  <c r="BF525" i="55"/>
  <c r="AV525" i="55"/>
  <c r="AW525" i="55"/>
  <c r="AU525" i="55"/>
  <c r="AS525" i="55"/>
  <c r="AL525" i="55"/>
  <c r="AQ525" i="55"/>
  <c r="AP525" i="55"/>
  <c r="AO525" i="55"/>
  <c r="AN525" i="55"/>
  <c r="AM525" i="55"/>
  <c r="AK525" i="55"/>
  <c r="AF525" i="55"/>
  <c r="AJ525" i="55"/>
  <c r="AR525" i="55"/>
  <c r="AH525" i="55"/>
  <c r="AI525" i="55"/>
  <c r="AG525" i="55"/>
  <c r="AE525" i="55"/>
  <c r="AA525" i="55"/>
  <c r="AC525" i="55"/>
  <c r="AB525" i="55"/>
  <c r="AD525" i="55"/>
  <c r="Z525" i="55"/>
  <c r="Y525" i="55"/>
  <c r="W525" i="55"/>
  <c r="X525" i="55"/>
  <c r="V525" i="55"/>
  <c r="S525" i="55"/>
  <c r="U525" i="55"/>
  <c r="T525" i="55"/>
  <c r="R525" i="55"/>
  <c r="Q525" i="55"/>
  <c r="P525" i="55"/>
  <c r="O525" i="55"/>
  <c r="N525" i="55"/>
  <c r="M525" i="55"/>
  <c r="L525" i="55"/>
  <c r="K525" i="55"/>
  <c r="J525" i="55"/>
  <c r="I525" i="55"/>
  <c r="B524" i="55"/>
  <c r="B523" i="55"/>
  <c r="B522" i="55"/>
  <c r="B521" i="55"/>
  <c r="CC520" i="55"/>
  <c r="CB520" i="55"/>
  <c r="BZ520" i="55"/>
  <c r="BX520" i="55"/>
  <c r="BW520" i="55"/>
  <c r="BV520" i="55"/>
  <c r="BS520" i="55"/>
  <c r="BR520" i="55"/>
  <c r="BU520" i="55"/>
  <c r="BT520" i="55"/>
  <c r="BQ520" i="55"/>
  <c r="BK520" i="55"/>
  <c r="BP520" i="55"/>
  <c r="BM520" i="55"/>
  <c r="BL520" i="55"/>
  <c r="BI520" i="55"/>
  <c r="BH520" i="55"/>
  <c r="BO520" i="55"/>
  <c r="BN520" i="55"/>
  <c r="BJ520" i="55"/>
  <c r="BG520" i="55"/>
  <c r="AZ520" i="55"/>
  <c r="BC520" i="55"/>
  <c r="BB520" i="55"/>
  <c r="BA520" i="55"/>
  <c r="AY520" i="55"/>
  <c r="AT520" i="55"/>
  <c r="AX520" i="55"/>
  <c r="BF520" i="55"/>
  <c r="AV520" i="55"/>
  <c r="AW520" i="55"/>
  <c r="AU520" i="55"/>
  <c r="AS520" i="55"/>
  <c r="AL520" i="55"/>
  <c r="AQ520" i="55"/>
  <c r="AP520" i="55"/>
  <c r="AO520" i="55"/>
  <c r="AN520" i="55"/>
  <c r="AM520" i="55"/>
  <c r="AK520" i="55"/>
  <c r="AF520" i="55"/>
  <c r="AJ520" i="55"/>
  <c r="AR520" i="55"/>
  <c r="AH520" i="55"/>
  <c r="AI520" i="55"/>
  <c r="AG520" i="55"/>
  <c r="AE520" i="55"/>
  <c r="AA520" i="55"/>
  <c r="AC520" i="55"/>
  <c r="AB520" i="55"/>
  <c r="AD520" i="55"/>
  <c r="Z520" i="55"/>
  <c r="Y520" i="55"/>
  <c r="W520" i="55"/>
  <c r="X520" i="55"/>
  <c r="V520" i="55"/>
  <c r="S520" i="55"/>
  <c r="U520" i="55"/>
  <c r="T520" i="55"/>
  <c r="R520" i="55"/>
  <c r="Q520" i="55"/>
  <c r="P520" i="55"/>
  <c r="O520" i="55"/>
  <c r="N520" i="55"/>
  <c r="M520" i="55"/>
  <c r="L520" i="55"/>
  <c r="K520" i="55"/>
  <c r="J520" i="55"/>
  <c r="I520" i="55"/>
  <c r="G519" i="55"/>
  <c r="F519" i="55"/>
  <c r="E519" i="55"/>
  <c r="D519" i="55"/>
  <c r="C519" i="55"/>
  <c r="B514" i="55"/>
  <c r="B513" i="55"/>
  <c r="B512" i="55"/>
  <c r="B511" i="55"/>
  <c r="CC510" i="55"/>
  <c r="CB510" i="55"/>
  <c r="BZ510" i="55"/>
  <c r="BX510" i="55"/>
  <c r="BW510" i="55"/>
  <c r="BV510" i="55"/>
  <c r="BS510" i="55"/>
  <c r="BR510" i="55"/>
  <c r="BU510" i="55"/>
  <c r="BT510" i="55"/>
  <c r="BQ510" i="55"/>
  <c r="BK510" i="55"/>
  <c r="BP510" i="55"/>
  <c r="BM510" i="55"/>
  <c r="BL510" i="55"/>
  <c r="BI510" i="55"/>
  <c r="BH510" i="55"/>
  <c r="BO510" i="55"/>
  <c r="BN510" i="55"/>
  <c r="BJ510" i="55"/>
  <c r="BG510" i="55"/>
  <c r="AZ510" i="55"/>
  <c r="BC510" i="55"/>
  <c r="BB510" i="55"/>
  <c r="BA510" i="55"/>
  <c r="AY510" i="55"/>
  <c r="AT510" i="55"/>
  <c r="AX510" i="55"/>
  <c r="BF510" i="55"/>
  <c r="AV510" i="55"/>
  <c r="AW510" i="55"/>
  <c r="AU510" i="55"/>
  <c r="AS510" i="55"/>
  <c r="AL510" i="55"/>
  <c r="AQ510" i="55"/>
  <c r="AP510" i="55"/>
  <c r="AO510" i="55"/>
  <c r="AN510" i="55"/>
  <c r="AM510" i="55"/>
  <c r="AK510" i="55"/>
  <c r="AF510" i="55"/>
  <c r="AJ510" i="55"/>
  <c r="AR510" i="55"/>
  <c r="AH510" i="55"/>
  <c r="AI510" i="55"/>
  <c r="AG510" i="55"/>
  <c r="AE510" i="55"/>
  <c r="AA510" i="55"/>
  <c r="AC510" i="55"/>
  <c r="AB510" i="55"/>
  <c r="AD510" i="55"/>
  <c r="Z510" i="55"/>
  <c r="Y510" i="55"/>
  <c r="W510" i="55"/>
  <c r="X510" i="55"/>
  <c r="V510" i="55"/>
  <c r="S510" i="55"/>
  <c r="U510" i="55"/>
  <c r="T510" i="55"/>
  <c r="R510" i="55"/>
  <c r="Q510" i="55"/>
  <c r="P510" i="55"/>
  <c r="O510" i="55"/>
  <c r="N510" i="55"/>
  <c r="M510" i="55"/>
  <c r="L510" i="55"/>
  <c r="K510" i="55"/>
  <c r="J510" i="55"/>
  <c r="I510" i="55"/>
  <c r="G510" i="55"/>
  <c r="F510" i="55"/>
  <c r="E510" i="55"/>
  <c r="D510" i="55"/>
  <c r="C510" i="55"/>
  <c r="B509" i="55"/>
  <c r="B508" i="55"/>
  <c r="B507" i="55"/>
  <c r="B506" i="55"/>
  <c r="B505" i="55"/>
  <c r="B504" i="55"/>
  <c r="B503" i="55"/>
  <c r="B502" i="55"/>
  <c r="B501" i="55"/>
  <c r="B500" i="55"/>
  <c r="B499" i="55"/>
  <c r="CC498" i="55"/>
  <c r="CC497" i="55" s="1"/>
  <c r="CB498" i="55"/>
  <c r="CB497" i="55" s="1"/>
  <c r="BZ498" i="55"/>
  <c r="BZ497" i="55" s="1"/>
  <c r="BX498" i="55"/>
  <c r="BX497" i="55" s="1"/>
  <c r="BW498" i="55"/>
  <c r="BW497" i="55" s="1"/>
  <c r="BV498" i="55"/>
  <c r="BV497" i="55" s="1"/>
  <c r="BS498" i="55"/>
  <c r="BS497" i="55" s="1"/>
  <c r="BR498" i="55"/>
  <c r="BR497" i="55" s="1"/>
  <c r="BU498" i="55"/>
  <c r="BU497" i="55" s="1"/>
  <c r="BT498" i="55"/>
  <c r="BT497" i="55" s="1"/>
  <c r="BQ498" i="55"/>
  <c r="BQ497" i="55" s="1"/>
  <c r="BK498" i="55"/>
  <c r="BK497" i="55" s="1"/>
  <c r="BP498" i="55"/>
  <c r="BP497" i="55" s="1"/>
  <c r="BM498" i="55"/>
  <c r="BM497" i="55" s="1"/>
  <c r="BL498" i="55"/>
  <c r="BL497" i="55" s="1"/>
  <c r="BI498" i="55"/>
  <c r="BI497" i="55" s="1"/>
  <c r="BH498" i="55"/>
  <c r="BH497" i="55" s="1"/>
  <c r="BO498" i="55"/>
  <c r="BO497" i="55" s="1"/>
  <c r="BN498" i="55"/>
  <c r="BN497" i="55" s="1"/>
  <c r="BJ498" i="55"/>
  <c r="BJ497" i="55" s="1"/>
  <c r="BG498" i="55"/>
  <c r="BG497" i="55" s="1"/>
  <c r="AZ498" i="55"/>
  <c r="AZ497" i="55" s="1"/>
  <c r="BC498" i="55"/>
  <c r="BC497" i="55" s="1"/>
  <c r="BB498" i="55"/>
  <c r="BB497" i="55" s="1"/>
  <c r="BA498" i="55"/>
  <c r="BA497" i="55" s="1"/>
  <c r="AY498" i="55"/>
  <c r="AY497" i="55" s="1"/>
  <c r="AT498" i="55"/>
  <c r="AT497" i="55" s="1"/>
  <c r="AX498" i="55"/>
  <c r="AX497" i="55" s="1"/>
  <c r="BF498" i="55"/>
  <c r="BF497" i="55" s="1"/>
  <c r="AV498" i="55"/>
  <c r="AV497" i="55" s="1"/>
  <c r="AW498" i="55"/>
  <c r="AW497" i="55" s="1"/>
  <c r="AU498" i="55"/>
  <c r="AU497" i="55" s="1"/>
  <c r="AS498" i="55"/>
  <c r="AS497" i="55" s="1"/>
  <c r="AL498" i="55"/>
  <c r="AL497" i="55" s="1"/>
  <c r="AQ498" i="55"/>
  <c r="AQ497" i="55" s="1"/>
  <c r="AP498" i="55"/>
  <c r="AP497" i="55" s="1"/>
  <c r="AO498" i="55"/>
  <c r="AO497" i="55" s="1"/>
  <c r="AN498" i="55"/>
  <c r="AN497" i="55" s="1"/>
  <c r="AM498" i="55"/>
  <c r="AM497" i="55" s="1"/>
  <c r="AK498" i="55"/>
  <c r="AK497" i="55" s="1"/>
  <c r="AF498" i="55"/>
  <c r="AF497" i="55" s="1"/>
  <c r="AJ498" i="55"/>
  <c r="AJ497" i="55" s="1"/>
  <c r="AR498" i="55"/>
  <c r="AR497" i="55" s="1"/>
  <c r="AH498" i="55"/>
  <c r="AH497" i="55" s="1"/>
  <c r="AI498" i="55"/>
  <c r="AI497" i="55" s="1"/>
  <c r="AG498" i="55"/>
  <c r="AG497" i="55" s="1"/>
  <c r="AE498" i="55"/>
  <c r="AE497" i="55" s="1"/>
  <c r="AA498" i="55"/>
  <c r="AA497" i="55" s="1"/>
  <c r="AC498" i="55"/>
  <c r="AC497" i="55" s="1"/>
  <c r="AB498" i="55"/>
  <c r="AB497" i="55" s="1"/>
  <c r="AD498" i="55"/>
  <c r="AD497" i="55" s="1"/>
  <c r="Z498" i="55"/>
  <c r="Z497" i="55" s="1"/>
  <c r="Y498" i="55"/>
  <c r="Y497" i="55" s="1"/>
  <c r="W498" i="55"/>
  <c r="W497" i="55" s="1"/>
  <c r="X498" i="55"/>
  <c r="X497" i="55" s="1"/>
  <c r="V498" i="55"/>
  <c r="V497" i="55" s="1"/>
  <c r="S498" i="55"/>
  <c r="S497" i="55" s="1"/>
  <c r="U498" i="55"/>
  <c r="U497" i="55" s="1"/>
  <c r="T498" i="55"/>
  <c r="T497" i="55" s="1"/>
  <c r="R498" i="55"/>
  <c r="R497" i="55" s="1"/>
  <c r="Q498" i="55"/>
  <c r="Q497" i="55" s="1"/>
  <c r="P498" i="55"/>
  <c r="P497" i="55" s="1"/>
  <c r="O498" i="55"/>
  <c r="O497" i="55" s="1"/>
  <c r="N498" i="55"/>
  <c r="N497" i="55" s="1"/>
  <c r="M498" i="55"/>
  <c r="M497" i="55" s="1"/>
  <c r="L498" i="55"/>
  <c r="L497" i="55" s="1"/>
  <c r="K498" i="55"/>
  <c r="K497" i="55" s="1"/>
  <c r="J498" i="55"/>
  <c r="I498" i="55"/>
  <c r="I497" i="55" s="1"/>
  <c r="G497" i="55"/>
  <c r="F497" i="55"/>
  <c r="E497" i="55"/>
  <c r="D497" i="55"/>
  <c r="C497" i="55"/>
  <c r="B491" i="55"/>
  <c r="B490" i="55"/>
  <c r="B489" i="55"/>
  <c r="B488" i="55"/>
  <c r="B487" i="55"/>
  <c r="B486" i="55"/>
  <c r="CC485" i="55"/>
  <c r="CC484" i="55" s="1"/>
  <c r="CB485" i="55"/>
  <c r="CB484" i="55" s="1"/>
  <c r="BZ485" i="55"/>
  <c r="BZ484" i="55" s="1"/>
  <c r="BX485" i="55"/>
  <c r="BX484" i="55" s="1"/>
  <c r="BW485" i="55"/>
  <c r="BW484" i="55" s="1"/>
  <c r="BV485" i="55"/>
  <c r="BV484" i="55" s="1"/>
  <c r="BS485" i="55"/>
  <c r="BS484" i="55" s="1"/>
  <c r="BR485" i="55"/>
  <c r="BR484" i="55" s="1"/>
  <c r="BU485" i="55"/>
  <c r="BU484" i="55" s="1"/>
  <c r="BT485" i="55"/>
  <c r="BT484" i="55" s="1"/>
  <c r="BQ485" i="55"/>
  <c r="BQ484" i="55" s="1"/>
  <c r="BK485" i="55"/>
  <c r="BK484" i="55" s="1"/>
  <c r="BP485" i="55"/>
  <c r="BP484" i="55" s="1"/>
  <c r="BM485" i="55"/>
  <c r="BM484" i="55" s="1"/>
  <c r="BL485" i="55"/>
  <c r="BI485" i="55"/>
  <c r="BI484" i="55" s="1"/>
  <c r="BH485" i="55"/>
  <c r="BH484" i="55" s="1"/>
  <c r="BO485" i="55"/>
  <c r="BO484" i="55" s="1"/>
  <c r="BN485" i="55"/>
  <c r="BN484" i="55" s="1"/>
  <c r="BJ485" i="55"/>
  <c r="BJ484" i="55" s="1"/>
  <c r="BG485" i="55"/>
  <c r="BG484" i="55" s="1"/>
  <c r="AZ485" i="55"/>
  <c r="AZ484" i="55" s="1"/>
  <c r="BC485" i="55"/>
  <c r="BC484" i="55" s="1"/>
  <c r="BB485" i="55"/>
  <c r="BB484" i="55" s="1"/>
  <c r="BA485" i="55"/>
  <c r="BA484" i="55" s="1"/>
  <c r="AY485" i="55"/>
  <c r="AT485" i="55"/>
  <c r="AT484" i="55" s="1"/>
  <c r="AX485" i="55"/>
  <c r="AX484" i="55" s="1"/>
  <c r="BF485" i="55"/>
  <c r="BF484" i="55" s="1"/>
  <c r="AV485" i="55"/>
  <c r="AV484" i="55" s="1"/>
  <c r="AW485" i="55"/>
  <c r="AW484" i="55" s="1"/>
  <c r="AU485" i="55"/>
  <c r="AU484" i="55" s="1"/>
  <c r="AS485" i="55"/>
  <c r="AS484" i="55" s="1"/>
  <c r="AL485" i="55"/>
  <c r="AL484" i="55" s="1"/>
  <c r="AQ485" i="55"/>
  <c r="AQ484" i="55" s="1"/>
  <c r="AP485" i="55"/>
  <c r="AP484" i="55" s="1"/>
  <c r="AO485" i="55"/>
  <c r="AO484" i="55" s="1"/>
  <c r="AN485" i="55"/>
  <c r="AN484" i="55" s="1"/>
  <c r="AM485" i="55"/>
  <c r="AM484" i="55" s="1"/>
  <c r="AK485" i="55"/>
  <c r="AK484" i="55" s="1"/>
  <c r="AF485" i="55"/>
  <c r="AF484" i="55" s="1"/>
  <c r="AJ485" i="55"/>
  <c r="AR485" i="55"/>
  <c r="AR484" i="55" s="1"/>
  <c r="AH485" i="55"/>
  <c r="AH484" i="55" s="1"/>
  <c r="AI485" i="55"/>
  <c r="AI484" i="55" s="1"/>
  <c r="AG485" i="55"/>
  <c r="AE485" i="55"/>
  <c r="AE484" i="55" s="1"/>
  <c r="AA485" i="55"/>
  <c r="AA484" i="55" s="1"/>
  <c r="AC485" i="55"/>
  <c r="AC484" i="55" s="1"/>
  <c r="AB485" i="55"/>
  <c r="AB484" i="55" s="1"/>
  <c r="AD485" i="55"/>
  <c r="AD484" i="55" s="1"/>
  <c r="Z485" i="55"/>
  <c r="Z484" i="55" s="1"/>
  <c r="Y485" i="55"/>
  <c r="Y484" i="55" s="1"/>
  <c r="W485" i="55"/>
  <c r="W484" i="55" s="1"/>
  <c r="X485" i="55"/>
  <c r="X484" i="55" s="1"/>
  <c r="V485" i="55"/>
  <c r="V484" i="55" s="1"/>
  <c r="S485" i="55"/>
  <c r="S484" i="55" s="1"/>
  <c r="U485" i="55"/>
  <c r="U484" i="55" s="1"/>
  <c r="T485" i="55"/>
  <c r="T484" i="55" s="1"/>
  <c r="R485" i="55"/>
  <c r="R484" i="55" s="1"/>
  <c r="Q485" i="55"/>
  <c r="Q484" i="55" s="1"/>
  <c r="P485" i="55"/>
  <c r="P484" i="55" s="1"/>
  <c r="O485" i="55"/>
  <c r="O484" i="55" s="1"/>
  <c r="N485" i="55"/>
  <c r="N484" i="55" s="1"/>
  <c r="M485" i="55"/>
  <c r="M484" i="55" s="1"/>
  <c r="L485" i="55"/>
  <c r="L484" i="55" s="1"/>
  <c r="K485" i="55"/>
  <c r="J485" i="55"/>
  <c r="I485" i="55"/>
  <c r="G485" i="55"/>
  <c r="G484" i="55" s="1"/>
  <c r="F485" i="55"/>
  <c r="E485" i="55"/>
  <c r="D485" i="55"/>
  <c r="C485" i="55"/>
  <c r="C484" i="55" s="1"/>
  <c r="B483" i="55"/>
  <c r="B482" i="55"/>
  <c r="B481" i="55"/>
  <c r="B480" i="55"/>
  <c r="B479" i="55"/>
  <c r="CC478" i="55"/>
  <c r="CC477" i="55" s="1"/>
  <c r="CB478" i="55"/>
  <c r="CB477" i="55" s="1"/>
  <c r="BZ478" i="55"/>
  <c r="BZ477" i="55" s="1"/>
  <c r="BX478" i="55"/>
  <c r="BX477" i="55" s="1"/>
  <c r="BW478" i="55"/>
  <c r="BW477" i="55" s="1"/>
  <c r="BV478" i="55"/>
  <c r="BS478" i="55"/>
  <c r="BS477" i="55" s="1"/>
  <c r="BR478" i="55"/>
  <c r="BR477" i="55" s="1"/>
  <c r="BU478" i="55"/>
  <c r="BU477" i="55" s="1"/>
  <c r="BT478" i="55"/>
  <c r="BT477" i="55" s="1"/>
  <c r="BQ478" i="55"/>
  <c r="BQ477" i="55" s="1"/>
  <c r="BK478" i="55"/>
  <c r="BK477" i="55" s="1"/>
  <c r="BP478" i="55"/>
  <c r="BP477" i="55" s="1"/>
  <c r="BM478" i="55"/>
  <c r="BM477" i="55" s="1"/>
  <c r="BL478" i="55"/>
  <c r="BI478" i="55"/>
  <c r="BI477" i="55" s="1"/>
  <c r="BH478" i="55"/>
  <c r="BH477" i="55" s="1"/>
  <c r="BO478" i="55"/>
  <c r="BO477" i="55" s="1"/>
  <c r="BN478" i="55"/>
  <c r="BN477" i="55" s="1"/>
  <c r="BJ478" i="55"/>
  <c r="BJ477" i="55" s="1"/>
  <c r="BG478" i="55"/>
  <c r="BG477" i="55" s="1"/>
  <c r="AZ478" i="55"/>
  <c r="AZ477" i="55" s="1"/>
  <c r="BC478" i="55"/>
  <c r="BC477" i="55" s="1"/>
  <c r="BB478" i="55"/>
  <c r="BB477" i="55" s="1"/>
  <c r="BA478" i="55"/>
  <c r="BA477" i="55" s="1"/>
  <c r="AY478" i="55"/>
  <c r="AY477" i="55" s="1"/>
  <c r="AT478" i="55"/>
  <c r="AT477" i="55" s="1"/>
  <c r="AX478" i="55"/>
  <c r="AX477" i="55" s="1"/>
  <c r="BF478" i="55"/>
  <c r="BF477" i="55" s="1"/>
  <c r="AV478" i="55"/>
  <c r="AV477" i="55" s="1"/>
  <c r="AW478" i="55"/>
  <c r="AW477" i="55" s="1"/>
  <c r="AU478" i="55"/>
  <c r="AS478" i="55"/>
  <c r="AS477" i="55" s="1"/>
  <c r="AL478" i="55"/>
  <c r="AL477" i="55" s="1"/>
  <c r="AQ478" i="55"/>
  <c r="AQ477" i="55" s="1"/>
  <c r="AP478" i="55"/>
  <c r="AO478" i="55"/>
  <c r="AO477" i="55" s="1"/>
  <c r="AN478" i="55"/>
  <c r="AN477" i="55" s="1"/>
  <c r="AM478" i="55"/>
  <c r="AM477" i="55" s="1"/>
  <c r="AK478" i="55"/>
  <c r="AK477" i="55" s="1"/>
  <c r="AF478" i="55"/>
  <c r="AF477" i="55" s="1"/>
  <c r="AJ478" i="55"/>
  <c r="AJ477" i="55" s="1"/>
  <c r="AR478" i="55"/>
  <c r="AR477" i="55" s="1"/>
  <c r="AH478" i="55"/>
  <c r="AH477" i="55" s="1"/>
  <c r="AI478" i="55"/>
  <c r="AI477" i="55" s="1"/>
  <c r="AG478" i="55"/>
  <c r="AG477" i="55" s="1"/>
  <c r="AE478" i="55"/>
  <c r="AE477" i="55" s="1"/>
  <c r="AA478" i="55"/>
  <c r="AC478" i="55"/>
  <c r="AC477" i="55" s="1"/>
  <c r="AB478" i="55"/>
  <c r="AB477" i="55" s="1"/>
  <c r="AD478" i="55"/>
  <c r="AD477" i="55" s="1"/>
  <c r="Z478" i="55"/>
  <c r="Z477" i="55" s="1"/>
  <c r="Y478" i="55"/>
  <c r="Y477" i="55" s="1"/>
  <c r="W478" i="55"/>
  <c r="W477" i="55" s="1"/>
  <c r="X478" i="55"/>
  <c r="X477" i="55" s="1"/>
  <c r="V478" i="55"/>
  <c r="S478" i="55"/>
  <c r="S477" i="55" s="1"/>
  <c r="U478" i="55"/>
  <c r="U477" i="55" s="1"/>
  <c r="T478" i="55"/>
  <c r="T477" i="55" s="1"/>
  <c r="R478" i="55"/>
  <c r="Q478" i="55"/>
  <c r="Q477" i="55" s="1"/>
  <c r="P478" i="55"/>
  <c r="P477" i="55" s="1"/>
  <c r="O478" i="55"/>
  <c r="O477" i="55" s="1"/>
  <c r="N478" i="55"/>
  <c r="N477" i="55" s="1"/>
  <c r="M478" i="55"/>
  <c r="M477" i="55" s="1"/>
  <c r="L478" i="55"/>
  <c r="L477" i="55" s="1"/>
  <c r="K478" i="55"/>
  <c r="K477" i="55" s="1"/>
  <c r="J478" i="55"/>
  <c r="I478" i="55"/>
  <c r="BV477" i="55"/>
  <c r="BL477" i="55"/>
  <c r="G477" i="55"/>
  <c r="F477" i="55"/>
  <c r="E477" i="55"/>
  <c r="D477" i="55"/>
  <c r="C477" i="55"/>
  <c r="B476" i="55"/>
  <c r="B475" i="55"/>
  <c r="B474" i="55"/>
  <c r="B473" i="55"/>
  <c r="B472" i="55"/>
  <c r="CC471" i="55"/>
  <c r="CC470" i="55" s="1"/>
  <c r="CB471" i="55"/>
  <c r="CB470" i="55" s="1"/>
  <c r="BZ471" i="55"/>
  <c r="BZ470" i="55" s="1"/>
  <c r="BX471" i="55"/>
  <c r="BX470" i="55" s="1"/>
  <c r="BW471" i="55"/>
  <c r="BW470" i="55" s="1"/>
  <c r="BV471" i="55"/>
  <c r="BV470" i="55" s="1"/>
  <c r="BS471" i="55"/>
  <c r="BS470" i="55" s="1"/>
  <c r="BR471" i="55"/>
  <c r="BR470" i="55" s="1"/>
  <c r="BU471" i="55"/>
  <c r="BU470" i="55" s="1"/>
  <c r="BT471" i="55"/>
  <c r="BT470" i="55" s="1"/>
  <c r="BQ471" i="55"/>
  <c r="BQ470" i="55" s="1"/>
  <c r="BK471" i="55"/>
  <c r="BK470" i="55" s="1"/>
  <c r="BP471" i="55"/>
  <c r="BP470" i="55" s="1"/>
  <c r="BM471" i="55"/>
  <c r="BM470" i="55" s="1"/>
  <c r="BL471" i="55"/>
  <c r="BL470" i="55" s="1"/>
  <c r="BI471" i="55"/>
  <c r="BI470" i="55" s="1"/>
  <c r="BH471" i="55"/>
  <c r="BH470" i="55" s="1"/>
  <c r="BO471" i="55"/>
  <c r="BO470" i="55" s="1"/>
  <c r="BN471" i="55"/>
  <c r="BN470" i="55" s="1"/>
  <c r="BJ471" i="55"/>
  <c r="BJ470" i="55" s="1"/>
  <c r="BG471" i="55"/>
  <c r="BG470" i="55" s="1"/>
  <c r="AZ471" i="55"/>
  <c r="AZ470" i="55" s="1"/>
  <c r="BC471" i="55"/>
  <c r="BC470" i="55" s="1"/>
  <c r="BB471" i="55"/>
  <c r="BB470" i="55" s="1"/>
  <c r="BA471" i="55"/>
  <c r="BA470" i="55" s="1"/>
  <c r="AY471" i="55"/>
  <c r="AY470" i="55" s="1"/>
  <c r="AT471" i="55"/>
  <c r="AT470" i="55" s="1"/>
  <c r="AX471" i="55"/>
  <c r="AX470" i="55" s="1"/>
  <c r="BF471" i="55"/>
  <c r="BF470" i="55" s="1"/>
  <c r="AV471" i="55"/>
  <c r="AV470" i="55" s="1"/>
  <c r="AW471" i="55"/>
  <c r="AW470" i="55" s="1"/>
  <c r="AU471" i="55"/>
  <c r="AU470" i="55" s="1"/>
  <c r="AS471" i="55"/>
  <c r="AS470" i="55" s="1"/>
  <c r="AL471" i="55"/>
  <c r="AL470" i="55" s="1"/>
  <c r="AQ471" i="55"/>
  <c r="AQ470" i="55" s="1"/>
  <c r="AP471" i="55"/>
  <c r="AP470" i="55" s="1"/>
  <c r="AO471" i="55"/>
  <c r="AO470" i="55" s="1"/>
  <c r="AN471" i="55"/>
  <c r="AN470" i="55" s="1"/>
  <c r="AM471" i="55"/>
  <c r="AM470" i="55" s="1"/>
  <c r="AK471" i="55"/>
  <c r="AK470" i="55" s="1"/>
  <c r="AF471" i="55"/>
  <c r="AF470" i="55" s="1"/>
  <c r="AJ471" i="55"/>
  <c r="AJ470" i="55" s="1"/>
  <c r="AR471" i="55"/>
  <c r="AR470" i="55" s="1"/>
  <c r="AH471" i="55"/>
  <c r="AH470" i="55" s="1"/>
  <c r="AI471" i="55"/>
  <c r="AI470" i="55" s="1"/>
  <c r="AG471" i="55"/>
  <c r="AG470" i="55" s="1"/>
  <c r="AE471" i="55"/>
  <c r="AE470" i="55" s="1"/>
  <c r="AA471" i="55"/>
  <c r="AA470" i="55" s="1"/>
  <c r="AC471" i="55"/>
  <c r="AC470" i="55" s="1"/>
  <c r="AB471" i="55"/>
  <c r="AB470" i="55" s="1"/>
  <c r="AD471" i="55"/>
  <c r="AD470" i="55" s="1"/>
  <c r="Z471" i="55"/>
  <c r="Z470" i="55" s="1"/>
  <c r="Y471" i="55"/>
  <c r="Y470" i="55" s="1"/>
  <c r="W471" i="55"/>
  <c r="W470" i="55" s="1"/>
  <c r="X471" i="55"/>
  <c r="X470" i="55" s="1"/>
  <c r="V471" i="55"/>
  <c r="V470" i="55" s="1"/>
  <c r="S471" i="55"/>
  <c r="S470" i="55" s="1"/>
  <c r="U471" i="55"/>
  <c r="U470" i="55" s="1"/>
  <c r="T471" i="55"/>
  <c r="R471" i="55"/>
  <c r="R470" i="55" s="1"/>
  <c r="Q471" i="55"/>
  <c r="Q470" i="55" s="1"/>
  <c r="P471" i="55"/>
  <c r="P470" i="55" s="1"/>
  <c r="O471" i="55"/>
  <c r="N471" i="55"/>
  <c r="N470" i="55" s="1"/>
  <c r="M471" i="55"/>
  <c r="M470" i="55" s="1"/>
  <c r="L471" i="55"/>
  <c r="L470" i="55" s="1"/>
  <c r="K471" i="55"/>
  <c r="J471" i="55"/>
  <c r="I471" i="55"/>
  <c r="I470" i="55" s="1"/>
  <c r="G470" i="55"/>
  <c r="F470" i="55"/>
  <c r="E470" i="55"/>
  <c r="D470" i="55"/>
  <c r="C470" i="55"/>
  <c r="B469" i="55"/>
  <c r="B468" i="55"/>
  <c r="B467" i="55"/>
  <c r="B466" i="55"/>
  <c r="B465" i="55"/>
  <c r="CC464" i="55"/>
  <c r="CC463" i="55" s="1"/>
  <c r="CB464" i="55"/>
  <c r="BZ464" i="55"/>
  <c r="BZ463" i="55" s="1"/>
  <c r="BX464" i="55"/>
  <c r="BX463" i="55" s="1"/>
  <c r="BW464" i="55"/>
  <c r="BW463" i="55" s="1"/>
  <c r="BV464" i="55"/>
  <c r="BV463" i="55" s="1"/>
  <c r="BS464" i="55"/>
  <c r="BR464" i="55"/>
  <c r="BR463" i="55" s="1"/>
  <c r="BU464" i="55"/>
  <c r="BU463" i="55" s="1"/>
  <c r="BT464" i="55"/>
  <c r="BT463" i="55" s="1"/>
  <c r="BQ464" i="55"/>
  <c r="BK464" i="55"/>
  <c r="BK463" i="55" s="1"/>
  <c r="BP464" i="55"/>
  <c r="BP463" i="55" s="1"/>
  <c r="BM464" i="55"/>
  <c r="BM463" i="55" s="1"/>
  <c r="BL464" i="55"/>
  <c r="BL463" i="55" s="1"/>
  <c r="BI464" i="55"/>
  <c r="BI463" i="55" s="1"/>
  <c r="BH464" i="55"/>
  <c r="BH463" i="55" s="1"/>
  <c r="BO464" i="55"/>
  <c r="BO463" i="55" s="1"/>
  <c r="BN464" i="55"/>
  <c r="BN463" i="55" s="1"/>
  <c r="BJ464" i="55"/>
  <c r="BJ463" i="55" s="1"/>
  <c r="BG464" i="55"/>
  <c r="BG463" i="55" s="1"/>
  <c r="AZ464" i="55"/>
  <c r="BC464" i="55"/>
  <c r="BC463" i="55" s="1"/>
  <c r="BB464" i="55"/>
  <c r="BB463" i="55" s="1"/>
  <c r="BA464" i="55"/>
  <c r="BA463" i="55" s="1"/>
  <c r="AY464" i="55"/>
  <c r="AY463" i="55" s="1"/>
  <c r="AT464" i="55"/>
  <c r="AT463" i="55" s="1"/>
  <c r="AX464" i="55"/>
  <c r="AX463" i="55" s="1"/>
  <c r="BF464" i="55"/>
  <c r="BF463" i="55" s="1"/>
  <c r="AV464" i="55"/>
  <c r="AV463" i="55" s="1"/>
  <c r="AW464" i="55"/>
  <c r="AW463" i="55" s="1"/>
  <c r="AU464" i="55"/>
  <c r="AU463" i="55" s="1"/>
  <c r="AS464" i="55"/>
  <c r="AS463" i="55" s="1"/>
  <c r="AL464" i="55"/>
  <c r="AL463" i="55" s="1"/>
  <c r="AQ464" i="55"/>
  <c r="AQ463" i="55" s="1"/>
  <c r="AP464" i="55"/>
  <c r="AP463" i="55" s="1"/>
  <c r="AO464" i="55"/>
  <c r="AN464" i="55"/>
  <c r="AN463" i="55" s="1"/>
  <c r="AM464" i="55"/>
  <c r="AM463" i="55" s="1"/>
  <c r="AK464" i="55"/>
  <c r="AK463" i="55" s="1"/>
  <c r="AF464" i="55"/>
  <c r="AJ464" i="55"/>
  <c r="AJ463" i="55" s="1"/>
  <c r="AR464" i="55"/>
  <c r="AR463" i="55" s="1"/>
  <c r="AH464" i="55"/>
  <c r="AH463" i="55" s="1"/>
  <c r="AI464" i="55"/>
  <c r="AI463" i="55" s="1"/>
  <c r="AG464" i="55"/>
  <c r="AG463" i="55" s="1"/>
  <c r="AE464" i="55"/>
  <c r="AE463" i="55" s="1"/>
  <c r="AA464" i="55"/>
  <c r="AA463" i="55" s="1"/>
  <c r="AC464" i="55"/>
  <c r="AC463" i="55" s="1"/>
  <c r="AB464" i="55"/>
  <c r="AB463" i="55" s="1"/>
  <c r="AD464" i="55"/>
  <c r="AD463" i="55" s="1"/>
  <c r="Z464" i="55"/>
  <c r="Z463" i="55" s="1"/>
  <c r="Y464" i="55"/>
  <c r="W464" i="55"/>
  <c r="W463" i="55" s="1"/>
  <c r="X464" i="55"/>
  <c r="X463" i="55" s="1"/>
  <c r="V464" i="55"/>
  <c r="V463" i="55" s="1"/>
  <c r="S464" i="55"/>
  <c r="U464" i="55"/>
  <c r="U463" i="55" s="1"/>
  <c r="T464" i="55"/>
  <c r="T463" i="55" s="1"/>
  <c r="R464" i="55"/>
  <c r="R463" i="55" s="1"/>
  <c r="Q464" i="55"/>
  <c r="P464" i="55"/>
  <c r="P463" i="55" s="1"/>
  <c r="O464" i="55"/>
  <c r="O463" i="55" s="1"/>
  <c r="N464" i="55"/>
  <c r="N463" i="55" s="1"/>
  <c r="M464" i="55"/>
  <c r="L464" i="55"/>
  <c r="L463" i="55" s="1"/>
  <c r="K464" i="55"/>
  <c r="K463" i="55" s="1"/>
  <c r="J464" i="55"/>
  <c r="I464" i="55"/>
  <c r="G463" i="55"/>
  <c r="F463" i="55"/>
  <c r="E463" i="55"/>
  <c r="D463" i="55"/>
  <c r="C463" i="55"/>
  <c r="B458" i="55"/>
  <c r="B457" i="55"/>
  <c r="CC456" i="55"/>
  <c r="CB456" i="55"/>
  <c r="BZ456" i="55"/>
  <c r="BX456" i="55"/>
  <c r="BW456" i="55"/>
  <c r="BV456" i="55"/>
  <c r="BS456" i="55"/>
  <c r="BR456" i="55"/>
  <c r="BU456" i="55"/>
  <c r="BT456" i="55"/>
  <c r="BQ456" i="55"/>
  <c r="BK456" i="55"/>
  <c r="BP456" i="55"/>
  <c r="BM456" i="55"/>
  <c r="BL456" i="55"/>
  <c r="BI456" i="55"/>
  <c r="BH456" i="55"/>
  <c r="BO456" i="55"/>
  <c r="BN456" i="55"/>
  <c r="BJ456" i="55"/>
  <c r="BG456" i="55"/>
  <c r="AZ456" i="55"/>
  <c r="BC456" i="55"/>
  <c r="BB456" i="55"/>
  <c r="BA456" i="55"/>
  <c r="AY456" i="55"/>
  <c r="AT456" i="55"/>
  <c r="AX456" i="55"/>
  <c r="BF456" i="55"/>
  <c r="AV456" i="55"/>
  <c r="AW456" i="55"/>
  <c r="AU456" i="55"/>
  <c r="AS456" i="55"/>
  <c r="AL456" i="55"/>
  <c r="AQ456" i="55"/>
  <c r="AP456" i="55"/>
  <c r="AO456" i="55"/>
  <c r="AN456" i="55"/>
  <c r="AM456" i="55"/>
  <c r="AK456" i="55"/>
  <c r="AF456" i="55"/>
  <c r="AJ456" i="55"/>
  <c r="AR456" i="55"/>
  <c r="AH456" i="55"/>
  <c r="AI456" i="55"/>
  <c r="AG456" i="55"/>
  <c r="AE456" i="55"/>
  <c r="AA456" i="55"/>
  <c r="AC456" i="55"/>
  <c r="AB456" i="55"/>
  <c r="AD456" i="55"/>
  <c r="Z456" i="55"/>
  <c r="Y456" i="55"/>
  <c r="W456" i="55"/>
  <c r="X456" i="55"/>
  <c r="V456" i="55"/>
  <c r="S456" i="55"/>
  <c r="U456" i="55"/>
  <c r="R456" i="55"/>
  <c r="Q456" i="55"/>
  <c r="P456" i="55"/>
  <c r="O456" i="55"/>
  <c r="N456" i="55"/>
  <c r="M456" i="55"/>
  <c r="L456" i="55"/>
  <c r="J456" i="55"/>
  <c r="I456" i="55"/>
  <c r="G456" i="55"/>
  <c r="F456" i="55"/>
  <c r="E456" i="55"/>
  <c r="D456" i="55"/>
  <c r="C456" i="55"/>
  <c r="B455" i="55"/>
  <c r="B454" i="55"/>
  <c r="B453" i="55"/>
  <c r="B452" i="55"/>
  <c r="B451" i="55"/>
  <c r="CC450" i="55"/>
  <c r="CB450" i="55"/>
  <c r="BZ450" i="55"/>
  <c r="BX450" i="55"/>
  <c r="BW450" i="55"/>
  <c r="BV450" i="55"/>
  <c r="BS450" i="55"/>
  <c r="BR450" i="55"/>
  <c r="BU450" i="55"/>
  <c r="BT450" i="55"/>
  <c r="BQ450" i="55"/>
  <c r="BK450" i="55"/>
  <c r="BP450" i="55"/>
  <c r="BM450" i="55"/>
  <c r="BL450" i="55"/>
  <c r="BI450" i="55"/>
  <c r="BH450" i="55"/>
  <c r="BO450" i="55"/>
  <c r="BN450" i="55"/>
  <c r="BJ450" i="55"/>
  <c r="BG450" i="55"/>
  <c r="AZ450" i="55"/>
  <c r="BC450" i="55"/>
  <c r="BB450" i="55"/>
  <c r="BA450" i="55"/>
  <c r="AY450" i="55"/>
  <c r="AT450" i="55"/>
  <c r="AX450" i="55"/>
  <c r="BF450" i="55"/>
  <c r="AV450" i="55"/>
  <c r="AW450" i="55"/>
  <c r="AU450" i="55"/>
  <c r="AS450" i="55"/>
  <c r="AL450" i="55"/>
  <c r="AQ450" i="55"/>
  <c r="AP450" i="55"/>
  <c r="AO450" i="55"/>
  <c r="AN450" i="55"/>
  <c r="AM450" i="55"/>
  <c r="AK450" i="55"/>
  <c r="AF450" i="55"/>
  <c r="AJ450" i="55"/>
  <c r="AR450" i="55"/>
  <c r="AH450" i="55"/>
  <c r="AI450" i="55"/>
  <c r="AG450" i="55"/>
  <c r="AE450" i="55"/>
  <c r="AA450" i="55"/>
  <c r="AC450" i="55"/>
  <c r="AB450" i="55"/>
  <c r="AD450" i="55"/>
  <c r="Z450" i="55"/>
  <c r="Y450" i="55"/>
  <c r="W450" i="55"/>
  <c r="X450" i="55"/>
  <c r="V450" i="55"/>
  <c r="S450" i="55"/>
  <c r="U450" i="55"/>
  <c r="T450" i="55"/>
  <c r="T449" i="55" s="1"/>
  <c r="R450" i="55"/>
  <c r="Q450" i="55"/>
  <c r="P450" i="55"/>
  <c r="O450" i="55"/>
  <c r="N450" i="55"/>
  <c r="M450" i="55"/>
  <c r="L450" i="55"/>
  <c r="K450" i="55"/>
  <c r="K449" i="55" s="1"/>
  <c r="J450" i="55"/>
  <c r="I450" i="55"/>
  <c r="G450" i="55"/>
  <c r="F450" i="55"/>
  <c r="E450" i="55"/>
  <c r="D450" i="55"/>
  <c r="C450" i="55"/>
  <c r="B443" i="55"/>
  <c r="B442" i="55"/>
  <c r="B441" i="55"/>
  <c r="B440" i="55"/>
  <c r="B439" i="55"/>
  <c r="CC438" i="55"/>
  <c r="CB438" i="55"/>
  <c r="BZ438" i="55"/>
  <c r="BX438" i="55"/>
  <c r="BW438" i="55"/>
  <c r="BV438" i="55"/>
  <c r="BS438" i="55"/>
  <c r="BR438" i="55"/>
  <c r="BU438" i="55"/>
  <c r="BT438" i="55"/>
  <c r="BQ438" i="55"/>
  <c r="BK438" i="55"/>
  <c r="BP438" i="55"/>
  <c r="BM438" i="55"/>
  <c r="BL438" i="55"/>
  <c r="BI438" i="55"/>
  <c r="BH438" i="55"/>
  <c r="BO438" i="55"/>
  <c r="BN438" i="55"/>
  <c r="BJ438" i="55"/>
  <c r="BG438" i="55"/>
  <c r="AZ438" i="55"/>
  <c r="BC438" i="55"/>
  <c r="BB438" i="55"/>
  <c r="BA438" i="55"/>
  <c r="AY438" i="55"/>
  <c r="AT438" i="55"/>
  <c r="AX438" i="55"/>
  <c r="BF438" i="55"/>
  <c r="AV438" i="55"/>
  <c r="AW438" i="55"/>
  <c r="AU438" i="55"/>
  <c r="AS438" i="55"/>
  <c r="AL438" i="55"/>
  <c r="AQ438" i="55"/>
  <c r="AP438" i="55"/>
  <c r="AO438" i="55"/>
  <c r="AN438" i="55"/>
  <c r="AM438" i="55"/>
  <c r="AK438" i="55"/>
  <c r="AF438" i="55"/>
  <c r="AJ438" i="55"/>
  <c r="AR438" i="55"/>
  <c r="AH438" i="55"/>
  <c r="AI438" i="55"/>
  <c r="AG438" i="55"/>
  <c r="AE438" i="55"/>
  <c r="AA438" i="55"/>
  <c r="AC438" i="55"/>
  <c r="AB438" i="55"/>
  <c r="AD438" i="55"/>
  <c r="Z438" i="55"/>
  <c r="Y438" i="55"/>
  <c r="W438" i="55"/>
  <c r="X438" i="55"/>
  <c r="V438" i="55"/>
  <c r="S438" i="55"/>
  <c r="U438" i="55"/>
  <c r="T438" i="55"/>
  <c r="T424" i="55" s="1"/>
  <c r="R438" i="55"/>
  <c r="Q438" i="55"/>
  <c r="P438" i="55"/>
  <c r="O438" i="55"/>
  <c r="N438" i="55"/>
  <c r="M438" i="55"/>
  <c r="L438" i="55"/>
  <c r="K438" i="55"/>
  <c r="K424" i="55" s="1"/>
  <c r="J438" i="55"/>
  <c r="I438" i="55"/>
  <c r="G438" i="55"/>
  <c r="G426" i="55" s="1"/>
  <c r="F438" i="55"/>
  <c r="F426" i="55" s="1"/>
  <c r="E438" i="55"/>
  <c r="E426" i="55" s="1"/>
  <c r="D438" i="55"/>
  <c r="D426" i="55" s="1"/>
  <c r="C438" i="55"/>
  <c r="C426" i="55" s="1"/>
  <c r="B437" i="55"/>
  <c r="B436" i="55"/>
  <c r="B435" i="55"/>
  <c r="B434" i="55"/>
  <c r="B433" i="55"/>
  <c r="B432" i="55"/>
  <c r="B431" i="55"/>
  <c r="B430" i="55"/>
  <c r="B429" i="55"/>
  <c r="CC428" i="55"/>
  <c r="CC427" i="55" s="1"/>
  <c r="CB428" i="55"/>
  <c r="CB427" i="55" s="1"/>
  <c r="BZ428" i="55"/>
  <c r="BZ427" i="55" s="1"/>
  <c r="BX428" i="55"/>
  <c r="BX427" i="55" s="1"/>
  <c r="BW428" i="55"/>
  <c r="BW427" i="55" s="1"/>
  <c r="BV428" i="55"/>
  <c r="BV427" i="55" s="1"/>
  <c r="BS428" i="55"/>
  <c r="BS427" i="55" s="1"/>
  <c r="BR428" i="55"/>
  <c r="BR427" i="55" s="1"/>
  <c r="BU428" i="55"/>
  <c r="BU427" i="55" s="1"/>
  <c r="BT428" i="55"/>
  <c r="BT427" i="55" s="1"/>
  <c r="BQ428" i="55"/>
  <c r="BQ427" i="55" s="1"/>
  <c r="BK428" i="55"/>
  <c r="BK427" i="55" s="1"/>
  <c r="BP428" i="55"/>
  <c r="BP427" i="55" s="1"/>
  <c r="BM428" i="55"/>
  <c r="BM427" i="55" s="1"/>
  <c r="BL428" i="55"/>
  <c r="BL427" i="55" s="1"/>
  <c r="BI428" i="55"/>
  <c r="BI427" i="55" s="1"/>
  <c r="BH428" i="55"/>
  <c r="BH427" i="55" s="1"/>
  <c r="BO428" i="55"/>
  <c r="BO427" i="55" s="1"/>
  <c r="BN428" i="55"/>
  <c r="BN427" i="55" s="1"/>
  <c r="BJ428" i="55"/>
  <c r="BJ427" i="55" s="1"/>
  <c r="BG428" i="55"/>
  <c r="BG427" i="55" s="1"/>
  <c r="AZ428" i="55"/>
  <c r="AZ427" i="55" s="1"/>
  <c r="BC428" i="55"/>
  <c r="BC427" i="55" s="1"/>
  <c r="BB428" i="55"/>
  <c r="BB427" i="55" s="1"/>
  <c r="BA428" i="55"/>
  <c r="BA427" i="55" s="1"/>
  <c r="AY428" i="55"/>
  <c r="AY427" i="55" s="1"/>
  <c r="AT428" i="55"/>
  <c r="AT427" i="55" s="1"/>
  <c r="AX428" i="55"/>
  <c r="AX427" i="55" s="1"/>
  <c r="BF428" i="55"/>
  <c r="BF427" i="55" s="1"/>
  <c r="AV428" i="55"/>
  <c r="AV427" i="55" s="1"/>
  <c r="AW428" i="55"/>
  <c r="AW427" i="55" s="1"/>
  <c r="AU428" i="55"/>
  <c r="AU427" i="55" s="1"/>
  <c r="AS428" i="55"/>
  <c r="AS427" i="55" s="1"/>
  <c r="AL428" i="55"/>
  <c r="AL427" i="55" s="1"/>
  <c r="AQ428" i="55"/>
  <c r="AQ427" i="55" s="1"/>
  <c r="AP428" i="55"/>
  <c r="AP427" i="55" s="1"/>
  <c r="AO428" i="55"/>
  <c r="AO427" i="55" s="1"/>
  <c r="AN428" i="55"/>
  <c r="AN427" i="55" s="1"/>
  <c r="AM428" i="55"/>
  <c r="AM427" i="55" s="1"/>
  <c r="AK428" i="55"/>
  <c r="AK427" i="55" s="1"/>
  <c r="AF428" i="55"/>
  <c r="AF427" i="55" s="1"/>
  <c r="AJ428" i="55"/>
  <c r="AJ427" i="55" s="1"/>
  <c r="AR428" i="55"/>
  <c r="AR427" i="55" s="1"/>
  <c r="AH428" i="55"/>
  <c r="AH427" i="55" s="1"/>
  <c r="AI428" i="55"/>
  <c r="AI427" i="55" s="1"/>
  <c r="AG428" i="55"/>
  <c r="AG427" i="55" s="1"/>
  <c r="AE428" i="55"/>
  <c r="AE427" i="55" s="1"/>
  <c r="AA428" i="55"/>
  <c r="AA427" i="55" s="1"/>
  <c r="AC428" i="55"/>
  <c r="AC427" i="55" s="1"/>
  <c r="AB428" i="55"/>
  <c r="AB427" i="55" s="1"/>
  <c r="AD428" i="55"/>
  <c r="AD427" i="55" s="1"/>
  <c r="Z428" i="55"/>
  <c r="Z427" i="55" s="1"/>
  <c r="Y428" i="55"/>
  <c r="Y427" i="55" s="1"/>
  <c r="W428" i="55"/>
  <c r="W427" i="55" s="1"/>
  <c r="X428" i="55"/>
  <c r="X427" i="55" s="1"/>
  <c r="V428" i="55"/>
  <c r="V427" i="55" s="1"/>
  <c r="S428" i="55"/>
  <c r="S427" i="55" s="1"/>
  <c r="U428" i="55"/>
  <c r="U427" i="55" s="1"/>
  <c r="T428" i="55"/>
  <c r="T427" i="55" s="1"/>
  <c r="R428" i="55"/>
  <c r="R427" i="55" s="1"/>
  <c r="Q428" i="55"/>
  <c r="Q427" i="55" s="1"/>
  <c r="P428" i="55"/>
  <c r="P427" i="55" s="1"/>
  <c r="O428" i="55"/>
  <c r="O427" i="55" s="1"/>
  <c r="N428" i="55"/>
  <c r="N427" i="55" s="1"/>
  <c r="M428" i="55"/>
  <c r="M427" i="55" s="1"/>
  <c r="L428" i="55"/>
  <c r="L427" i="55" s="1"/>
  <c r="K428" i="55"/>
  <c r="K427" i="55" s="1"/>
  <c r="J428" i="55"/>
  <c r="I428" i="55"/>
  <c r="B421" i="55"/>
  <c r="B420" i="55"/>
  <c r="B419" i="55"/>
  <c r="CC418" i="55"/>
  <c r="CC417" i="55" s="1"/>
  <c r="CB418" i="55"/>
  <c r="CB417" i="55" s="1"/>
  <c r="BZ418" i="55"/>
  <c r="BZ417" i="55" s="1"/>
  <c r="BX418" i="55"/>
  <c r="BW418" i="55"/>
  <c r="BW417" i="55" s="1"/>
  <c r="BV418" i="55"/>
  <c r="BV417" i="55" s="1"/>
  <c r="BS418" i="55"/>
  <c r="BS417" i="55" s="1"/>
  <c r="BR418" i="55"/>
  <c r="BR417" i="55" s="1"/>
  <c r="BU418" i="55"/>
  <c r="BU417" i="55" s="1"/>
  <c r="BT418" i="55"/>
  <c r="BT417" i="55" s="1"/>
  <c r="BQ418" i="55"/>
  <c r="BQ417" i="55" s="1"/>
  <c r="BK418" i="55"/>
  <c r="BK417" i="55" s="1"/>
  <c r="BP418" i="55"/>
  <c r="BP417" i="55" s="1"/>
  <c r="BM418" i="55"/>
  <c r="BM417" i="55" s="1"/>
  <c r="BL418" i="55"/>
  <c r="BL417" i="55" s="1"/>
  <c r="BI418" i="55"/>
  <c r="BI417" i="55" s="1"/>
  <c r="BH418" i="55"/>
  <c r="BH417" i="55" s="1"/>
  <c r="BO418" i="55"/>
  <c r="BO417" i="55" s="1"/>
  <c r="BN418" i="55"/>
  <c r="BN417" i="55" s="1"/>
  <c r="BJ418" i="55"/>
  <c r="BJ417" i="55" s="1"/>
  <c r="BG418" i="55"/>
  <c r="BG417" i="55" s="1"/>
  <c r="AZ418" i="55"/>
  <c r="AZ417" i="55" s="1"/>
  <c r="BC418" i="55"/>
  <c r="BC417" i="55" s="1"/>
  <c r="BB418" i="55"/>
  <c r="BB417" i="55" s="1"/>
  <c r="BA418" i="55"/>
  <c r="BA417" i="55" s="1"/>
  <c r="AY418" i="55"/>
  <c r="AY417" i="55" s="1"/>
  <c r="AT418" i="55"/>
  <c r="AT417" i="55" s="1"/>
  <c r="AX418" i="55"/>
  <c r="AX417" i="55" s="1"/>
  <c r="BF418" i="55"/>
  <c r="BF417" i="55" s="1"/>
  <c r="AV418" i="55"/>
  <c r="AV417" i="55" s="1"/>
  <c r="AW418" i="55"/>
  <c r="AW417" i="55" s="1"/>
  <c r="AU418" i="55"/>
  <c r="AU417" i="55" s="1"/>
  <c r="AS418" i="55"/>
  <c r="AS417" i="55" s="1"/>
  <c r="AL418" i="55"/>
  <c r="AL417" i="55" s="1"/>
  <c r="AP418" i="55"/>
  <c r="AP417" i="55" s="1"/>
  <c r="AO418" i="55"/>
  <c r="AO417" i="55" s="1"/>
  <c r="AN418" i="55"/>
  <c r="AN417" i="55" s="1"/>
  <c r="AM418" i="55"/>
  <c r="AM417" i="55" s="1"/>
  <c r="AK418" i="55"/>
  <c r="AK417" i="55" s="1"/>
  <c r="AF418" i="55"/>
  <c r="AF417" i="55" s="1"/>
  <c r="AJ418" i="55"/>
  <c r="AR418" i="55"/>
  <c r="AR417" i="55" s="1"/>
  <c r="AH418" i="55"/>
  <c r="AH417" i="55" s="1"/>
  <c r="AI418" i="55"/>
  <c r="AI417" i="55" s="1"/>
  <c r="AG418" i="55"/>
  <c r="AE418" i="55"/>
  <c r="AE417" i="55" s="1"/>
  <c r="AA418" i="55"/>
  <c r="AA417" i="55" s="1"/>
  <c r="AC418" i="55"/>
  <c r="AC417" i="55" s="1"/>
  <c r="AB418" i="55"/>
  <c r="AB417" i="55" s="1"/>
  <c r="AD418" i="55"/>
  <c r="AD417" i="55" s="1"/>
  <c r="Z418" i="55"/>
  <c r="Z417" i="55" s="1"/>
  <c r="Y418" i="55"/>
  <c r="Y417" i="55" s="1"/>
  <c r="W418" i="55"/>
  <c r="W417" i="55" s="1"/>
  <c r="X418" i="55"/>
  <c r="X417" i="55" s="1"/>
  <c r="V418" i="55"/>
  <c r="V417" i="55" s="1"/>
  <c r="S418" i="55"/>
  <c r="S417" i="55" s="1"/>
  <c r="U418" i="55"/>
  <c r="U417" i="55" s="1"/>
  <c r="T418" i="55"/>
  <c r="T417" i="55" s="1"/>
  <c r="R418" i="55"/>
  <c r="R417" i="55" s="1"/>
  <c r="Q418" i="55"/>
  <c r="Q417" i="55" s="1"/>
  <c r="P418" i="55"/>
  <c r="P417" i="55" s="1"/>
  <c r="O418" i="55"/>
  <c r="O417" i="55" s="1"/>
  <c r="N418" i="55"/>
  <c r="N417" i="55" s="1"/>
  <c r="M418" i="55"/>
  <c r="M417" i="55" s="1"/>
  <c r="L418" i="55"/>
  <c r="K418" i="55"/>
  <c r="K417" i="55" s="1"/>
  <c r="J418" i="55"/>
  <c r="I418" i="55"/>
  <c r="I417" i="55" s="1"/>
  <c r="AQ417" i="55"/>
  <c r="G417" i="55"/>
  <c r="F417" i="55"/>
  <c r="E417" i="55"/>
  <c r="D417" i="55"/>
  <c r="C417" i="55"/>
  <c r="B416" i="55"/>
  <c r="B415" i="55"/>
  <c r="B414" i="55"/>
  <c r="B413" i="55"/>
  <c r="CC412" i="55"/>
  <c r="CC411" i="55" s="1"/>
  <c r="CB412" i="55"/>
  <c r="CB411" i="55" s="1"/>
  <c r="BZ412" i="55"/>
  <c r="BZ411" i="55" s="1"/>
  <c r="BX412" i="55"/>
  <c r="BX411" i="55" s="1"/>
  <c r="BW412" i="55"/>
  <c r="BW411" i="55" s="1"/>
  <c r="BV412" i="55"/>
  <c r="BV411" i="55" s="1"/>
  <c r="BS412" i="55"/>
  <c r="BS411" i="55" s="1"/>
  <c r="BR412" i="55"/>
  <c r="BR411" i="55" s="1"/>
  <c r="BU412" i="55"/>
  <c r="BU411" i="55" s="1"/>
  <c r="BT412" i="55"/>
  <c r="BT411" i="55" s="1"/>
  <c r="BQ412" i="55"/>
  <c r="BQ411" i="55" s="1"/>
  <c r="BK412" i="55"/>
  <c r="BK411" i="55" s="1"/>
  <c r="BP412" i="55"/>
  <c r="BP411" i="55" s="1"/>
  <c r="BM412" i="55"/>
  <c r="BM411" i="55" s="1"/>
  <c r="BL412" i="55"/>
  <c r="BL411" i="55" s="1"/>
  <c r="BI412" i="55"/>
  <c r="BI411" i="55" s="1"/>
  <c r="BH412" i="55"/>
  <c r="BH411" i="55" s="1"/>
  <c r="BO412" i="55"/>
  <c r="BO411" i="55" s="1"/>
  <c r="BN412" i="55"/>
  <c r="BJ412" i="55"/>
  <c r="BJ411" i="55" s="1"/>
  <c r="BG412" i="55"/>
  <c r="BG411" i="55" s="1"/>
  <c r="AZ412" i="55"/>
  <c r="AZ411" i="55" s="1"/>
  <c r="BC412" i="55"/>
  <c r="BC411" i="55" s="1"/>
  <c r="BB412" i="55"/>
  <c r="BB411" i="55" s="1"/>
  <c r="BA412" i="55"/>
  <c r="BA411" i="55" s="1"/>
  <c r="AY412" i="55"/>
  <c r="AY411" i="55" s="1"/>
  <c r="AT412" i="55"/>
  <c r="AT411" i="55" s="1"/>
  <c r="AX412" i="55"/>
  <c r="AX411" i="55" s="1"/>
  <c r="BF412" i="55"/>
  <c r="BF411" i="55" s="1"/>
  <c r="AV412" i="55"/>
  <c r="AV411" i="55" s="1"/>
  <c r="AW412" i="55"/>
  <c r="AW411" i="55" s="1"/>
  <c r="AU412" i="55"/>
  <c r="AU411" i="55" s="1"/>
  <c r="AS412" i="55"/>
  <c r="AS411" i="55" s="1"/>
  <c r="AL412" i="55"/>
  <c r="AL411" i="55" s="1"/>
  <c r="AQ412" i="55"/>
  <c r="AQ411" i="55" s="1"/>
  <c r="AP412" i="55"/>
  <c r="AP411" i="55" s="1"/>
  <c r="AO412" i="55"/>
  <c r="AO411" i="55" s="1"/>
  <c r="AN412" i="55"/>
  <c r="AN411" i="55" s="1"/>
  <c r="AM412" i="55"/>
  <c r="AM411" i="55" s="1"/>
  <c r="AK412" i="55"/>
  <c r="AK411" i="55" s="1"/>
  <c r="AF412" i="55"/>
  <c r="AF411" i="55" s="1"/>
  <c r="AJ412" i="55"/>
  <c r="AJ411" i="55" s="1"/>
  <c r="AR412" i="55"/>
  <c r="AR411" i="55" s="1"/>
  <c r="AH412" i="55"/>
  <c r="AH411" i="55" s="1"/>
  <c r="AI412" i="55"/>
  <c r="AI411" i="55" s="1"/>
  <c r="AG412" i="55"/>
  <c r="AG411" i="55" s="1"/>
  <c r="AE412" i="55"/>
  <c r="AE411" i="55" s="1"/>
  <c r="AA412" i="55"/>
  <c r="AA411" i="55" s="1"/>
  <c r="AC412" i="55"/>
  <c r="AC411" i="55" s="1"/>
  <c r="AB412" i="55"/>
  <c r="AB411" i="55" s="1"/>
  <c r="AD412" i="55"/>
  <c r="AD411" i="55" s="1"/>
  <c r="Z412" i="55"/>
  <c r="Z411" i="55" s="1"/>
  <c r="Y412" i="55"/>
  <c r="Y411" i="55" s="1"/>
  <c r="W412" i="55"/>
  <c r="W411" i="55" s="1"/>
  <c r="X412" i="55"/>
  <c r="X411" i="55" s="1"/>
  <c r="V412" i="55"/>
  <c r="V411" i="55" s="1"/>
  <c r="S412" i="55"/>
  <c r="S411" i="55" s="1"/>
  <c r="U412" i="55"/>
  <c r="U411" i="55" s="1"/>
  <c r="T412" i="55"/>
  <c r="T411" i="55" s="1"/>
  <c r="R412" i="55"/>
  <c r="R411" i="55" s="1"/>
  <c r="Q412" i="55"/>
  <c r="Q411" i="55" s="1"/>
  <c r="P412" i="55"/>
  <c r="P411" i="55" s="1"/>
  <c r="O412" i="55"/>
  <c r="O411" i="55" s="1"/>
  <c r="N412" i="55"/>
  <c r="N411" i="55" s="1"/>
  <c r="M412" i="55"/>
  <c r="M411" i="55" s="1"/>
  <c r="L412" i="55"/>
  <c r="L411" i="55" s="1"/>
  <c r="K412" i="55"/>
  <c r="J412" i="55"/>
  <c r="I412" i="55"/>
  <c r="G412" i="55"/>
  <c r="G411" i="55" s="1"/>
  <c r="F412" i="55"/>
  <c r="F411" i="55" s="1"/>
  <c r="E412" i="55"/>
  <c r="E411" i="55" s="1"/>
  <c r="D412" i="55"/>
  <c r="D411" i="55" s="1"/>
  <c r="C412" i="55"/>
  <c r="C411" i="55" s="1"/>
  <c r="B410" i="55"/>
  <c r="B409" i="55"/>
  <c r="B408" i="55"/>
  <c r="B407" i="55"/>
  <c r="B406" i="55"/>
  <c r="CC405" i="55"/>
  <c r="CC404" i="55" s="1"/>
  <c r="CB405" i="55"/>
  <c r="CB404" i="55" s="1"/>
  <c r="BZ405" i="55"/>
  <c r="BZ404" i="55" s="1"/>
  <c r="BX405" i="55"/>
  <c r="BX404" i="55" s="1"/>
  <c r="BW405" i="55"/>
  <c r="BW404" i="55" s="1"/>
  <c r="BV405" i="55"/>
  <c r="BV404" i="55" s="1"/>
  <c r="BS405" i="55"/>
  <c r="BS404" i="55" s="1"/>
  <c r="BR405" i="55"/>
  <c r="BR404" i="55" s="1"/>
  <c r="BU405" i="55"/>
  <c r="BU404" i="55" s="1"/>
  <c r="BT405" i="55"/>
  <c r="BT404" i="55" s="1"/>
  <c r="BQ405" i="55"/>
  <c r="BQ404" i="55" s="1"/>
  <c r="BK405" i="55"/>
  <c r="BK404" i="55" s="1"/>
  <c r="BP405" i="55"/>
  <c r="BP404" i="55" s="1"/>
  <c r="BM405" i="55"/>
  <c r="BM404" i="55" s="1"/>
  <c r="BL405" i="55"/>
  <c r="BL404" i="55" s="1"/>
  <c r="BI405" i="55"/>
  <c r="BI404" i="55" s="1"/>
  <c r="BH405" i="55"/>
  <c r="BH404" i="55" s="1"/>
  <c r="BO405" i="55"/>
  <c r="BO404" i="55" s="1"/>
  <c r="BN405" i="55"/>
  <c r="BN404" i="55" s="1"/>
  <c r="BJ405" i="55"/>
  <c r="BJ404" i="55" s="1"/>
  <c r="BG405" i="55"/>
  <c r="BG404" i="55" s="1"/>
  <c r="AZ405" i="55"/>
  <c r="AZ404" i="55" s="1"/>
  <c r="BC405" i="55"/>
  <c r="BC404" i="55" s="1"/>
  <c r="BB405" i="55"/>
  <c r="BB404" i="55" s="1"/>
  <c r="BA405" i="55"/>
  <c r="BA404" i="55" s="1"/>
  <c r="AY405" i="55"/>
  <c r="AY404" i="55" s="1"/>
  <c r="AT405" i="55"/>
  <c r="AT404" i="55" s="1"/>
  <c r="AX405" i="55"/>
  <c r="AX404" i="55" s="1"/>
  <c r="BF405" i="55"/>
  <c r="BF404" i="55" s="1"/>
  <c r="AV405" i="55"/>
  <c r="AV404" i="55" s="1"/>
  <c r="AW405" i="55"/>
  <c r="AW404" i="55" s="1"/>
  <c r="AU405" i="55"/>
  <c r="AU404" i="55" s="1"/>
  <c r="AS405" i="55"/>
  <c r="AS404" i="55" s="1"/>
  <c r="AL405" i="55"/>
  <c r="AL404" i="55" s="1"/>
  <c r="AQ405" i="55"/>
  <c r="AQ404" i="55" s="1"/>
  <c r="AP405" i="55"/>
  <c r="AP404" i="55" s="1"/>
  <c r="AO405" i="55"/>
  <c r="AO404" i="55" s="1"/>
  <c r="AN405" i="55"/>
  <c r="AN404" i="55" s="1"/>
  <c r="AM405" i="55"/>
  <c r="AM404" i="55" s="1"/>
  <c r="AK405" i="55"/>
  <c r="AF405" i="55"/>
  <c r="AF404" i="55" s="1"/>
  <c r="AJ405" i="55"/>
  <c r="AJ404" i="55" s="1"/>
  <c r="AR405" i="55"/>
  <c r="AR404" i="55" s="1"/>
  <c r="AH405" i="55"/>
  <c r="AH404" i="55" s="1"/>
  <c r="AI405" i="55"/>
  <c r="AI404" i="55" s="1"/>
  <c r="AG405" i="55"/>
  <c r="AG404" i="55" s="1"/>
  <c r="AE405" i="55"/>
  <c r="AE404" i="55" s="1"/>
  <c r="AA405" i="55"/>
  <c r="AA404" i="55" s="1"/>
  <c r="AC405" i="55"/>
  <c r="AC404" i="55" s="1"/>
  <c r="AB405" i="55"/>
  <c r="AB404" i="55" s="1"/>
  <c r="AD405" i="55"/>
  <c r="AD404" i="55" s="1"/>
  <c r="Z405" i="55"/>
  <c r="Y405" i="55"/>
  <c r="Y404" i="55" s="1"/>
  <c r="W405" i="55"/>
  <c r="W404" i="55" s="1"/>
  <c r="X405" i="55"/>
  <c r="X404" i="55" s="1"/>
  <c r="V405" i="55"/>
  <c r="V404" i="55" s="1"/>
  <c r="S405" i="55"/>
  <c r="S404" i="55" s="1"/>
  <c r="U405" i="55"/>
  <c r="U404" i="55" s="1"/>
  <c r="T405" i="55"/>
  <c r="T404" i="55" s="1"/>
  <c r="R405" i="55"/>
  <c r="R404" i="55" s="1"/>
  <c r="Q405" i="55"/>
  <c r="Q404" i="55" s="1"/>
  <c r="P405" i="55"/>
  <c r="P404" i="55" s="1"/>
  <c r="O405" i="55"/>
  <c r="O404" i="55" s="1"/>
  <c r="N405" i="55"/>
  <c r="M405" i="55"/>
  <c r="M404" i="55" s="1"/>
  <c r="L405" i="55"/>
  <c r="L404" i="55" s="1"/>
  <c r="K405" i="55"/>
  <c r="J405" i="55"/>
  <c r="I405" i="55"/>
  <c r="I404" i="55" s="1"/>
  <c r="G405" i="55"/>
  <c r="G404" i="55" s="1"/>
  <c r="F405" i="55"/>
  <c r="F404" i="55" s="1"/>
  <c r="E405" i="55"/>
  <c r="D405" i="55"/>
  <c r="D404" i="55" s="1"/>
  <c r="C405" i="55"/>
  <c r="B399" i="55"/>
  <c r="B398" i="55"/>
  <c r="CC397" i="55"/>
  <c r="CB397" i="55"/>
  <c r="BZ397" i="55"/>
  <c r="BX397" i="55"/>
  <c r="BW397" i="55"/>
  <c r="BV397" i="55"/>
  <c r="BS397" i="55"/>
  <c r="BR397" i="55"/>
  <c r="BU397" i="55"/>
  <c r="BT397" i="55"/>
  <c r="BQ397" i="55"/>
  <c r="BK397" i="55"/>
  <c r="BP397" i="55"/>
  <c r="BM397" i="55"/>
  <c r="BL397" i="55"/>
  <c r="BI397" i="55"/>
  <c r="BH397" i="55"/>
  <c r="BO397" i="55"/>
  <c r="BN397" i="55"/>
  <c r="BJ397" i="55"/>
  <c r="BG397" i="55"/>
  <c r="AZ397" i="55"/>
  <c r="BC397" i="55"/>
  <c r="BB397" i="55"/>
  <c r="BA397" i="55"/>
  <c r="AY397" i="55"/>
  <c r="AT397" i="55"/>
  <c r="AX397" i="55"/>
  <c r="BF397" i="55"/>
  <c r="AV397" i="55"/>
  <c r="AW397" i="55"/>
  <c r="AU397" i="55"/>
  <c r="AS397" i="55"/>
  <c r="AL397" i="55"/>
  <c r="AP397" i="55"/>
  <c r="AO397" i="55"/>
  <c r="AN397" i="55"/>
  <c r="AM397" i="55"/>
  <c r="AK397" i="55"/>
  <c r="AF397" i="55"/>
  <c r="AJ397" i="55"/>
  <c r="AR397" i="55"/>
  <c r="AH397" i="55"/>
  <c r="AI397" i="55"/>
  <c r="AG397" i="55"/>
  <c r="AE397" i="55"/>
  <c r="AA397" i="55"/>
  <c r="AC397" i="55"/>
  <c r="AB397" i="55"/>
  <c r="AD397" i="55"/>
  <c r="Z397" i="55"/>
  <c r="Y397" i="55"/>
  <c r="W397" i="55"/>
  <c r="X397" i="55"/>
  <c r="V397" i="55"/>
  <c r="S397" i="55"/>
  <c r="U397" i="55"/>
  <c r="T397" i="55"/>
  <c r="R397" i="55"/>
  <c r="Q397" i="55"/>
  <c r="P397" i="55"/>
  <c r="O397" i="55"/>
  <c r="N397" i="55"/>
  <c r="M397" i="55"/>
  <c r="L397" i="55"/>
  <c r="K397" i="55"/>
  <c r="J397" i="55"/>
  <c r="I397" i="55"/>
  <c r="B396" i="55"/>
  <c r="B395" i="55"/>
  <c r="B394" i="55"/>
  <c r="B393" i="55"/>
  <c r="CC392" i="55"/>
  <c r="CC391" i="55" s="1"/>
  <c r="CB392" i="55"/>
  <c r="CB391" i="55" s="1"/>
  <c r="BZ392" i="55"/>
  <c r="BZ391" i="55" s="1"/>
  <c r="BX392" i="55"/>
  <c r="BX391" i="55" s="1"/>
  <c r="BW392" i="55"/>
  <c r="BV392" i="55"/>
  <c r="BV391" i="55" s="1"/>
  <c r="BS392" i="55"/>
  <c r="BS391" i="55" s="1"/>
  <c r="BR392" i="55"/>
  <c r="BU392" i="55"/>
  <c r="BT392" i="55"/>
  <c r="BT391" i="55" s="1"/>
  <c r="BQ392" i="55"/>
  <c r="BQ391" i="55" s="1"/>
  <c r="BK392" i="55"/>
  <c r="BK391" i="55" s="1"/>
  <c r="BP392" i="55"/>
  <c r="BP391" i="55" s="1"/>
  <c r="BM392" i="55"/>
  <c r="BM391" i="55" s="1"/>
  <c r="BL392" i="55"/>
  <c r="BL391" i="55" s="1"/>
  <c r="BI392" i="55"/>
  <c r="BI391" i="55" s="1"/>
  <c r="BH392" i="55"/>
  <c r="BO392" i="55"/>
  <c r="BO391" i="55" s="1"/>
  <c r="BN392" i="55"/>
  <c r="BN391" i="55" s="1"/>
  <c r="BJ392" i="55"/>
  <c r="BJ391" i="55" s="1"/>
  <c r="BG392" i="55"/>
  <c r="BG391" i="55" s="1"/>
  <c r="AZ392" i="55"/>
  <c r="AZ391" i="55" s="1"/>
  <c r="BC392" i="55"/>
  <c r="BC391" i="55" s="1"/>
  <c r="BB392" i="55"/>
  <c r="BB391" i="55" s="1"/>
  <c r="BA392" i="55"/>
  <c r="AY392" i="55"/>
  <c r="AY391" i="55" s="1"/>
  <c r="AT392" i="55"/>
  <c r="AT391" i="55" s="1"/>
  <c r="AX392" i="55"/>
  <c r="AX391" i="55" s="1"/>
  <c r="BF392" i="55"/>
  <c r="BF391" i="55" s="1"/>
  <c r="AV392" i="55"/>
  <c r="AV391" i="55" s="1"/>
  <c r="AW392" i="55"/>
  <c r="AW391" i="55" s="1"/>
  <c r="AU392" i="55"/>
  <c r="AU391" i="55" s="1"/>
  <c r="AS392" i="55"/>
  <c r="AS391" i="55" s="1"/>
  <c r="AL392" i="55"/>
  <c r="AL391" i="55" s="1"/>
  <c r="AQ392" i="55"/>
  <c r="AQ391" i="55" s="1"/>
  <c r="AP392" i="55"/>
  <c r="AO392" i="55"/>
  <c r="AN392" i="55"/>
  <c r="AM392" i="55"/>
  <c r="AK392" i="55"/>
  <c r="AF392" i="55"/>
  <c r="AJ392" i="55"/>
  <c r="AR392" i="55"/>
  <c r="AH392" i="55"/>
  <c r="AI392" i="55"/>
  <c r="AG392" i="55"/>
  <c r="AE392" i="55"/>
  <c r="AA392" i="55"/>
  <c r="AC392" i="55"/>
  <c r="AB392" i="55"/>
  <c r="AD392" i="55"/>
  <c r="Z392" i="55"/>
  <c r="Y392" i="55"/>
  <c r="W392" i="55"/>
  <c r="X392" i="55"/>
  <c r="V392" i="55"/>
  <c r="S392" i="55"/>
  <c r="U392" i="55"/>
  <c r="T392" i="55"/>
  <c r="R392" i="55"/>
  <c r="Q392" i="55"/>
  <c r="P392" i="55"/>
  <c r="O392" i="55"/>
  <c r="N392" i="55"/>
  <c r="M392" i="55"/>
  <c r="L392" i="55"/>
  <c r="K392" i="55"/>
  <c r="J392" i="55"/>
  <c r="I392" i="55"/>
  <c r="G392" i="55"/>
  <c r="G391" i="55" s="1"/>
  <c r="F392" i="55"/>
  <c r="F391" i="55" s="1"/>
  <c r="E392" i="55"/>
  <c r="E391" i="55" s="1"/>
  <c r="D392" i="55"/>
  <c r="D391" i="55" s="1"/>
  <c r="C392" i="55"/>
  <c r="C391" i="55" s="1"/>
  <c r="B390" i="55"/>
  <c r="B389" i="55"/>
  <c r="B388" i="55"/>
  <c r="CC387" i="55"/>
  <c r="CB387" i="55"/>
  <c r="BZ387" i="55"/>
  <c r="BX387" i="55"/>
  <c r="BW387" i="55"/>
  <c r="BV387" i="55"/>
  <c r="BS387" i="55"/>
  <c r="BR387" i="55"/>
  <c r="BU387" i="55"/>
  <c r="BT387" i="55"/>
  <c r="BQ387" i="55"/>
  <c r="BK387" i="55"/>
  <c r="BP387" i="55"/>
  <c r="BM387" i="55"/>
  <c r="BL387" i="55"/>
  <c r="BI387" i="55"/>
  <c r="BH387" i="55"/>
  <c r="BO387" i="55"/>
  <c r="BN387" i="55"/>
  <c r="BJ387" i="55"/>
  <c r="BG387" i="55"/>
  <c r="AZ387" i="55"/>
  <c r="BC387" i="55"/>
  <c r="BB387" i="55"/>
  <c r="BA387" i="55"/>
  <c r="AY387" i="55"/>
  <c r="AT387" i="55"/>
  <c r="AX387" i="55"/>
  <c r="BF387" i="55"/>
  <c r="AV387" i="55"/>
  <c r="AW387" i="55"/>
  <c r="AU387" i="55"/>
  <c r="AS387" i="55"/>
  <c r="AL387" i="55"/>
  <c r="AQ387" i="55"/>
  <c r="AP387" i="55"/>
  <c r="AO387" i="55"/>
  <c r="AN387" i="55"/>
  <c r="AM387" i="55"/>
  <c r="AK387" i="55"/>
  <c r="AF387" i="55"/>
  <c r="AJ387" i="55"/>
  <c r="AR387" i="55"/>
  <c r="AH387" i="55"/>
  <c r="AI387" i="55"/>
  <c r="AG387" i="55"/>
  <c r="AE387" i="55"/>
  <c r="AA387" i="55"/>
  <c r="AC387" i="55"/>
  <c r="AB387" i="55"/>
  <c r="AD387" i="55"/>
  <c r="Z387" i="55"/>
  <c r="Y387" i="55"/>
  <c r="Y381" i="55" s="1"/>
  <c r="W387" i="55"/>
  <c r="W381" i="55" s="1"/>
  <c r="X387" i="55"/>
  <c r="X381" i="55" s="1"/>
  <c r="V387" i="55"/>
  <c r="V381" i="55" s="1"/>
  <c r="S387" i="55"/>
  <c r="S381" i="55" s="1"/>
  <c r="U387" i="55"/>
  <c r="U381" i="55" s="1"/>
  <c r="R387" i="55"/>
  <c r="R381" i="55" s="1"/>
  <c r="Q387" i="55"/>
  <c r="P387" i="55"/>
  <c r="O387" i="55"/>
  <c r="N387" i="55"/>
  <c r="M387" i="55"/>
  <c r="L387" i="55"/>
  <c r="J387" i="55"/>
  <c r="I387" i="55"/>
  <c r="G387" i="55"/>
  <c r="F387" i="55"/>
  <c r="E387" i="55"/>
  <c r="D387" i="55"/>
  <c r="C387" i="55"/>
  <c r="B386" i="55"/>
  <c r="B385" i="55"/>
  <c r="B384" i="55"/>
  <c r="B383" i="55"/>
  <c r="CC382" i="55"/>
  <c r="CB382" i="55"/>
  <c r="BZ382" i="55"/>
  <c r="BX382" i="55"/>
  <c r="BW382" i="55"/>
  <c r="BV382" i="55"/>
  <c r="BS382" i="55"/>
  <c r="BR382" i="55"/>
  <c r="BU382" i="55"/>
  <c r="BT382" i="55"/>
  <c r="BQ382" i="55"/>
  <c r="BK382" i="55"/>
  <c r="BP382" i="55"/>
  <c r="BM382" i="55"/>
  <c r="BL382" i="55"/>
  <c r="BI382" i="55"/>
  <c r="BH382" i="55"/>
  <c r="BO382" i="55"/>
  <c r="BN382" i="55"/>
  <c r="BJ382" i="55"/>
  <c r="BG382" i="55"/>
  <c r="AZ382" i="55"/>
  <c r="BC382" i="55"/>
  <c r="BB382" i="55"/>
  <c r="BA382" i="55"/>
  <c r="AY382" i="55"/>
  <c r="AT382" i="55"/>
  <c r="AX382" i="55"/>
  <c r="BF382" i="55"/>
  <c r="AV382" i="55"/>
  <c r="AW382" i="55"/>
  <c r="AU382" i="55"/>
  <c r="AS382" i="55"/>
  <c r="AL382" i="55"/>
  <c r="AQ382" i="55"/>
  <c r="AP382" i="55"/>
  <c r="AO382" i="55"/>
  <c r="AN382" i="55"/>
  <c r="AM382" i="55"/>
  <c r="AK382" i="55"/>
  <c r="AF382" i="55"/>
  <c r="AJ382" i="55"/>
  <c r="AR382" i="55"/>
  <c r="AH382" i="55"/>
  <c r="AI382" i="55"/>
  <c r="AG382" i="55"/>
  <c r="AE382" i="55"/>
  <c r="AA382" i="55"/>
  <c r="AC382" i="55"/>
  <c r="AB382" i="55"/>
  <c r="AD382" i="55"/>
  <c r="Z382" i="55"/>
  <c r="Q382" i="55"/>
  <c r="P382" i="55"/>
  <c r="O382" i="55"/>
  <c r="N382" i="55"/>
  <c r="M382" i="55"/>
  <c r="L382" i="55"/>
  <c r="K382" i="55"/>
  <c r="K381" i="55" s="1"/>
  <c r="J382" i="55"/>
  <c r="I382" i="55"/>
  <c r="G382" i="55"/>
  <c r="F382" i="55"/>
  <c r="E382" i="55"/>
  <c r="D382" i="55"/>
  <c r="C382" i="55"/>
  <c r="B376" i="55"/>
  <c r="B375" i="55"/>
  <c r="B374" i="55"/>
  <c r="B373" i="55"/>
  <c r="CC372" i="55"/>
  <c r="CB372" i="55"/>
  <c r="BZ372" i="55"/>
  <c r="BX372" i="55"/>
  <c r="BW372" i="55"/>
  <c r="BV372" i="55"/>
  <c r="BS372" i="55"/>
  <c r="BR372" i="55"/>
  <c r="BU372" i="55"/>
  <c r="BT372" i="55"/>
  <c r="BQ372" i="55"/>
  <c r="BK372" i="55"/>
  <c r="BP372" i="55"/>
  <c r="BM372" i="55"/>
  <c r="BL372" i="55"/>
  <c r="BI372" i="55"/>
  <c r="BH372" i="55"/>
  <c r="BO372" i="55"/>
  <c r="BN372" i="55"/>
  <c r="BJ372" i="55"/>
  <c r="BG372" i="55"/>
  <c r="AZ372" i="55"/>
  <c r="BC372" i="55"/>
  <c r="BB372" i="55"/>
  <c r="BA372" i="55"/>
  <c r="AY372" i="55"/>
  <c r="AT372" i="55"/>
  <c r="AX372" i="55"/>
  <c r="BF372" i="55"/>
  <c r="AV372" i="55"/>
  <c r="AW372" i="55"/>
  <c r="AU372" i="55"/>
  <c r="AS372" i="55"/>
  <c r="AL372" i="55"/>
  <c r="AQ372" i="55"/>
  <c r="AP372" i="55"/>
  <c r="AO372" i="55"/>
  <c r="AN372" i="55"/>
  <c r="AM372" i="55"/>
  <c r="AK372" i="55"/>
  <c r="AF372" i="55"/>
  <c r="AJ372" i="55"/>
  <c r="AR372" i="55"/>
  <c r="AH372" i="55"/>
  <c r="AI372" i="55"/>
  <c r="AG372" i="55"/>
  <c r="AE372" i="55"/>
  <c r="AA372" i="55"/>
  <c r="AC372" i="55"/>
  <c r="AB372" i="55"/>
  <c r="AD372" i="55"/>
  <c r="Z372" i="55"/>
  <c r="Y372" i="55"/>
  <c r="W372" i="55"/>
  <c r="X372" i="55"/>
  <c r="V372" i="55"/>
  <c r="S372" i="55"/>
  <c r="U372" i="55"/>
  <c r="T372" i="55"/>
  <c r="R372" i="55"/>
  <c r="Q372" i="55"/>
  <c r="P372" i="55"/>
  <c r="O372" i="55"/>
  <c r="N372" i="55"/>
  <c r="M372" i="55"/>
  <c r="L372" i="55"/>
  <c r="K372" i="55"/>
  <c r="J372" i="55"/>
  <c r="I372" i="55"/>
  <c r="G372" i="55"/>
  <c r="F372" i="55"/>
  <c r="E372" i="55"/>
  <c r="D372" i="55"/>
  <c r="C372" i="55"/>
  <c r="B371" i="55"/>
  <c r="B370" i="55"/>
  <c r="B369" i="55"/>
  <c r="B368" i="55"/>
  <c r="B367" i="55"/>
  <c r="B366" i="55"/>
  <c r="B365" i="55"/>
  <c r="B364" i="55"/>
  <c r="B363" i="55"/>
  <c r="B362" i="55"/>
  <c r="B361" i="55"/>
  <c r="CC360" i="55"/>
  <c r="CC359" i="55" s="1"/>
  <c r="CB360" i="55"/>
  <c r="CB359" i="55" s="1"/>
  <c r="BZ360" i="55"/>
  <c r="BZ359" i="55" s="1"/>
  <c r="BX360" i="55"/>
  <c r="BX359" i="55" s="1"/>
  <c r="BW360" i="55"/>
  <c r="BW359" i="55" s="1"/>
  <c r="BV360" i="55"/>
  <c r="BV359" i="55" s="1"/>
  <c r="BS360" i="55"/>
  <c r="BS359" i="55" s="1"/>
  <c r="BR360" i="55"/>
  <c r="BR359" i="55" s="1"/>
  <c r="BU360" i="55"/>
  <c r="BU359" i="55" s="1"/>
  <c r="BT360" i="55"/>
  <c r="BT359" i="55" s="1"/>
  <c r="BQ360" i="55"/>
  <c r="BQ359" i="55" s="1"/>
  <c r="BK360" i="55"/>
  <c r="BK359" i="55" s="1"/>
  <c r="BP360" i="55"/>
  <c r="BP359" i="55" s="1"/>
  <c r="BM360" i="55"/>
  <c r="BM359" i="55" s="1"/>
  <c r="BL360" i="55"/>
  <c r="BL359" i="55" s="1"/>
  <c r="BI360" i="55"/>
  <c r="BI359" i="55" s="1"/>
  <c r="BH360" i="55"/>
  <c r="BH359" i="55" s="1"/>
  <c r="BO360" i="55"/>
  <c r="BO359" i="55" s="1"/>
  <c r="BN360" i="55"/>
  <c r="BN359" i="55" s="1"/>
  <c r="BJ360" i="55"/>
  <c r="BJ359" i="55" s="1"/>
  <c r="BG360" i="55"/>
  <c r="BG359" i="55" s="1"/>
  <c r="AZ360" i="55"/>
  <c r="AZ359" i="55" s="1"/>
  <c r="BC360" i="55"/>
  <c r="BC359" i="55" s="1"/>
  <c r="BB360" i="55"/>
  <c r="BB359" i="55" s="1"/>
  <c r="BA360" i="55"/>
  <c r="BA359" i="55" s="1"/>
  <c r="AY360" i="55"/>
  <c r="AY359" i="55" s="1"/>
  <c r="AT360" i="55"/>
  <c r="AT359" i="55" s="1"/>
  <c r="AX360" i="55"/>
  <c r="AX359" i="55" s="1"/>
  <c r="BF360" i="55"/>
  <c r="BF359" i="55" s="1"/>
  <c r="AV360" i="55"/>
  <c r="AV359" i="55" s="1"/>
  <c r="AW360" i="55"/>
  <c r="AW359" i="55" s="1"/>
  <c r="AU360" i="55"/>
  <c r="AU359" i="55" s="1"/>
  <c r="AS360" i="55"/>
  <c r="AS359" i="55" s="1"/>
  <c r="AL360" i="55"/>
  <c r="AL359" i="55" s="1"/>
  <c r="AQ360" i="55"/>
  <c r="AQ359" i="55" s="1"/>
  <c r="AP360" i="55"/>
  <c r="AP359" i="55" s="1"/>
  <c r="AO360" i="55"/>
  <c r="AO359" i="55" s="1"/>
  <c r="AN360" i="55"/>
  <c r="AN359" i="55" s="1"/>
  <c r="AM360" i="55"/>
  <c r="AM359" i="55" s="1"/>
  <c r="AK360" i="55"/>
  <c r="AK359" i="55" s="1"/>
  <c r="AF360" i="55"/>
  <c r="AF359" i="55" s="1"/>
  <c r="AJ360" i="55"/>
  <c r="AJ359" i="55" s="1"/>
  <c r="AR360" i="55"/>
  <c r="AR359" i="55" s="1"/>
  <c r="AH360" i="55"/>
  <c r="AH359" i="55" s="1"/>
  <c r="AI360" i="55"/>
  <c r="AI359" i="55" s="1"/>
  <c r="AG360" i="55"/>
  <c r="AG359" i="55" s="1"/>
  <c r="AE360" i="55"/>
  <c r="AE359" i="55" s="1"/>
  <c r="AA360" i="55"/>
  <c r="AA359" i="55" s="1"/>
  <c r="AC360" i="55"/>
  <c r="AC359" i="55" s="1"/>
  <c r="AB360" i="55"/>
  <c r="AB359" i="55" s="1"/>
  <c r="AD360" i="55"/>
  <c r="AD359" i="55" s="1"/>
  <c r="Z360" i="55"/>
  <c r="Z359" i="55" s="1"/>
  <c r="Y360" i="55"/>
  <c r="Y359" i="55" s="1"/>
  <c r="W360" i="55"/>
  <c r="W359" i="55" s="1"/>
  <c r="X360" i="55"/>
  <c r="X359" i="55" s="1"/>
  <c r="V360" i="55"/>
  <c r="V359" i="55" s="1"/>
  <c r="S360" i="55"/>
  <c r="S359" i="55" s="1"/>
  <c r="U360" i="55"/>
  <c r="U359" i="55" s="1"/>
  <c r="T360" i="55"/>
  <c r="T359" i="55" s="1"/>
  <c r="R360" i="55"/>
  <c r="R359" i="55" s="1"/>
  <c r="Q360" i="55"/>
  <c r="Q359" i="55" s="1"/>
  <c r="P360" i="55"/>
  <c r="P359" i="55" s="1"/>
  <c r="O360" i="55"/>
  <c r="O359" i="55" s="1"/>
  <c r="N360" i="55"/>
  <c r="N359" i="55" s="1"/>
  <c r="M360" i="55"/>
  <c r="M359" i="55" s="1"/>
  <c r="L360" i="55"/>
  <c r="L359" i="55" s="1"/>
  <c r="K360" i="55"/>
  <c r="J360" i="55"/>
  <c r="I360" i="55"/>
  <c r="I359" i="55" s="1"/>
  <c r="G359" i="55"/>
  <c r="F359" i="55"/>
  <c r="E359" i="55"/>
  <c r="D359" i="55"/>
  <c r="C359" i="55"/>
  <c r="B353" i="55"/>
  <c r="B352" i="55"/>
  <c r="B351" i="55"/>
  <c r="B350" i="55"/>
  <c r="B349" i="55"/>
  <c r="CC348" i="55"/>
  <c r="CC347" i="55" s="1"/>
  <c r="CB348" i="55"/>
  <c r="CB347" i="55" s="1"/>
  <c r="BZ348" i="55"/>
  <c r="BX348" i="55"/>
  <c r="BW348" i="55"/>
  <c r="BW347" i="55" s="1"/>
  <c r="BV348" i="55"/>
  <c r="BV347" i="55" s="1"/>
  <c r="BS348" i="55"/>
  <c r="BS347" i="55" s="1"/>
  <c r="BR348" i="55"/>
  <c r="BR347" i="55" s="1"/>
  <c r="BU348" i="55"/>
  <c r="BU347" i="55" s="1"/>
  <c r="BT348" i="55"/>
  <c r="BT347" i="55" s="1"/>
  <c r="BQ348" i="55"/>
  <c r="BQ347" i="55" s="1"/>
  <c r="BK348" i="55"/>
  <c r="BK347" i="55" s="1"/>
  <c r="BP348" i="55"/>
  <c r="BP347" i="55" s="1"/>
  <c r="BM348" i="55"/>
  <c r="BM347" i="55" s="1"/>
  <c r="BL348" i="55"/>
  <c r="BL347" i="55" s="1"/>
  <c r="BI348" i="55"/>
  <c r="BI347" i="55" s="1"/>
  <c r="BH348" i="55"/>
  <c r="BH347" i="55" s="1"/>
  <c r="BO348" i="55"/>
  <c r="BO347" i="55" s="1"/>
  <c r="BN348" i="55"/>
  <c r="BN347" i="55" s="1"/>
  <c r="BJ348" i="55"/>
  <c r="BJ347" i="55" s="1"/>
  <c r="BG348" i="55"/>
  <c r="BG347" i="55" s="1"/>
  <c r="AZ348" i="55"/>
  <c r="AZ347" i="55" s="1"/>
  <c r="BC348" i="55"/>
  <c r="BC347" i="55" s="1"/>
  <c r="BB348" i="55"/>
  <c r="BB347" i="55" s="1"/>
  <c r="BA348" i="55"/>
  <c r="BA347" i="55" s="1"/>
  <c r="AY348" i="55"/>
  <c r="AY347" i="55" s="1"/>
  <c r="AT348" i="55"/>
  <c r="AT347" i="55" s="1"/>
  <c r="AX348" i="55"/>
  <c r="AX347" i="55" s="1"/>
  <c r="BF348" i="55"/>
  <c r="BF347" i="55" s="1"/>
  <c r="AV348" i="55"/>
  <c r="AV347" i="55" s="1"/>
  <c r="AW348" i="55"/>
  <c r="AW347" i="55" s="1"/>
  <c r="AU348" i="55"/>
  <c r="AU347" i="55" s="1"/>
  <c r="AS348" i="55"/>
  <c r="AS347" i="55" s="1"/>
  <c r="AL348" i="55"/>
  <c r="AL347" i="55" s="1"/>
  <c r="AQ348" i="55"/>
  <c r="AQ347" i="55" s="1"/>
  <c r="AP348" i="55"/>
  <c r="AO348" i="55"/>
  <c r="AO347" i="55" s="1"/>
  <c r="AN348" i="55"/>
  <c r="AN347" i="55" s="1"/>
  <c r="AM348" i="55"/>
  <c r="AM347" i="55" s="1"/>
  <c r="AK348" i="55"/>
  <c r="AF348" i="55"/>
  <c r="AF347" i="55" s="1"/>
  <c r="AJ348" i="55"/>
  <c r="AJ347" i="55" s="1"/>
  <c r="AR348" i="55"/>
  <c r="AR347" i="55" s="1"/>
  <c r="AH348" i="55"/>
  <c r="AI348" i="55"/>
  <c r="AI347" i="55" s="1"/>
  <c r="AG348" i="55"/>
  <c r="AG347" i="55" s="1"/>
  <c r="AE348" i="55"/>
  <c r="AE347" i="55" s="1"/>
  <c r="AA348" i="55"/>
  <c r="AA347" i="55" s="1"/>
  <c r="AC348" i="55"/>
  <c r="AC347" i="55" s="1"/>
  <c r="AB348" i="55"/>
  <c r="AB347" i="55" s="1"/>
  <c r="AD348" i="55"/>
  <c r="AD347" i="55" s="1"/>
  <c r="Z348" i="55"/>
  <c r="Y348" i="55"/>
  <c r="Y347" i="55" s="1"/>
  <c r="W348" i="55"/>
  <c r="W347" i="55" s="1"/>
  <c r="X348" i="55"/>
  <c r="X347" i="55" s="1"/>
  <c r="V348" i="55"/>
  <c r="V347" i="55" s="1"/>
  <c r="S348" i="55"/>
  <c r="S347" i="55" s="1"/>
  <c r="U348" i="55"/>
  <c r="U347" i="55" s="1"/>
  <c r="T348" i="55"/>
  <c r="T347" i="55" s="1"/>
  <c r="R348" i="55"/>
  <c r="R347" i="55" s="1"/>
  <c r="Q348" i="55"/>
  <c r="Q347" i="55" s="1"/>
  <c r="P348" i="55"/>
  <c r="P347" i="55" s="1"/>
  <c r="O348" i="55"/>
  <c r="O347" i="55" s="1"/>
  <c r="N348" i="55"/>
  <c r="N347" i="55" s="1"/>
  <c r="M348" i="55"/>
  <c r="M347" i="55" s="1"/>
  <c r="L348" i="55"/>
  <c r="L347" i="55" s="1"/>
  <c r="K348" i="55"/>
  <c r="J348" i="55"/>
  <c r="I348" i="55"/>
  <c r="I347" i="55" s="1"/>
  <c r="G348" i="55"/>
  <c r="G347" i="55" s="1"/>
  <c r="F348" i="55"/>
  <c r="F347" i="55" s="1"/>
  <c r="E348" i="55"/>
  <c r="E347" i="55" s="1"/>
  <c r="D348" i="55"/>
  <c r="D347" i="55" s="1"/>
  <c r="C348" i="55"/>
  <c r="C347" i="55" s="1"/>
  <c r="BZ347" i="55"/>
  <c r="BX347" i="55"/>
  <c r="B346" i="55"/>
  <c r="B345" i="55"/>
  <c r="B344" i="55"/>
  <c r="B343" i="55"/>
  <c r="B342" i="55"/>
  <c r="B341" i="55"/>
  <c r="CC340" i="55"/>
  <c r="CC339" i="55" s="1"/>
  <c r="CB340" i="55"/>
  <c r="CB339" i="55" s="1"/>
  <c r="BZ340" i="55"/>
  <c r="BZ339" i="55" s="1"/>
  <c r="BX340" i="55"/>
  <c r="BX339" i="55" s="1"/>
  <c r="BW340" i="55"/>
  <c r="BW339" i="55" s="1"/>
  <c r="BV340" i="55"/>
  <c r="BV339" i="55" s="1"/>
  <c r="BS340" i="55"/>
  <c r="BS339" i="55" s="1"/>
  <c r="BR340" i="55"/>
  <c r="BR339" i="55" s="1"/>
  <c r="BU340" i="55"/>
  <c r="BU339" i="55" s="1"/>
  <c r="BT340" i="55"/>
  <c r="BT339" i="55" s="1"/>
  <c r="BQ340" i="55"/>
  <c r="BQ339" i="55" s="1"/>
  <c r="BK340" i="55"/>
  <c r="BK339" i="55" s="1"/>
  <c r="BP340" i="55"/>
  <c r="BP339" i="55" s="1"/>
  <c r="BM340" i="55"/>
  <c r="BM339" i="55" s="1"/>
  <c r="BL340" i="55"/>
  <c r="BL339" i="55" s="1"/>
  <c r="BI340" i="55"/>
  <c r="BI339" i="55" s="1"/>
  <c r="BH340" i="55"/>
  <c r="BH339" i="55" s="1"/>
  <c r="BO340" i="55"/>
  <c r="BO339" i="55" s="1"/>
  <c r="BN340" i="55"/>
  <c r="BN339" i="55" s="1"/>
  <c r="BJ340" i="55"/>
  <c r="BJ339" i="55" s="1"/>
  <c r="BG340" i="55"/>
  <c r="BG339" i="55" s="1"/>
  <c r="AZ340" i="55"/>
  <c r="AZ339" i="55" s="1"/>
  <c r="BC340" i="55"/>
  <c r="BC339" i="55" s="1"/>
  <c r="BB340" i="55"/>
  <c r="BB339" i="55" s="1"/>
  <c r="BA340" i="55"/>
  <c r="BA339" i="55" s="1"/>
  <c r="AY340" i="55"/>
  <c r="AY339" i="55" s="1"/>
  <c r="AT340" i="55"/>
  <c r="AT339" i="55" s="1"/>
  <c r="AX340" i="55"/>
  <c r="AX339" i="55" s="1"/>
  <c r="BF340" i="55"/>
  <c r="BF339" i="55" s="1"/>
  <c r="AV340" i="55"/>
  <c r="AV339" i="55" s="1"/>
  <c r="AW340" i="55"/>
  <c r="AW339" i="55" s="1"/>
  <c r="AU340" i="55"/>
  <c r="AU339" i="55" s="1"/>
  <c r="AS340" i="55"/>
  <c r="AS339" i="55" s="1"/>
  <c r="AL340" i="55"/>
  <c r="AL339" i="55" s="1"/>
  <c r="AQ340" i="55"/>
  <c r="AQ339" i="55" s="1"/>
  <c r="AP340" i="55"/>
  <c r="AP339" i="55" s="1"/>
  <c r="AO340" i="55"/>
  <c r="AO339" i="55" s="1"/>
  <c r="AN340" i="55"/>
  <c r="AN339" i="55" s="1"/>
  <c r="AM340" i="55"/>
  <c r="AM339" i="55" s="1"/>
  <c r="AK340" i="55"/>
  <c r="AK339" i="55" s="1"/>
  <c r="AF340" i="55"/>
  <c r="AF339" i="55" s="1"/>
  <c r="AJ340" i="55"/>
  <c r="AJ339" i="55" s="1"/>
  <c r="AR340" i="55"/>
  <c r="AR339" i="55" s="1"/>
  <c r="AH340" i="55"/>
  <c r="AH339" i="55" s="1"/>
  <c r="AI340" i="55"/>
  <c r="AI339" i="55" s="1"/>
  <c r="AG340" i="55"/>
  <c r="AG339" i="55" s="1"/>
  <c r="AE340" i="55"/>
  <c r="AE339" i="55" s="1"/>
  <c r="AA340" i="55"/>
  <c r="AA339" i="55" s="1"/>
  <c r="AC340" i="55"/>
  <c r="AC339" i="55" s="1"/>
  <c r="AB340" i="55"/>
  <c r="AB339" i="55" s="1"/>
  <c r="AD340" i="55"/>
  <c r="AD339" i="55" s="1"/>
  <c r="Z340" i="55"/>
  <c r="Z339" i="55" s="1"/>
  <c r="Y340" i="55"/>
  <c r="Y339" i="55" s="1"/>
  <c r="W340" i="55"/>
  <c r="W339" i="55" s="1"/>
  <c r="X340" i="55"/>
  <c r="X339" i="55" s="1"/>
  <c r="V340" i="55"/>
  <c r="S340" i="55"/>
  <c r="S339" i="55" s="1"/>
  <c r="U340" i="55"/>
  <c r="U339" i="55" s="1"/>
  <c r="T340" i="55"/>
  <c r="T339" i="55" s="1"/>
  <c r="R340" i="55"/>
  <c r="Q340" i="55"/>
  <c r="Q339" i="55" s="1"/>
  <c r="P340" i="55"/>
  <c r="P339" i="55" s="1"/>
  <c r="O340" i="55"/>
  <c r="O339" i="55" s="1"/>
  <c r="N340" i="55"/>
  <c r="N339" i="55" s="1"/>
  <c r="M340" i="55"/>
  <c r="M339" i="55" s="1"/>
  <c r="L340" i="55"/>
  <c r="L339" i="55" s="1"/>
  <c r="K340" i="55"/>
  <c r="K339" i="55" s="1"/>
  <c r="J340" i="55"/>
  <c r="I340" i="55"/>
  <c r="I339" i="55" s="1"/>
  <c r="G339" i="55"/>
  <c r="F339" i="55"/>
  <c r="E339" i="55"/>
  <c r="D339" i="55"/>
  <c r="C339" i="55"/>
  <c r="B338" i="55"/>
  <c r="B337" i="55"/>
  <c r="B336" i="55"/>
  <c r="CC335" i="55"/>
  <c r="CB335" i="55"/>
  <c r="BZ335" i="55"/>
  <c r="BX335" i="55"/>
  <c r="BW335" i="55"/>
  <c r="BV335" i="55"/>
  <c r="BS335" i="55"/>
  <c r="BU335" i="55"/>
  <c r="BT335" i="55"/>
  <c r="BQ335" i="55"/>
  <c r="BK335" i="55"/>
  <c r="BP335" i="55"/>
  <c r="BM335" i="55"/>
  <c r="BL335" i="55"/>
  <c r="BI335" i="55"/>
  <c r="BH335" i="55"/>
  <c r="BO335" i="55"/>
  <c r="BN335" i="55"/>
  <c r="BJ335" i="55"/>
  <c r="BG335" i="55"/>
  <c r="AZ335" i="55"/>
  <c r="BC335" i="55"/>
  <c r="BB335" i="55"/>
  <c r="BA335" i="55"/>
  <c r="AY335" i="55"/>
  <c r="AT335" i="55"/>
  <c r="AX335" i="55"/>
  <c r="BF335" i="55"/>
  <c r="AV335" i="55"/>
  <c r="AW335" i="55"/>
  <c r="AU335" i="55"/>
  <c r="AS335" i="55"/>
  <c r="AL335" i="55"/>
  <c r="AQ335" i="55"/>
  <c r="AP335" i="55"/>
  <c r="AO335" i="55"/>
  <c r="AN335" i="55"/>
  <c r="AM335" i="55"/>
  <c r="AK335" i="55"/>
  <c r="AF335" i="55"/>
  <c r="AJ335" i="55"/>
  <c r="AR335" i="55"/>
  <c r="AH335" i="55"/>
  <c r="AI335" i="55"/>
  <c r="AG335" i="55"/>
  <c r="AE335" i="55"/>
  <c r="AA335" i="55"/>
  <c r="AC335" i="55"/>
  <c r="AB335" i="55"/>
  <c r="AD335" i="55"/>
  <c r="Z335" i="55"/>
  <c r="Y335" i="55"/>
  <c r="W335" i="55"/>
  <c r="X335" i="55"/>
  <c r="V335" i="55"/>
  <c r="S335" i="55"/>
  <c r="U335" i="55"/>
  <c r="T335" i="55"/>
  <c r="R335" i="55"/>
  <c r="Q335" i="55"/>
  <c r="P335" i="55"/>
  <c r="O335" i="55"/>
  <c r="N335" i="55"/>
  <c r="M335" i="55"/>
  <c r="L335" i="55"/>
  <c r="K335" i="55"/>
  <c r="J335" i="55"/>
  <c r="I335" i="55"/>
  <c r="B334" i="55"/>
  <c r="B333" i="55"/>
  <c r="B332" i="55"/>
  <c r="B331" i="55"/>
  <c r="CC330" i="55"/>
  <c r="CC329" i="55" s="1"/>
  <c r="CB330" i="55"/>
  <c r="CB329" i="55" s="1"/>
  <c r="BZ330" i="55"/>
  <c r="BZ329" i="55" s="1"/>
  <c r="BX330" i="55"/>
  <c r="BW330" i="55"/>
  <c r="BV330" i="55"/>
  <c r="BV329" i="55" s="1"/>
  <c r="BS330" i="55"/>
  <c r="BS329" i="55" s="1"/>
  <c r="BR330" i="55"/>
  <c r="BR329" i="55" s="1"/>
  <c r="BU330" i="55"/>
  <c r="BT330" i="55"/>
  <c r="BQ330" i="55"/>
  <c r="BK330" i="55"/>
  <c r="BP330" i="55"/>
  <c r="BM330" i="55"/>
  <c r="BL330" i="55"/>
  <c r="BI330" i="55"/>
  <c r="BH330" i="55"/>
  <c r="BO330" i="55"/>
  <c r="BN330" i="55"/>
  <c r="BJ330" i="55"/>
  <c r="BG330" i="55"/>
  <c r="AZ330" i="55"/>
  <c r="BC330" i="55"/>
  <c r="BB330" i="55"/>
  <c r="BA330" i="55"/>
  <c r="AY330" i="55"/>
  <c r="AT330" i="55"/>
  <c r="AX330" i="55"/>
  <c r="BF330" i="55"/>
  <c r="AV330" i="55"/>
  <c r="AW330" i="55"/>
  <c r="AU330" i="55"/>
  <c r="AS330" i="55"/>
  <c r="AL330" i="55"/>
  <c r="AQ330" i="55"/>
  <c r="AP330" i="55"/>
  <c r="AO330" i="55"/>
  <c r="AN330" i="55"/>
  <c r="AM330" i="55"/>
  <c r="AK330" i="55"/>
  <c r="AF330" i="55"/>
  <c r="AJ330" i="55"/>
  <c r="AR330" i="55"/>
  <c r="AH330" i="55"/>
  <c r="AI330" i="55"/>
  <c r="AG330" i="55"/>
  <c r="AE330" i="55"/>
  <c r="AA330" i="55"/>
  <c r="AC330" i="55"/>
  <c r="AB330" i="55"/>
  <c r="AD330" i="55"/>
  <c r="Z330" i="55"/>
  <c r="Y330" i="55"/>
  <c r="W330" i="55"/>
  <c r="X330" i="55"/>
  <c r="V330" i="55"/>
  <c r="S330" i="55"/>
  <c r="U330" i="55"/>
  <c r="T330" i="55"/>
  <c r="R330" i="55"/>
  <c r="Q330" i="55"/>
  <c r="P330" i="55"/>
  <c r="O330" i="55"/>
  <c r="N330" i="55"/>
  <c r="M330" i="55"/>
  <c r="L330" i="55"/>
  <c r="K330" i="55"/>
  <c r="J330" i="55"/>
  <c r="I330" i="55"/>
  <c r="G330" i="55"/>
  <c r="G329" i="55" s="1"/>
  <c r="F330" i="55"/>
  <c r="E330" i="55"/>
  <c r="E329" i="55" s="1"/>
  <c r="D330" i="55"/>
  <c r="D329" i="55" s="1"/>
  <c r="C330" i="55"/>
  <c r="C329" i="55" s="1"/>
  <c r="B325" i="55"/>
  <c r="B324" i="55"/>
  <c r="B322" i="55"/>
  <c r="CC321" i="55"/>
  <c r="CB321" i="55"/>
  <c r="BZ321" i="55"/>
  <c r="BX321" i="55"/>
  <c r="BW321" i="55"/>
  <c r="BV321" i="55"/>
  <c r="BS321" i="55"/>
  <c r="BR321" i="55"/>
  <c r="BU321" i="55"/>
  <c r="BT321" i="55"/>
  <c r="BQ321" i="55"/>
  <c r="BK321" i="55"/>
  <c r="BP321" i="55"/>
  <c r="BM321" i="55"/>
  <c r="BL321" i="55"/>
  <c r="BI321" i="55"/>
  <c r="BH321" i="55"/>
  <c r="BO321" i="55"/>
  <c r="BN321" i="55"/>
  <c r="BJ321" i="55"/>
  <c r="BG321" i="55"/>
  <c r="AZ321" i="55"/>
  <c r="BC321" i="55"/>
  <c r="BB321" i="55"/>
  <c r="BA321" i="55"/>
  <c r="AY321" i="55"/>
  <c r="AT321" i="55"/>
  <c r="AX321" i="55"/>
  <c r="BF321" i="55"/>
  <c r="AV321" i="55"/>
  <c r="AW321" i="55"/>
  <c r="AU321" i="55"/>
  <c r="AS321" i="55"/>
  <c r="AL321" i="55"/>
  <c r="AQ321" i="55"/>
  <c r="AP321" i="55"/>
  <c r="AO321" i="55"/>
  <c r="AN321" i="55"/>
  <c r="AM321" i="55"/>
  <c r="AK321" i="55"/>
  <c r="AF321" i="55"/>
  <c r="AJ321" i="55"/>
  <c r="AR321" i="55"/>
  <c r="AH321" i="55"/>
  <c r="AI321" i="55"/>
  <c r="AG321" i="55"/>
  <c r="AE321" i="55"/>
  <c r="AA321" i="55"/>
  <c r="AC321" i="55"/>
  <c r="AB321" i="55"/>
  <c r="AD321" i="55"/>
  <c r="Z321" i="55"/>
  <c r="Y321" i="55"/>
  <c r="W321" i="55"/>
  <c r="X321" i="55"/>
  <c r="V321" i="55"/>
  <c r="S321" i="55"/>
  <c r="U321" i="55"/>
  <c r="T321" i="55"/>
  <c r="R321" i="55"/>
  <c r="Q321" i="55"/>
  <c r="P321" i="55"/>
  <c r="O321" i="55"/>
  <c r="N321" i="55"/>
  <c r="M321" i="55"/>
  <c r="L321" i="55"/>
  <c r="K321" i="55"/>
  <c r="J321" i="55"/>
  <c r="I321" i="55"/>
  <c r="G321" i="55"/>
  <c r="G316" i="55" s="1"/>
  <c r="F321" i="55"/>
  <c r="F316" i="55" s="1"/>
  <c r="E321" i="55"/>
  <c r="E316" i="55" s="1"/>
  <c r="D321" i="55"/>
  <c r="D316" i="55" s="1"/>
  <c r="C321" i="55"/>
  <c r="C316" i="55" s="1"/>
  <c r="B320" i="55"/>
  <c r="B319" i="55"/>
  <c r="B318" i="55"/>
  <c r="CC317" i="55"/>
  <c r="CB317" i="55"/>
  <c r="BZ317" i="55"/>
  <c r="BX317" i="55"/>
  <c r="BW317" i="55"/>
  <c r="BV317" i="55"/>
  <c r="BS317" i="55"/>
  <c r="BR317" i="55"/>
  <c r="BU317" i="55"/>
  <c r="BT317" i="55"/>
  <c r="BQ317" i="55"/>
  <c r="BK317" i="55"/>
  <c r="BP317" i="55"/>
  <c r="BM317" i="55"/>
  <c r="BL317" i="55"/>
  <c r="BI317" i="55"/>
  <c r="BH317" i="55"/>
  <c r="BO317" i="55"/>
  <c r="BN317" i="55"/>
  <c r="BJ317" i="55"/>
  <c r="BG317" i="55"/>
  <c r="AZ317" i="55"/>
  <c r="BC317" i="55"/>
  <c r="BB317" i="55"/>
  <c r="BA317" i="55"/>
  <c r="AY317" i="55"/>
  <c r="AT317" i="55"/>
  <c r="AX317" i="55"/>
  <c r="BF317" i="55"/>
  <c r="AV317" i="55"/>
  <c r="AW317" i="55"/>
  <c r="AU317" i="55"/>
  <c r="AS317" i="55"/>
  <c r="AL317" i="55"/>
  <c r="AQ317" i="55"/>
  <c r="AP317" i="55"/>
  <c r="AO317" i="55"/>
  <c r="AN317" i="55"/>
  <c r="AM317" i="55"/>
  <c r="AK317" i="55"/>
  <c r="AF317" i="55"/>
  <c r="AJ317" i="55"/>
  <c r="AR317" i="55"/>
  <c r="AH317" i="55"/>
  <c r="AI317" i="55"/>
  <c r="AG317" i="55"/>
  <c r="AE317" i="55"/>
  <c r="AA317" i="55"/>
  <c r="AC317" i="55"/>
  <c r="AB317" i="55"/>
  <c r="AD317" i="55"/>
  <c r="Z317" i="55"/>
  <c r="Y317" i="55"/>
  <c r="W317" i="55"/>
  <c r="X317" i="55"/>
  <c r="V317" i="55"/>
  <c r="S317" i="55"/>
  <c r="U317" i="55"/>
  <c r="T317" i="55"/>
  <c r="R317" i="55"/>
  <c r="Q317" i="55"/>
  <c r="P317" i="55"/>
  <c r="O317" i="55"/>
  <c r="N317" i="55"/>
  <c r="M317" i="55"/>
  <c r="L317" i="55"/>
  <c r="K317" i="55"/>
  <c r="J317" i="55"/>
  <c r="I317" i="55"/>
  <c r="B315" i="55"/>
  <c r="B312" i="55"/>
  <c r="B311" i="55"/>
  <c r="G309" i="55"/>
  <c r="F309" i="55"/>
  <c r="E309" i="55"/>
  <c r="D309" i="55"/>
  <c r="C309" i="55"/>
  <c r="B308" i="55"/>
  <c r="B307" i="55"/>
  <c r="B306" i="55"/>
  <c r="B305" i="55"/>
  <c r="CC304" i="55"/>
  <c r="CC303" i="55" s="1"/>
  <c r="CB304" i="55"/>
  <c r="CB303" i="55" s="1"/>
  <c r="BZ304" i="55"/>
  <c r="BZ303" i="55" s="1"/>
  <c r="BX304" i="55"/>
  <c r="BX303" i="55" s="1"/>
  <c r="BW304" i="55"/>
  <c r="BW303" i="55" s="1"/>
  <c r="BV304" i="55"/>
  <c r="BV303" i="55" s="1"/>
  <c r="BS304" i="55"/>
  <c r="BS303" i="55" s="1"/>
  <c r="BR304" i="55"/>
  <c r="BR303" i="55" s="1"/>
  <c r="BU304" i="55"/>
  <c r="BU303" i="55" s="1"/>
  <c r="BT304" i="55"/>
  <c r="BT303" i="55" s="1"/>
  <c r="BQ304" i="55"/>
  <c r="BQ303" i="55" s="1"/>
  <c r="BK304" i="55"/>
  <c r="BK303" i="55" s="1"/>
  <c r="BP304" i="55"/>
  <c r="BP303" i="55" s="1"/>
  <c r="BM304" i="55"/>
  <c r="BM303" i="55" s="1"/>
  <c r="BL304" i="55"/>
  <c r="BL303" i="55" s="1"/>
  <c r="BI304" i="55"/>
  <c r="BI303" i="55" s="1"/>
  <c r="BH304" i="55"/>
  <c r="BH303" i="55" s="1"/>
  <c r="BO304" i="55"/>
  <c r="BO303" i="55" s="1"/>
  <c r="BN304" i="55"/>
  <c r="BN303" i="55" s="1"/>
  <c r="BJ304" i="55"/>
  <c r="BJ303" i="55" s="1"/>
  <c r="BG304" i="55"/>
  <c r="BG303" i="55" s="1"/>
  <c r="AZ304" i="55"/>
  <c r="AZ303" i="55" s="1"/>
  <c r="BC304" i="55"/>
  <c r="BC303" i="55" s="1"/>
  <c r="BB304" i="55"/>
  <c r="BB303" i="55" s="1"/>
  <c r="BA304" i="55"/>
  <c r="BA303" i="55" s="1"/>
  <c r="AY304" i="55"/>
  <c r="AY303" i="55" s="1"/>
  <c r="AT304" i="55"/>
  <c r="AT303" i="55" s="1"/>
  <c r="AX304" i="55"/>
  <c r="AX303" i="55" s="1"/>
  <c r="BF304" i="55"/>
  <c r="BF303" i="55" s="1"/>
  <c r="AV304" i="55"/>
  <c r="AV303" i="55" s="1"/>
  <c r="AW304" i="55"/>
  <c r="AW303" i="55" s="1"/>
  <c r="AU304" i="55"/>
  <c r="AU303" i="55" s="1"/>
  <c r="AS304" i="55"/>
  <c r="AS303" i="55" s="1"/>
  <c r="AL304" i="55"/>
  <c r="AL303" i="55" s="1"/>
  <c r="AQ304" i="55"/>
  <c r="AQ303" i="55" s="1"/>
  <c r="AP304" i="55"/>
  <c r="AP303" i="55" s="1"/>
  <c r="AO304" i="55"/>
  <c r="AO303" i="55" s="1"/>
  <c r="AN304" i="55"/>
  <c r="AN303" i="55" s="1"/>
  <c r="AM304" i="55"/>
  <c r="AM303" i="55" s="1"/>
  <c r="AK304" i="55"/>
  <c r="AK303" i="55" s="1"/>
  <c r="AF304" i="55"/>
  <c r="AF303" i="55" s="1"/>
  <c r="AJ304" i="55"/>
  <c r="AJ303" i="55" s="1"/>
  <c r="AR304" i="55"/>
  <c r="AR303" i="55" s="1"/>
  <c r="AH304" i="55"/>
  <c r="AH303" i="55" s="1"/>
  <c r="AI304" i="55"/>
  <c r="AI303" i="55" s="1"/>
  <c r="AG304" i="55"/>
  <c r="AG303" i="55" s="1"/>
  <c r="AE304" i="55"/>
  <c r="AE303" i="55" s="1"/>
  <c r="AA304" i="55"/>
  <c r="AA303" i="55" s="1"/>
  <c r="AC304" i="55"/>
  <c r="AC303" i="55" s="1"/>
  <c r="AB304" i="55"/>
  <c r="AB303" i="55" s="1"/>
  <c r="AD304" i="55"/>
  <c r="AD303" i="55" s="1"/>
  <c r="Z304" i="55"/>
  <c r="Z303" i="55" s="1"/>
  <c r="Y304" i="55"/>
  <c r="Y303" i="55" s="1"/>
  <c r="W304" i="55"/>
  <c r="W303" i="55" s="1"/>
  <c r="X304" i="55"/>
  <c r="X303" i="55" s="1"/>
  <c r="V304" i="55"/>
  <c r="V303" i="55" s="1"/>
  <c r="S304" i="55"/>
  <c r="S303" i="55" s="1"/>
  <c r="U304" i="55"/>
  <c r="U303" i="55" s="1"/>
  <c r="T304" i="55"/>
  <c r="T303" i="55" s="1"/>
  <c r="R304" i="55"/>
  <c r="R303" i="55" s="1"/>
  <c r="Q304" i="55"/>
  <c r="Q303" i="55" s="1"/>
  <c r="P304" i="55"/>
  <c r="P303" i="55" s="1"/>
  <c r="O304" i="55"/>
  <c r="O303" i="55" s="1"/>
  <c r="N304" i="55"/>
  <c r="N303" i="55" s="1"/>
  <c r="M304" i="55"/>
  <c r="M303" i="55" s="1"/>
  <c r="L304" i="55"/>
  <c r="L303" i="55" s="1"/>
  <c r="K304" i="55"/>
  <c r="K303" i="55" s="1"/>
  <c r="J304" i="55"/>
  <c r="J303" i="55" s="1"/>
  <c r="I304" i="55"/>
  <c r="I303" i="55" s="1"/>
  <c r="G304" i="55"/>
  <c r="F304" i="55"/>
  <c r="E304" i="55"/>
  <c r="D304" i="55"/>
  <c r="C304" i="55"/>
  <c r="B302" i="55"/>
  <c r="B301" i="55"/>
  <c r="B300" i="55"/>
  <c r="B299" i="55"/>
  <c r="CC298" i="55"/>
  <c r="CC297" i="55" s="1"/>
  <c r="CB298" i="55"/>
  <c r="CB297" i="55" s="1"/>
  <c r="BZ298" i="55"/>
  <c r="BZ297" i="55" s="1"/>
  <c r="BX298" i="55"/>
  <c r="BX297" i="55" s="1"/>
  <c r="BW298" i="55"/>
  <c r="BW297" i="55" s="1"/>
  <c r="BV298" i="55"/>
  <c r="BV297" i="55" s="1"/>
  <c r="BS298" i="55"/>
  <c r="BS297" i="55" s="1"/>
  <c r="BR298" i="55"/>
  <c r="BR297" i="55" s="1"/>
  <c r="BU298" i="55"/>
  <c r="BU297" i="55" s="1"/>
  <c r="BT298" i="55"/>
  <c r="BT297" i="55" s="1"/>
  <c r="BQ298" i="55"/>
  <c r="BQ297" i="55" s="1"/>
  <c r="BK298" i="55"/>
  <c r="BK297" i="55" s="1"/>
  <c r="BP298" i="55"/>
  <c r="BP297" i="55" s="1"/>
  <c r="BM298" i="55"/>
  <c r="BM297" i="55" s="1"/>
  <c r="BL298" i="55"/>
  <c r="BL297" i="55" s="1"/>
  <c r="BI298" i="55"/>
  <c r="BI297" i="55" s="1"/>
  <c r="BH298" i="55"/>
  <c r="BH297" i="55" s="1"/>
  <c r="BO298" i="55"/>
  <c r="BO297" i="55" s="1"/>
  <c r="BN298" i="55"/>
  <c r="BN297" i="55" s="1"/>
  <c r="BJ298" i="55"/>
  <c r="BJ297" i="55" s="1"/>
  <c r="BG298" i="55"/>
  <c r="BG297" i="55" s="1"/>
  <c r="AZ298" i="55"/>
  <c r="AZ297" i="55" s="1"/>
  <c r="BC298" i="55"/>
  <c r="BC297" i="55" s="1"/>
  <c r="BB298" i="55"/>
  <c r="BB297" i="55" s="1"/>
  <c r="BA298" i="55"/>
  <c r="BA297" i="55" s="1"/>
  <c r="AY298" i="55"/>
  <c r="AY297" i="55" s="1"/>
  <c r="AT298" i="55"/>
  <c r="AT297" i="55" s="1"/>
  <c r="AX298" i="55"/>
  <c r="AX297" i="55" s="1"/>
  <c r="BF298" i="55"/>
  <c r="BF297" i="55" s="1"/>
  <c r="AV298" i="55"/>
  <c r="AV297" i="55" s="1"/>
  <c r="AW298" i="55"/>
  <c r="AW297" i="55" s="1"/>
  <c r="AU298" i="55"/>
  <c r="AU297" i="55" s="1"/>
  <c r="AS298" i="55"/>
  <c r="AS297" i="55" s="1"/>
  <c r="AL298" i="55"/>
  <c r="AL297" i="55" s="1"/>
  <c r="AQ298" i="55"/>
  <c r="AQ297" i="55" s="1"/>
  <c r="AP298" i="55"/>
  <c r="AP297" i="55" s="1"/>
  <c r="AO298" i="55"/>
  <c r="AO297" i="55" s="1"/>
  <c r="AN298" i="55"/>
  <c r="AN297" i="55" s="1"/>
  <c r="AM298" i="55"/>
  <c r="AM297" i="55" s="1"/>
  <c r="AK298" i="55"/>
  <c r="AK297" i="55" s="1"/>
  <c r="AF298" i="55"/>
  <c r="AF297" i="55" s="1"/>
  <c r="AJ298" i="55"/>
  <c r="AJ297" i="55" s="1"/>
  <c r="AR298" i="55"/>
  <c r="AR297" i="55" s="1"/>
  <c r="AH298" i="55"/>
  <c r="AH297" i="55" s="1"/>
  <c r="AI298" i="55"/>
  <c r="AI297" i="55" s="1"/>
  <c r="AG298" i="55"/>
  <c r="AG297" i="55" s="1"/>
  <c r="AE298" i="55"/>
  <c r="AE297" i="55" s="1"/>
  <c r="AA298" i="55"/>
  <c r="AA297" i="55" s="1"/>
  <c r="AC298" i="55"/>
  <c r="AC297" i="55" s="1"/>
  <c r="AB298" i="55"/>
  <c r="AB297" i="55" s="1"/>
  <c r="AD298" i="55"/>
  <c r="AD297" i="55" s="1"/>
  <c r="Z298" i="55"/>
  <c r="Z297" i="55" s="1"/>
  <c r="Y298" i="55"/>
  <c r="Y297" i="55" s="1"/>
  <c r="W298" i="55"/>
  <c r="W297" i="55" s="1"/>
  <c r="X298" i="55"/>
  <c r="X297" i="55" s="1"/>
  <c r="V298" i="55"/>
  <c r="V297" i="55" s="1"/>
  <c r="S298" i="55"/>
  <c r="S297" i="55" s="1"/>
  <c r="U298" i="55"/>
  <c r="U297" i="55" s="1"/>
  <c r="T298" i="55"/>
  <c r="T297" i="55" s="1"/>
  <c r="R298" i="55"/>
  <c r="R297" i="55" s="1"/>
  <c r="Q298" i="55"/>
  <c r="Q297" i="55" s="1"/>
  <c r="P298" i="55"/>
  <c r="P297" i="55" s="1"/>
  <c r="O298" i="55"/>
  <c r="O297" i="55" s="1"/>
  <c r="N298" i="55"/>
  <c r="N297" i="55" s="1"/>
  <c r="M298" i="55"/>
  <c r="M297" i="55" s="1"/>
  <c r="L298" i="55"/>
  <c r="L297" i="55" s="1"/>
  <c r="K298" i="55"/>
  <c r="K297" i="55" s="1"/>
  <c r="J298" i="55"/>
  <c r="I298" i="55"/>
  <c r="I297" i="55" s="1"/>
  <c r="G297" i="55"/>
  <c r="F297" i="55"/>
  <c r="E297" i="55"/>
  <c r="D297" i="55"/>
  <c r="C297" i="55"/>
  <c r="B296" i="55"/>
  <c r="B295" i="55"/>
  <c r="B294" i="55"/>
  <c r="CC293" i="55"/>
  <c r="CB293" i="55"/>
  <c r="BZ293" i="55"/>
  <c r="BX293" i="55"/>
  <c r="BW293" i="55"/>
  <c r="BV293" i="55"/>
  <c r="BS293" i="55"/>
  <c r="BR293" i="55"/>
  <c r="BU293" i="55"/>
  <c r="BT293" i="55"/>
  <c r="BQ293" i="55"/>
  <c r="BK293" i="55"/>
  <c r="BP293" i="55"/>
  <c r="BM293" i="55"/>
  <c r="BL293" i="55"/>
  <c r="BI293" i="55"/>
  <c r="BH293" i="55"/>
  <c r="BO293" i="55"/>
  <c r="BN293" i="55"/>
  <c r="BJ293" i="55"/>
  <c r="BG293" i="55"/>
  <c r="AZ293" i="55"/>
  <c r="BC293" i="55"/>
  <c r="BB293" i="55"/>
  <c r="BA293" i="55"/>
  <c r="AY293" i="55"/>
  <c r="AT293" i="55"/>
  <c r="AX293" i="55"/>
  <c r="BF293" i="55"/>
  <c r="AV293" i="55"/>
  <c r="AW293" i="55"/>
  <c r="AU293" i="55"/>
  <c r="AS293" i="55"/>
  <c r="AL293" i="55"/>
  <c r="AP293" i="55"/>
  <c r="AO293" i="55"/>
  <c r="AN293" i="55"/>
  <c r="AM293" i="55"/>
  <c r="AK293" i="55"/>
  <c r="AF293" i="55"/>
  <c r="AJ293" i="55"/>
  <c r="AR293" i="55"/>
  <c r="AH293" i="55"/>
  <c r="AI293" i="55"/>
  <c r="AG293" i="55"/>
  <c r="AE293" i="55"/>
  <c r="AA293" i="55"/>
  <c r="AC293" i="55"/>
  <c r="AB293" i="55"/>
  <c r="AD293" i="55"/>
  <c r="Z293" i="55"/>
  <c r="Y293" i="55"/>
  <c r="W293" i="55"/>
  <c r="X293" i="55"/>
  <c r="V293" i="55"/>
  <c r="S293" i="55"/>
  <c r="U293" i="55"/>
  <c r="T293" i="55"/>
  <c r="R293" i="55"/>
  <c r="Q293" i="55"/>
  <c r="P293" i="55"/>
  <c r="O293" i="55"/>
  <c r="N293" i="55"/>
  <c r="M293" i="55"/>
  <c r="L293" i="55"/>
  <c r="K293" i="55"/>
  <c r="J293" i="55"/>
  <c r="I293" i="55"/>
  <c r="B292" i="55"/>
  <c r="B291" i="55"/>
  <c r="CC290" i="55"/>
  <c r="CB290" i="55"/>
  <c r="BZ290" i="55"/>
  <c r="BX290" i="55"/>
  <c r="BW290" i="55"/>
  <c r="BV290" i="55"/>
  <c r="BS290" i="55"/>
  <c r="BR290" i="55"/>
  <c r="BU290" i="55"/>
  <c r="BT290" i="55"/>
  <c r="BQ290" i="55"/>
  <c r="BK290" i="55"/>
  <c r="BP290" i="55"/>
  <c r="BM290" i="55"/>
  <c r="BL290" i="55"/>
  <c r="BI290" i="55"/>
  <c r="BH290" i="55"/>
  <c r="BO290" i="55"/>
  <c r="BN290" i="55"/>
  <c r="BJ290" i="55"/>
  <c r="BG290" i="55"/>
  <c r="AZ290" i="55"/>
  <c r="BC290" i="55"/>
  <c r="BB290" i="55"/>
  <c r="BA290" i="55"/>
  <c r="AY290" i="55"/>
  <c r="AT290" i="55"/>
  <c r="AX290" i="55"/>
  <c r="BF290" i="55"/>
  <c r="AV290" i="55"/>
  <c r="AW290" i="55"/>
  <c r="AU290" i="55"/>
  <c r="AS290" i="55"/>
  <c r="AL290" i="55"/>
  <c r="AQ290" i="55"/>
  <c r="AQ289" i="55" s="1"/>
  <c r="AP290" i="55"/>
  <c r="AO290" i="55"/>
  <c r="AN290" i="55"/>
  <c r="AM290" i="55"/>
  <c r="AK290" i="55"/>
  <c r="AF290" i="55"/>
  <c r="AJ290" i="55"/>
  <c r="AR290" i="55"/>
  <c r="AH290" i="55"/>
  <c r="AI290" i="55"/>
  <c r="AG290" i="55"/>
  <c r="AE290" i="55"/>
  <c r="AA290" i="55"/>
  <c r="AC290" i="55"/>
  <c r="AB290" i="55"/>
  <c r="AD290" i="55"/>
  <c r="Z290" i="55"/>
  <c r="Y290" i="55"/>
  <c r="W290" i="55"/>
  <c r="X290" i="55"/>
  <c r="V290" i="55"/>
  <c r="S290" i="55"/>
  <c r="U290" i="55"/>
  <c r="T290" i="55"/>
  <c r="R290" i="55"/>
  <c r="Q290" i="55"/>
  <c r="P290" i="55"/>
  <c r="O290" i="55"/>
  <c r="N290" i="55"/>
  <c r="M290" i="55"/>
  <c r="L290" i="55"/>
  <c r="K290" i="55"/>
  <c r="J290" i="55"/>
  <c r="I290" i="55"/>
  <c r="G289" i="55"/>
  <c r="F289" i="55"/>
  <c r="E289" i="55"/>
  <c r="D289" i="55"/>
  <c r="C289" i="55"/>
  <c r="B287" i="55"/>
  <c r="B284" i="55"/>
  <c r="B283" i="55"/>
  <c r="B282" i="55"/>
  <c r="B281" i="55"/>
  <c r="CC280" i="55"/>
  <c r="CB280" i="55"/>
  <c r="BZ280" i="55"/>
  <c r="BX280" i="55"/>
  <c r="BW280" i="55"/>
  <c r="BV280" i="55"/>
  <c r="BS280" i="55"/>
  <c r="BR280" i="55"/>
  <c r="BU280" i="55"/>
  <c r="BT280" i="55"/>
  <c r="BQ280" i="55"/>
  <c r="BK280" i="55"/>
  <c r="BP280" i="55"/>
  <c r="BM280" i="55"/>
  <c r="BL280" i="55"/>
  <c r="BI280" i="55"/>
  <c r="BH280" i="55"/>
  <c r="BO280" i="55"/>
  <c r="BN280" i="55"/>
  <c r="BJ280" i="55"/>
  <c r="BG280" i="55"/>
  <c r="AZ280" i="55"/>
  <c r="BC280" i="55"/>
  <c r="BB280" i="55"/>
  <c r="BA280" i="55"/>
  <c r="AY280" i="55"/>
  <c r="AT280" i="55"/>
  <c r="AX280" i="55"/>
  <c r="BF280" i="55"/>
  <c r="AV280" i="55"/>
  <c r="AW280" i="55"/>
  <c r="AU280" i="55"/>
  <c r="AS280" i="55"/>
  <c r="AL280" i="55"/>
  <c r="AQ280" i="55"/>
  <c r="AP280" i="55"/>
  <c r="AO280" i="55"/>
  <c r="AN280" i="55"/>
  <c r="AM280" i="55"/>
  <c r="AK280" i="55"/>
  <c r="AF280" i="55"/>
  <c r="AJ280" i="55"/>
  <c r="AR280" i="55"/>
  <c r="AH280" i="55"/>
  <c r="AI280" i="55"/>
  <c r="AG280" i="55"/>
  <c r="AE280" i="55"/>
  <c r="AA280" i="55"/>
  <c r="AC280" i="55"/>
  <c r="AB280" i="55"/>
  <c r="AD280" i="55"/>
  <c r="Z280" i="55"/>
  <c r="Y280" i="55"/>
  <c r="W280" i="55"/>
  <c r="X280" i="55"/>
  <c r="V280" i="55"/>
  <c r="S280" i="55"/>
  <c r="U280" i="55"/>
  <c r="T280" i="55"/>
  <c r="R280" i="55"/>
  <c r="Q280" i="55"/>
  <c r="P280" i="55"/>
  <c r="O280" i="55"/>
  <c r="N280" i="55"/>
  <c r="M280" i="55"/>
  <c r="L280" i="55"/>
  <c r="K280" i="55"/>
  <c r="J280" i="55"/>
  <c r="I280" i="55"/>
  <c r="G280" i="55"/>
  <c r="G268" i="55" s="1"/>
  <c r="F280" i="55"/>
  <c r="F268" i="55" s="1"/>
  <c r="E280" i="55"/>
  <c r="E268" i="55" s="1"/>
  <c r="D280" i="55"/>
  <c r="D268" i="55" s="1"/>
  <c r="C280" i="55"/>
  <c r="C268" i="55" s="1"/>
  <c r="B279" i="55"/>
  <c r="B278" i="55"/>
  <c r="B277" i="55"/>
  <c r="B276" i="55"/>
  <c r="B275" i="55"/>
  <c r="B274" i="55"/>
  <c r="B273" i="55"/>
  <c r="B272" i="55"/>
  <c r="B271" i="55"/>
  <c r="CC270" i="55"/>
  <c r="CC269" i="55" s="1"/>
  <c r="CB270" i="55"/>
  <c r="CB269" i="55" s="1"/>
  <c r="BZ270" i="55"/>
  <c r="BZ269" i="55" s="1"/>
  <c r="BX270" i="55"/>
  <c r="BX269" i="55" s="1"/>
  <c r="BW270" i="55"/>
  <c r="BW269" i="55" s="1"/>
  <c r="BV270" i="55"/>
  <c r="BV269" i="55" s="1"/>
  <c r="BS270" i="55"/>
  <c r="BS269" i="55" s="1"/>
  <c r="BR270" i="55"/>
  <c r="BR269" i="55" s="1"/>
  <c r="BU270" i="55"/>
  <c r="BU269" i="55" s="1"/>
  <c r="BT270" i="55"/>
  <c r="BT269" i="55" s="1"/>
  <c r="BQ270" i="55"/>
  <c r="BQ269" i="55" s="1"/>
  <c r="BK270" i="55"/>
  <c r="BK269" i="55" s="1"/>
  <c r="BP270" i="55"/>
  <c r="BP269" i="55" s="1"/>
  <c r="BM270" i="55"/>
  <c r="BM269" i="55" s="1"/>
  <c r="BL270" i="55"/>
  <c r="BL269" i="55" s="1"/>
  <c r="BI270" i="55"/>
  <c r="BI269" i="55" s="1"/>
  <c r="BH270" i="55"/>
  <c r="BH269" i="55" s="1"/>
  <c r="BO270" i="55"/>
  <c r="BO269" i="55" s="1"/>
  <c r="BN270" i="55"/>
  <c r="BN269" i="55" s="1"/>
  <c r="BJ270" i="55"/>
  <c r="BJ269" i="55" s="1"/>
  <c r="BG270" i="55"/>
  <c r="BG269" i="55" s="1"/>
  <c r="AZ270" i="55"/>
  <c r="AZ269" i="55" s="1"/>
  <c r="BC270" i="55"/>
  <c r="BC269" i="55" s="1"/>
  <c r="BB270" i="55"/>
  <c r="BB269" i="55" s="1"/>
  <c r="BA270" i="55"/>
  <c r="BA269" i="55" s="1"/>
  <c r="AY270" i="55"/>
  <c r="AY269" i="55" s="1"/>
  <c r="AT270" i="55"/>
  <c r="AT269" i="55" s="1"/>
  <c r="AX270" i="55"/>
  <c r="AX269" i="55" s="1"/>
  <c r="BF270" i="55"/>
  <c r="BF269" i="55" s="1"/>
  <c r="AV270" i="55"/>
  <c r="AV269" i="55" s="1"/>
  <c r="AW270" i="55"/>
  <c r="AW269" i="55" s="1"/>
  <c r="AU270" i="55"/>
  <c r="AU269" i="55" s="1"/>
  <c r="AS270" i="55"/>
  <c r="AS269" i="55" s="1"/>
  <c r="AL270" i="55"/>
  <c r="AL269" i="55" s="1"/>
  <c r="AP270" i="55"/>
  <c r="AP269" i="55" s="1"/>
  <c r="AO270" i="55"/>
  <c r="AO269" i="55" s="1"/>
  <c r="AN270" i="55"/>
  <c r="AN269" i="55" s="1"/>
  <c r="AM270" i="55"/>
  <c r="AM269" i="55" s="1"/>
  <c r="AK270" i="55"/>
  <c r="AK269" i="55" s="1"/>
  <c r="AF270" i="55"/>
  <c r="AF269" i="55" s="1"/>
  <c r="AJ270" i="55"/>
  <c r="AJ269" i="55" s="1"/>
  <c r="AR270" i="55"/>
  <c r="AR269" i="55" s="1"/>
  <c r="AH270" i="55"/>
  <c r="AH269" i="55" s="1"/>
  <c r="AI270" i="55"/>
  <c r="AI269" i="55" s="1"/>
  <c r="AG270" i="55"/>
  <c r="AG269" i="55" s="1"/>
  <c r="AE270" i="55"/>
  <c r="AE269" i="55" s="1"/>
  <c r="AA270" i="55"/>
  <c r="AA269" i="55" s="1"/>
  <c r="AC270" i="55"/>
  <c r="AC269" i="55" s="1"/>
  <c r="AB270" i="55"/>
  <c r="AB269" i="55" s="1"/>
  <c r="AD270" i="55"/>
  <c r="AD269" i="55" s="1"/>
  <c r="Z270" i="55"/>
  <c r="Z269" i="55" s="1"/>
  <c r="Y270" i="55"/>
  <c r="Y269" i="55" s="1"/>
  <c r="W270" i="55"/>
  <c r="W269" i="55" s="1"/>
  <c r="X270" i="55"/>
  <c r="X269" i="55" s="1"/>
  <c r="V270" i="55"/>
  <c r="V269" i="55" s="1"/>
  <c r="S270" i="55"/>
  <c r="S269" i="55" s="1"/>
  <c r="U270" i="55"/>
  <c r="U269" i="55" s="1"/>
  <c r="T270" i="55"/>
  <c r="T269" i="55" s="1"/>
  <c r="R270" i="55"/>
  <c r="R269" i="55" s="1"/>
  <c r="Q270" i="55"/>
  <c r="Q269" i="55" s="1"/>
  <c r="P270" i="55"/>
  <c r="P269" i="55" s="1"/>
  <c r="O270" i="55"/>
  <c r="O269" i="55" s="1"/>
  <c r="N270" i="55"/>
  <c r="N269" i="55" s="1"/>
  <c r="M270" i="55"/>
  <c r="M269" i="55" s="1"/>
  <c r="L270" i="55"/>
  <c r="L269" i="55" s="1"/>
  <c r="K270" i="55"/>
  <c r="J270" i="55"/>
  <c r="I270" i="55"/>
  <c r="I269" i="55" s="1"/>
  <c r="AQ269" i="55"/>
  <c r="B263" i="55"/>
  <c r="B262" i="55"/>
  <c r="B261" i="55"/>
  <c r="CC260" i="55"/>
  <c r="CC259" i="55" s="1"/>
  <c r="CB260" i="55"/>
  <c r="CB259" i="55" s="1"/>
  <c r="BZ260" i="55"/>
  <c r="BZ259" i="55" s="1"/>
  <c r="BX260" i="55"/>
  <c r="BX259" i="55" s="1"/>
  <c r="BW260" i="55"/>
  <c r="BW259" i="55" s="1"/>
  <c r="BV260" i="55"/>
  <c r="BS260" i="55"/>
  <c r="BS259" i="55" s="1"/>
  <c r="BR260" i="55"/>
  <c r="BR259" i="55" s="1"/>
  <c r="BU260" i="55"/>
  <c r="BU259" i="55" s="1"/>
  <c r="BT260" i="55"/>
  <c r="BT259" i="55" s="1"/>
  <c r="BQ260" i="55"/>
  <c r="BQ259" i="55" s="1"/>
  <c r="BK260" i="55"/>
  <c r="BK259" i="55" s="1"/>
  <c r="BP260" i="55"/>
  <c r="BP259" i="55" s="1"/>
  <c r="BM260" i="55"/>
  <c r="BM259" i="55" s="1"/>
  <c r="BL260" i="55"/>
  <c r="BL259" i="55" s="1"/>
  <c r="BI260" i="55"/>
  <c r="BI259" i="55" s="1"/>
  <c r="BH260" i="55"/>
  <c r="BH259" i="55" s="1"/>
  <c r="BO260" i="55"/>
  <c r="BO259" i="55" s="1"/>
  <c r="BN260" i="55"/>
  <c r="BN259" i="55" s="1"/>
  <c r="BJ260" i="55"/>
  <c r="BJ259" i="55" s="1"/>
  <c r="BG260" i="55"/>
  <c r="BG259" i="55" s="1"/>
  <c r="AZ260" i="55"/>
  <c r="AZ259" i="55" s="1"/>
  <c r="BC260" i="55"/>
  <c r="BC259" i="55" s="1"/>
  <c r="BB260" i="55"/>
  <c r="BB259" i="55" s="1"/>
  <c r="BA260" i="55"/>
  <c r="BA259" i="55" s="1"/>
  <c r="AY260" i="55"/>
  <c r="AY259" i="55" s="1"/>
  <c r="AT260" i="55"/>
  <c r="AT259" i="55" s="1"/>
  <c r="AX260" i="55"/>
  <c r="AX259" i="55" s="1"/>
  <c r="BF260" i="55"/>
  <c r="BF259" i="55" s="1"/>
  <c r="AV260" i="55"/>
  <c r="AV259" i="55" s="1"/>
  <c r="AW260" i="55"/>
  <c r="AW259" i="55" s="1"/>
  <c r="AU260" i="55"/>
  <c r="AU259" i="55" s="1"/>
  <c r="AS260" i="55"/>
  <c r="AS259" i="55" s="1"/>
  <c r="AL260" i="55"/>
  <c r="AL259" i="55" s="1"/>
  <c r="AQ260" i="55"/>
  <c r="AQ259" i="55" s="1"/>
  <c r="AP260" i="55"/>
  <c r="AP259" i="55" s="1"/>
  <c r="AO260" i="55"/>
  <c r="AO259" i="55" s="1"/>
  <c r="AN260" i="55"/>
  <c r="AN259" i="55" s="1"/>
  <c r="AM260" i="55"/>
  <c r="AM259" i="55" s="1"/>
  <c r="AK260" i="55"/>
  <c r="AK259" i="55" s="1"/>
  <c r="AF260" i="55"/>
  <c r="AF259" i="55" s="1"/>
  <c r="AJ260" i="55"/>
  <c r="AJ259" i="55" s="1"/>
  <c r="AR260" i="55"/>
  <c r="AR259" i="55" s="1"/>
  <c r="AH260" i="55"/>
  <c r="AH259" i="55" s="1"/>
  <c r="AI260" i="55"/>
  <c r="AI259" i="55" s="1"/>
  <c r="AG260" i="55"/>
  <c r="AG259" i="55" s="1"/>
  <c r="AE260" i="55"/>
  <c r="AE259" i="55" s="1"/>
  <c r="AA260" i="55"/>
  <c r="AA259" i="55" s="1"/>
  <c r="AC260" i="55"/>
  <c r="AC259" i="55" s="1"/>
  <c r="AB260" i="55"/>
  <c r="AB259" i="55" s="1"/>
  <c r="AD260" i="55"/>
  <c r="AD259" i="55" s="1"/>
  <c r="Z260" i="55"/>
  <c r="Z259" i="55" s="1"/>
  <c r="Y260" i="55"/>
  <c r="Y259" i="55" s="1"/>
  <c r="W260" i="55"/>
  <c r="W259" i="55" s="1"/>
  <c r="X260" i="55"/>
  <c r="X259" i="55" s="1"/>
  <c r="V260" i="55"/>
  <c r="V259" i="55" s="1"/>
  <c r="S260" i="55"/>
  <c r="S259" i="55" s="1"/>
  <c r="U260" i="55"/>
  <c r="U259" i="55" s="1"/>
  <c r="T260" i="55"/>
  <c r="T259" i="55" s="1"/>
  <c r="R260" i="55"/>
  <c r="R259" i="55" s="1"/>
  <c r="Q260" i="55"/>
  <c r="Q259" i="55" s="1"/>
  <c r="P260" i="55"/>
  <c r="P259" i="55" s="1"/>
  <c r="O260" i="55"/>
  <c r="O259" i="55" s="1"/>
  <c r="N260" i="55"/>
  <c r="N259" i="55" s="1"/>
  <c r="M260" i="55"/>
  <c r="M259" i="55" s="1"/>
  <c r="L260" i="55"/>
  <c r="L259" i="55" s="1"/>
  <c r="K260" i="55"/>
  <c r="K259" i="55" s="1"/>
  <c r="J260" i="55"/>
  <c r="I260" i="55"/>
  <c r="BV259" i="55"/>
  <c r="G259" i="55"/>
  <c r="F259" i="55"/>
  <c r="E259" i="55"/>
  <c r="D259" i="55"/>
  <c r="C259" i="55"/>
  <c r="B258" i="55"/>
  <c r="B257" i="55"/>
  <c r="B256" i="55"/>
  <c r="B255" i="55"/>
  <c r="CC254" i="55"/>
  <c r="CC253" i="55" s="1"/>
  <c r="CB254" i="55"/>
  <c r="CB253" i="55" s="1"/>
  <c r="BZ254" i="55"/>
  <c r="BZ253" i="55" s="1"/>
  <c r="BX254" i="55"/>
  <c r="BX253" i="55" s="1"/>
  <c r="BW254" i="55"/>
  <c r="BW253" i="55" s="1"/>
  <c r="BV254" i="55"/>
  <c r="BV253" i="55" s="1"/>
  <c r="BS254" i="55"/>
  <c r="BS253" i="55" s="1"/>
  <c r="BR254" i="55"/>
  <c r="BR253" i="55" s="1"/>
  <c r="BU254" i="55"/>
  <c r="BU253" i="55" s="1"/>
  <c r="BT254" i="55"/>
  <c r="BT253" i="55" s="1"/>
  <c r="BQ254" i="55"/>
  <c r="BQ253" i="55" s="1"/>
  <c r="BK254" i="55"/>
  <c r="BK253" i="55" s="1"/>
  <c r="BP254" i="55"/>
  <c r="BP253" i="55" s="1"/>
  <c r="BM254" i="55"/>
  <c r="BM253" i="55" s="1"/>
  <c r="BL254" i="55"/>
  <c r="BL253" i="55" s="1"/>
  <c r="BI254" i="55"/>
  <c r="BI253" i="55" s="1"/>
  <c r="BH254" i="55"/>
  <c r="BH253" i="55" s="1"/>
  <c r="BO254" i="55"/>
  <c r="BO253" i="55" s="1"/>
  <c r="BN254" i="55"/>
  <c r="BN253" i="55" s="1"/>
  <c r="BJ254" i="55"/>
  <c r="BJ253" i="55" s="1"/>
  <c r="BG254" i="55"/>
  <c r="BG253" i="55" s="1"/>
  <c r="AZ254" i="55"/>
  <c r="AZ253" i="55" s="1"/>
  <c r="BC254" i="55"/>
  <c r="BC253" i="55" s="1"/>
  <c r="BB254" i="55"/>
  <c r="BB253" i="55" s="1"/>
  <c r="BA254" i="55"/>
  <c r="BA253" i="55" s="1"/>
  <c r="AY254" i="55"/>
  <c r="AY253" i="55" s="1"/>
  <c r="AT254" i="55"/>
  <c r="AT253" i="55" s="1"/>
  <c r="AX254" i="55"/>
  <c r="AX253" i="55" s="1"/>
  <c r="BF254" i="55"/>
  <c r="BF253" i="55" s="1"/>
  <c r="AV254" i="55"/>
  <c r="AV253" i="55" s="1"/>
  <c r="AW254" i="55"/>
  <c r="AW253" i="55" s="1"/>
  <c r="AU254" i="55"/>
  <c r="AU253" i="55" s="1"/>
  <c r="AS254" i="55"/>
  <c r="AS253" i="55" s="1"/>
  <c r="AL254" i="55"/>
  <c r="AL253" i="55" s="1"/>
  <c r="AQ254" i="55"/>
  <c r="AQ253" i="55" s="1"/>
  <c r="AP254" i="55"/>
  <c r="AP253" i="55" s="1"/>
  <c r="AO254" i="55"/>
  <c r="AO253" i="55" s="1"/>
  <c r="AN254" i="55"/>
  <c r="AN253" i="55" s="1"/>
  <c r="AM254" i="55"/>
  <c r="AM253" i="55" s="1"/>
  <c r="AK254" i="55"/>
  <c r="AK253" i="55" s="1"/>
  <c r="AF254" i="55"/>
  <c r="AF253" i="55" s="1"/>
  <c r="AJ254" i="55"/>
  <c r="AJ253" i="55" s="1"/>
  <c r="AR254" i="55"/>
  <c r="AR253" i="55" s="1"/>
  <c r="AH254" i="55"/>
  <c r="AH253" i="55" s="1"/>
  <c r="AI254" i="55"/>
  <c r="AI253" i="55" s="1"/>
  <c r="AG254" i="55"/>
  <c r="AG253" i="55" s="1"/>
  <c r="AE254" i="55"/>
  <c r="AE253" i="55" s="1"/>
  <c r="AA254" i="55"/>
  <c r="AA253" i="55" s="1"/>
  <c r="AC254" i="55"/>
  <c r="AC253" i="55" s="1"/>
  <c r="AB254" i="55"/>
  <c r="AB253" i="55" s="1"/>
  <c r="AD254" i="55"/>
  <c r="AD253" i="55" s="1"/>
  <c r="Z254" i="55"/>
  <c r="Z253" i="55" s="1"/>
  <c r="Y254" i="55"/>
  <c r="Y253" i="55" s="1"/>
  <c r="W254" i="55"/>
  <c r="W253" i="55" s="1"/>
  <c r="X254" i="55"/>
  <c r="X253" i="55" s="1"/>
  <c r="V254" i="55"/>
  <c r="V253" i="55" s="1"/>
  <c r="S254" i="55"/>
  <c r="S253" i="55" s="1"/>
  <c r="U254" i="55"/>
  <c r="U253" i="55" s="1"/>
  <c r="T254" i="55"/>
  <c r="T253" i="55" s="1"/>
  <c r="R254" i="55"/>
  <c r="R253" i="55" s="1"/>
  <c r="Q254" i="55"/>
  <c r="Q253" i="55" s="1"/>
  <c r="P254" i="55"/>
  <c r="P253" i="55" s="1"/>
  <c r="O254" i="55"/>
  <c r="O253" i="55" s="1"/>
  <c r="N254" i="55"/>
  <c r="N253" i="55" s="1"/>
  <c r="M254" i="55"/>
  <c r="M253" i="55" s="1"/>
  <c r="L254" i="55"/>
  <c r="L253" i="55" s="1"/>
  <c r="K254" i="55"/>
  <c r="J254" i="55"/>
  <c r="I254" i="55"/>
  <c r="I253" i="55" s="1"/>
  <c r="G254" i="55"/>
  <c r="G253" i="55" s="1"/>
  <c r="F254" i="55"/>
  <c r="F253" i="55" s="1"/>
  <c r="E254" i="55"/>
  <c r="E253" i="55" s="1"/>
  <c r="D254" i="55"/>
  <c r="D253" i="55" s="1"/>
  <c r="C254" i="55"/>
  <c r="C253" i="55" s="1"/>
  <c r="B252" i="55"/>
  <c r="B251" i="55"/>
  <c r="B250" i="55"/>
  <c r="B249" i="55"/>
  <c r="CC248" i="55"/>
  <c r="CC247" i="55" s="1"/>
  <c r="CB248" i="55"/>
  <c r="CB247" i="55" s="1"/>
  <c r="BZ248" i="55"/>
  <c r="BZ247" i="55" s="1"/>
  <c r="BX248" i="55"/>
  <c r="BX247" i="55" s="1"/>
  <c r="BW248" i="55"/>
  <c r="BW247" i="55" s="1"/>
  <c r="BV248" i="55"/>
  <c r="BV247" i="55" s="1"/>
  <c r="BS248" i="55"/>
  <c r="BS247" i="55" s="1"/>
  <c r="BR248" i="55"/>
  <c r="BR247" i="55" s="1"/>
  <c r="BU248" i="55"/>
  <c r="BU247" i="55" s="1"/>
  <c r="BT248" i="55"/>
  <c r="BT247" i="55" s="1"/>
  <c r="BQ248" i="55"/>
  <c r="BQ247" i="55" s="1"/>
  <c r="BK248" i="55"/>
  <c r="BK247" i="55" s="1"/>
  <c r="BP248" i="55"/>
  <c r="BP247" i="55" s="1"/>
  <c r="BM248" i="55"/>
  <c r="BM247" i="55" s="1"/>
  <c r="BL248" i="55"/>
  <c r="BL247" i="55" s="1"/>
  <c r="BI248" i="55"/>
  <c r="BI247" i="55" s="1"/>
  <c r="BH248" i="55"/>
  <c r="BH247" i="55" s="1"/>
  <c r="BO248" i="55"/>
  <c r="BO247" i="55" s="1"/>
  <c r="BN248" i="55"/>
  <c r="BN247" i="55" s="1"/>
  <c r="BJ248" i="55"/>
  <c r="BJ247" i="55" s="1"/>
  <c r="BG248" i="55"/>
  <c r="BG247" i="55" s="1"/>
  <c r="AZ248" i="55"/>
  <c r="AZ247" i="55" s="1"/>
  <c r="BC248" i="55"/>
  <c r="BC247" i="55" s="1"/>
  <c r="BB248" i="55"/>
  <c r="BB247" i="55" s="1"/>
  <c r="BA248" i="55"/>
  <c r="BA247" i="55" s="1"/>
  <c r="AY248" i="55"/>
  <c r="AY247" i="55" s="1"/>
  <c r="AT248" i="55"/>
  <c r="AT247" i="55" s="1"/>
  <c r="AX248" i="55"/>
  <c r="AX247" i="55" s="1"/>
  <c r="BF248" i="55"/>
  <c r="BF247" i="55" s="1"/>
  <c r="AV248" i="55"/>
  <c r="AV247" i="55" s="1"/>
  <c r="AW248" i="55"/>
  <c r="AW247" i="55" s="1"/>
  <c r="AU248" i="55"/>
  <c r="AU247" i="55" s="1"/>
  <c r="AS248" i="55"/>
  <c r="AS247" i="55" s="1"/>
  <c r="AL248" i="55"/>
  <c r="AL247" i="55" s="1"/>
  <c r="AQ248" i="55"/>
  <c r="AQ247" i="55" s="1"/>
  <c r="AP248" i="55"/>
  <c r="AP247" i="55" s="1"/>
  <c r="AO248" i="55"/>
  <c r="AO247" i="55" s="1"/>
  <c r="AN248" i="55"/>
  <c r="AN247" i="55" s="1"/>
  <c r="AM248" i="55"/>
  <c r="AM247" i="55" s="1"/>
  <c r="AK248" i="55"/>
  <c r="AK247" i="55" s="1"/>
  <c r="AF248" i="55"/>
  <c r="AF247" i="55" s="1"/>
  <c r="AJ248" i="55"/>
  <c r="AJ247" i="55" s="1"/>
  <c r="AR248" i="55"/>
  <c r="AR247" i="55" s="1"/>
  <c r="AH248" i="55"/>
  <c r="AH247" i="55" s="1"/>
  <c r="AI248" i="55"/>
  <c r="AI247" i="55" s="1"/>
  <c r="AG248" i="55"/>
  <c r="AG247" i="55" s="1"/>
  <c r="AE248" i="55"/>
  <c r="AE247" i="55" s="1"/>
  <c r="AA248" i="55"/>
  <c r="AA247" i="55" s="1"/>
  <c r="AC248" i="55"/>
  <c r="AC247" i="55" s="1"/>
  <c r="AB248" i="55"/>
  <c r="AB247" i="55" s="1"/>
  <c r="AD248" i="55"/>
  <c r="AD247" i="55" s="1"/>
  <c r="Z248" i="55"/>
  <c r="Z247" i="55" s="1"/>
  <c r="Y248" i="55"/>
  <c r="Y247" i="55" s="1"/>
  <c r="W248" i="55"/>
  <c r="W247" i="55" s="1"/>
  <c r="X248" i="55"/>
  <c r="X247" i="55" s="1"/>
  <c r="V248" i="55"/>
  <c r="V247" i="55" s="1"/>
  <c r="S248" i="55"/>
  <c r="S247" i="55" s="1"/>
  <c r="U248" i="55"/>
  <c r="U247" i="55" s="1"/>
  <c r="T248" i="55"/>
  <c r="T247" i="55" s="1"/>
  <c r="R248" i="55"/>
  <c r="R247" i="55" s="1"/>
  <c r="Q248" i="55"/>
  <c r="Q247" i="55" s="1"/>
  <c r="P248" i="55"/>
  <c r="P247" i="55" s="1"/>
  <c r="O248" i="55"/>
  <c r="O247" i="55" s="1"/>
  <c r="N248" i="55"/>
  <c r="N247" i="55" s="1"/>
  <c r="M248" i="55"/>
  <c r="M247" i="55" s="1"/>
  <c r="L248" i="55"/>
  <c r="L247" i="55" s="1"/>
  <c r="K248" i="55"/>
  <c r="K247" i="55" s="1"/>
  <c r="J248" i="55"/>
  <c r="I248" i="55"/>
  <c r="G247" i="55"/>
  <c r="F247" i="55"/>
  <c r="E247" i="55"/>
  <c r="D247" i="55"/>
  <c r="C247" i="55"/>
  <c r="B246" i="55"/>
  <c r="B245" i="55"/>
  <c r="B244" i="55"/>
  <c r="B243" i="55"/>
  <c r="B242" i="55"/>
  <c r="CC241" i="55"/>
  <c r="CC240" i="55" s="1"/>
  <c r="CB241" i="55"/>
  <c r="CB240" i="55" s="1"/>
  <c r="BZ241" i="55"/>
  <c r="BZ240" i="55" s="1"/>
  <c r="BX241" i="55"/>
  <c r="BX240" i="55" s="1"/>
  <c r="BW241" i="55"/>
  <c r="BW240" i="55" s="1"/>
  <c r="BV241" i="55"/>
  <c r="BV240" i="55" s="1"/>
  <c r="BS241" i="55"/>
  <c r="BS240" i="55" s="1"/>
  <c r="BR241" i="55"/>
  <c r="BR240" i="55" s="1"/>
  <c r="BU241" i="55"/>
  <c r="BU240" i="55" s="1"/>
  <c r="BT241" i="55"/>
  <c r="BT240" i="55" s="1"/>
  <c r="BQ241" i="55"/>
  <c r="BQ240" i="55" s="1"/>
  <c r="BK241" i="55"/>
  <c r="BK240" i="55" s="1"/>
  <c r="BP241" i="55"/>
  <c r="BP240" i="55" s="1"/>
  <c r="BM241" i="55"/>
  <c r="BM240" i="55" s="1"/>
  <c r="BL241" i="55"/>
  <c r="BL240" i="55" s="1"/>
  <c r="BI241" i="55"/>
  <c r="BI240" i="55" s="1"/>
  <c r="BH241" i="55"/>
  <c r="BH240" i="55" s="1"/>
  <c r="BO241" i="55"/>
  <c r="BO240" i="55" s="1"/>
  <c r="BN241" i="55"/>
  <c r="BN240" i="55" s="1"/>
  <c r="BJ241" i="55"/>
  <c r="BJ240" i="55" s="1"/>
  <c r="BG241" i="55"/>
  <c r="BG240" i="55" s="1"/>
  <c r="AZ241" i="55"/>
  <c r="AZ240" i="55" s="1"/>
  <c r="BC241" i="55"/>
  <c r="BC240" i="55" s="1"/>
  <c r="BB241" i="55"/>
  <c r="BB240" i="55" s="1"/>
  <c r="BA241" i="55"/>
  <c r="BA240" i="55" s="1"/>
  <c r="AY241" i="55"/>
  <c r="AY240" i="55" s="1"/>
  <c r="AT241" i="55"/>
  <c r="AT240" i="55" s="1"/>
  <c r="AX241" i="55"/>
  <c r="AX240" i="55" s="1"/>
  <c r="BF241" i="55"/>
  <c r="BF240" i="55" s="1"/>
  <c r="AV241" i="55"/>
  <c r="AV240" i="55" s="1"/>
  <c r="AW241" i="55"/>
  <c r="AW240" i="55" s="1"/>
  <c r="AU241" i="55"/>
  <c r="AU240" i="55" s="1"/>
  <c r="AS241" i="55"/>
  <c r="AS240" i="55" s="1"/>
  <c r="AL241" i="55"/>
  <c r="AL240" i="55" s="1"/>
  <c r="AQ241" i="55"/>
  <c r="AQ240" i="55" s="1"/>
  <c r="AP241" i="55"/>
  <c r="AP240" i="55" s="1"/>
  <c r="AO241" i="55"/>
  <c r="AO240" i="55" s="1"/>
  <c r="AN241" i="55"/>
  <c r="AN240" i="55" s="1"/>
  <c r="AM241" i="55"/>
  <c r="AM240" i="55" s="1"/>
  <c r="AK241" i="55"/>
  <c r="AK240" i="55" s="1"/>
  <c r="AF241" i="55"/>
  <c r="AF240" i="55" s="1"/>
  <c r="AJ241" i="55"/>
  <c r="AJ240" i="55" s="1"/>
  <c r="AR241" i="55"/>
  <c r="AR240" i="55" s="1"/>
  <c r="AH241" i="55"/>
  <c r="AH240" i="55" s="1"/>
  <c r="AI241" i="55"/>
  <c r="AI240" i="55" s="1"/>
  <c r="AG241" i="55"/>
  <c r="AG240" i="55" s="1"/>
  <c r="AE241" i="55"/>
  <c r="AE240" i="55" s="1"/>
  <c r="AA241" i="55"/>
  <c r="AA240" i="55" s="1"/>
  <c r="AC241" i="55"/>
  <c r="AC240" i="55" s="1"/>
  <c r="AB241" i="55"/>
  <c r="AB240" i="55" s="1"/>
  <c r="AD241" i="55"/>
  <c r="AD240" i="55" s="1"/>
  <c r="Z241" i="55"/>
  <c r="Z240" i="55" s="1"/>
  <c r="Y241" i="55"/>
  <c r="Y240" i="55" s="1"/>
  <c r="W241" i="55"/>
  <c r="W240" i="55" s="1"/>
  <c r="X241" i="55"/>
  <c r="X240" i="55" s="1"/>
  <c r="V241" i="55"/>
  <c r="V240" i="55" s="1"/>
  <c r="S241" i="55"/>
  <c r="S240" i="55" s="1"/>
  <c r="U241" i="55"/>
  <c r="U240" i="55" s="1"/>
  <c r="T241" i="55"/>
  <c r="T240" i="55" s="1"/>
  <c r="R241" i="55"/>
  <c r="R240" i="55" s="1"/>
  <c r="Q241" i="55"/>
  <c r="Q240" i="55" s="1"/>
  <c r="P241" i="55"/>
  <c r="P240" i="55" s="1"/>
  <c r="O241" i="55"/>
  <c r="O240" i="55" s="1"/>
  <c r="N241" i="55"/>
  <c r="N240" i="55" s="1"/>
  <c r="M241" i="55"/>
  <c r="M240" i="55" s="1"/>
  <c r="L241" i="55"/>
  <c r="L240" i="55" s="1"/>
  <c r="K241" i="55"/>
  <c r="K240" i="55" s="1"/>
  <c r="J241" i="55"/>
  <c r="I241" i="55"/>
  <c r="I240" i="55" s="1"/>
  <c r="G241" i="55"/>
  <c r="G240" i="55" s="1"/>
  <c r="F241" i="55"/>
  <c r="F240" i="55" s="1"/>
  <c r="E241" i="55"/>
  <c r="E240" i="55" s="1"/>
  <c r="D241" i="55"/>
  <c r="D240" i="55" s="1"/>
  <c r="C241" i="55"/>
  <c r="C240" i="55" s="1"/>
  <c r="B239" i="55"/>
  <c r="B238" i="55"/>
  <c r="B237" i="55"/>
  <c r="B236" i="55"/>
  <c r="B235" i="55"/>
  <c r="CC234" i="55"/>
  <c r="CC233" i="55" s="1"/>
  <c r="CB234" i="55"/>
  <c r="CB233" i="55" s="1"/>
  <c r="BZ234" i="55"/>
  <c r="BZ233" i="55" s="1"/>
  <c r="BX234" i="55"/>
  <c r="BX233" i="55" s="1"/>
  <c r="BW234" i="55"/>
  <c r="BW233" i="55" s="1"/>
  <c r="BV234" i="55"/>
  <c r="BV233" i="55" s="1"/>
  <c r="BS234" i="55"/>
  <c r="BS233" i="55" s="1"/>
  <c r="BR234" i="55"/>
  <c r="BR233" i="55" s="1"/>
  <c r="BU234" i="55"/>
  <c r="BU233" i="55" s="1"/>
  <c r="BT234" i="55"/>
  <c r="BT233" i="55" s="1"/>
  <c r="BQ234" i="55"/>
  <c r="BQ233" i="55" s="1"/>
  <c r="BK234" i="55"/>
  <c r="BK233" i="55" s="1"/>
  <c r="BP234" i="55"/>
  <c r="BP233" i="55" s="1"/>
  <c r="BM234" i="55"/>
  <c r="BM233" i="55" s="1"/>
  <c r="BL234" i="55"/>
  <c r="BL233" i="55" s="1"/>
  <c r="BI234" i="55"/>
  <c r="BI233" i="55" s="1"/>
  <c r="BH234" i="55"/>
  <c r="BH233" i="55" s="1"/>
  <c r="BO234" i="55"/>
  <c r="BO233" i="55" s="1"/>
  <c r="BN234" i="55"/>
  <c r="BN233" i="55" s="1"/>
  <c r="BJ234" i="55"/>
  <c r="BJ233" i="55" s="1"/>
  <c r="BG234" i="55"/>
  <c r="BG233" i="55" s="1"/>
  <c r="AZ234" i="55"/>
  <c r="AZ233" i="55" s="1"/>
  <c r="BC234" i="55"/>
  <c r="BC233" i="55" s="1"/>
  <c r="BB234" i="55"/>
  <c r="BB233" i="55" s="1"/>
  <c r="BA234" i="55"/>
  <c r="BA233" i="55" s="1"/>
  <c r="AY234" i="55"/>
  <c r="AY233" i="55" s="1"/>
  <c r="AT234" i="55"/>
  <c r="AT233" i="55" s="1"/>
  <c r="AX234" i="55"/>
  <c r="AX233" i="55" s="1"/>
  <c r="BF234" i="55"/>
  <c r="BF233" i="55" s="1"/>
  <c r="AV234" i="55"/>
  <c r="AV233" i="55" s="1"/>
  <c r="AW234" i="55"/>
  <c r="AW233" i="55" s="1"/>
  <c r="AU234" i="55"/>
  <c r="AU233" i="55" s="1"/>
  <c r="AS234" i="55"/>
  <c r="AS233" i="55" s="1"/>
  <c r="AL234" i="55"/>
  <c r="AL233" i="55" s="1"/>
  <c r="AQ234" i="55"/>
  <c r="AQ233" i="55" s="1"/>
  <c r="AP234" i="55"/>
  <c r="AP233" i="55" s="1"/>
  <c r="AO234" i="55"/>
  <c r="AO233" i="55" s="1"/>
  <c r="AN234" i="55"/>
  <c r="AN233" i="55" s="1"/>
  <c r="AM234" i="55"/>
  <c r="AM233" i="55" s="1"/>
  <c r="AK234" i="55"/>
  <c r="AK233" i="55" s="1"/>
  <c r="AF234" i="55"/>
  <c r="AF233" i="55" s="1"/>
  <c r="AJ234" i="55"/>
  <c r="AJ233" i="55" s="1"/>
  <c r="AR234" i="55"/>
  <c r="AR233" i="55" s="1"/>
  <c r="AH234" i="55"/>
  <c r="AH233" i="55" s="1"/>
  <c r="AI234" i="55"/>
  <c r="AI233" i="55" s="1"/>
  <c r="AG234" i="55"/>
  <c r="AG233" i="55" s="1"/>
  <c r="AE234" i="55"/>
  <c r="AE233" i="55" s="1"/>
  <c r="AA234" i="55"/>
  <c r="AA233" i="55" s="1"/>
  <c r="AC234" i="55"/>
  <c r="AC233" i="55" s="1"/>
  <c r="AB234" i="55"/>
  <c r="AB233" i="55" s="1"/>
  <c r="AD234" i="55"/>
  <c r="AD233" i="55" s="1"/>
  <c r="Z234" i="55"/>
  <c r="Z233" i="55" s="1"/>
  <c r="Y234" i="55"/>
  <c r="Y233" i="55" s="1"/>
  <c r="W234" i="55"/>
  <c r="W233" i="55" s="1"/>
  <c r="X234" i="55"/>
  <c r="X233" i="55" s="1"/>
  <c r="V234" i="55"/>
  <c r="V233" i="55" s="1"/>
  <c r="S234" i="55"/>
  <c r="S233" i="55" s="1"/>
  <c r="U234" i="55"/>
  <c r="U233" i="55" s="1"/>
  <c r="T234" i="55"/>
  <c r="T233" i="55" s="1"/>
  <c r="R234" i="55"/>
  <c r="R233" i="55" s="1"/>
  <c r="Q234" i="55"/>
  <c r="Q233" i="55" s="1"/>
  <c r="P234" i="55"/>
  <c r="P233" i="55" s="1"/>
  <c r="O234" i="55"/>
  <c r="O233" i="55" s="1"/>
  <c r="N234" i="55"/>
  <c r="N233" i="55" s="1"/>
  <c r="M234" i="55"/>
  <c r="M233" i="55" s="1"/>
  <c r="L234" i="55"/>
  <c r="L233" i="55" s="1"/>
  <c r="K234" i="55"/>
  <c r="K233" i="55" s="1"/>
  <c r="J234" i="55"/>
  <c r="I234" i="55"/>
  <c r="I233" i="55" s="1"/>
  <c r="G233" i="55"/>
  <c r="F233" i="55"/>
  <c r="E233" i="55"/>
  <c r="D233" i="55"/>
  <c r="C233" i="55"/>
  <c r="B232" i="55"/>
  <c r="B231" i="55"/>
  <c r="B230" i="55"/>
  <c r="CC229" i="55"/>
  <c r="CB229" i="55"/>
  <c r="BZ229" i="55"/>
  <c r="BX229" i="55"/>
  <c r="BW229" i="55"/>
  <c r="BV229" i="55"/>
  <c r="BS229" i="55"/>
  <c r="BR229" i="55"/>
  <c r="BU229" i="55"/>
  <c r="BT229" i="55"/>
  <c r="BQ229" i="55"/>
  <c r="BK229" i="55"/>
  <c r="BP229" i="55"/>
  <c r="BM229" i="55"/>
  <c r="BL229" i="55"/>
  <c r="BI229" i="55"/>
  <c r="BH229" i="55"/>
  <c r="BO229" i="55"/>
  <c r="BN229" i="55"/>
  <c r="BJ229" i="55"/>
  <c r="BG229" i="55"/>
  <c r="AZ229" i="55"/>
  <c r="BC229" i="55"/>
  <c r="BB229" i="55"/>
  <c r="BA229" i="55"/>
  <c r="AY229" i="55"/>
  <c r="AT229" i="55"/>
  <c r="AX229" i="55"/>
  <c r="BF229" i="55"/>
  <c r="AV229" i="55"/>
  <c r="AW229" i="55"/>
  <c r="AU229" i="55"/>
  <c r="AS229" i="55"/>
  <c r="AL229" i="55"/>
  <c r="AQ229" i="55"/>
  <c r="AP229" i="55"/>
  <c r="AO229" i="55"/>
  <c r="AN229" i="55"/>
  <c r="AM229" i="55"/>
  <c r="AK229" i="55"/>
  <c r="AF229" i="55"/>
  <c r="AJ229" i="55"/>
  <c r="AR229" i="55"/>
  <c r="AH229" i="55"/>
  <c r="AI229" i="55"/>
  <c r="AG229" i="55"/>
  <c r="AE229" i="55"/>
  <c r="AA229" i="55"/>
  <c r="AC229" i="55"/>
  <c r="AB229" i="55"/>
  <c r="AD229" i="55"/>
  <c r="Z229" i="55"/>
  <c r="Y229" i="55"/>
  <c r="W229" i="55"/>
  <c r="X229" i="55"/>
  <c r="V229" i="55"/>
  <c r="S229" i="55"/>
  <c r="U229" i="55"/>
  <c r="T229" i="55"/>
  <c r="R229" i="55"/>
  <c r="Q229" i="55"/>
  <c r="P229" i="55"/>
  <c r="O229" i="55"/>
  <c r="N229" i="55"/>
  <c r="M229" i="55"/>
  <c r="L229" i="55"/>
  <c r="K229" i="55"/>
  <c r="J229" i="55"/>
  <c r="I229" i="55"/>
  <c r="B228" i="55"/>
  <c r="B227" i="55"/>
  <c r="B226" i="55"/>
  <c r="B225" i="55"/>
  <c r="CC224" i="55"/>
  <c r="CB224" i="55"/>
  <c r="BZ224" i="55"/>
  <c r="BX224" i="55"/>
  <c r="BW224" i="55"/>
  <c r="BV224" i="55"/>
  <c r="BS224" i="55"/>
  <c r="BR224" i="55"/>
  <c r="BU224" i="55"/>
  <c r="BT224" i="55"/>
  <c r="BQ224" i="55"/>
  <c r="BK224" i="55"/>
  <c r="BP224" i="55"/>
  <c r="BM224" i="55"/>
  <c r="BL224" i="55"/>
  <c r="BI224" i="55"/>
  <c r="BH224" i="55"/>
  <c r="BO224" i="55"/>
  <c r="BN224" i="55"/>
  <c r="BJ224" i="55"/>
  <c r="BG224" i="55"/>
  <c r="AZ224" i="55"/>
  <c r="BC224" i="55"/>
  <c r="BB224" i="55"/>
  <c r="BA224" i="55"/>
  <c r="AY224" i="55"/>
  <c r="AT224" i="55"/>
  <c r="AX224" i="55"/>
  <c r="BF224" i="55"/>
  <c r="AV224" i="55"/>
  <c r="AW224" i="55"/>
  <c r="AU224" i="55"/>
  <c r="AS224" i="55"/>
  <c r="AL224" i="55"/>
  <c r="AQ224" i="55"/>
  <c r="AP224" i="55"/>
  <c r="AO224" i="55"/>
  <c r="AN224" i="55"/>
  <c r="AM224" i="55"/>
  <c r="AK224" i="55"/>
  <c r="AF224" i="55"/>
  <c r="AJ224" i="55"/>
  <c r="AR224" i="55"/>
  <c r="AH224" i="55"/>
  <c r="AI224" i="55"/>
  <c r="AG224" i="55"/>
  <c r="AE224" i="55"/>
  <c r="AA224" i="55"/>
  <c r="AC224" i="55"/>
  <c r="AB224" i="55"/>
  <c r="AD224" i="55"/>
  <c r="Z224" i="55"/>
  <c r="Y224" i="55"/>
  <c r="W224" i="55"/>
  <c r="X224" i="55"/>
  <c r="V224" i="55"/>
  <c r="S224" i="55"/>
  <c r="U224" i="55"/>
  <c r="T224" i="55"/>
  <c r="R224" i="55"/>
  <c r="Q224" i="55"/>
  <c r="P224" i="55"/>
  <c r="O224" i="55"/>
  <c r="N224" i="55"/>
  <c r="M224" i="55"/>
  <c r="L224" i="55"/>
  <c r="K224" i="55"/>
  <c r="J224" i="55"/>
  <c r="I224" i="55"/>
  <c r="G223" i="55"/>
  <c r="F223" i="55"/>
  <c r="E223" i="55"/>
  <c r="D223" i="55"/>
  <c r="C223" i="55"/>
  <c r="B222" i="55"/>
  <c r="B221" i="55"/>
  <c r="B220" i="55"/>
  <c r="B219" i="55"/>
  <c r="CC218" i="55"/>
  <c r="CB218" i="55"/>
  <c r="BZ218" i="55"/>
  <c r="BX218" i="55"/>
  <c r="BW218" i="55"/>
  <c r="BV218" i="55"/>
  <c r="BS218" i="55"/>
  <c r="BR218" i="55"/>
  <c r="BU218" i="55"/>
  <c r="BT218" i="55"/>
  <c r="BQ218" i="55"/>
  <c r="BK218" i="55"/>
  <c r="BP218" i="55"/>
  <c r="BM218" i="55"/>
  <c r="BL218" i="55"/>
  <c r="BI218" i="55"/>
  <c r="BH218" i="55"/>
  <c r="BO218" i="55"/>
  <c r="BN218" i="55"/>
  <c r="BJ218" i="55"/>
  <c r="BG218" i="55"/>
  <c r="AZ218" i="55"/>
  <c r="BC218" i="55"/>
  <c r="BC212" i="55" s="1"/>
  <c r="BB218" i="55"/>
  <c r="BA218" i="55"/>
  <c r="AY218" i="55"/>
  <c r="AT218" i="55"/>
  <c r="AX218" i="55"/>
  <c r="BF218" i="55"/>
  <c r="AV218" i="55"/>
  <c r="AW218" i="55"/>
  <c r="AU218" i="55"/>
  <c r="AS218" i="55"/>
  <c r="AL218" i="55"/>
  <c r="AQ218" i="55"/>
  <c r="AP218" i="55"/>
  <c r="AO218" i="55"/>
  <c r="AN218" i="55"/>
  <c r="AM218" i="55"/>
  <c r="AK218" i="55"/>
  <c r="AF218" i="55"/>
  <c r="AJ218" i="55"/>
  <c r="AR218" i="55"/>
  <c r="AH218" i="55"/>
  <c r="AI218" i="55"/>
  <c r="AG218" i="55"/>
  <c r="AE218" i="55"/>
  <c r="AA218" i="55"/>
  <c r="AC218" i="55"/>
  <c r="AB218" i="55"/>
  <c r="AD218" i="55"/>
  <c r="Z218" i="55"/>
  <c r="Y218" i="55"/>
  <c r="W218" i="55"/>
  <c r="X218" i="55"/>
  <c r="V218" i="55"/>
  <c r="S218" i="55"/>
  <c r="U218" i="55"/>
  <c r="T218" i="55"/>
  <c r="R218" i="55"/>
  <c r="Q218" i="55"/>
  <c r="P218" i="55"/>
  <c r="O218" i="55"/>
  <c r="N218" i="55"/>
  <c r="M218" i="55"/>
  <c r="L218" i="55"/>
  <c r="K218" i="55"/>
  <c r="J218" i="55"/>
  <c r="I218" i="55"/>
  <c r="G218" i="55"/>
  <c r="F218" i="55"/>
  <c r="E218" i="55"/>
  <c r="D218" i="55"/>
  <c r="C218" i="55"/>
  <c r="B217" i="55"/>
  <c r="B216" i="55"/>
  <c r="B215" i="55"/>
  <c r="B214" i="55"/>
  <c r="CC213" i="55"/>
  <c r="CB213" i="55"/>
  <c r="BZ213" i="55"/>
  <c r="BX213" i="55"/>
  <c r="BW213" i="55"/>
  <c r="BV213" i="55"/>
  <c r="BS213" i="55"/>
  <c r="BR213" i="55"/>
  <c r="BU213" i="55"/>
  <c r="BT213" i="55"/>
  <c r="BQ213" i="55"/>
  <c r="BK213" i="55"/>
  <c r="BP213" i="55"/>
  <c r="BM213" i="55"/>
  <c r="BL213" i="55"/>
  <c r="BI213" i="55"/>
  <c r="BH213" i="55"/>
  <c r="BO213" i="55"/>
  <c r="BN213" i="55"/>
  <c r="BJ213" i="55"/>
  <c r="BG213" i="55"/>
  <c r="AZ213" i="55"/>
  <c r="BB213" i="55"/>
  <c r="BA213" i="55"/>
  <c r="AY213" i="55"/>
  <c r="AT213" i="55"/>
  <c r="AX213" i="55"/>
  <c r="BF213" i="55"/>
  <c r="AV213" i="55"/>
  <c r="AW213" i="55"/>
  <c r="AU213" i="55"/>
  <c r="AS213" i="55"/>
  <c r="AL213" i="55"/>
  <c r="AQ213" i="55"/>
  <c r="AP213" i="55"/>
  <c r="AO213" i="55"/>
  <c r="AN213" i="55"/>
  <c r="AM213" i="55"/>
  <c r="AK213" i="55"/>
  <c r="AF213" i="55"/>
  <c r="AJ213" i="55"/>
  <c r="AR213" i="55"/>
  <c r="AH213" i="55"/>
  <c r="AI213" i="55"/>
  <c r="AG213" i="55"/>
  <c r="AE213" i="55"/>
  <c r="AA213" i="55"/>
  <c r="AC213" i="55"/>
  <c r="AB213" i="55"/>
  <c r="AD213" i="55"/>
  <c r="Z213" i="55"/>
  <c r="Y213" i="55"/>
  <c r="W213" i="55"/>
  <c r="X213" i="55"/>
  <c r="V213" i="55"/>
  <c r="S213" i="55"/>
  <c r="U213" i="55"/>
  <c r="T213" i="55"/>
  <c r="R213" i="55"/>
  <c r="Q213" i="55"/>
  <c r="P213" i="55"/>
  <c r="O213" i="55"/>
  <c r="N213" i="55"/>
  <c r="M213" i="55"/>
  <c r="L213" i="55"/>
  <c r="K213" i="55"/>
  <c r="J213" i="55"/>
  <c r="I213" i="55"/>
  <c r="G213" i="55"/>
  <c r="F213" i="55"/>
  <c r="E213" i="55"/>
  <c r="D213" i="55"/>
  <c r="C213" i="55"/>
  <c r="B211" i="55"/>
  <c r="B210" i="55"/>
  <c r="B209" i="55"/>
  <c r="CC208" i="55"/>
  <c r="CB208" i="55"/>
  <c r="BZ208" i="55"/>
  <c r="BX208" i="55"/>
  <c r="BW208" i="55"/>
  <c r="BV208" i="55"/>
  <c r="BS208" i="55"/>
  <c r="BR208" i="55"/>
  <c r="BU208" i="55"/>
  <c r="BT208" i="55"/>
  <c r="BQ208" i="55"/>
  <c r="BK208" i="55"/>
  <c r="BP208" i="55"/>
  <c r="BM208" i="55"/>
  <c r="BL208" i="55"/>
  <c r="BI208" i="55"/>
  <c r="BH208" i="55"/>
  <c r="BO208" i="55"/>
  <c r="BN208" i="55"/>
  <c r="BJ208" i="55"/>
  <c r="BG208" i="55"/>
  <c r="AZ208" i="55"/>
  <c r="BC208" i="55"/>
  <c r="BB208" i="55"/>
  <c r="BA208" i="55"/>
  <c r="AY208" i="55"/>
  <c r="AT208" i="55"/>
  <c r="AX208" i="55"/>
  <c r="BF208" i="55"/>
  <c r="AV208" i="55"/>
  <c r="AW208" i="55"/>
  <c r="AU208" i="55"/>
  <c r="AS208" i="55"/>
  <c r="AL208" i="55"/>
  <c r="AQ208" i="55"/>
  <c r="AP208" i="55"/>
  <c r="AO208" i="55"/>
  <c r="AN208" i="55"/>
  <c r="AM208" i="55"/>
  <c r="AK208" i="55"/>
  <c r="AF208" i="55"/>
  <c r="AJ208" i="55"/>
  <c r="AR208" i="55"/>
  <c r="AH208" i="55"/>
  <c r="AI208" i="55"/>
  <c r="AG208" i="55"/>
  <c r="AE208" i="55"/>
  <c r="AA208" i="55"/>
  <c r="AC208" i="55"/>
  <c r="AB208" i="55"/>
  <c r="AD208" i="55"/>
  <c r="Z208" i="55"/>
  <c r="Y208" i="55"/>
  <c r="W208" i="55"/>
  <c r="X208" i="55"/>
  <c r="V208" i="55"/>
  <c r="S208" i="55"/>
  <c r="U208" i="55"/>
  <c r="R208" i="55"/>
  <c r="Q208" i="55"/>
  <c r="P208" i="55"/>
  <c r="O208" i="55"/>
  <c r="N208" i="55"/>
  <c r="M208" i="55"/>
  <c r="L208" i="55"/>
  <c r="J208" i="55"/>
  <c r="I208" i="55"/>
  <c r="G208" i="55"/>
  <c r="F208" i="55"/>
  <c r="E208" i="55"/>
  <c r="D208" i="55"/>
  <c r="C208" i="55"/>
  <c r="B207" i="55"/>
  <c r="B206" i="55"/>
  <c r="B205" i="55"/>
  <c r="B204" i="55"/>
  <c r="CC203" i="55"/>
  <c r="CB203" i="55"/>
  <c r="BZ203" i="55"/>
  <c r="BX203" i="55"/>
  <c r="BW203" i="55"/>
  <c r="BV203" i="55"/>
  <c r="BS203" i="55"/>
  <c r="BR203" i="55"/>
  <c r="BU203" i="55"/>
  <c r="BT203" i="55"/>
  <c r="BQ203" i="55"/>
  <c r="BK203" i="55"/>
  <c r="BP203" i="55"/>
  <c r="BM203" i="55"/>
  <c r="BL203" i="55"/>
  <c r="BI203" i="55"/>
  <c r="BH203" i="55"/>
  <c r="BO203" i="55"/>
  <c r="BN203" i="55"/>
  <c r="BJ203" i="55"/>
  <c r="BG203" i="55"/>
  <c r="AZ203" i="55"/>
  <c r="BC203" i="55"/>
  <c r="BB203" i="55"/>
  <c r="BA203" i="55"/>
  <c r="AY203" i="55"/>
  <c r="AT203" i="55"/>
  <c r="AX203" i="55"/>
  <c r="BF203" i="55"/>
  <c r="AV203" i="55"/>
  <c r="AW203" i="55"/>
  <c r="AU203" i="55"/>
  <c r="AS203" i="55"/>
  <c r="AL203" i="55"/>
  <c r="AQ203" i="55"/>
  <c r="AP203" i="55"/>
  <c r="AO203" i="55"/>
  <c r="AN203" i="55"/>
  <c r="AM203" i="55"/>
  <c r="AK203" i="55"/>
  <c r="AF203" i="55"/>
  <c r="AJ203" i="55"/>
  <c r="AR203" i="55"/>
  <c r="AH203" i="55"/>
  <c r="AI203" i="55"/>
  <c r="AG203" i="55"/>
  <c r="AE203" i="55"/>
  <c r="AA203" i="55"/>
  <c r="AC203" i="55"/>
  <c r="AB203" i="55"/>
  <c r="AD203" i="55"/>
  <c r="Z203" i="55"/>
  <c r="Y203" i="55"/>
  <c r="W203" i="55"/>
  <c r="X203" i="55"/>
  <c r="V203" i="55"/>
  <c r="S203" i="55"/>
  <c r="U203" i="55"/>
  <c r="T203" i="55"/>
  <c r="T202" i="55" s="1"/>
  <c r="R203" i="55"/>
  <c r="Q203" i="55"/>
  <c r="P203" i="55"/>
  <c r="O203" i="55"/>
  <c r="N203" i="55"/>
  <c r="M203" i="55"/>
  <c r="L203" i="55"/>
  <c r="K203" i="55"/>
  <c r="J203" i="55"/>
  <c r="I203" i="55"/>
  <c r="G203" i="55"/>
  <c r="F203" i="55"/>
  <c r="E203" i="55"/>
  <c r="D203" i="55"/>
  <c r="C203" i="55"/>
  <c r="B197" i="55"/>
  <c r="B196" i="55"/>
  <c r="B195" i="55"/>
  <c r="G193" i="55"/>
  <c r="F193" i="55"/>
  <c r="E193" i="55"/>
  <c r="D193" i="55"/>
  <c r="C193" i="55"/>
  <c r="B192" i="55"/>
  <c r="B191" i="55"/>
  <c r="B190" i="55"/>
  <c r="B189" i="55"/>
  <c r="B188" i="55"/>
  <c r="B187" i="55"/>
  <c r="CC186" i="55"/>
  <c r="CC185" i="55" s="1"/>
  <c r="CB186" i="55"/>
  <c r="CB185" i="55" s="1"/>
  <c r="BZ186" i="55"/>
  <c r="BZ185" i="55" s="1"/>
  <c r="BX186" i="55"/>
  <c r="BX185" i="55" s="1"/>
  <c r="BW186" i="55"/>
  <c r="BW185" i="55" s="1"/>
  <c r="BV186" i="55"/>
  <c r="BV185" i="55" s="1"/>
  <c r="BS186" i="55"/>
  <c r="BS185" i="55" s="1"/>
  <c r="BR186" i="55"/>
  <c r="BR185" i="55" s="1"/>
  <c r="BU186" i="55"/>
  <c r="BU185" i="55" s="1"/>
  <c r="BT186" i="55"/>
  <c r="BT185" i="55" s="1"/>
  <c r="BQ186" i="55"/>
  <c r="BQ185" i="55" s="1"/>
  <c r="BK186" i="55"/>
  <c r="BK185" i="55" s="1"/>
  <c r="BP186" i="55"/>
  <c r="BP185" i="55" s="1"/>
  <c r="BM186" i="55"/>
  <c r="BM185" i="55" s="1"/>
  <c r="BL186" i="55"/>
  <c r="BL185" i="55" s="1"/>
  <c r="BI186" i="55"/>
  <c r="BI185" i="55" s="1"/>
  <c r="BH186" i="55"/>
  <c r="BH185" i="55" s="1"/>
  <c r="BO186" i="55"/>
  <c r="BO185" i="55" s="1"/>
  <c r="BN186" i="55"/>
  <c r="BN185" i="55" s="1"/>
  <c r="BJ186" i="55"/>
  <c r="BJ185" i="55" s="1"/>
  <c r="BG186" i="55"/>
  <c r="BG185" i="55" s="1"/>
  <c r="AZ186" i="55"/>
  <c r="AZ185" i="55" s="1"/>
  <c r="BC186" i="55"/>
  <c r="BC185" i="55" s="1"/>
  <c r="BB186" i="55"/>
  <c r="BB185" i="55" s="1"/>
  <c r="BA186" i="55"/>
  <c r="BA185" i="55" s="1"/>
  <c r="AY186" i="55"/>
  <c r="AY185" i="55" s="1"/>
  <c r="AT186" i="55"/>
  <c r="AT185" i="55" s="1"/>
  <c r="AX186" i="55"/>
  <c r="AX185" i="55" s="1"/>
  <c r="BF186" i="55"/>
  <c r="BF185" i="55" s="1"/>
  <c r="AV186" i="55"/>
  <c r="AV185" i="55" s="1"/>
  <c r="AW186" i="55"/>
  <c r="AW185" i="55" s="1"/>
  <c r="AU186" i="55"/>
  <c r="AU185" i="55" s="1"/>
  <c r="AS186" i="55"/>
  <c r="AS185" i="55" s="1"/>
  <c r="AL186" i="55"/>
  <c r="AL185" i="55" s="1"/>
  <c r="AQ186" i="55"/>
  <c r="AQ185" i="55" s="1"/>
  <c r="AP186" i="55"/>
  <c r="AP185" i="55" s="1"/>
  <c r="AO186" i="55"/>
  <c r="AO185" i="55" s="1"/>
  <c r="AN186" i="55"/>
  <c r="AN185" i="55" s="1"/>
  <c r="AM186" i="55"/>
  <c r="AM185" i="55" s="1"/>
  <c r="AK186" i="55"/>
  <c r="AK185" i="55" s="1"/>
  <c r="AF186" i="55"/>
  <c r="AF185" i="55" s="1"/>
  <c r="AJ186" i="55"/>
  <c r="AJ185" i="55" s="1"/>
  <c r="AR186" i="55"/>
  <c r="AR185" i="55" s="1"/>
  <c r="AH186" i="55"/>
  <c r="AH185" i="55" s="1"/>
  <c r="AI186" i="55"/>
  <c r="AI185" i="55" s="1"/>
  <c r="AG186" i="55"/>
  <c r="AG185" i="55" s="1"/>
  <c r="AE186" i="55"/>
  <c r="AE185" i="55" s="1"/>
  <c r="AA186" i="55"/>
  <c r="AA185" i="55" s="1"/>
  <c r="AC186" i="55"/>
  <c r="AC185" i="55" s="1"/>
  <c r="AB186" i="55"/>
  <c r="AB185" i="55" s="1"/>
  <c r="AD186" i="55"/>
  <c r="AD185" i="55" s="1"/>
  <c r="Z186" i="55"/>
  <c r="Z185" i="55" s="1"/>
  <c r="Y186" i="55"/>
  <c r="Y185" i="55" s="1"/>
  <c r="W186" i="55"/>
  <c r="W185" i="55" s="1"/>
  <c r="X186" i="55"/>
  <c r="X185" i="55" s="1"/>
  <c r="V186" i="55"/>
  <c r="V185" i="55" s="1"/>
  <c r="S186" i="55"/>
  <c r="S185" i="55" s="1"/>
  <c r="U186" i="55"/>
  <c r="U185" i="55" s="1"/>
  <c r="T186" i="55"/>
  <c r="T185" i="55" s="1"/>
  <c r="R186" i="55"/>
  <c r="R185" i="55" s="1"/>
  <c r="Q186" i="55"/>
  <c r="Q185" i="55" s="1"/>
  <c r="P186" i="55"/>
  <c r="P185" i="55" s="1"/>
  <c r="O186" i="55"/>
  <c r="O185" i="55" s="1"/>
  <c r="N186" i="55"/>
  <c r="N185" i="55" s="1"/>
  <c r="M186" i="55"/>
  <c r="M185" i="55" s="1"/>
  <c r="L186" i="55"/>
  <c r="L185" i="55" s="1"/>
  <c r="K186" i="55"/>
  <c r="K185" i="55" s="1"/>
  <c r="J186" i="55"/>
  <c r="I186" i="55"/>
  <c r="I185" i="55" s="1"/>
  <c r="G186" i="55"/>
  <c r="G185" i="55" s="1"/>
  <c r="F186" i="55"/>
  <c r="F185" i="55" s="1"/>
  <c r="E186" i="55"/>
  <c r="E185" i="55" s="1"/>
  <c r="D186" i="55"/>
  <c r="D185" i="55" s="1"/>
  <c r="C186" i="55"/>
  <c r="C185" i="55" s="1"/>
  <c r="B180" i="55"/>
  <c r="B179" i="55"/>
  <c r="B177" i="55"/>
  <c r="CC176" i="55"/>
  <c r="CB176" i="55"/>
  <c r="BZ176" i="55"/>
  <c r="BX176" i="55"/>
  <c r="BW176" i="55"/>
  <c r="BV176" i="55"/>
  <c r="BS176" i="55"/>
  <c r="BR176" i="55"/>
  <c r="BU176" i="55"/>
  <c r="BT176" i="55"/>
  <c r="BQ176" i="55"/>
  <c r="BK176" i="55"/>
  <c r="BP176" i="55"/>
  <c r="BM176" i="55"/>
  <c r="BL176" i="55"/>
  <c r="BI176" i="55"/>
  <c r="BH176" i="55"/>
  <c r="BO176" i="55"/>
  <c r="BN176" i="55"/>
  <c r="BJ176" i="55"/>
  <c r="BG176" i="55"/>
  <c r="AZ176" i="55"/>
  <c r="BC176" i="55"/>
  <c r="BB176" i="55"/>
  <c r="BA176" i="55"/>
  <c r="AY176" i="55"/>
  <c r="AT176" i="55"/>
  <c r="AX176" i="55"/>
  <c r="BF176" i="55"/>
  <c r="AV176" i="55"/>
  <c r="AW176" i="55"/>
  <c r="AU176" i="55"/>
  <c r="AS176" i="55"/>
  <c r="AL176" i="55"/>
  <c r="AQ176" i="55"/>
  <c r="AP176" i="55"/>
  <c r="AO176" i="55"/>
  <c r="AN176" i="55"/>
  <c r="AM176" i="55"/>
  <c r="AK176" i="55"/>
  <c r="AF176" i="55"/>
  <c r="AJ176" i="55"/>
  <c r="AR176" i="55"/>
  <c r="AH176" i="55"/>
  <c r="AI176" i="55"/>
  <c r="AG176" i="55"/>
  <c r="AE176" i="55"/>
  <c r="AA176" i="55"/>
  <c r="AC176" i="55"/>
  <c r="AB176" i="55"/>
  <c r="AD176" i="55"/>
  <c r="Z176" i="55"/>
  <c r="Y176" i="55"/>
  <c r="W176" i="55"/>
  <c r="X176" i="55"/>
  <c r="V176" i="55"/>
  <c r="S176" i="55"/>
  <c r="U176" i="55"/>
  <c r="T176" i="55"/>
  <c r="R176" i="55"/>
  <c r="Q176" i="55"/>
  <c r="P176" i="55"/>
  <c r="O176" i="55"/>
  <c r="N176" i="55"/>
  <c r="M176" i="55"/>
  <c r="L176" i="55"/>
  <c r="K176" i="55"/>
  <c r="J176" i="55"/>
  <c r="I176" i="55"/>
  <c r="G176" i="55"/>
  <c r="F176" i="55"/>
  <c r="E176" i="55"/>
  <c r="D176" i="55"/>
  <c r="C176" i="55"/>
  <c r="B175" i="55"/>
  <c r="B174" i="55"/>
  <c r="B173" i="55"/>
  <c r="B172" i="55"/>
  <c r="B171" i="55"/>
  <c r="CC170" i="55"/>
  <c r="CB170" i="55"/>
  <c r="BZ170" i="55"/>
  <c r="BX170" i="55"/>
  <c r="BW170" i="55"/>
  <c r="BV170" i="55"/>
  <c r="BS170" i="55"/>
  <c r="BR170" i="55"/>
  <c r="BU170" i="55"/>
  <c r="BT170" i="55"/>
  <c r="BQ170" i="55"/>
  <c r="BK170" i="55"/>
  <c r="BP170" i="55"/>
  <c r="BM170" i="55"/>
  <c r="BL170" i="55"/>
  <c r="BI170" i="55"/>
  <c r="BH170" i="55"/>
  <c r="BO170" i="55"/>
  <c r="BN170" i="55"/>
  <c r="BJ170" i="55"/>
  <c r="BG170" i="55"/>
  <c r="AZ170" i="55"/>
  <c r="BC170" i="55"/>
  <c r="BB170" i="55"/>
  <c r="BA170" i="55"/>
  <c r="AY170" i="55"/>
  <c r="AT170" i="55"/>
  <c r="AX170" i="55"/>
  <c r="BF170" i="55"/>
  <c r="AV170" i="55"/>
  <c r="AW170" i="55"/>
  <c r="AU170" i="55"/>
  <c r="AS170" i="55"/>
  <c r="AL170" i="55"/>
  <c r="AQ170" i="55"/>
  <c r="AP170" i="55"/>
  <c r="AO170" i="55"/>
  <c r="AN170" i="55"/>
  <c r="AM170" i="55"/>
  <c r="AK170" i="55"/>
  <c r="AF170" i="55"/>
  <c r="AJ170" i="55"/>
  <c r="AR170" i="55"/>
  <c r="AH170" i="55"/>
  <c r="AI170" i="55"/>
  <c r="AG170" i="55"/>
  <c r="AE170" i="55"/>
  <c r="AA170" i="55"/>
  <c r="AC170" i="55"/>
  <c r="AB170" i="55"/>
  <c r="AD170" i="55"/>
  <c r="Z170" i="55"/>
  <c r="Y170" i="55"/>
  <c r="W170" i="55"/>
  <c r="X170" i="55"/>
  <c r="V170" i="55"/>
  <c r="S170" i="55"/>
  <c r="U170" i="55"/>
  <c r="T170" i="55"/>
  <c r="R170" i="55"/>
  <c r="Q170" i="55"/>
  <c r="P170" i="55"/>
  <c r="O170" i="55"/>
  <c r="N170" i="55"/>
  <c r="M170" i="55"/>
  <c r="L170" i="55"/>
  <c r="K170" i="55"/>
  <c r="J170" i="55"/>
  <c r="I170" i="55"/>
  <c r="G170" i="55"/>
  <c r="F170" i="55"/>
  <c r="E170" i="55"/>
  <c r="D170" i="55"/>
  <c r="C170" i="55"/>
  <c r="B168" i="55"/>
  <c r="B167" i="55"/>
  <c r="B166" i="55"/>
  <c r="B165" i="55"/>
  <c r="CC164" i="55"/>
  <c r="CB164" i="55"/>
  <c r="BZ164" i="55"/>
  <c r="BX164" i="55"/>
  <c r="BW164" i="55"/>
  <c r="BV164" i="55"/>
  <c r="BS164" i="55"/>
  <c r="BR164" i="55"/>
  <c r="BU164" i="55"/>
  <c r="BT164" i="55"/>
  <c r="BQ164" i="55"/>
  <c r="BK164" i="55"/>
  <c r="BP164" i="55"/>
  <c r="BM164" i="55"/>
  <c r="BL164" i="55"/>
  <c r="BI164" i="55"/>
  <c r="BH164" i="55"/>
  <c r="BO164" i="55"/>
  <c r="BN164" i="55"/>
  <c r="BJ164" i="55"/>
  <c r="BG164" i="55"/>
  <c r="AZ164" i="55"/>
  <c r="BC164" i="55"/>
  <c r="BB164" i="55"/>
  <c r="BA164" i="55"/>
  <c r="AY164" i="55"/>
  <c r="AT164" i="55"/>
  <c r="AX164" i="55"/>
  <c r="BF164" i="55"/>
  <c r="AV164" i="55"/>
  <c r="AW164" i="55"/>
  <c r="AU164" i="55"/>
  <c r="AS164" i="55"/>
  <c r="AL164" i="55"/>
  <c r="AQ164" i="55"/>
  <c r="AP164" i="55"/>
  <c r="AO164" i="55"/>
  <c r="AN164" i="55"/>
  <c r="AM164" i="55"/>
  <c r="AK164" i="55"/>
  <c r="AF164" i="55"/>
  <c r="AJ164" i="55"/>
  <c r="AR164" i="55"/>
  <c r="AH164" i="55"/>
  <c r="AI164" i="55"/>
  <c r="AG164" i="55"/>
  <c r="AE164" i="55"/>
  <c r="AA164" i="55"/>
  <c r="AC164" i="55"/>
  <c r="AB164" i="55"/>
  <c r="AD164" i="55"/>
  <c r="Z164" i="55"/>
  <c r="Y164" i="55"/>
  <c r="W164" i="55"/>
  <c r="X164" i="55"/>
  <c r="V164" i="55"/>
  <c r="S164" i="55"/>
  <c r="U164" i="55"/>
  <c r="T164" i="55"/>
  <c r="R164" i="55"/>
  <c r="Q164" i="55"/>
  <c r="P164" i="55"/>
  <c r="O164" i="55"/>
  <c r="N164" i="55"/>
  <c r="M164" i="55"/>
  <c r="L164" i="55"/>
  <c r="K164" i="55"/>
  <c r="J164" i="55"/>
  <c r="I164" i="55"/>
  <c r="G164" i="55"/>
  <c r="G158" i="55" s="1"/>
  <c r="F164" i="55"/>
  <c r="F158" i="55" s="1"/>
  <c r="E164" i="55"/>
  <c r="E158" i="55" s="1"/>
  <c r="D164" i="55"/>
  <c r="D158" i="55" s="1"/>
  <c r="C164" i="55"/>
  <c r="C158" i="55" s="1"/>
  <c r="B163" i="55"/>
  <c r="B162" i="55"/>
  <c r="B161" i="55"/>
  <c r="B160" i="55"/>
  <c r="CC159" i="55"/>
  <c r="CB159" i="55"/>
  <c r="BZ159" i="55"/>
  <c r="BX159" i="55"/>
  <c r="BW159" i="55"/>
  <c r="BV159" i="55"/>
  <c r="BS159" i="55"/>
  <c r="BR159" i="55"/>
  <c r="BU159" i="55"/>
  <c r="BT159" i="55"/>
  <c r="BQ159" i="55"/>
  <c r="BK159" i="55"/>
  <c r="BP159" i="55"/>
  <c r="BM159" i="55"/>
  <c r="BL159" i="55"/>
  <c r="BI159" i="55"/>
  <c r="BH159" i="55"/>
  <c r="BO159" i="55"/>
  <c r="BN159" i="55"/>
  <c r="BJ159" i="55"/>
  <c r="BG159" i="55"/>
  <c r="AZ159" i="55"/>
  <c r="BC159" i="55"/>
  <c r="BB159" i="55"/>
  <c r="BA159" i="55"/>
  <c r="AY159" i="55"/>
  <c r="AT159" i="55"/>
  <c r="AX159" i="55"/>
  <c r="BF159" i="55"/>
  <c r="AV159" i="55"/>
  <c r="AW159" i="55"/>
  <c r="AU159" i="55"/>
  <c r="AS159" i="55"/>
  <c r="AL159" i="55"/>
  <c r="AQ159" i="55"/>
  <c r="AP159" i="55"/>
  <c r="AO159" i="55"/>
  <c r="AN159" i="55"/>
  <c r="AM159" i="55"/>
  <c r="AK159" i="55"/>
  <c r="AF159" i="55"/>
  <c r="AJ159" i="55"/>
  <c r="AR159" i="55"/>
  <c r="AH159" i="55"/>
  <c r="AI159" i="55"/>
  <c r="AG159" i="55"/>
  <c r="AE159" i="55"/>
  <c r="AA159" i="55"/>
  <c r="AC159" i="55"/>
  <c r="AB159" i="55"/>
  <c r="AD159" i="55"/>
  <c r="Z159" i="55"/>
  <c r="Y159" i="55"/>
  <c r="W159" i="55"/>
  <c r="X159" i="55"/>
  <c r="V159" i="55"/>
  <c r="S159" i="55"/>
  <c r="U159" i="55"/>
  <c r="T159" i="55"/>
  <c r="R159" i="55"/>
  <c r="Q159" i="55"/>
  <c r="P159" i="55"/>
  <c r="O159" i="55"/>
  <c r="N159" i="55"/>
  <c r="M159" i="55"/>
  <c r="L159" i="55"/>
  <c r="K159" i="55"/>
  <c r="J159" i="55"/>
  <c r="I159" i="55"/>
  <c r="B155" i="55"/>
  <c r="B153" i="55"/>
  <c r="B152" i="55"/>
  <c r="B151" i="55"/>
  <c r="CC150" i="55"/>
  <c r="CB150" i="55"/>
  <c r="BZ150" i="55"/>
  <c r="BX150" i="55"/>
  <c r="BW150" i="55"/>
  <c r="BV150" i="55"/>
  <c r="BS150" i="55"/>
  <c r="BR150" i="55"/>
  <c r="BU150" i="55"/>
  <c r="BT150" i="55"/>
  <c r="BQ150" i="55"/>
  <c r="BK150" i="55"/>
  <c r="BP150" i="55"/>
  <c r="BM150" i="55"/>
  <c r="BL150" i="55"/>
  <c r="BI150" i="55"/>
  <c r="BH150" i="55"/>
  <c r="BO150" i="55"/>
  <c r="BN150" i="55"/>
  <c r="BJ150" i="55"/>
  <c r="BG150" i="55"/>
  <c r="AZ150" i="55"/>
  <c r="BC150" i="55"/>
  <c r="BB150" i="55"/>
  <c r="BA150" i="55"/>
  <c r="AY150" i="55"/>
  <c r="AT150" i="55"/>
  <c r="AX150" i="55"/>
  <c r="BF150" i="55"/>
  <c r="AV150" i="55"/>
  <c r="AW150" i="55"/>
  <c r="AU150" i="55"/>
  <c r="AS150" i="55"/>
  <c r="AL150" i="55"/>
  <c r="AQ150" i="55"/>
  <c r="AP150" i="55"/>
  <c r="AO150" i="55"/>
  <c r="AN150" i="55"/>
  <c r="AM150" i="55"/>
  <c r="AK150" i="55"/>
  <c r="AF150" i="55"/>
  <c r="AJ150" i="55"/>
  <c r="AR150" i="55"/>
  <c r="AH150" i="55"/>
  <c r="AI150" i="55"/>
  <c r="AG150" i="55"/>
  <c r="AE150" i="55"/>
  <c r="AA150" i="55"/>
  <c r="AC150" i="55"/>
  <c r="AB150" i="55"/>
  <c r="AD150" i="55"/>
  <c r="Z150" i="55"/>
  <c r="Y150" i="55"/>
  <c r="W150" i="55"/>
  <c r="X150" i="55"/>
  <c r="V150" i="55"/>
  <c r="S150" i="55"/>
  <c r="U150" i="55"/>
  <c r="T150" i="55"/>
  <c r="R150" i="55"/>
  <c r="Q150" i="55"/>
  <c r="P150" i="55"/>
  <c r="O150" i="55"/>
  <c r="N150" i="55"/>
  <c r="M150" i="55"/>
  <c r="L150" i="55"/>
  <c r="K150" i="55"/>
  <c r="J150" i="55"/>
  <c r="I150" i="55"/>
  <c r="G150" i="55"/>
  <c r="F150" i="55"/>
  <c r="E150" i="55"/>
  <c r="D150" i="55"/>
  <c r="C150" i="55"/>
  <c r="B149" i="55"/>
  <c r="B148" i="55"/>
  <c r="B147" i="55"/>
  <c r="B146" i="55"/>
  <c r="B145" i="55"/>
  <c r="B144" i="55"/>
  <c r="B143" i="55"/>
  <c r="CC142" i="55"/>
  <c r="CB142" i="55"/>
  <c r="BZ142" i="55"/>
  <c r="BX142" i="55"/>
  <c r="BW142" i="55"/>
  <c r="BV142" i="55"/>
  <c r="BS142" i="55"/>
  <c r="BR142" i="55"/>
  <c r="BU142" i="55"/>
  <c r="BT142" i="55"/>
  <c r="BQ142" i="55"/>
  <c r="BK142" i="55"/>
  <c r="BP142" i="55"/>
  <c r="BM142" i="55"/>
  <c r="BL142" i="55"/>
  <c r="BI142" i="55"/>
  <c r="BH142" i="55"/>
  <c r="BO142" i="55"/>
  <c r="BN142" i="55"/>
  <c r="BJ142" i="55"/>
  <c r="BG142" i="55"/>
  <c r="AZ142" i="55"/>
  <c r="BC142" i="55"/>
  <c r="BB142" i="55"/>
  <c r="BA142" i="55"/>
  <c r="AY142" i="55"/>
  <c r="AT142" i="55"/>
  <c r="AX142" i="55"/>
  <c r="BF142" i="55"/>
  <c r="AV142" i="55"/>
  <c r="AW142" i="55"/>
  <c r="AU142" i="55"/>
  <c r="AS142" i="55"/>
  <c r="AL142" i="55"/>
  <c r="AQ142" i="55"/>
  <c r="AP142" i="55"/>
  <c r="AO142" i="55"/>
  <c r="AN142" i="55"/>
  <c r="AM142" i="55"/>
  <c r="AK142" i="55"/>
  <c r="AF142" i="55"/>
  <c r="AJ142" i="55"/>
  <c r="AR142" i="55"/>
  <c r="AH142" i="55"/>
  <c r="AI142" i="55"/>
  <c r="AG142" i="55"/>
  <c r="AE142" i="55"/>
  <c r="AA142" i="55"/>
  <c r="AC142" i="55"/>
  <c r="AB142" i="55"/>
  <c r="AD142" i="55"/>
  <c r="Z142" i="55"/>
  <c r="Y142" i="55"/>
  <c r="W142" i="55"/>
  <c r="X142" i="55"/>
  <c r="V142" i="55"/>
  <c r="S142" i="55"/>
  <c r="U142" i="55"/>
  <c r="T142" i="55"/>
  <c r="R142" i="55"/>
  <c r="Q142" i="55"/>
  <c r="P142" i="55"/>
  <c r="O142" i="55"/>
  <c r="N142" i="55"/>
  <c r="M142" i="55"/>
  <c r="L142" i="55"/>
  <c r="K142" i="55"/>
  <c r="J142" i="55"/>
  <c r="I142" i="55"/>
  <c r="G142" i="55"/>
  <c r="F142" i="55"/>
  <c r="E142" i="55"/>
  <c r="D142" i="55"/>
  <c r="C142" i="55"/>
  <c r="B140" i="55"/>
  <c r="B139" i="55"/>
  <c r="B138" i="55"/>
  <c r="B137" i="55"/>
  <c r="CC136" i="55"/>
  <c r="CB136" i="55"/>
  <c r="BZ136" i="55"/>
  <c r="BX136" i="55"/>
  <c r="BW136" i="55"/>
  <c r="BV136" i="55"/>
  <c r="BS136" i="55"/>
  <c r="BR136" i="55"/>
  <c r="BU136" i="55"/>
  <c r="BT136" i="55"/>
  <c r="BQ136" i="55"/>
  <c r="BK136" i="55"/>
  <c r="BP136" i="55"/>
  <c r="BM136" i="55"/>
  <c r="BL136" i="55"/>
  <c r="BI136" i="55"/>
  <c r="BH136" i="55"/>
  <c r="BO136" i="55"/>
  <c r="BN136" i="55"/>
  <c r="BJ136" i="55"/>
  <c r="BG136" i="55"/>
  <c r="AZ136" i="55"/>
  <c r="BC136" i="55"/>
  <c r="BB136" i="55"/>
  <c r="BA136" i="55"/>
  <c r="AY136" i="55"/>
  <c r="AT136" i="55"/>
  <c r="AX136" i="55"/>
  <c r="BF136" i="55"/>
  <c r="AV136" i="55"/>
  <c r="AW136" i="55"/>
  <c r="AU136" i="55"/>
  <c r="AS136" i="55"/>
  <c r="AL136" i="55"/>
  <c r="AQ136" i="55"/>
  <c r="AP136" i="55"/>
  <c r="AO136" i="55"/>
  <c r="AN136" i="55"/>
  <c r="AM136" i="55"/>
  <c r="AK136" i="55"/>
  <c r="AF136" i="55"/>
  <c r="AJ136" i="55"/>
  <c r="AR136" i="55"/>
  <c r="AH136" i="55"/>
  <c r="AI136" i="55"/>
  <c r="AG136" i="55"/>
  <c r="AE136" i="55"/>
  <c r="AA136" i="55"/>
  <c r="AC136" i="55"/>
  <c r="AB136" i="55"/>
  <c r="AD136" i="55"/>
  <c r="Z136" i="55"/>
  <c r="Y136" i="55"/>
  <c r="W136" i="55"/>
  <c r="X136" i="55"/>
  <c r="V136" i="55"/>
  <c r="S136" i="55"/>
  <c r="U136" i="55"/>
  <c r="T136" i="55"/>
  <c r="R136" i="55"/>
  <c r="Q136" i="55"/>
  <c r="P136" i="55"/>
  <c r="O136" i="55"/>
  <c r="N136" i="55"/>
  <c r="M136" i="55"/>
  <c r="L136" i="55"/>
  <c r="K136" i="55"/>
  <c r="J136" i="55"/>
  <c r="I136" i="55"/>
  <c r="G136" i="55"/>
  <c r="F136" i="55"/>
  <c r="E136" i="55"/>
  <c r="D136" i="55"/>
  <c r="C136" i="55"/>
  <c r="B135" i="55"/>
  <c r="B134" i="55"/>
  <c r="B133" i="55"/>
  <c r="CC132" i="55"/>
  <c r="CB132" i="55"/>
  <c r="BZ132" i="55"/>
  <c r="BX132" i="55"/>
  <c r="BW132" i="55"/>
  <c r="BV132" i="55"/>
  <c r="BS132" i="55"/>
  <c r="BR132" i="55"/>
  <c r="BU132" i="55"/>
  <c r="BT132" i="55"/>
  <c r="BQ132" i="55"/>
  <c r="BK132" i="55"/>
  <c r="BP132" i="55"/>
  <c r="BM132" i="55"/>
  <c r="BL132" i="55"/>
  <c r="BI132" i="55"/>
  <c r="BH132" i="55"/>
  <c r="BO132" i="55"/>
  <c r="BN132" i="55"/>
  <c r="BJ132" i="55"/>
  <c r="BG132" i="55"/>
  <c r="AZ132" i="55"/>
  <c r="BC132" i="55"/>
  <c r="BB132" i="55"/>
  <c r="BA132" i="55"/>
  <c r="AY132" i="55"/>
  <c r="AT132" i="55"/>
  <c r="AX132" i="55"/>
  <c r="BF132" i="55"/>
  <c r="AV132" i="55"/>
  <c r="AW132" i="55"/>
  <c r="AU132" i="55"/>
  <c r="AS132" i="55"/>
  <c r="AL132" i="55"/>
  <c r="AQ132" i="55"/>
  <c r="AP132" i="55"/>
  <c r="AO132" i="55"/>
  <c r="AN132" i="55"/>
  <c r="AM132" i="55"/>
  <c r="AK132" i="55"/>
  <c r="AF132" i="55"/>
  <c r="AJ132" i="55"/>
  <c r="AR132" i="55"/>
  <c r="AH132" i="55"/>
  <c r="AI132" i="55"/>
  <c r="AG132" i="55"/>
  <c r="AE132" i="55"/>
  <c r="AA132" i="55"/>
  <c r="AC132" i="55"/>
  <c r="AB132" i="55"/>
  <c r="AD132" i="55"/>
  <c r="Z132" i="55"/>
  <c r="Y132" i="55"/>
  <c r="W132" i="55"/>
  <c r="X132" i="55"/>
  <c r="V132" i="55"/>
  <c r="S132" i="55"/>
  <c r="U132" i="55"/>
  <c r="T132" i="55"/>
  <c r="R132" i="55"/>
  <c r="Q132" i="55"/>
  <c r="P132" i="55"/>
  <c r="O132" i="55"/>
  <c r="N132" i="55"/>
  <c r="M132" i="55"/>
  <c r="L132" i="55"/>
  <c r="K132" i="55"/>
  <c r="J132" i="55"/>
  <c r="I132" i="55"/>
  <c r="G132" i="55"/>
  <c r="F132" i="55"/>
  <c r="E132" i="55"/>
  <c r="D132" i="55"/>
  <c r="C132" i="55"/>
  <c r="B130" i="55"/>
  <c r="B129" i="55"/>
  <c r="B128" i="55"/>
  <c r="B127" i="55"/>
  <c r="CC126" i="55"/>
  <c r="CB126" i="55"/>
  <c r="BZ126" i="55"/>
  <c r="BX126" i="55"/>
  <c r="BW126" i="55"/>
  <c r="BV126" i="55"/>
  <c r="BS126" i="55"/>
  <c r="BR126" i="55"/>
  <c r="BU126" i="55"/>
  <c r="BT126" i="55"/>
  <c r="BQ126" i="55"/>
  <c r="BK126" i="55"/>
  <c r="BP126" i="55"/>
  <c r="BM126" i="55"/>
  <c r="BL126" i="55"/>
  <c r="BI126" i="55"/>
  <c r="BH126" i="55"/>
  <c r="BO126" i="55"/>
  <c r="BN126" i="55"/>
  <c r="BJ126" i="55"/>
  <c r="BG126" i="55"/>
  <c r="AZ126" i="55"/>
  <c r="BC126" i="55"/>
  <c r="BC121" i="55" s="1"/>
  <c r="BB126" i="55"/>
  <c r="BA126" i="55"/>
  <c r="AY126" i="55"/>
  <c r="AT126" i="55"/>
  <c r="AX126" i="55"/>
  <c r="BF126" i="55"/>
  <c r="AV126" i="55"/>
  <c r="AW126" i="55"/>
  <c r="AU126" i="55"/>
  <c r="AS126" i="55"/>
  <c r="AL126" i="55"/>
  <c r="AQ126" i="55"/>
  <c r="AP126" i="55"/>
  <c r="AO126" i="55"/>
  <c r="AN126" i="55"/>
  <c r="AM126" i="55"/>
  <c r="AK126" i="55"/>
  <c r="AF126" i="55"/>
  <c r="AJ126" i="55"/>
  <c r="AR126" i="55"/>
  <c r="AH126" i="55"/>
  <c r="AI126" i="55"/>
  <c r="AG126" i="55"/>
  <c r="AE126" i="55"/>
  <c r="AA126" i="55"/>
  <c r="AC126" i="55"/>
  <c r="AB126" i="55"/>
  <c r="AD126" i="55"/>
  <c r="Z126" i="55"/>
  <c r="Y126" i="55"/>
  <c r="W126" i="55"/>
  <c r="X126" i="55"/>
  <c r="V126" i="55"/>
  <c r="S126" i="55"/>
  <c r="U126" i="55"/>
  <c r="T126" i="55"/>
  <c r="R126" i="55"/>
  <c r="Q126" i="55"/>
  <c r="P126" i="55"/>
  <c r="O126" i="55"/>
  <c r="N126" i="55"/>
  <c r="M126" i="55"/>
  <c r="L126" i="55"/>
  <c r="K126" i="55"/>
  <c r="J126" i="55"/>
  <c r="I126" i="55"/>
  <c r="G126" i="55"/>
  <c r="G121" i="55" s="1"/>
  <c r="F126" i="55"/>
  <c r="F121" i="55" s="1"/>
  <c r="E126" i="55"/>
  <c r="E121" i="55" s="1"/>
  <c r="D126" i="55"/>
  <c r="D121" i="55" s="1"/>
  <c r="C126" i="55"/>
  <c r="B125" i="55"/>
  <c r="B124" i="55"/>
  <c r="B123" i="55"/>
  <c r="CC122" i="55"/>
  <c r="CB122" i="55"/>
  <c r="BZ122" i="55"/>
  <c r="BX122" i="55"/>
  <c r="BW122" i="55"/>
  <c r="BV122" i="55"/>
  <c r="BS122" i="55"/>
  <c r="BR122" i="55"/>
  <c r="BU122" i="55"/>
  <c r="BT122" i="55"/>
  <c r="BQ122" i="55"/>
  <c r="BK122" i="55"/>
  <c r="BP122" i="55"/>
  <c r="BM122" i="55"/>
  <c r="BL122" i="55"/>
  <c r="BI122" i="55"/>
  <c r="BH122" i="55"/>
  <c r="BO122" i="55"/>
  <c r="BN122" i="55"/>
  <c r="BJ122" i="55"/>
  <c r="BG122" i="55"/>
  <c r="AZ122" i="55"/>
  <c r="BB122" i="55"/>
  <c r="BA122" i="55"/>
  <c r="AY122" i="55"/>
  <c r="AT122" i="55"/>
  <c r="AX122" i="55"/>
  <c r="BF122" i="55"/>
  <c r="AV122" i="55"/>
  <c r="AW122" i="55"/>
  <c r="AU122" i="55"/>
  <c r="AS122" i="55"/>
  <c r="AL122" i="55"/>
  <c r="AQ122" i="55"/>
  <c r="AP122" i="55"/>
  <c r="AO122" i="55"/>
  <c r="AN122" i="55"/>
  <c r="AM122" i="55"/>
  <c r="AK122" i="55"/>
  <c r="AF122" i="55"/>
  <c r="AJ122" i="55"/>
  <c r="AR122" i="55"/>
  <c r="AH122" i="55"/>
  <c r="AI122" i="55"/>
  <c r="AG122" i="55"/>
  <c r="AE122" i="55"/>
  <c r="AA122" i="55"/>
  <c r="AC122" i="55"/>
  <c r="AB122" i="55"/>
  <c r="AD122" i="55"/>
  <c r="Z122" i="55"/>
  <c r="Y122" i="55"/>
  <c r="W122" i="55"/>
  <c r="X122" i="55"/>
  <c r="V122" i="55"/>
  <c r="S122" i="55"/>
  <c r="U122" i="55"/>
  <c r="T122" i="55"/>
  <c r="R122" i="55"/>
  <c r="Q122" i="55"/>
  <c r="P122" i="55"/>
  <c r="O122" i="55"/>
  <c r="N122" i="55"/>
  <c r="M122" i="55"/>
  <c r="L122" i="55"/>
  <c r="K122" i="55"/>
  <c r="J122" i="55"/>
  <c r="I122" i="55"/>
  <c r="B117" i="55"/>
  <c r="B116" i="55"/>
  <c r="B115" i="55"/>
  <c r="B114" i="55"/>
  <c r="B113" i="55"/>
  <c r="CC112" i="55"/>
  <c r="CB112" i="55"/>
  <c r="BZ112" i="55"/>
  <c r="BX112" i="55"/>
  <c r="BW112" i="55"/>
  <c r="BV112" i="55"/>
  <c r="BS112" i="55"/>
  <c r="BR112" i="55"/>
  <c r="BU112" i="55"/>
  <c r="BT112" i="55"/>
  <c r="BQ112" i="55"/>
  <c r="BK112" i="55"/>
  <c r="BP112" i="55"/>
  <c r="BM112" i="55"/>
  <c r="BL112" i="55"/>
  <c r="BI112" i="55"/>
  <c r="BH112" i="55"/>
  <c r="BO112" i="55"/>
  <c r="BN112" i="55"/>
  <c r="BJ112" i="55"/>
  <c r="BG112" i="55"/>
  <c r="AZ112" i="55"/>
  <c r="BC112" i="55"/>
  <c r="BB112" i="55"/>
  <c r="BA112" i="55"/>
  <c r="AY112" i="55"/>
  <c r="AT112" i="55"/>
  <c r="AX112" i="55"/>
  <c r="BF112" i="55"/>
  <c r="AV112" i="55"/>
  <c r="AW112" i="55"/>
  <c r="AU112" i="55"/>
  <c r="AS112" i="55"/>
  <c r="AL112" i="55"/>
  <c r="AQ112" i="55"/>
  <c r="AP112" i="55"/>
  <c r="AO112" i="55"/>
  <c r="AN112" i="55"/>
  <c r="AM112" i="55"/>
  <c r="AK112" i="55"/>
  <c r="AF112" i="55"/>
  <c r="AJ112" i="55"/>
  <c r="AR112" i="55"/>
  <c r="AH112" i="55"/>
  <c r="AI112" i="55"/>
  <c r="AG112" i="55"/>
  <c r="AE112" i="55"/>
  <c r="AA112" i="55"/>
  <c r="AC112" i="55"/>
  <c r="AB112" i="55"/>
  <c r="AD112" i="55"/>
  <c r="Z112" i="55"/>
  <c r="Y112" i="55"/>
  <c r="W112" i="55"/>
  <c r="X112" i="55"/>
  <c r="V112" i="55"/>
  <c r="S112" i="55"/>
  <c r="U112" i="55"/>
  <c r="T112" i="55"/>
  <c r="R112" i="55"/>
  <c r="Q112" i="55"/>
  <c r="P112" i="55"/>
  <c r="O112" i="55"/>
  <c r="N112" i="55"/>
  <c r="M112" i="55"/>
  <c r="L112" i="55"/>
  <c r="K112" i="55"/>
  <c r="J112" i="55"/>
  <c r="I112" i="55"/>
  <c r="B111" i="55"/>
  <c r="B110" i="55"/>
  <c r="B109" i="55"/>
  <c r="B108" i="55"/>
  <c r="B107" i="55"/>
  <c r="B106" i="55"/>
  <c r="B105" i="55"/>
  <c r="B104" i="55"/>
  <c r="CC103" i="55"/>
  <c r="CC102" i="55" s="1"/>
  <c r="CB103" i="55"/>
  <c r="CB102" i="55" s="1"/>
  <c r="BZ103" i="55"/>
  <c r="BZ102" i="55" s="1"/>
  <c r="BX103" i="55"/>
  <c r="BX102" i="55" s="1"/>
  <c r="BW103" i="55"/>
  <c r="BW102" i="55" s="1"/>
  <c r="BV103" i="55"/>
  <c r="BV102" i="55" s="1"/>
  <c r="BS103" i="55"/>
  <c r="BS102" i="55" s="1"/>
  <c r="BR103" i="55"/>
  <c r="BR102" i="55" s="1"/>
  <c r="BU103" i="55"/>
  <c r="BU102" i="55" s="1"/>
  <c r="BT103" i="55"/>
  <c r="BT102" i="55" s="1"/>
  <c r="BQ103" i="55"/>
  <c r="BQ102" i="55" s="1"/>
  <c r="BK103" i="55"/>
  <c r="BK102" i="55" s="1"/>
  <c r="BP103" i="55"/>
  <c r="BP102" i="55" s="1"/>
  <c r="BM103" i="55"/>
  <c r="BM102" i="55" s="1"/>
  <c r="BL103" i="55"/>
  <c r="BL102" i="55" s="1"/>
  <c r="BI103" i="55"/>
  <c r="BI102" i="55" s="1"/>
  <c r="BH103" i="55"/>
  <c r="BH102" i="55" s="1"/>
  <c r="BO103" i="55"/>
  <c r="BO102" i="55" s="1"/>
  <c r="BN103" i="55"/>
  <c r="BN102" i="55" s="1"/>
  <c r="BJ103" i="55"/>
  <c r="BJ102" i="55" s="1"/>
  <c r="BG103" i="55"/>
  <c r="BG102" i="55" s="1"/>
  <c r="AZ103" i="55"/>
  <c r="AZ102" i="55" s="1"/>
  <c r="BC103" i="55"/>
  <c r="BC102" i="55" s="1"/>
  <c r="BB103" i="55"/>
  <c r="BB102" i="55" s="1"/>
  <c r="BA103" i="55"/>
  <c r="BA102" i="55" s="1"/>
  <c r="AY103" i="55"/>
  <c r="AY102" i="55" s="1"/>
  <c r="AT103" i="55"/>
  <c r="AT102" i="55" s="1"/>
  <c r="AX103" i="55"/>
  <c r="AX102" i="55" s="1"/>
  <c r="BF103" i="55"/>
  <c r="BF102" i="55" s="1"/>
  <c r="AV103" i="55"/>
  <c r="AV102" i="55" s="1"/>
  <c r="AW103" i="55"/>
  <c r="AW102" i="55" s="1"/>
  <c r="AU103" i="55"/>
  <c r="AU102" i="55" s="1"/>
  <c r="AS103" i="55"/>
  <c r="AS102" i="55" s="1"/>
  <c r="AL103" i="55"/>
  <c r="AL102" i="55" s="1"/>
  <c r="AP103" i="55"/>
  <c r="AP102" i="55" s="1"/>
  <c r="AO103" i="55"/>
  <c r="AO102" i="55" s="1"/>
  <c r="AN103" i="55"/>
  <c r="AN102" i="55" s="1"/>
  <c r="AM103" i="55"/>
  <c r="AM102" i="55" s="1"/>
  <c r="AK103" i="55"/>
  <c r="AK102" i="55" s="1"/>
  <c r="AF103" i="55"/>
  <c r="AF102" i="55" s="1"/>
  <c r="AJ103" i="55"/>
  <c r="AJ102" i="55" s="1"/>
  <c r="AR103" i="55"/>
  <c r="AR102" i="55" s="1"/>
  <c r="AH103" i="55"/>
  <c r="AH102" i="55" s="1"/>
  <c r="AI103" i="55"/>
  <c r="AI102" i="55" s="1"/>
  <c r="AG103" i="55"/>
  <c r="AG102" i="55" s="1"/>
  <c r="AE103" i="55"/>
  <c r="AE102" i="55" s="1"/>
  <c r="AA103" i="55"/>
  <c r="AA102" i="55" s="1"/>
  <c r="AC103" i="55"/>
  <c r="AC102" i="55" s="1"/>
  <c r="AB103" i="55"/>
  <c r="AB102" i="55" s="1"/>
  <c r="AD103" i="55"/>
  <c r="AD102" i="55" s="1"/>
  <c r="Z103" i="55"/>
  <c r="Z102" i="55" s="1"/>
  <c r="Y103" i="55"/>
  <c r="Y102" i="55" s="1"/>
  <c r="W103" i="55"/>
  <c r="W102" i="55" s="1"/>
  <c r="X103" i="55"/>
  <c r="X102" i="55" s="1"/>
  <c r="V103" i="55"/>
  <c r="V102" i="55" s="1"/>
  <c r="S103" i="55"/>
  <c r="S102" i="55" s="1"/>
  <c r="U103" i="55"/>
  <c r="U102" i="55" s="1"/>
  <c r="T103" i="55"/>
  <c r="T102" i="55" s="1"/>
  <c r="R103" i="55"/>
  <c r="R102" i="55" s="1"/>
  <c r="Q103" i="55"/>
  <c r="Q102" i="55" s="1"/>
  <c r="P103" i="55"/>
  <c r="P102" i="55" s="1"/>
  <c r="O103" i="55"/>
  <c r="O102" i="55" s="1"/>
  <c r="N103" i="55"/>
  <c r="N102" i="55" s="1"/>
  <c r="M103" i="55"/>
  <c r="M102" i="55" s="1"/>
  <c r="L103" i="55"/>
  <c r="L102" i="55" s="1"/>
  <c r="K103" i="55"/>
  <c r="K102" i="55" s="1"/>
  <c r="J103" i="55"/>
  <c r="I103" i="55"/>
  <c r="I102" i="55" s="1"/>
  <c r="AQ102" i="55"/>
  <c r="B96" i="55"/>
  <c r="B95" i="55"/>
  <c r="B94" i="55"/>
  <c r="B93" i="55"/>
  <c r="CC92" i="55"/>
  <c r="CB92" i="55"/>
  <c r="BZ92" i="55"/>
  <c r="BX92" i="55"/>
  <c r="BW92" i="55"/>
  <c r="BV92" i="55"/>
  <c r="BS92" i="55"/>
  <c r="BR92" i="55"/>
  <c r="BU92" i="55"/>
  <c r="BT92" i="55"/>
  <c r="BQ92" i="55"/>
  <c r="BK92" i="55"/>
  <c r="BP92" i="55"/>
  <c r="BM92" i="55"/>
  <c r="BL92" i="55"/>
  <c r="BI92" i="55"/>
  <c r="BH92" i="55"/>
  <c r="BO92" i="55"/>
  <c r="BN92" i="55"/>
  <c r="BJ92" i="55"/>
  <c r="BG92" i="55"/>
  <c r="AZ92" i="55"/>
  <c r="BC92" i="55"/>
  <c r="BB92" i="55"/>
  <c r="BA92" i="55"/>
  <c r="AY92" i="55"/>
  <c r="AT92" i="55"/>
  <c r="AX92" i="55"/>
  <c r="BF92" i="55"/>
  <c r="AV92" i="55"/>
  <c r="AW92" i="55"/>
  <c r="AU92" i="55"/>
  <c r="AS92" i="55"/>
  <c r="AL92" i="55"/>
  <c r="AQ92" i="55"/>
  <c r="AP92" i="55"/>
  <c r="AO92" i="55"/>
  <c r="AN92" i="55"/>
  <c r="AM92" i="55"/>
  <c r="AK92" i="55"/>
  <c r="AF92" i="55"/>
  <c r="AJ92" i="55"/>
  <c r="AR92" i="55"/>
  <c r="AH92" i="55"/>
  <c r="AI92" i="55"/>
  <c r="AG92" i="55"/>
  <c r="AE92" i="55"/>
  <c r="AA92" i="55"/>
  <c r="AC92" i="55"/>
  <c r="AB92" i="55"/>
  <c r="AD92" i="55"/>
  <c r="Z92" i="55"/>
  <c r="Y92" i="55"/>
  <c r="W92" i="55"/>
  <c r="X92" i="55"/>
  <c r="V92" i="55"/>
  <c r="S92" i="55"/>
  <c r="U92" i="55"/>
  <c r="T92" i="55"/>
  <c r="R92" i="55"/>
  <c r="Q92" i="55"/>
  <c r="P92" i="55"/>
  <c r="O92" i="55"/>
  <c r="N92" i="55"/>
  <c r="M92" i="55"/>
  <c r="L92" i="55"/>
  <c r="K92" i="55"/>
  <c r="J92" i="55"/>
  <c r="I92" i="55"/>
  <c r="G92" i="55"/>
  <c r="G87" i="55" s="1"/>
  <c r="F92" i="55"/>
  <c r="F87" i="55" s="1"/>
  <c r="E92" i="55"/>
  <c r="E87" i="55" s="1"/>
  <c r="D92" i="55"/>
  <c r="C92" i="55"/>
  <c r="C87" i="55" s="1"/>
  <c r="B91" i="55"/>
  <c r="B90" i="55"/>
  <c r="B89" i="55"/>
  <c r="CC88" i="55"/>
  <c r="CB88" i="55"/>
  <c r="BZ88" i="55"/>
  <c r="BX88" i="55"/>
  <c r="BW88" i="55"/>
  <c r="BV88" i="55"/>
  <c r="BS88" i="55"/>
  <c r="BR88" i="55"/>
  <c r="BU88" i="55"/>
  <c r="BT88" i="55"/>
  <c r="BQ88" i="55"/>
  <c r="BK88" i="55"/>
  <c r="BP88" i="55"/>
  <c r="BM88" i="55"/>
  <c r="BL88" i="55"/>
  <c r="BI88" i="55"/>
  <c r="BH88" i="55"/>
  <c r="BO88" i="55"/>
  <c r="BN88" i="55"/>
  <c r="BJ88" i="55"/>
  <c r="BG88" i="55"/>
  <c r="AZ88" i="55"/>
  <c r="BC88" i="55"/>
  <c r="BB88" i="55"/>
  <c r="BA88" i="55"/>
  <c r="AY88" i="55"/>
  <c r="AT88" i="55"/>
  <c r="AX88" i="55"/>
  <c r="BF88" i="55"/>
  <c r="AV88" i="55"/>
  <c r="AW88" i="55"/>
  <c r="AU88" i="55"/>
  <c r="AS88" i="55"/>
  <c r="AL88" i="55"/>
  <c r="AQ88" i="55"/>
  <c r="AP88" i="55"/>
  <c r="AO88" i="55"/>
  <c r="AN88" i="55"/>
  <c r="AM88" i="55"/>
  <c r="AK88" i="55"/>
  <c r="AF88" i="55"/>
  <c r="AJ88" i="55"/>
  <c r="AR88" i="55"/>
  <c r="AH88" i="55"/>
  <c r="AI88" i="55"/>
  <c r="AG88" i="55"/>
  <c r="AE88" i="55"/>
  <c r="AA88" i="55"/>
  <c r="AC88" i="55"/>
  <c r="AB88" i="55"/>
  <c r="AD88" i="55"/>
  <c r="Z88" i="55"/>
  <c r="Y88" i="55"/>
  <c r="W88" i="55"/>
  <c r="X88" i="55"/>
  <c r="V88" i="55"/>
  <c r="S88" i="55"/>
  <c r="U88" i="55"/>
  <c r="T88" i="55"/>
  <c r="R88" i="55"/>
  <c r="Q88" i="55"/>
  <c r="P88" i="55"/>
  <c r="O88" i="55"/>
  <c r="N88" i="55"/>
  <c r="M88" i="55"/>
  <c r="L88" i="55"/>
  <c r="K88" i="55"/>
  <c r="J88" i="55"/>
  <c r="I88" i="55"/>
  <c r="B86" i="55"/>
  <c r="B85" i="55"/>
  <c r="B84" i="55"/>
  <c r="B83" i="55"/>
  <c r="CC82" i="55"/>
  <c r="CB82" i="55"/>
  <c r="BZ82" i="55"/>
  <c r="BX82" i="55"/>
  <c r="BW82" i="55"/>
  <c r="BV82" i="55"/>
  <c r="BS82" i="55"/>
  <c r="BR82" i="55"/>
  <c r="BU82" i="55"/>
  <c r="BT82" i="55"/>
  <c r="BQ82" i="55"/>
  <c r="BK82" i="55"/>
  <c r="BP82" i="55"/>
  <c r="BM82" i="55"/>
  <c r="BL82" i="55"/>
  <c r="BI82" i="55"/>
  <c r="BH82" i="55"/>
  <c r="BO82" i="55"/>
  <c r="BN82" i="55"/>
  <c r="BJ82" i="55"/>
  <c r="BG82" i="55"/>
  <c r="AZ82" i="55"/>
  <c r="BC82" i="55"/>
  <c r="BB82" i="55"/>
  <c r="BA82" i="55"/>
  <c r="AY82" i="55"/>
  <c r="AT82" i="55"/>
  <c r="AX82" i="55"/>
  <c r="BF82" i="55"/>
  <c r="AV82" i="55"/>
  <c r="AW82" i="55"/>
  <c r="AU82" i="55"/>
  <c r="AS82" i="55"/>
  <c r="AL82" i="55"/>
  <c r="AQ82" i="55"/>
  <c r="AP82" i="55"/>
  <c r="AO82" i="55"/>
  <c r="AN82" i="55"/>
  <c r="AM82" i="55"/>
  <c r="AK82" i="55"/>
  <c r="AF82" i="55"/>
  <c r="AJ82" i="55"/>
  <c r="AR82" i="55"/>
  <c r="AH82" i="55"/>
  <c r="AI82" i="55"/>
  <c r="AG82" i="55"/>
  <c r="AE82" i="55"/>
  <c r="AA82" i="55"/>
  <c r="AC82" i="55"/>
  <c r="AB82" i="55"/>
  <c r="AD82" i="55"/>
  <c r="Z82" i="55"/>
  <c r="Y82" i="55"/>
  <c r="W82" i="55"/>
  <c r="X82" i="55"/>
  <c r="V82" i="55"/>
  <c r="S82" i="55"/>
  <c r="U82" i="55"/>
  <c r="T82" i="55"/>
  <c r="R82" i="55"/>
  <c r="Q82" i="55"/>
  <c r="P82" i="55"/>
  <c r="O82" i="55"/>
  <c r="N82" i="55"/>
  <c r="M82" i="55"/>
  <c r="L82" i="55"/>
  <c r="K82" i="55"/>
  <c r="J82" i="55"/>
  <c r="I82" i="55"/>
  <c r="G82" i="55"/>
  <c r="G76" i="55" s="1"/>
  <c r="F82" i="55"/>
  <c r="F76" i="55" s="1"/>
  <c r="E82" i="55"/>
  <c r="E76" i="55" s="1"/>
  <c r="D82" i="55"/>
  <c r="D76" i="55" s="1"/>
  <c r="C82" i="55"/>
  <c r="B81" i="55"/>
  <c r="B80" i="55"/>
  <c r="B78" i="55"/>
  <c r="CC77" i="55"/>
  <c r="CB77" i="55"/>
  <c r="BZ77" i="55"/>
  <c r="BX77" i="55"/>
  <c r="BW77" i="55"/>
  <c r="BV77" i="55"/>
  <c r="BS77" i="55"/>
  <c r="BR77" i="55"/>
  <c r="BU77" i="55"/>
  <c r="BT77" i="55"/>
  <c r="BQ77" i="55"/>
  <c r="BK77" i="55"/>
  <c r="BP77" i="55"/>
  <c r="BM77" i="55"/>
  <c r="BL77" i="55"/>
  <c r="BI77" i="55"/>
  <c r="BH77" i="55"/>
  <c r="BO77" i="55"/>
  <c r="BN77" i="55"/>
  <c r="BJ77" i="55"/>
  <c r="BG77" i="55"/>
  <c r="AZ77" i="55"/>
  <c r="BC77" i="55"/>
  <c r="BB77" i="55"/>
  <c r="BA77" i="55"/>
  <c r="AY77" i="55"/>
  <c r="AT77" i="55"/>
  <c r="AX77" i="55"/>
  <c r="BF77" i="55"/>
  <c r="AV77" i="55"/>
  <c r="AW77" i="55"/>
  <c r="AU77" i="55"/>
  <c r="AS77" i="55"/>
  <c r="AL77" i="55"/>
  <c r="AQ77" i="55"/>
  <c r="AP77" i="55"/>
  <c r="AO77" i="55"/>
  <c r="AN77" i="55"/>
  <c r="AM77" i="55"/>
  <c r="AK77" i="55"/>
  <c r="AF77" i="55"/>
  <c r="AJ77" i="55"/>
  <c r="AR77" i="55"/>
  <c r="AH77" i="55"/>
  <c r="AI77" i="55"/>
  <c r="AG77" i="55"/>
  <c r="AE77" i="55"/>
  <c r="AA77" i="55"/>
  <c r="AC77" i="55"/>
  <c r="AB77" i="55"/>
  <c r="AD77" i="55"/>
  <c r="Z77" i="55"/>
  <c r="Y77" i="55"/>
  <c r="W77" i="55"/>
  <c r="X77" i="55"/>
  <c r="V77" i="55"/>
  <c r="S77" i="55"/>
  <c r="U77" i="55"/>
  <c r="T77" i="55"/>
  <c r="R77" i="55"/>
  <c r="Q77" i="55"/>
  <c r="P77" i="55"/>
  <c r="O77" i="55"/>
  <c r="N77" i="55"/>
  <c r="M77" i="55"/>
  <c r="L77" i="55"/>
  <c r="K77" i="55"/>
  <c r="J77" i="55"/>
  <c r="I77" i="55"/>
  <c r="B75" i="55"/>
  <c r="B74" i="55"/>
  <c r="B73" i="55"/>
  <c r="B72" i="55"/>
  <c r="CC71" i="55"/>
  <c r="CB71" i="55"/>
  <c r="BZ71" i="55"/>
  <c r="BX71" i="55"/>
  <c r="BW71" i="55"/>
  <c r="BV71" i="55"/>
  <c r="BS71" i="55"/>
  <c r="BR71" i="55"/>
  <c r="BU71" i="55"/>
  <c r="BT71" i="55"/>
  <c r="BQ71" i="55"/>
  <c r="BK71" i="55"/>
  <c r="BP71" i="55"/>
  <c r="BM71" i="55"/>
  <c r="BL71" i="55"/>
  <c r="BI71" i="55"/>
  <c r="BH71" i="55"/>
  <c r="BO71" i="55"/>
  <c r="BN71" i="55"/>
  <c r="BJ71" i="55"/>
  <c r="BG71" i="55"/>
  <c r="AZ71" i="55"/>
  <c r="BC71" i="55"/>
  <c r="BB71" i="55"/>
  <c r="BA71" i="55"/>
  <c r="AY71" i="55"/>
  <c r="AT71" i="55"/>
  <c r="AX71" i="55"/>
  <c r="BF71" i="55"/>
  <c r="AV71" i="55"/>
  <c r="AW71" i="55"/>
  <c r="AU71" i="55"/>
  <c r="AS71" i="55"/>
  <c r="AL71" i="55"/>
  <c r="AQ71" i="55"/>
  <c r="AP71" i="55"/>
  <c r="AO71" i="55"/>
  <c r="AN71" i="55"/>
  <c r="AM71" i="55"/>
  <c r="AK71" i="55"/>
  <c r="AF71" i="55"/>
  <c r="AJ71" i="55"/>
  <c r="AR71" i="55"/>
  <c r="AH71" i="55"/>
  <c r="AI71" i="55"/>
  <c r="AG71" i="55"/>
  <c r="AE71" i="55"/>
  <c r="AA71" i="55"/>
  <c r="AC71" i="55"/>
  <c r="AB71" i="55"/>
  <c r="AD71" i="55"/>
  <c r="Z71" i="55"/>
  <c r="Y71" i="55"/>
  <c r="W71" i="55"/>
  <c r="X71" i="55"/>
  <c r="V71" i="55"/>
  <c r="S71" i="55"/>
  <c r="U71" i="55"/>
  <c r="T71" i="55"/>
  <c r="R71" i="55"/>
  <c r="Q71" i="55"/>
  <c r="P71" i="55"/>
  <c r="O71" i="55"/>
  <c r="N71" i="55"/>
  <c r="M71" i="55"/>
  <c r="L71" i="55"/>
  <c r="K71" i="55"/>
  <c r="J71" i="55"/>
  <c r="I71" i="55"/>
  <c r="G71" i="55"/>
  <c r="G65" i="55" s="1"/>
  <c r="F71" i="55"/>
  <c r="F65" i="55" s="1"/>
  <c r="E71" i="55"/>
  <c r="E65" i="55" s="1"/>
  <c r="D71" i="55"/>
  <c r="D65" i="55" s="1"/>
  <c r="C71" i="55"/>
  <c r="C65" i="55" s="1"/>
  <c r="B70" i="55"/>
  <c r="B69" i="55"/>
  <c r="B68" i="55"/>
  <c r="B67" i="55"/>
  <c r="CC66" i="55"/>
  <c r="CB66" i="55"/>
  <c r="BZ66" i="55"/>
  <c r="BX66" i="55"/>
  <c r="BW66" i="55"/>
  <c r="BV66" i="55"/>
  <c r="BS66" i="55"/>
  <c r="BR66" i="55"/>
  <c r="BU66" i="55"/>
  <c r="BT66" i="55"/>
  <c r="BQ66" i="55"/>
  <c r="BK66" i="55"/>
  <c r="BP66" i="55"/>
  <c r="BM66" i="55"/>
  <c r="BL66" i="55"/>
  <c r="BI66" i="55"/>
  <c r="BH66" i="55"/>
  <c r="BO66" i="55"/>
  <c r="BN66" i="55"/>
  <c r="BJ66" i="55"/>
  <c r="BG66" i="55"/>
  <c r="AZ66" i="55"/>
  <c r="BC66" i="55"/>
  <c r="BB66" i="55"/>
  <c r="BA66" i="55"/>
  <c r="AY66" i="55"/>
  <c r="AT66" i="55"/>
  <c r="AX66" i="55"/>
  <c r="BF66" i="55"/>
  <c r="AV66" i="55"/>
  <c r="AW66" i="55"/>
  <c r="AU66" i="55"/>
  <c r="AS66" i="55"/>
  <c r="AL66" i="55"/>
  <c r="AQ66" i="55"/>
  <c r="AP66" i="55"/>
  <c r="AO66" i="55"/>
  <c r="AN66" i="55"/>
  <c r="AM66" i="55"/>
  <c r="AK66" i="55"/>
  <c r="AF66" i="55"/>
  <c r="AJ66" i="55"/>
  <c r="AR66" i="55"/>
  <c r="AH66" i="55"/>
  <c r="AI66" i="55"/>
  <c r="AG66" i="55"/>
  <c r="AE66" i="55"/>
  <c r="AA66" i="55"/>
  <c r="AC66" i="55"/>
  <c r="AB66" i="55"/>
  <c r="AD66" i="55"/>
  <c r="Z66" i="55"/>
  <c r="Y66" i="55"/>
  <c r="W66" i="55"/>
  <c r="X66" i="55"/>
  <c r="V66" i="55"/>
  <c r="S66" i="55"/>
  <c r="U66" i="55"/>
  <c r="T66" i="55"/>
  <c r="R66" i="55"/>
  <c r="Q66" i="55"/>
  <c r="P66" i="55"/>
  <c r="O66" i="55"/>
  <c r="N66" i="55"/>
  <c r="M66" i="55"/>
  <c r="L66" i="55"/>
  <c r="K66" i="55"/>
  <c r="J66" i="55"/>
  <c r="I66" i="55"/>
  <c r="B64" i="55"/>
  <c r="B63" i="55"/>
  <c r="B62" i="55"/>
  <c r="B61" i="55"/>
  <c r="CC60" i="55"/>
  <c r="CB60" i="55"/>
  <c r="BZ60" i="55"/>
  <c r="BX60" i="55"/>
  <c r="BW60" i="55"/>
  <c r="BV60" i="55"/>
  <c r="BS60" i="55"/>
  <c r="BR60" i="55"/>
  <c r="BU60" i="55"/>
  <c r="BT60" i="55"/>
  <c r="BQ60" i="55"/>
  <c r="BK60" i="55"/>
  <c r="BP60" i="55"/>
  <c r="BM60" i="55"/>
  <c r="BL60" i="55"/>
  <c r="BI60" i="55"/>
  <c r="BH60" i="55"/>
  <c r="BO60" i="55"/>
  <c r="BN60" i="55"/>
  <c r="BJ60" i="55"/>
  <c r="BG60" i="55"/>
  <c r="AZ60" i="55"/>
  <c r="BC60" i="55"/>
  <c r="BB60" i="55"/>
  <c r="BA60" i="55"/>
  <c r="AY60" i="55"/>
  <c r="AT60" i="55"/>
  <c r="AX60" i="55"/>
  <c r="BF60" i="55"/>
  <c r="AV60" i="55"/>
  <c r="AW60" i="55"/>
  <c r="AU60" i="55"/>
  <c r="AS60" i="55"/>
  <c r="AL60" i="55"/>
  <c r="AQ60" i="55"/>
  <c r="AP60" i="55"/>
  <c r="AO60" i="55"/>
  <c r="AN60" i="55"/>
  <c r="AM60" i="55"/>
  <c r="AK60" i="55"/>
  <c r="AF60" i="55"/>
  <c r="AJ60" i="55"/>
  <c r="AR60" i="55"/>
  <c r="AH60" i="55"/>
  <c r="AI60" i="55"/>
  <c r="AG60" i="55"/>
  <c r="AE60" i="55"/>
  <c r="AA60" i="55"/>
  <c r="AC60" i="55"/>
  <c r="AB60" i="55"/>
  <c r="AD60" i="55"/>
  <c r="Z60" i="55"/>
  <c r="Y60" i="55"/>
  <c r="W60" i="55"/>
  <c r="X60" i="55"/>
  <c r="V60" i="55"/>
  <c r="S60" i="55"/>
  <c r="U60" i="55"/>
  <c r="T60" i="55"/>
  <c r="R60" i="55"/>
  <c r="Q60" i="55"/>
  <c r="P60" i="55"/>
  <c r="O60" i="55"/>
  <c r="N60" i="55"/>
  <c r="M60" i="55"/>
  <c r="L60" i="55"/>
  <c r="K60" i="55"/>
  <c r="J60" i="55"/>
  <c r="I60" i="55"/>
  <c r="G60" i="55"/>
  <c r="G55" i="55" s="1"/>
  <c r="F60" i="55"/>
  <c r="F55" i="55" s="1"/>
  <c r="E60" i="55"/>
  <c r="E55" i="55" s="1"/>
  <c r="D60" i="55"/>
  <c r="D55" i="55" s="1"/>
  <c r="C60" i="55"/>
  <c r="B59" i="55"/>
  <c r="B58" i="55"/>
  <c r="B57" i="55"/>
  <c r="CC56" i="55"/>
  <c r="CB56" i="55"/>
  <c r="BZ56" i="55"/>
  <c r="BX56" i="55"/>
  <c r="BW56" i="55"/>
  <c r="BV56" i="55"/>
  <c r="BS56" i="55"/>
  <c r="BR56" i="55"/>
  <c r="BU56" i="55"/>
  <c r="BT56" i="55"/>
  <c r="BQ56" i="55"/>
  <c r="BK56" i="55"/>
  <c r="BP56" i="55"/>
  <c r="BM56" i="55"/>
  <c r="BL56" i="55"/>
  <c r="BI56" i="55"/>
  <c r="BH56" i="55"/>
  <c r="BO56" i="55"/>
  <c r="BN56" i="55"/>
  <c r="BJ56" i="55"/>
  <c r="BG56" i="55"/>
  <c r="AZ56" i="55"/>
  <c r="BC56" i="55"/>
  <c r="BB56" i="55"/>
  <c r="BA56" i="55"/>
  <c r="AY56" i="55"/>
  <c r="AT56" i="55"/>
  <c r="AX56" i="55"/>
  <c r="BF56" i="55"/>
  <c r="AV56" i="55"/>
  <c r="AW56" i="55"/>
  <c r="AU56" i="55"/>
  <c r="AS56" i="55"/>
  <c r="AL56" i="55"/>
  <c r="AQ56" i="55"/>
  <c r="AP56" i="55"/>
  <c r="AO56" i="55"/>
  <c r="AN56" i="55"/>
  <c r="AM56" i="55"/>
  <c r="AK56" i="55"/>
  <c r="AF56" i="55"/>
  <c r="AJ56" i="55"/>
  <c r="AR56" i="55"/>
  <c r="AH56" i="55"/>
  <c r="AI56" i="55"/>
  <c r="AG56" i="55"/>
  <c r="AE56" i="55"/>
  <c r="AA56" i="55"/>
  <c r="AC56" i="55"/>
  <c r="AB56" i="55"/>
  <c r="AD56" i="55"/>
  <c r="Z56" i="55"/>
  <c r="Y56" i="55"/>
  <c r="W56" i="55"/>
  <c r="X56" i="55"/>
  <c r="V56" i="55"/>
  <c r="S56" i="55"/>
  <c r="U56" i="55"/>
  <c r="T56" i="55"/>
  <c r="R56" i="55"/>
  <c r="Q56" i="55"/>
  <c r="P56" i="55"/>
  <c r="O56" i="55"/>
  <c r="N56" i="55"/>
  <c r="M56" i="55"/>
  <c r="L56" i="55"/>
  <c r="K56" i="55"/>
  <c r="J56" i="55"/>
  <c r="I56" i="55"/>
  <c r="B54" i="55"/>
  <c r="B53" i="55"/>
  <c r="B52" i="55"/>
  <c r="B51" i="55"/>
  <c r="CC50" i="55"/>
  <c r="CB50" i="55"/>
  <c r="BZ50" i="55"/>
  <c r="BX50" i="55"/>
  <c r="BW50" i="55"/>
  <c r="BV50" i="55"/>
  <c r="BS50" i="55"/>
  <c r="BR50" i="55"/>
  <c r="BU50" i="55"/>
  <c r="BT50" i="55"/>
  <c r="BQ50" i="55"/>
  <c r="BK50" i="55"/>
  <c r="BP50" i="55"/>
  <c r="BM50" i="55"/>
  <c r="BL50" i="55"/>
  <c r="BI50" i="55"/>
  <c r="BH50" i="55"/>
  <c r="BO50" i="55"/>
  <c r="BN50" i="55"/>
  <c r="BJ50" i="55"/>
  <c r="BG50" i="55"/>
  <c r="AZ50" i="55"/>
  <c r="BC50" i="55"/>
  <c r="BB50" i="55"/>
  <c r="BA50" i="55"/>
  <c r="AY50" i="55"/>
  <c r="AT50" i="55"/>
  <c r="AX50" i="55"/>
  <c r="BF50" i="55"/>
  <c r="AV50" i="55"/>
  <c r="AW50" i="55"/>
  <c r="AU50" i="55"/>
  <c r="AS50" i="55"/>
  <c r="AL50" i="55"/>
  <c r="AQ50" i="55"/>
  <c r="AP50" i="55"/>
  <c r="AO50" i="55"/>
  <c r="AN50" i="55"/>
  <c r="AM50" i="55"/>
  <c r="AK50" i="55"/>
  <c r="AF50" i="55"/>
  <c r="AJ50" i="55"/>
  <c r="AR50" i="55"/>
  <c r="AH50" i="55"/>
  <c r="AI50" i="55"/>
  <c r="AG50" i="55"/>
  <c r="AE50" i="55"/>
  <c r="AA50" i="55"/>
  <c r="AC50" i="55"/>
  <c r="AB50" i="55"/>
  <c r="AD50" i="55"/>
  <c r="Z50" i="55"/>
  <c r="Y50" i="55"/>
  <c r="W50" i="55"/>
  <c r="X50" i="55"/>
  <c r="V50" i="55"/>
  <c r="S50" i="55"/>
  <c r="U50" i="55"/>
  <c r="T50" i="55"/>
  <c r="R50" i="55"/>
  <c r="Q50" i="55"/>
  <c r="P50" i="55"/>
  <c r="O50" i="55"/>
  <c r="N50" i="55"/>
  <c r="M50" i="55"/>
  <c r="L50" i="55"/>
  <c r="K50" i="55"/>
  <c r="J50" i="55"/>
  <c r="I50" i="55"/>
  <c r="G50" i="55"/>
  <c r="G44" i="55" s="1"/>
  <c r="F50" i="55"/>
  <c r="F44" i="55" s="1"/>
  <c r="E50" i="55"/>
  <c r="E44" i="55" s="1"/>
  <c r="D50" i="55"/>
  <c r="D44" i="55" s="1"/>
  <c r="C50" i="55"/>
  <c r="C44" i="55" s="1"/>
  <c r="B49" i="55"/>
  <c r="B48" i="55"/>
  <c r="B46" i="55"/>
  <c r="CC45" i="55"/>
  <c r="CB45" i="55"/>
  <c r="BZ45" i="55"/>
  <c r="BX45" i="55"/>
  <c r="BW45" i="55"/>
  <c r="BV45" i="55"/>
  <c r="BS45" i="55"/>
  <c r="BR45" i="55"/>
  <c r="BU45" i="55"/>
  <c r="BT45" i="55"/>
  <c r="BQ45" i="55"/>
  <c r="BK45" i="55"/>
  <c r="BP45" i="55"/>
  <c r="BM45" i="55"/>
  <c r="BL45" i="55"/>
  <c r="BI45" i="55"/>
  <c r="BH45" i="55"/>
  <c r="BO45" i="55"/>
  <c r="BN45" i="55"/>
  <c r="BJ45" i="55"/>
  <c r="BG45" i="55"/>
  <c r="AZ45" i="55"/>
  <c r="BC45" i="55"/>
  <c r="BB45" i="55"/>
  <c r="BA45" i="55"/>
  <c r="AY45" i="55"/>
  <c r="AT45" i="55"/>
  <c r="AX45" i="55"/>
  <c r="BF45" i="55"/>
  <c r="AV45" i="55"/>
  <c r="AW45" i="55"/>
  <c r="AU45" i="55"/>
  <c r="AS45" i="55"/>
  <c r="AL45" i="55"/>
  <c r="AQ45" i="55"/>
  <c r="AP45" i="55"/>
  <c r="AO45" i="55"/>
  <c r="AN45" i="55"/>
  <c r="AM45" i="55"/>
  <c r="AK45" i="55"/>
  <c r="AF45" i="55"/>
  <c r="AJ45" i="55"/>
  <c r="AR45" i="55"/>
  <c r="AH45" i="55"/>
  <c r="AI45" i="55"/>
  <c r="AG45" i="55"/>
  <c r="AE45" i="55"/>
  <c r="AA45" i="55"/>
  <c r="AC45" i="55"/>
  <c r="AB45" i="55"/>
  <c r="AD45" i="55"/>
  <c r="Z45" i="55"/>
  <c r="Y45" i="55"/>
  <c r="W45" i="55"/>
  <c r="X45" i="55"/>
  <c r="V45" i="55"/>
  <c r="S45" i="55"/>
  <c r="U45" i="55"/>
  <c r="T45" i="55"/>
  <c r="R45" i="55"/>
  <c r="Q45" i="55"/>
  <c r="P45" i="55"/>
  <c r="O45" i="55"/>
  <c r="N45" i="55"/>
  <c r="M45" i="55"/>
  <c r="L45" i="55"/>
  <c r="K45" i="55"/>
  <c r="J45" i="55"/>
  <c r="I45" i="55"/>
  <c r="B43" i="55"/>
  <c r="B42" i="55"/>
  <c r="B41" i="55"/>
  <c r="B40" i="55"/>
  <c r="G38" i="55"/>
  <c r="G33" i="55" s="1"/>
  <c r="F38" i="55"/>
  <c r="F33" i="55" s="1"/>
  <c r="E38" i="55"/>
  <c r="E33" i="55" s="1"/>
  <c r="D38" i="55"/>
  <c r="D33" i="55" s="1"/>
  <c r="C38" i="55"/>
  <c r="B37" i="55"/>
  <c r="B36" i="55"/>
  <c r="B35" i="55"/>
  <c r="CC34" i="55"/>
  <c r="CC33" i="55" s="1"/>
  <c r="CB34" i="55"/>
  <c r="CB33" i="55" s="1"/>
  <c r="BZ34" i="55"/>
  <c r="BX34" i="55"/>
  <c r="BX33" i="55" s="1"/>
  <c r="BW34" i="55"/>
  <c r="BW33" i="55" s="1"/>
  <c r="BV34" i="55"/>
  <c r="BV33" i="55" s="1"/>
  <c r="BS34" i="55"/>
  <c r="BR34" i="55"/>
  <c r="BR33" i="55" s="1"/>
  <c r="BU34" i="55"/>
  <c r="BU33" i="55" s="1"/>
  <c r="BT34" i="55"/>
  <c r="BT33" i="55" s="1"/>
  <c r="BQ34" i="55"/>
  <c r="BK34" i="55"/>
  <c r="BK33" i="55" s="1"/>
  <c r="BP34" i="55"/>
  <c r="BP33" i="55" s="1"/>
  <c r="BM34" i="55"/>
  <c r="BL34" i="55"/>
  <c r="BL33" i="55" s="1"/>
  <c r="BI34" i="55"/>
  <c r="BI33" i="55" s="1"/>
  <c r="BH34" i="55"/>
  <c r="BH33" i="55" s="1"/>
  <c r="BO34" i="55"/>
  <c r="BN34" i="55"/>
  <c r="BN33" i="55" s="1"/>
  <c r="BJ34" i="55"/>
  <c r="BJ33" i="55" s="1"/>
  <c r="BG34" i="55"/>
  <c r="AZ34" i="55"/>
  <c r="BC34" i="55"/>
  <c r="BC33" i="55" s="1"/>
  <c r="BB34" i="55"/>
  <c r="BA34" i="55"/>
  <c r="AY34" i="55"/>
  <c r="AT34" i="55"/>
  <c r="AT33" i="55" s="1"/>
  <c r="AX34" i="55"/>
  <c r="BF34" i="55"/>
  <c r="AV34" i="55"/>
  <c r="AW34" i="55"/>
  <c r="AW33" i="55" s="1"/>
  <c r="AU34" i="55"/>
  <c r="AS34" i="55"/>
  <c r="AL34" i="55"/>
  <c r="AL33" i="55" s="1"/>
  <c r="AQ34" i="55"/>
  <c r="AQ33" i="55" s="1"/>
  <c r="AP34" i="55"/>
  <c r="AO34" i="55"/>
  <c r="AN34" i="55"/>
  <c r="AM34" i="55"/>
  <c r="AM33" i="55" s="1"/>
  <c r="AK34" i="55"/>
  <c r="AF34" i="55"/>
  <c r="AJ34" i="55"/>
  <c r="AJ33" i="55" s="1"/>
  <c r="AR34" i="55"/>
  <c r="AR33" i="55" s="1"/>
  <c r="AH34" i="55"/>
  <c r="AI34" i="55"/>
  <c r="AG34" i="55"/>
  <c r="AE34" i="55"/>
  <c r="AE33" i="55" s="1"/>
  <c r="AA34" i="55"/>
  <c r="AC34" i="55"/>
  <c r="AB34" i="55"/>
  <c r="AD34" i="55"/>
  <c r="AD33" i="55" s="1"/>
  <c r="Z34" i="55"/>
  <c r="Y34" i="55"/>
  <c r="W34" i="55"/>
  <c r="X34" i="55"/>
  <c r="X33" i="55" s="1"/>
  <c r="V34" i="55"/>
  <c r="S34" i="55"/>
  <c r="U34" i="55"/>
  <c r="T34" i="55"/>
  <c r="T33" i="55" s="1"/>
  <c r="R34" i="55"/>
  <c r="Q34" i="55"/>
  <c r="P34" i="55"/>
  <c r="O34" i="55"/>
  <c r="O33" i="55" s="1"/>
  <c r="N34" i="55"/>
  <c r="M34" i="55"/>
  <c r="M33" i="55" s="1"/>
  <c r="L34" i="55"/>
  <c r="K34" i="55"/>
  <c r="K33" i="55" s="1"/>
  <c r="J34" i="55"/>
  <c r="I34" i="55"/>
  <c r="B30" i="55"/>
  <c r="B28" i="55"/>
  <c r="B27" i="55"/>
  <c r="B26" i="55"/>
  <c r="B25" i="55"/>
  <c r="B23" i="55"/>
  <c r="CC22" i="55"/>
  <c r="CB22" i="55"/>
  <c r="BZ22" i="55"/>
  <c r="BX22" i="55"/>
  <c r="BW22" i="55"/>
  <c r="BV22" i="55"/>
  <c r="BS22" i="55"/>
  <c r="BR22" i="55"/>
  <c r="BU22" i="55"/>
  <c r="BT22" i="55"/>
  <c r="BQ22" i="55"/>
  <c r="BK22" i="55"/>
  <c r="BP22" i="55"/>
  <c r="BM22" i="55"/>
  <c r="BL22" i="55"/>
  <c r="BI22" i="55"/>
  <c r="BH22" i="55"/>
  <c r="BO22" i="55"/>
  <c r="BN22" i="55"/>
  <c r="BJ22" i="55"/>
  <c r="BG22" i="55"/>
  <c r="AZ22" i="55"/>
  <c r="BC22" i="55"/>
  <c r="BB22" i="55"/>
  <c r="BA22" i="55"/>
  <c r="AY22" i="55"/>
  <c r="AT22" i="55"/>
  <c r="AX22" i="55"/>
  <c r="BF22" i="55"/>
  <c r="AV22" i="55"/>
  <c r="AW22" i="55"/>
  <c r="AU22" i="55"/>
  <c r="AS22" i="55"/>
  <c r="AL22" i="55"/>
  <c r="AQ22" i="55"/>
  <c r="AP22" i="55"/>
  <c r="AO22" i="55"/>
  <c r="AN22" i="55"/>
  <c r="AM22" i="55"/>
  <c r="AK22" i="55"/>
  <c r="AF22" i="55"/>
  <c r="AJ22" i="55"/>
  <c r="AR22" i="55"/>
  <c r="AH22" i="55"/>
  <c r="AI22" i="55"/>
  <c r="AG22" i="55"/>
  <c r="AE22" i="55"/>
  <c r="AA22" i="55"/>
  <c r="AC22" i="55"/>
  <c r="AB22" i="55"/>
  <c r="AD22" i="55"/>
  <c r="Z22" i="55"/>
  <c r="Y22" i="55"/>
  <c r="W22" i="55"/>
  <c r="X22" i="55"/>
  <c r="V22" i="55"/>
  <c r="S22" i="55"/>
  <c r="U22" i="55"/>
  <c r="T22" i="55"/>
  <c r="R22" i="55"/>
  <c r="Q22" i="55"/>
  <c r="P22" i="55"/>
  <c r="O22" i="55"/>
  <c r="N22" i="55"/>
  <c r="M22" i="55"/>
  <c r="L22" i="55"/>
  <c r="K22" i="55"/>
  <c r="J22" i="55"/>
  <c r="I22" i="55"/>
  <c r="B21" i="55"/>
  <c r="B20" i="55"/>
  <c r="B19" i="55"/>
  <c r="B18" i="55"/>
  <c r="B17" i="55"/>
  <c r="B16" i="55"/>
  <c r="B15" i="55"/>
  <c r="B14" i="55"/>
  <c r="B13" i="55"/>
  <c r="CC12" i="55"/>
  <c r="CC11" i="55" s="1"/>
  <c r="CB12" i="55"/>
  <c r="CB11" i="55" s="1"/>
  <c r="BZ12" i="55"/>
  <c r="BZ11" i="55" s="1"/>
  <c r="BX12" i="55"/>
  <c r="BX11" i="55" s="1"/>
  <c r="BW12" i="55"/>
  <c r="BW11" i="55" s="1"/>
  <c r="BV12" i="55"/>
  <c r="BV11" i="55" s="1"/>
  <c r="BS12" i="55"/>
  <c r="BS11" i="55" s="1"/>
  <c r="BR12" i="55"/>
  <c r="BR11" i="55" s="1"/>
  <c r="BU12" i="55"/>
  <c r="BU11" i="55" s="1"/>
  <c r="BT12" i="55"/>
  <c r="BT11" i="55" s="1"/>
  <c r="BQ12" i="55"/>
  <c r="BQ11" i="55" s="1"/>
  <c r="BK12" i="55"/>
  <c r="BK11" i="55" s="1"/>
  <c r="BP12" i="55"/>
  <c r="BP11" i="55" s="1"/>
  <c r="BM12" i="55"/>
  <c r="BM11" i="55" s="1"/>
  <c r="BL12" i="55"/>
  <c r="BL11" i="55" s="1"/>
  <c r="BI12" i="55"/>
  <c r="BI11" i="55" s="1"/>
  <c r="BH12" i="55"/>
  <c r="BH11" i="55" s="1"/>
  <c r="BO12" i="55"/>
  <c r="BO11" i="55" s="1"/>
  <c r="BN12" i="55"/>
  <c r="BN11" i="55" s="1"/>
  <c r="BJ12" i="55"/>
  <c r="BJ11" i="55" s="1"/>
  <c r="BG12" i="55"/>
  <c r="BG11" i="55" s="1"/>
  <c r="AZ12" i="55"/>
  <c r="AZ11" i="55" s="1"/>
  <c r="BC12" i="55"/>
  <c r="BC11" i="55" s="1"/>
  <c r="BB12" i="55"/>
  <c r="BB11" i="55" s="1"/>
  <c r="BA12" i="55"/>
  <c r="BA11" i="55" s="1"/>
  <c r="AY12" i="55"/>
  <c r="AY11" i="55" s="1"/>
  <c r="AT12" i="55"/>
  <c r="AT11" i="55" s="1"/>
  <c r="AX12" i="55"/>
  <c r="AX11" i="55" s="1"/>
  <c r="BF12" i="55"/>
  <c r="BF11" i="55" s="1"/>
  <c r="AV12" i="55"/>
  <c r="AV11" i="55" s="1"/>
  <c r="AW12" i="55"/>
  <c r="AW11" i="55" s="1"/>
  <c r="AU12" i="55"/>
  <c r="AU11" i="55" s="1"/>
  <c r="AS12" i="55"/>
  <c r="AS11" i="55" s="1"/>
  <c r="AL12" i="55"/>
  <c r="AL11" i="55" s="1"/>
  <c r="AQ12" i="55"/>
  <c r="AQ11" i="55" s="1"/>
  <c r="AP12" i="55"/>
  <c r="AP11" i="55" s="1"/>
  <c r="AO12" i="55"/>
  <c r="AO11" i="55" s="1"/>
  <c r="AN12" i="55"/>
  <c r="AN11" i="55" s="1"/>
  <c r="AM12" i="55"/>
  <c r="AM11" i="55" s="1"/>
  <c r="AK12" i="55"/>
  <c r="AK11" i="55" s="1"/>
  <c r="AF12" i="55"/>
  <c r="AF11" i="55" s="1"/>
  <c r="AJ12" i="55"/>
  <c r="AJ11" i="55" s="1"/>
  <c r="AR12" i="55"/>
  <c r="AR11" i="55" s="1"/>
  <c r="AH12" i="55"/>
  <c r="AH11" i="55" s="1"/>
  <c r="AI12" i="55"/>
  <c r="AI11" i="55" s="1"/>
  <c r="AG12" i="55"/>
  <c r="AG11" i="55" s="1"/>
  <c r="AE12" i="55"/>
  <c r="AE11" i="55" s="1"/>
  <c r="AA12" i="55"/>
  <c r="AA11" i="55" s="1"/>
  <c r="AC12" i="55"/>
  <c r="AC11" i="55" s="1"/>
  <c r="AB12" i="55"/>
  <c r="AB11" i="55" s="1"/>
  <c r="AD12" i="55"/>
  <c r="AD11" i="55" s="1"/>
  <c r="Z12" i="55"/>
  <c r="Z11" i="55" s="1"/>
  <c r="Y12" i="55"/>
  <c r="Y11" i="55" s="1"/>
  <c r="W12" i="55"/>
  <c r="W11" i="55" s="1"/>
  <c r="X12" i="55"/>
  <c r="X11" i="55" s="1"/>
  <c r="V12" i="55"/>
  <c r="V11" i="55" s="1"/>
  <c r="S12" i="55"/>
  <c r="S11" i="55" s="1"/>
  <c r="U12" i="55"/>
  <c r="U11" i="55" s="1"/>
  <c r="T12" i="55"/>
  <c r="T11" i="55" s="1"/>
  <c r="R12" i="55"/>
  <c r="R11" i="55" s="1"/>
  <c r="Q12" i="55"/>
  <c r="Q11" i="55" s="1"/>
  <c r="P12" i="55"/>
  <c r="P11" i="55" s="1"/>
  <c r="O12" i="55"/>
  <c r="O11" i="55" s="1"/>
  <c r="N12" i="55"/>
  <c r="N11" i="55" s="1"/>
  <c r="M12" i="55"/>
  <c r="M11" i="55" s="1"/>
  <c r="L12" i="55"/>
  <c r="L11" i="55" s="1"/>
  <c r="K12" i="55"/>
  <c r="K11" i="55" s="1"/>
  <c r="J12" i="55"/>
  <c r="I12" i="55"/>
  <c r="I11" i="55" s="1"/>
  <c r="G11" i="55"/>
  <c r="F11" i="55"/>
  <c r="E11" i="55"/>
  <c r="E10" i="55" s="1"/>
  <c r="D11" i="55"/>
  <c r="C11" i="55"/>
  <c r="C10" i="55" s="1"/>
  <c r="CC11" i="53"/>
  <c r="CA11" i="53"/>
  <c r="BY11" i="53"/>
  <c r="BW11" i="53"/>
  <c r="BT11" i="53"/>
  <c r="BS11" i="53"/>
  <c r="BU11" i="53"/>
  <c r="BR11" i="53"/>
  <c r="BL11" i="53"/>
  <c r="BN11" i="53"/>
  <c r="BM11" i="53"/>
  <c r="BJ11" i="53"/>
  <c r="BP11" i="53"/>
  <c r="BO11" i="53"/>
  <c r="BK11" i="53"/>
  <c r="BA11" i="53"/>
  <c r="BD11" i="53"/>
  <c r="BC11" i="53"/>
  <c r="AZ11" i="53"/>
  <c r="AU11" i="53"/>
  <c r="AY11" i="53"/>
  <c r="AX11" i="53"/>
  <c r="AV11" i="53"/>
  <c r="AM11" i="53"/>
  <c r="AR11" i="53"/>
  <c r="AQ11" i="53"/>
  <c r="AO11" i="53"/>
  <c r="AN11" i="53"/>
  <c r="AL11" i="53"/>
  <c r="AK11" i="53"/>
  <c r="AS11" i="53"/>
  <c r="AH11" i="53"/>
  <c r="AF11" i="53"/>
  <c r="AB11" i="53"/>
  <c r="AC11" i="53"/>
  <c r="AE11" i="53"/>
  <c r="AA11" i="53"/>
  <c r="Y11" i="53"/>
  <c r="W11" i="53"/>
  <c r="V11" i="53"/>
  <c r="U11" i="53"/>
  <c r="S11" i="53"/>
  <c r="Q11" i="53"/>
  <c r="P11" i="53"/>
  <c r="O11" i="53"/>
  <c r="M11" i="53"/>
  <c r="L11" i="53"/>
  <c r="K11" i="53"/>
  <c r="H11" i="53"/>
  <c r="G11" i="53"/>
  <c r="F11" i="53"/>
  <c r="D11" i="53"/>
  <c r="AK381" i="55" l="1"/>
  <c r="BB381" i="55"/>
  <c r="BI381" i="55"/>
  <c r="AE381" i="55"/>
  <c r="AM381" i="55"/>
  <c r="AW381" i="55"/>
  <c r="BC381" i="55"/>
  <c r="BL381" i="55"/>
  <c r="R101" i="55"/>
  <c r="Z101" i="55"/>
  <c r="AH101" i="55"/>
  <c r="AP101" i="55"/>
  <c r="S202" i="55"/>
  <c r="AC202" i="55"/>
  <c r="AF202" i="55"/>
  <c r="AS202" i="55"/>
  <c r="BA202" i="55"/>
  <c r="BH202" i="55"/>
  <c r="BU202" i="55"/>
  <c r="CC202" i="55"/>
  <c r="G303" i="55"/>
  <c r="C303" i="55"/>
  <c r="D303" i="55"/>
  <c r="E303" i="55"/>
  <c r="F303" i="55"/>
  <c r="BR381" i="55"/>
  <c r="M101" i="55"/>
  <c r="S101" i="55"/>
  <c r="AC101" i="55"/>
  <c r="AF101" i="55"/>
  <c r="BV202" i="55"/>
  <c r="O101" i="55"/>
  <c r="X101" i="55"/>
  <c r="AE101" i="55"/>
  <c r="AM101" i="55"/>
  <c r="Q121" i="55"/>
  <c r="Y121" i="55"/>
  <c r="AO121" i="55"/>
  <c r="Z202" i="55"/>
  <c r="AH202" i="55"/>
  <c r="AP202" i="55"/>
  <c r="AX202" i="55"/>
  <c r="BJ202" i="55"/>
  <c r="BK202" i="55"/>
  <c r="BX202" i="55"/>
  <c r="P101" i="55"/>
  <c r="W101" i="55"/>
  <c r="AG101" i="55"/>
  <c r="AN101" i="55"/>
  <c r="R121" i="55"/>
  <c r="Z121" i="55"/>
  <c r="AH121" i="55"/>
  <c r="AX121" i="55"/>
  <c r="BN202" i="55"/>
  <c r="L101" i="55"/>
  <c r="U101" i="55"/>
  <c r="AB101" i="55"/>
  <c r="AJ101" i="55"/>
  <c r="N121" i="55"/>
  <c r="V121" i="55"/>
  <c r="AA121" i="55"/>
  <c r="AK121" i="55"/>
  <c r="BB121" i="55"/>
  <c r="Y202" i="55"/>
  <c r="AI202" i="55"/>
  <c r="AO202" i="55"/>
  <c r="BF202" i="55"/>
  <c r="BG202" i="55"/>
  <c r="BP202" i="55"/>
  <c r="BW202" i="55"/>
  <c r="Q101" i="55"/>
  <c r="Y101" i="55"/>
  <c r="AI101" i="55"/>
  <c r="AO101" i="55"/>
  <c r="AL202" i="55"/>
  <c r="BT202" i="55"/>
  <c r="CB202" i="55"/>
  <c r="BU381" i="55"/>
  <c r="CC381" i="55"/>
  <c r="N101" i="55"/>
  <c r="V101" i="55"/>
  <c r="AA101" i="55"/>
  <c r="AK101" i="55"/>
  <c r="BV381" i="55"/>
  <c r="BW381" i="55"/>
  <c r="Z381" i="55"/>
  <c r="AP381" i="55"/>
  <c r="BX381" i="55"/>
  <c r="K101" i="55"/>
  <c r="T101" i="55"/>
  <c r="AD101" i="55"/>
  <c r="AR101" i="55"/>
  <c r="M121" i="55"/>
  <c r="S121" i="55"/>
  <c r="AC121" i="55"/>
  <c r="AF121" i="55"/>
  <c r="BA121" i="55"/>
  <c r="V202" i="55"/>
  <c r="AA202" i="55"/>
  <c r="AK202" i="55"/>
  <c r="AU202" i="55"/>
  <c r="BB202" i="55"/>
  <c r="BI202" i="55"/>
  <c r="BR202" i="55"/>
  <c r="AD381" i="55"/>
  <c r="AR381" i="55"/>
  <c r="AQ381" i="55"/>
  <c r="AT381" i="55"/>
  <c r="BN381" i="55"/>
  <c r="BC202" i="55"/>
  <c r="BL202" i="55"/>
  <c r="O121" i="55"/>
  <c r="AE121" i="55"/>
  <c r="BJ381" i="55"/>
  <c r="BA391" i="55"/>
  <c r="BU391" i="55"/>
  <c r="BH391" i="55"/>
  <c r="AP121" i="55"/>
  <c r="BW391" i="55"/>
  <c r="BK381" i="55"/>
  <c r="K391" i="55"/>
  <c r="O391" i="55"/>
  <c r="T391" i="55"/>
  <c r="X391" i="55"/>
  <c r="AD391" i="55"/>
  <c r="AE391" i="55"/>
  <c r="AR391" i="55"/>
  <c r="BF121" i="55"/>
  <c r="AM391" i="55"/>
  <c r="AU121" i="55"/>
  <c r="BR391" i="55"/>
  <c r="BX268" i="55"/>
  <c r="D358" i="55"/>
  <c r="I358" i="55"/>
  <c r="M358" i="55"/>
  <c r="Q358" i="55"/>
  <c r="S358" i="55"/>
  <c r="Y358" i="55"/>
  <c r="AC358" i="55"/>
  <c r="AI358" i="55"/>
  <c r="AF358" i="55"/>
  <c r="AO358" i="55"/>
  <c r="AS358" i="55"/>
  <c r="BF358" i="55"/>
  <c r="BA358" i="55"/>
  <c r="BG358" i="55"/>
  <c r="BH358" i="55"/>
  <c r="BP358" i="55"/>
  <c r="BU358" i="55"/>
  <c r="BW358" i="55"/>
  <c r="CC358" i="55"/>
  <c r="AG391" i="55"/>
  <c r="F496" i="55"/>
  <c r="K496" i="55"/>
  <c r="O496" i="55"/>
  <c r="T496" i="55"/>
  <c r="X496" i="55"/>
  <c r="AD496" i="55"/>
  <c r="AE496" i="55"/>
  <c r="AR496" i="55"/>
  <c r="AM496" i="55"/>
  <c r="AQ496" i="55"/>
  <c r="AW496" i="55"/>
  <c r="AT496" i="55"/>
  <c r="BC496" i="55"/>
  <c r="BN496" i="55"/>
  <c r="BL496" i="55"/>
  <c r="BQ496" i="55"/>
  <c r="BS496" i="55"/>
  <c r="BZ496" i="55"/>
  <c r="I449" i="55"/>
  <c r="Q55" i="55"/>
  <c r="AI55" i="55"/>
  <c r="CB101" i="55"/>
  <c r="AL101" i="55"/>
  <c r="AV101" i="55"/>
  <c r="AY101" i="55"/>
  <c r="AZ101" i="55"/>
  <c r="BO101" i="55"/>
  <c r="BM101" i="55"/>
  <c r="BT101" i="55"/>
  <c r="BV101" i="55"/>
  <c r="F131" i="55"/>
  <c r="C141" i="55"/>
  <c r="G141" i="55"/>
  <c r="AG141" i="55"/>
  <c r="AW268" i="55"/>
  <c r="AT268" i="55"/>
  <c r="BC268" i="55"/>
  <c r="BN268" i="55"/>
  <c r="BL268" i="55"/>
  <c r="BS268" i="55"/>
  <c r="BZ268" i="55"/>
  <c r="AQ268" i="55"/>
  <c r="O268" i="55"/>
  <c r="T268" i="55"/>
  <c r="X268" i="55"/>
  <c r="AD268" i="55"/>
  <c r="AE268" i="55"/>
  <c r="AR268" i="55"/>
  <c r="AM268" i="55"/>
  <c r="BQ268" i="55"/>
  <c r="AQ223" i="55"/>
  <c r="AU329" i="55"/>
  <c r="E358" i="55"/>
  <c r="N358" i="55"/>
  <c r="R358" i="55"/>
  <c r="V358" i="55"/>
  <c r="Z358" i="55"/>
  <c r="AA358" i="55"/>
  <c r="AH358" i="55"/>
  <c r="AK358" i="55"/>
  <c r="AP358" i="55"/>
  <c r="AU358" i="55"/>
  <c r="AX358" i="55"/>
  <c r="BB358" i="55"/>
  <c r="BJ358" i="55"/>
  <c r="BI358" i="55"/>
  <c r="BK358" i="55"/>
  <c r="BR358" i="55"/>
  <c r="BX358" i="55"/>
  <c r="V449" i="55"/>
  <c r="Z449" i="55"/>
  <c r="AA449" i="55"/>
  <c r="AH449" i="55"/>
  <c r="AK449" i="55"/>
  <c r="AP449" i="55"/>
  <c r="AU449" i="55"/>
  <c r="AX449" i="55"/>
  <c r="BB449" i="55"/>
  <c r="BJ449" i="55"/>
  <c r="BI449" i="55"/>
  <c r="BK449" i="55"/>
  <c r="BR449" i="55"/>
  <c r="BX449" i="55"/>
  <c r="E496" i="55"/>
  <c r="N496" i="55"/>
  <c r="R496" i="55"/>
  <c r="V496" i="55"/>
  <c r="Z496" i="55"/>
  <c r="AA496" i="55"/>
  <c r="AH496" i="55"/>
  <c r="AK496" i="55"/>
  <c r="AP496" i="55"/>
  <c r="AU496" i="55"/>
  <c r="AX496" i="55"/>
  <c r="BB496" i="55"/>
  <c r="BJ496" i="55"/>
  <c r="BI496" i="55"/>
  <c r="BK496" i="55"/>
  <c r="BR496" i="55"/>
  <c r="BX496" i="55"/>
  <c r="H50" i="55"/>
  <c r="B50" i="55" s="1"/>
  <c r="AZ65" i="55"/>
  <c r="H82" i="55"/>
  <c r="B82" i="55" s="1"/>
  <c r="H92" i="55"/>
  <c r="B92" i="55" s="1"/>
  <c r="H103" i="55"/>
  <c r="B103" i="55" s="1"/>
  <c r="H112" i="55"/>
  <c r="B112" i="55" s="1"/>
  <c r="H132" i="55"/>
  <c r="B132" i="55" s="1"/>
  <c r="H150" i="55"/>
  <c r="B150" i="55" s="1"/>
  <c r="H176" i="55"/>
  <c r="B176" i="55" s="1"/>
  <c r="H254" i="55"/>
  <c r="B254" i="55" s="1"/>
  <c r="AL268" i="55"/>
  <c r="AV268" i="55"/>
  <c r="AY268" i="55"/>
  <c r="AZ268" i="55"/>
  <c r="BO268" i="55"/>
  <c r="BM268" i="55"/>
  <c r="BT268" i="55"/>
  <c r="BV268" i="55"/>
  <c r="CB268" i="55"/>
  <c r="H290" i="55"/>
  <c r="B290" i="55" s="1"/>
  <c r="H321" i="55"/>
  <c r="B321" i="55" s="1"/>
  <c r="C424" i="55"/>
  <c r="AG426" i="55"/>
  <c r="F449" i="55"/>
  <c r="AQ519" i="55"/>
  <c r="Z10" i="55"/>
  <c r="AP10" i="55"/>
  <c r="AU10" i="55"/>
  <c r="BJ10" i="55"/>
  <c r="L268" i="55"/>
  <c r="P268" i="55"/>
  <c r="U268" i="55"/>
  <c r="W268" i="55"/>
  <c r="AB268" i="55"/>
  <c r="AG268" i="55"/>
  <c r="AJ268" i="55"/>
  <c r="AN268" i="55"/>
  <c r="I381" i="55"/>
  <c r="Q76" i="55"/>
  <c r="BU101" i="55"/>
  <c r="F358" i="55"/>
  <c r="O358" i="55"/>
  <c r="T358" i="55"/>
  <c r="X358" i="55"/>
  <c r="AD358" i="55"/>
  <c r="AE358" i="55"/>
  <c r="AR358" i="55"/>
  <c r="AM358" i="55"/>
  <c r="AQ358" i="55"/>
  <c r="AW358" i="55"/>
  <c r="AT358" i="55"/>
  <c r="BC358" i="55"/>
  <c r="BN358" i="55"/>
  <c r="BL358" i="55"/>
  <c r="BQ358" i="55"/>
  <c r="BS358" i="55"/>
  <c r="BZ358" i="55"/>
  <c r="N381" i="55"/>
  <c r="I391" i="55"/>
  <c r="M391" i="55"/>
  <c r="Q391" i="55"/>
  <c r="S391" i="55"/>
  <c r="Y391" i="55"/>
  <c r="AC391" i="55"/>
  <c r="AI391" i="55"/>
  <c r="AF391" i="55"/>
  <c r="AO391" i="55"/>
  <c r="U449" i="55"/>
  <c r="W449" i="55"/>
  <c r="AB449" i="55"/>
  <c r="AG449" i="55"/>
  <c r="AJ449" i="55"/>
  <c r="AN449" i="55"/>
  <c r="AL449" i="55"/>
  <c r="AV449" i="55"/>
  <c r="AY449" i="55"/>
  <c r="AZ449" i="55"/>
  <c r="BO449" i="55"/>
  <c r="BM449" i="55"/>
  <c r="BT449" i="55"/>
  <c r="BV449" i="55"/>
  <c r="CB449" i="55"/>
  <c r="AU268" i="55"/>
  <c r="BJ268" i="55"/>
  <c r="N426" i="55"/>
  <c r="R426" i="55"/>
  <c r="V426" i="55"/>
  <c r="Z426" i="55"/>
  <c r="AA426" i="55"/>
  <c r="AH426" i="55"/>
  <c r="AK426" i="55"/>
  <c r="AP426" i="55"/>
  <c r="AU426" i="55"/>
  <c r="AX426" i="55"/>
  <c r="BB426" i="55"/>
  <c r="BJ426" i="55"/>
  <c r="BI426" i="55"/>
  <c r="BK426" i="55"/>
  <c r="BR426" i="55"/>
  <c r="BX426" i="55"/>
  <c r="C449" i="55"/>
  <c r="Z268" i="55"/>
  <c r="AP268" i="55"/>
  <c r="K356" i="55"/>
  <c r="T356" i="55"/>
  <c r="M449" i="55"/>
  <c r="Q449" i="55"/>
  <c r="D496" i="55"/>
  <c r="I496" i="55"/>
  <c r="M496" i="55"/>
  <c r="Q496" i="55"/>
  <c r="S496" i="55"/>
  <c r="Y496" i="55"/>
  <c r="AC496" i="55"/>
  <c r="AI496" i="55"/>
  <c r="AF496" i="55"/>
  <c r="AO496" i="55"/>
  <c r="AS496" i="55"/>
  <c r="BF496" i="55"/>
  <c r="BA496" i="55"/>
  <c r="BG496" i="55"/>
  <c r="BH496" i="55"/>
  <c r="BP496" i="55"/>
  <c r="BU496" i="55"/>
  <c r="BW496" i="55"/>
  <c r="CC496" i="55"/>
  <c r="M426" i="55"/>
  <c r="Q426" i="55"/>
  <c r="S426" i="55"/>
  <c r="Y426" i="55"/>
  <c r="AC426" i="55"/>
  <c r="AI426" i="55"/>
  <c r="AF426" i="55"/>
  <c r="AO426" i="55"/>
  <c r="AS426" i="55"/>
  <c r="BF426" i="55"/>
  <c r="BA426" i="55"/>
  <c r="BG426" i="55"/>
  <c r="BH426" i="55"/>
  <c r="BP426" i="55"/>
  <c r="BU426" i="55"/>
  <c r="BW426" i="55"/>
  <c r="CC426" i="55"/>
  <c r="G449" i="55"/>
  <c r="I268" i="55"/>
  <c r="H382" i="55"/>
  <c r="B382" i="55" s="1"/>
  <c r="H418" i="55"/>
  <c r="B418" i="55" s="1"/>
  <c r="L449" i="55"/>
  <c r="P449" i="55"/>
  <c r="D449" i="55"/>
  <c r="C496" i="55"/>
  <c r="G496" i="55"/>
  <c r="C358" i="55"/>
  <c r="G358" i="55"/>
  <c r="AG358" i="55"/>
  <c r="BT358" i="55"/>
  <c r="N391" i="55"/>
  <c r="R391" i="55"/>
  <c r="V391" i="55"/>
  <c r="Z391" i="55"/>
  <c r="AA391" i="55"/>
  <c r="AH391" i="55"/>
  <c r="AK391" i="55"/>
  <c r="AP391" i="55"/>
  <c r="S449" i="55"/>
  <c r="Y449" i="55"/>
  <c r="AC449" i="55"/>
  <c r="AI449" i="55"/>
  <c r="AF449" i="55"/>
  <c r="AO449" i="55"/>
  <c r="AS449" i="55"/>
  <c r="BF449" i="55"/>
  <c r="BA449" i="55"/>
  <c r="BG449" i="55"/>
  <c r="BH449" i="55"/>
  <c r="BP449" i="55"/>
  <c r="BU449" i="55"/>
  <c r="BW449" i="55"/>
  <c r="CC449" i="55"/>
  <c r="E449" i="55"/>
  <c r="AG496" i="55"/>
  <c r="J411" i="55"/>
  <c r="H412" i="55"/>
  <c r="B412" i="55" s="1"/>
  <c r="J427" i="55"/>
  <c r="J423" i="55" s="1"/>
  <c r="H428" i="55"/>
  <c r="B428" i="55" s="1"/>
  <c r="J259" i="55"/>
  <c r="H260" i="55"/>
  <c r="B260" i="55" s="1"/>
  <c r="H520" i="55"/>
  <c r="B520" i="55" s="1"/>
  <c r="H558" i="55"/>
  <c r="B558" i="55" s="1"/>
  <c r="I557" i="55"/>
  <c r="H557" i="55" s="1"/>
  <c r="B557" i="55" s="1"/>
  <c r="J11" i="55"/>
  <c r="H11" i="55" s="1"/>
  <c r="B11" i="55" s="1"/>
  <c r="H12" i="55"/>
  <c r="B12" i="55" s="1"/>
  <c r="H136" i="55"/>
  <c r="B136" i="55" s="1"/>
  <c r="H159" i="55"/>
  <c r="B159" i="55" s="1"/>
  <c r="H170" i="55"/>
  <c r="B170" i="55" s="1"/>
  <c r="J185" i="55"/>
  <c r="H185" i="55" s="1"/>
  <c r="H186" i="55"/>
  <c r="B186" i="55" s="1"/>
  <c r="H203" i="55"/>
  <c r="B203" i="55" s="1"/>
  <c r="J233" i="55"/>
  <c r="H233" i="55" s="1"/>
  <c r="B233" i="55" s="1"/>
  <c r="H234" i="55"/>
  <c r="B234" i="55" s="1"/>
  <c r="H241" i="55"/>
  <c r="B241" i="55" s="1"/>
  <c r="J247" i="55"/>
  <c r="H248" i="55"/>
  <c r="B248" i="55" s="1"/>
  <c r="AS268" i="55"/>
  <c r="BF268" i="55"/>
  <c r="BA268" i="55"/>
  <c r="BG268" i="55"/>
  <c r="BH268" i="55"/>
  <c r="BP268" i="55"/>
  <c r="BU268" i="55"/>
  <c r="BW268" i="55"/>
  <c r="CC268" i="55"/>
  <c r="H280" i="55"/>
  <c r="B280" i="55" s="1"/>
  <c r="H330" i="55"/>
  <c r="B330" i="55" s="1"/>
  <c r="J359" i="55"/>
  <c r="J355" i="55" s="1"/>
  <c r="H360" i="55"/>
  <c r="B360" i="55" s="1"/>
  <c r="H405" i="55"/>
  <c r="B405" i="55" s="1"/>
  <c r="O426" i="55"/>
  <c r="X426" i="55"/>
  <c r="AE426" i="55"/>
  <c r="AM426" i="55"/>
  <c r="AW426" i="55"/>
  <c r="BC426" i="55"/>
  <c r="BL426" i="55"/>
  <c r="BS426" i="55"/>
  <c r="H456" i="55"/>
  <c r="B456" i="55" s="1"/>
  <c r="J497" i="55"/>
  <c r="J493" i="55" s="1"/>
  <c r="H498" i="55"/>
  <c r="B498" i="55" s="1"/>
  <c r="Q494" i="55"/>
  <c r="AF494" i="55"/>
  <c r="BF494" i="55"/>
  <c r="BU494" i="55"/>
  <c r="CC494" i="55"/>
  <c r="H525" i="55"/>
  <c r="B525" i="55" s="1"/>
  <c r="H34" i="55"/>
  <c r="B34" i="55" s="1"/>
  <c r="H56" i="55"/>
  <c r="B56" i="55" s="1"/>
  <c r="H71" i="55"/>
  <c r="B71" i="55" s="1"/>
  <c r="J121" i="55"/>
  <c r="H122" i="55"/>
  <c r="B122" i="55" s="1"/>
  <c r="H126" i="55"/>
  <c r="B126" i="55" s="1"/>
  <c r="H213" i="55"/>
  <c r="B213" i="55" s="1"/>
  <c r="H224" i="55"/>
  <c r="B224" i="55" s="1"/>
  <c r="M268" i="55"/>
  <c r="Q268" i="55"/>
  <c r="S268" i="55"/>
  <c r="Y268" i="55"/>
  <c r="AC268" i="55"/>
  <c r="AI268" i="55"/>
  <c r="AF268" i="55"/>
  <c r="AO268" i="55"/>
  <c r="AX268" i="55"/>
  <c r="BB268" i="55"/>
  <c r="BI268" i="55"/>
  <c r="BK268" i="55"/>
  <c r="BR268" i="55"/>
  <c r="H304" i="55"/>
  <c r="B304" i="55" s="1"/>
  <c r="H335" i="55"/>
  <c r="B335" i="55" s="1"/>
  <c r="J347" i="55"/>
  <c r="H348" i="55"/>
  <c r="B348" i="55" s="1"/>
  <c r="H372" i="55"/>
  <c r="B372" i="55" s="1"/>
  <c r="H387" i="55"/>
  <c r="B387" i="55" s="1"/>
  <c r="H397" i="55"/>
  <c r="B397" i="55" s="1"/>
  <c r="L426" i="55"/>
  <c r="P426" i="55"/>
  <c r="U426" i="55"/>
  <c r="W426" i="55"/>
  <c r="AB426" i="55"/>
  <c r="AJ426" i="55"/>
  <c r="AN426" i="55"/>
  <c r="AL426" i="55"/>
  <c r="AV426" i="55"/>
  <c r="AY426" i="55"/>
  <c r="AZ426" i="55"/>
  <c r="BO426" i="55"/>
  <c r="BM426" i="55"/>
  <c r="BT426" i="55"/>
  <c r="BV426" i="55"/>
  <c r="CB426" i="55"/>
  <c r="H450" i="55"/>
  <c r="B450" i="55" s="1"/>
  <c r="J449" i="55"/>
  <c r="N449" i="55"/>
  <c r="R449" i="55"/>
  <c r="J470" i="55"/>
  <c r="H471" i="55"/>
  <c r="B471" i="55" s="1"/>
  <c r="J484" i="55"/>
  <c r="H485" i="55"/>
  <c r="B485" i="55" s="1"/>
  <c r="H510" i="55"/>
  <c r="B510" i="55" s="1"/>
  <c r="H552" i="55"/>
  <c r="B552" i="55" s="1"/>
  <c r="H392" i="55"/>
  <c r="B392" i="55" s="1"/>
  <c r="J391" i="55"/>
  <c r="K426" i="55"/>
  <c r="T426" i="55"/>
  <c r="AD426" i="55"/>
  <c r="AR426" i="55"/>
  <c r="AQ426" i="55"/>
  <c r="AT426" i="55"/>
  <c r="BN426" i="55"/>
  <c r="BQ426" i="55"/>
  <c r="BZ426" i="55"/>
  <c r="M494" i="55"/>
  <c r="Y494" i="55"/>
  <c r="AS494" i="55"/>
  <c r="BH494" i="55"/>
  <c r="BW494" i="55"/>
  <c r="H530" i="55"/>
  <c r="B530" i="55" s="1"/>
  <c r="J529" i="55"/>
  <c r="H529" i="55" s="1"/>
  <c r="H22" i="55"/>
  <c r="B22" i="55" s="1"/>
  <c r="H45" i="55"/>
  <c r="B45" i="55" s="1"/>
  <c r="H60" i="55"/>
  <c r="B60" i="55" s="1"/>
  <c r="H66" i="55"/>
  <c r="B66" i="55" s="1"/>
  <c r="H77" i="55"/>
  <c r="B77" i="55" s="1"/>
  <c r="H88" i="55"/>
  <c r="B88" i="55" s="1"/>
  <c r="I101" i="55"/>
  <c r="H142" i="55"/>
  <c r="B142" i="55" s="1"/>
  <c r="H164" i="55"/>
  <c r="B164" i="55" s="1"/>
  <c r="H208" i="55"/>
  <c r="B208" i="55" s="1"/>
  <c r="H218" i="55"/>
  <c r="B218" i="55" s="1"/>
  <c r="H229" i="55"/>
  <c r="B229" i="55" s="1"/>
  <c r="J269" i="55"/>
  <c r="J265" i="55" s="1"/>
  <c r="H270" i="55"/>
  <c r="B270" i="55" s="1"/>
  <c r="N268" i="55"/>
  <c r="R268" i="55"/>
  <c r="V268" i="55"/>
  <c r="AA268" i="55"/>
  <c r="AH268" i="55"/>
  <c r="AK268" i="55"/>
  <c r="H293" i="55"/>
  <c r="B293" i="55" s="1"/>
  <c r="J297" i="55"/>
  <c r="H297" i="55" s="1"/>
  <c r="B297" i="55" s="1"/>
  <c r="H298" i="55"/>
  <c r="B298" i="55" s="1"/>
  <c r="H317" i="55"/>
  <c r="B317" i="55" s="1"/>
  <c r="H340" i="55"/>
  <c r="B340" i="55" s="1"/>
  <c r="L358" i="55"/>
  <c r="P358" i="55"/>
  <c r="U358" i="55"/>
  <c r="W358" i="55"/>
  <c r="AB358" i="55"/>
  <c r="AJ358" i="55"/>
  <c r="AN358" i="55"/>
  <c r="AL358" i="55"/>
  <c r="AV358" i="55"/>
  <c r="AY358" i="55"/>
  <c r="AZ358" i="55"/>
  <c r="BO358" i="55"/>
  <c r="BM358" i="55"/>
  <c r="BV358" i="55"/>
  <c r="CB358" i="55"/>
  <c r="X356" i="55"/>
  <c r="AD356" i="55"/>
  <c r="AR356" i="55"/>
  <c r="AM356" i="55"/>
  <c r="AQ356" i="55"/>
  <c r="L391" i="55"/>
  <c r="P391" i="55"/>
  <c r="U391" i="55"/>
  <c r="W391" i="55"/>
  <c r="AB391" i="55"/>
  <c r="AJ391" i="55"/>
  <c r="AN391" i="55"/>
  <c r="H438" i="55"/>
  <c r="B438" i="55" s="1"/>
  <c r="O449" i="55"/>
  <c r="X449" i="55"/>
  <c r="AD449" i="55"/>
  <c r="AE449" i="55"/>
  <c r="AR449" i="55"/>
  <c r="AM449" i="55"/>
  <c r="AQ449" i="55"/>
  <c r="AW449" i="55"/>
  <c r="AT449" i="55"/>
  <c r="BC449" i="55"/>
  <c r="BN449" i="55"/>
  <c r="BL449" i="55"/>
  <c r="BQ449" i="55"/>
  <c r="BS449" i="55"/>
  <c r="BZ449" i="55"/>
  <c r="J463" i="55"/>
  <c r="H464" i="55"/>
  <c r="B464" i="55" s="1"/>
  <c r="J477" i="55"/>
  <c r="H478" i="55"/>
  <c r="B478" i="55" s="1"/>
  <c r="L496" i="55"/>
  <c r="P496" i="55"/>
  <c r="U496" i="55"/>
  <c r="W496" i="55"/>
  <c r="AB496" i="55"/>
  <c r="AJ496" i="55"/>
  <c r="AN496" i="55"/>
  <c r="AL496" i="55"/>
  <c r="AV496" i="55"/>
  <c r="AY496" i="55"/>
  <c r="AZ496" i="55"/>
  <c r="BO496" i="55"/>
  <c r="BM496" i="55"/>
  <c r="BT496" i="55"/>
  <c r="BV496" i="55"/>
  <c r="CB496" i="55"/>
  <c r="AF519" i="55"/>
  <c r="AO519" i="55"/>
  <c r="AS519" i="55"/>
  <c r="BF519" i="55"/>
  <c r="BA519" i="55"/>
  <c r="BG519" i="55"/>
  <c r="BH519" i="55"/>
  <c r="BP519" i="55"/>
  <c r="BU519" i="55"/>
  <c r="BW519" i="55"/>
  <c r="CC519" i="55"/>
  <c r="H544" i="55"/>
  <c r="B544" i="55" s="1"/>
  <c r="K10" i="55"/>
  <c r="O10" i="55"/>
  <c r="T10" i="55"/>
  <c r="X10" i="55"/>
  <c r="AD10" i="55"/>
  <c r="AE10" i="55"/>
  <c r="AR10" i="55"/>
  <c r="AM10" i="55"/>
  <c r="AQ10" i="55"/>
  <c r="AW10" i="55"/>
  <c r="AT10" i="55"/>
  <c r="BC10" i="55"/>
  <c r="BN10" i="55"/>
  <c r="BL10" i="55"/>
  <c r="BQ10" i="55"/>
  <c r="BS10" i="55"/>
  <c r="BZ10" i="55"/>
  <c r="L329" i="55"/>
  <c r="P329" i="55"/>
  <c r="U329" i="55"/>
  <c r="W329" i="55"/>
  <c r="AB329" i="55"/>
  <c r="AG329" i="55"/>
  <c r="AJ329" i="55"/>
  <c r="AN329" i="55"/>
  <c r="AL329" i="55"/>
  <c r="AV329" i="55"/>
  <c r="AY329" i="55"/>
  <c r="AZ329" i="55"/>
  <c r="BO329" i="55"/>
  <c r="BM329" i="55"/>
  <c r="I10" i="55"/>
  <c r="D494" i="55"/>
  <c r="BK519" i="55"/>
  <c r="BG10" i="55"/>
  <c r="J87" i="55"/>
  <c r="R87" i="55"/>
  <c r="V87" i="55"/>
  <c r="Z87" i="55"/>
  <c r="AK87" i="55"/>
  <c r="AP87" i="55"/>
  <c r="BJ87" i="55"/>
  <c r="BI87" i="55"/>
  <c r="AU101" i="55"/>
  <c r="AX101" i="55"/>
  <c r="BB101" i="55"/>
  <c r="BJ101" i="55"/>
  <c r="BI101" i="55"/>
  <c r="BK101" i="55"/>
  <c r="BR101" i="55"/>
  <c r="BX101" i="55"/>
  <c r="BT121" i="55"/>
  <c r="Z316" i="55"/>
  <c r="AP316" i="55"/>
  <c r="AU316" i="55"/>
  <c r="M381" i="55"/>
  <c r="Q381" i="55"/>
  <c r="AQ101" i="55"/>
  <c r="J289" i="55"/>
  <c r="AH289" i="55"/>
  <c r="AP289" i="55"/>
  <c r="AK424" i="55"/>
  <c r="AX424" i="55"/>
  <c r="BB424" i="55"/>
  <c r="BJ424" i="55"/>
  <c r="BI424" i="55"/>
  <c r="BK424" i="55"/>
  <c r="BR424" i="55"/>
  <c r="C493" i="55"/>
  <c r="BK131" i="55"/>
  <c r="AU289" i="55"/>
  <c r="I316" i="55"/>
  <c r="M316" i="55"/>
  <c r="Q316" i="55"/>
  <c r="S316" i="55"/>
  <c r="Y316" i="55"/>
  <c r="AC316" i="55"/>
  <c r="AI316" i="55"/>
  <c r="AF316" i="55"/>
  <c r="AO316" i="55"/>
  <c r="AS316" i="55"/>
  <c r="BF316" i="55"/>
  <c r="BA316" i="55"/>
  <c r="BG316" i="55"/>
  <c r="BH316" i="55"/>
  <c r="BP316" i="55"/>
  <c r="BU316" i="55"/>
  <c r="BW316" i="55"/>
  <c r="CC316" i="55"/>
  <c r="Z329" i="55"/>
  <c r="AP329" i="55"/>
  <c r="L424" i="55"/>
  <c r="P424" i="55"/>
  <c r="C494" i="55"/>
  <c r="G494" i="55"/>
  <c r="AU131" i="55"/>
  <c r="E265" i="55"/>
  <c r="F494" i="55"/>
  <c r="K494" i="55"/>
  <c r="O494" i="55"/>
  <c r="T494" i="55"/>
  <c r="X494" i="55"/>
  <c r="AD494" i="55"/>
  <c r="AR494" i="55"/>
  <c r="AM494" i="55"/>
  <c r="AQ494" i="55"/>
  <c r="AW494" i="55"/>
  <c r="AT494" i="55"/>
  <c r="BC494" i="55"/>
  <c r="BN494" i="55"/>
  <c r="BL494" i="55"/>
  <c r="BS494" i="55"/>
  <c r="AW101" i="55"/>
  <c r="AT101" i="55"/>
  <c r="E141" i="55"/>
  <c r="Z141" i="55"/>
  <c r="AP141" i="55"/>
  <c r="AU141" i="55"/>
  <c r="BJ141" i="55"/>
  <c r="CB266" i="55"/>
  <c r="O131" i="55"/>
  <c r="T131" i="55"/>
  <c r="X131" i="55"/>
  <c r="AD131" i="55"/>
  <c r="AE131" i="55"/>
  <c r="AR131" i="55"/>
  <c r="AM131" i="55"/>
  <c r="AQ131" i="55"/>
  <c r="AW131" i="55"/>
  <c r="AT131" i="55"/>
  <c r="L141" i="55"/>
  <c r="P141" i="55"/>
  <c r="U141" i="55"/>
  <c r="W141" i="55"/>
  <c r="AB141" i="55"/>
  <c r="AJ141" i="55"/>
  <c r="AN141" i="55"/>
  <c r="AL141" i="55"/>
  <c r="AV141" i="55"/>
  <c r="AY141" i="55"/>
  <c r="AZ141" i="55"/>
  <c r="BO141" i="55"/>
  <c r="BM141" i="55"/>
  <c r="BT141" i="55"/>
  <c r="BV141" i="55"/>
  <c r="CB141" i="55"/>
  <c r="K316" i="55"/>
  <c r="O316" i="55"/>
  <c r="T316" i="55"/>
  <c r="X316" i="55"/>
  <c r="AD316" i="55"/>
  <c r="AE316" i="55"/>
  <c r="AR316" i="55"/>
  <c r="AM316" i="55"/>
  <c r="AQ316" i="55"/>
  <c r="AW316" i="55"/>
  <c r="AT316" i="55"/>
  <c r="BC316" i="55"/>
  <c r="BN316" i="55"/>
  <c r="BL316" i="55"/>
  <c r="BQ316" i="55"/>
  <c r="BS316" i="55"/>
  <c r="BZ316" i="55"/>
  <c r="M10" i="55"/>
  <c r="AI10" i="55"/>
  <c r="Q10" i="55"/>
  <c r="S10" i="55"/>
  <c r="Y10" i="55"/>
  <c r="AC10" i="55"/>
  <c r="AF10" i="55"/>
  <c r="AO10" i="55"/>
  <c r="BF10" i="55"/>
  <c r="BA10" i="55"/>
  <c r="BH10" i="55"/>
  <c r="BP10" i="55"/>
  <c r="BU10" i="55"/>
  <c r="BW10" i="55"/>
  <c r="CC10" i="55"/>
  <c r="BG131" i="55"/>
  <c r="BU131" i="55"/>
  <c r="CC131" i="55"/>
  <c r="J141" i="55"/>
  <c r="N141" i="55"/>
  <c r="R141" i="55"/>
  <c r="V141" i="55"/>
  <c r="AA141" i="55"/>
  <c r="AH141" i="55"/>
  <c r="AK141" i="55"/>
  <c r="AX141" i="55"/>
  <c r="BB141" i="55"/>
  <c r="BI141" i="55"/>
  <c r="BK141" i="55"/>
  <c r="BR141" i="55"/>
  <c r="BX141" i="55"/>
  <c r="BT289" i="55"/>
  <c r="AS76" i="55"/>
  <c r="AS10" i="55"/>
  <c r="N10" i="55"/>
  <c r="R10" i="55"/>
  <c r="V10" i="55"/>
  <c r="AA10" i="55"/>
  <c r="AH10" i="55"/>
  <c r="AK10" i="55"/>
  <c r="AX10" i="55"/>
  <c r="BB10" i="55"/>
  <c r="BI10" i="55"/>
  <c r="BK10" i="55"/>
  <c r="BR10" i="55"/>
  <c r="BX10" i="55"/>
  <c r="AJ8" i="55"/>
  <c r="BM8" i="55"/>
  <c r="BR8" i="55"/>
  <c r="BX8" i="55"/>
  <c r="BM65" i="55"/>
  <c r="J316" i="55"/>
  <c r="N316" i="55"/>
  <c r="R316" i="55"/>
  <c r="V316" i="55"/>
  <c r="AA316" i="55"/>
  <c r="AH316" i="55"/>
  <c r="AK316" i="55"/>
  <c r="AX316" i="55"/>
  <c r="BW424" i="55"/>
  <c r="G7" i="55"/>
  <c r="G10" i="55"/>
  <c r="T99" i="55"/>
  <c r="D7" i="55"/>
  <c r="D10" i="55"/>
  <c r="Y8" i="55"/>
  <c r="AI8" i="55"/>
  <c r="AO8" i="55"/>
  <c r="BF8" i="55"/>
  <c r="BS65" i="55"/>
  <c r="BH76" i="55"/>
  <c r="AU87" i="55"/>
  <c r="BW101" i="55"/>
  <c r="BC101" i="55"/>
  <c r="BN101" i="55"/>
  <c r="BL101" i="55"/>
  <c r="BQ101" i="55"/>
  <c r="BS101" i="55"/>
  <c r="BZ101" i="55"/>
  <c r="BV121" i="55"/>
  <c r="CB121" i="55"/>
  <c r="D141" i="55"/>
  <c r="I141" i="55"/>
  <c r="M141" i="55"/>
  <c r="Q141" i="55"/>
  <c r="S141" i="55"/>
  <c r="Y141" i="55"/>
  <c r="AC141" i="55"/>
  <c r="AI141" i="55"/>
  <c r="AF141" i="55"/>
  <c r="AO141" i="55"/>
  <c r="AS141" i="55"/>
  <c r="BF141" i="55"/>
  <c r="BA141" i="55"/>
  <c r="BG141" i="55"/>
  <c r="BH141" i="55"/>
  <c r="BP141" i="55"/>
  <c r="BU141" i="55"/>
  <c r="BW141" i="55"/>
  <c r="CC141" i="55"/>
  <c r="P158" i="55"/>
  <c r="E169" i="55"/>
  <c r="Z169" i="55"/>
  <c r="AP169" i="55"/>
  <c r="AU169" i="55"/>
  <c r="BJ169" i="55"/>
  <c r="BZ169" i="55"/>
  <c r="BG223" i="55"/>
  <c r="BH223" i="55"/>
  <c r="BP223" i="55"/>
  <c r="BU223" i="55"/>
  <c r="BW223" i="55"/>
  <c r="CC223" i="55"/>
  <c r="Y266" i="55"/>
  <c r="AI266" i="55"/>
  <c r="AO266" i="55"/>
  <c r="BJ289" i="55"/>
  <c r="BK289" i="55"/>
  <c r="BB316" i="55"/>
  <c r="BJ316" i="55"/>
  <c r="BI316" i="55"/>
  <c r="BK316" i="55"/>
  <c r="BR316" i="55"/>
  <c r="BX316" i="55"/>
  <c r="J329" i="55"/>
  <c r="AU356" i="55"/>
  <c r="G424" i="55"/>
  <c r="G493" i="55"/>
  <c r="T519" i="55"/>
  <c r="X519" i="55"/>
  <c r="AE519" i="55"/>
  <c r="AW519" i="55"/>
  <c r="BC519" i="55"/>
  <c r="BL519" i="55"/>
  <c r="L10" i="55"/>
  <c r="P10" i="55"/>
  <c r="U10" i="55"/>
  <c r="W10" i="55"/>
  <c r="AB10" i="55"/>
  <c r="AG10" i="55"/>
  <c r="AJ10" i="55"/>
  <c r="AN10" i="55"/>
  <c r="AL10" i="55"/>
  <c r="AV10" i="55"/>
  <c r="AY10" i="55"/>
  <c r="AZ10" i="55"/>
  <c r="BO10" i="55"/>
  <c r="BM10" i="55"/>
  <c r="BT10" i="55"/>
  <c r="BV10" i="55"/>
  <c r="CB10" i="55"/>
  <c r="Z65" i="55"/>
  <c r="AP65" i="55"/>
  <c r="AU65" i="55"/>
  <c r="BJ65" i="55"/>
  <c r="BV65" i="55"/>
  <c r="BN266" i="55"/>
  <c r="S424" i="55"/>
  <c r="Y424" i="55"/>
  <c r="AC424" i="55"/>
  <c r="AI424" i="55"/>
  <c r="AF424" i="55"/>
  <c r="AO424" i="55"/>
  <c r="AS424" i="55"/>
  <c r="BF424" i="55"/>
  <c r="BA424" i="55"/>
  <c r="BP424" i="55"/>
  <c r="BU424" i="55"/>
  <c r="CC424" i="55"/>
  <c r="C423" i="55"/>
  <c r="G423" i="55"/>
  <c r="C7" i="55"/>
  <c r="F7" i="55"/>
  <c r="F10" i="55"/>
  <c r="BC76" i="55"/>
  <c r="BN76" i="55"/>
  <c r="BL76" i="55"/>
  <c r="BQ76" i="55"/>
  <c r="BS76" i="55"/>
  <c r="BZ76" i="55"/>
  <c r="BH101" i="55"/>
  <c r="CC101" i="55"/>
  <c r="AS101" i="55"/>
  <c r="BF101" i="55"/>
  <c r="BA101" i="55"/>
  <c r="BG101" i="55"/>
  <c r="BP101" i="55"/>
  <c r="AS121" i="55"/>
  <c r="F141" i="55"/>
  <c r="K141" i="55"/>
  <c r="O141" i="55"/>
  <c r="T141" i="55"/>
  <c r="X141" i="55"/>
  <c r="AD141" i="55"/>
  <c r="AE141" i="55"/>
  <c r="AR141" i="55"/>
  <c r="AM141" i="55"/>
  <c r="AQ141" i="55"/>
  <c r="AW141" i="55"/>
  <c r="AT141" i="55"/>
  <c r="BC141" i="55"/>
  <c r="BN141" i="55"/>
  <c r="BL141" i="55"/>
  <c r="BQ141" i="55"/>
  <c r="BS141" i="55"/>
  <c r="BZ141" i="55"/>
  <c r="L169" i="55"/>
  <c r="U169" i="55"/>
  <c r="AB169" i="55"/>
  <c r="AJ169" i="55"/>
  <c r="AL169" i="55"/>
  <c r="AY169" i="55"/>
  <c r="AZ169" i="55"/>
  <c r="BO169" i="55"/>
  <c r="BM169" i="55"/>
  <c r="K223" i="55"/>
  <c r="T223" i="55"/>
  <c r="BI223" i="55"/>
  <c r="BK223" i="55"/>
  <c r="D265" i="55"/>
  <c r="F266" i="55"/>
  <c r="L316" i="55"/>
  <c r="P316" i="55"/>
  <c r="U316" i="55"/>
  <c r="W316" i="55"/>
  <c r="AB316" i="55"/>
  <c r="AG316" i="55"/>
  <c r="AJ316" i="55"/>
  <c r="AN316" i="55"/>
  <c r="AL316" i="55"/>
  <c r="AV316" i="55"/>
  <c r="AY316" i="55"/>
  <c r="AZ316" i="55"/>
  <c r="BO316" i="55"/>
  <c r="BM316" i="55"/>
  <c r="BT316" i="55"/>
  <c r="BV316" i="55"/>
  <c r="CB316" i="55"/>
  <c r="M329" i="55"/>
  <c r="Q329" i="55"/>
  <c r="S329" i="55"/>
  <c r="Y329" i="55"/>
  <c r="AC329" i="55"/>
  <c r="AI329" i="55"/>
  <c r="AF329" i="55"/>
  <c r="AO329" i="55"/>
  <c r="BF329" i="55"/>
  <c r="BA329" i="55"/>
  <c r="BG329" i="55"/>
  <c r="BH329" i="55"/>
  <c r="G356" i="55"/>
  <c r="BX424" i="55"/>
  <c r="BX494" i="55"/>
  <c r="Z519" i="55"/>
  <c r="AP519" i="55"/>
  <c r="AU519" i="55"/>
  <c r="BJ519" i="55"/>
  <c r="AS329" i="55"/>
  <c r="CB265" i="55"/>
  <c r="BR266" i="55"/>
  <c r="BX266" i="55"/>
  <c r="AI289" i="55"/>
  <c r="F356" i="55"/>
  <c r="Y76" i="55"/>
  <c r="K87" i="55"/>
  <c r="O87" i="55"/>
  <c r="T87" i="55"/>
  <c r="X87" i="55"/>
  <c r="AD87" i="55"/>
  <c r="AE87" i="55"/>
  <c r="AR87" i="55"/>
  <c r="AM87" i="55"/>
  <c r="AQ87" i="55"/>
  <c r="AW87" i="55"/>
  <c r="AT87" i="55"/>
  <c r="BQ87" i="55"/>
  <c r="BS87" i="55"/>
  <c r="BZ87" i="55"/>
  <c r="N87" i="55"/>
  <c r="AA87" i="55"/>
  <c r="BB87" i="55"/>
  <c r="BL121" i="55"/>
  <c r="U519" i="55"/>
  <c r="CB131" i="55"/>
  <c r="N169" i="55"/>
  <c r="M289" i="55"/>
  <c r="Q289" i="55"/>
  <c r="S289" i="55"/>
  <c r="Y289" i="55"/>
  <c r="AF289" i="55"/>
  <c r="CC289" i="55"/>
  <c r="BL266" i="55"/>
  <c r="BA423" i="55"/>
  <c r="M424" i="55"/>
  <c r="Q424" i="55"/>
  <c r="U494" i="55"/>
  <c r="W131" i="55"/>
  <c r="BT131" i="55"/>
  <c r="BV131" i="55"/>
  <c r="J169" i="55"/>
  <c r="R169" i="55"/>
  <c r="AA169" i="55"/>
  <c r="AH169" i="55"/>
  <c r="AK169" i="55"/>
  <c r="AX169" i="55"/>
  <c r="BB169" i="55"/>
  <c r="BI169" i="55"/>
  <c r="BK169" i="55"/>
  <c r="BR169" i="55"/>
  <c r="BX169" i="55"/>
  <c r="AN44" i="55"/>
  <c r="J65" i="55"/>
  <c r="N65" i="55"/>
  <c r="R65" i="55"/>
  <c r="V65" i="55"/>
  <c r="AA65" i="55"/>
  <c r="AH65" i="55"/>
  <c r="AK65" i="55"/>
  <c r="AX65" i="55"/>
  <c r="BB65" i="55"/>
  <c r="BI65" i="55"/>
  <c r="BK65" i="55"/>
  <c r="BR65" i="55"/>
  <c r="BX65" i="55"/>
  <c r="M87" i="55"/>
  <c r="Q87" i="55"/>
  <c r="S87" i="55"/>
  <c r="Y87" i="55"/>
  <c r="AC87" i="55"/>
  <c r="AI87" i="55"/>
  <c r="AF87" i="55"/>
  <c r="AO87" i="55"/>
  <c r="AS87" i="55"/>
  <c r="BF87" i="55"/>
  <c r="BA87" i="55"/>
  <c r="AZ87" i="55"/>
  <c r="BO87" i="55"/>
  <c r="BT87" i="55"/>
  <c r="J131" i="55"/>
  <c r="AK131" i="55"/>
  <c r="L202" i="55"/>
  <c r="P202" i="55"/>
  <c r="BT266" i="55"/>
  <c r="BV266" i="55"/>
  <c r="BB356" i="55"/>
  <c r="BR356" i="55"/>
  <c r="BX356" i="55"/>
  <c r="V424" i="55"/>
  <c r="K519" i="55"/>
  <c r="O519" i="55"/>
  <c r="AD519" i="55"/>
  <c r="AR519" i="55"/>
  <c r="AM519" i="55"/>
  <c r="AT519" i="55"/>
  <c r="BN519" i="55"/>
  <c r="D356" i="55"/>
  <c r="M356" i="55"/>
  <c r="Q356" i="55"/>
  <c r="S356" i="55"/>
  <c r="Y356" i="55"/>
  <c r="AC356" i="55"/>
  <c r="AI356" i="55"/>
  <c r="AF356" i="55"/>
  <c r="AO356" i="55"/>
  <c r="X424" i="55"/>
  <c r="AD424" i="55"/>
  <c r="AE424" i="55"/>
  <c r="AR424" i="55"/>
  <c r="AM424" i="55"/>
  <c r="AQ424" i="55"/>
  <c r="AW424" i="55"/>
  <c r="AT424" i="55"/>
  <c r="BC424" i="55"/>
  <c r="BN424" i="55"/>
  <c r="BL424" i="55"/>
  <c r="J519" i="55"/>
  <c r="N519" i="55"/>
  <c r="R519" i="55"/>
  <c r="V519" i="55"/>
  <c r="AA519" i="55"/>
  <c r="AH519" i="55"/>
  <c r="AK519" i="55"/>
  <c r="AX519" i="55"/>
  <c r="BB519" i="55"/>
  <c r="BI519" i="55"/>
  <c r="BR519" i="55"/>
  <c r="BX519" i="55"/>
  <c r="E11" i="53"/>
  <c r="J11" i="53"/>
  <c r="N11" i="53"/>
  <c r="R11" i="53"/>
  <c r="T11" i="53"/>
  <c r="Z11" i="53"/>
  <c r="AD11" i="53"/>
  <c r="AJ11" i="53"/>
  <c r="AG11" i="53"/>
  <c r="AP11" i="53"/>
  <c r="AT11" i="53"/>
  <c r="BG11" i="53"/>
  <c r="BB11" i="53"/>
  <c r="BI11" i="53"/>
  <c r="BQ11" i="53"/>
  <c r="BV11" i="53"/>
  <c r="BX11" i="53"/>
  <c r="CD11" i="53"/>
  <c r="U44" i="55"/>
  <c r="K55" i="55"/>
  <c r="O55" i="55"/>
  <c r="T55" i="55"/>
  <c r="X55" i="55"/>
  <c r="AD55" i="55"/>
  <c r="AE55" i="55"/>
  <c r="AR55" i="55"/>
  <c r="AM55" i="55"/>
  <c r="AQ55" i="55"/>
  <c r="AW55" i="55"/>
  <c r="AT55" i="55"/>
  <c r="BC55" i="55"/>
  <c r="BN55" i="55"/>
  <c r="BL55" i="55"/>
  <c r="BQ55" i="55"/>
  <c r="BS55" i="55"/>
  <c r="BZ55" i="55"/>
  <c r="K65" i="55"/>
  <c r="O65" i="55"/>
  <c r="T65" i="55"/>
  <c r="X65" i="55"/>
  <c r="AD65" i="55"/>
  <c r="AE65" i="55"/>
  <c r="AR65" i="55"/>
  <c r="AM65" i="55"/>
  <c r="AQ65" i="55"/>
  <c r="AW65" i="55"/>
  <c r="AT65" i="55"/>
  <c r="BX121" i="55"/>
  <c r="G212" i="55"/>
  <c r="AB212" i="55"/>
  <c r="AJ212" i="55"/>
  <c r="AV212" i="55"/>
  <c r="AY212" i="55"/>
  <c r="CC44" i="55"/>
  <c r="BG87" i="55"/>
  <c r="BH87" i="55"/>
  <c r="BP87" i="55"/>
  <c r="BU87" i="55"/>
  <c r="BW87" i="55"/>
  <c r="CC87" i="55"/>
  <c r="BR212" i="55"/>
  <c r="BX212" i="55"/>
  <c r="CB212" i="55"/>
  <c r="BF55" i="55"/>
  <c r="J76" i="55"/>
  <c r="N76" i="55"/>
  <c r="R76" i="55"/>
  <c r="V76" i="55"/>
  <c r="Z76" i="55"/>
  <c r="AA76" i="55"/>
  <c r="AH76" i="55"/>
  <c r="AK76" i="55"/>
  <c r="AP76" i="55"/>
  <c r="AU76" i="55"/>
  <c r="AX76" i="55"/>
  <c r="BB76" i="55"/>
  <c r="BR76" i="55"/>
  <c r="BX76" i="55"/>
  <c r="AC76" i="55"/>
  <c r="AF76" i="55"/>
  <c r="BA76" i="55"/>
  <c r="BG76" i="55"/>
  <c r="AH87" i="55"/>
  <c r="AX87" i="55"/>
  <c r="BK87" i="55"/>
  <c r="BW99" i="55"/>
  <c r="BG121" i="55"/>
  <c r="BH121" i="55"/>
  <c r="BP121" i="55"/>
  <c r="N131" i="55"/>
  <c r="R131" i="55"/>
  <c r="V131" i="55"/>
  <c r="Z131" i="55"/>
  <c r="AA131" i="55"/>
  <c r="AH131" i="55"/>
  <c r="AP131" i="55"/>
  <c r="AX131" i="55"/>
  <c r="BB131" i="55"/>
  <c r="BJ131" i="55"/>
  <c r="BI131" i="55"/>
  <c r="O223" i="55"/>
  <c r="AD223" i="55"/>
  <c r="AE223" i="55"/>
  <c r="AR223" i="55"/>
  <c r="AW223" i="55"/>
  <c r="AT223" i="55"/>
  <c r="I158" i="55"/>
  <c r="Y158" i="55"/>
  <c r="AO158" i="55"/>
  <c r="N212" i="55"/>
  <c r="R212" i="55"/>
  <c r="V212" i="55"/>
  <c r="Z212" i="55"/>
  <c r="AA212" i="55"/>
  <c r="AH212" i="55"/>
  <c r="AK212" i="55"/>
  <c r="AP212" i="55"/>
  <c r="AU212" i="55"/>
  <c r="AX212" i="55"/>
  <c r="BB212" i="55"/>
  <c r="BN212" i="55"/>
  <c r="BL212" i="55"/>
  <c r="BC266" i="55"/>
  <c r="AX289" i="55"/>
  <c r="BB289" i="55"/>
  <c r="BI289" i="55"/>
  <c r="BR289" i="55"/>
  <c r="BX289" i="55"/>
  <c r="BM289" i="55"/>
  <c r="BQ329" i="55"/>
  <c r="BC356" i="55"/>
  <c r="BN356" i="55"/>
  <c r="BL356" i="55"/>
  <c r="R424" i="55"/>
  <c r="AG494" i="55"/>
  <c r="AZ494" i="55"/>
  <c r="BO494" i="55"/>
  <c r="BM494" i="55"/>
  <c r="BT494" i="55"/>
  <c r="BV494" i="55"/>
  <c r="O381" i="55"/>
  <c r="CB356" i="55"/>
  <c r="D266" i="55"/>
  <c r="AE494" i="55"/>
  <c r="V169" i="55"/>
  <c r="BG33" i="55"/>
  <c r="BJ44" i="55"/>
  <c r="BI44" i="55"/>
  <c r="BK44" i="55"/>
  <c r="BR44" i="55"/>
  <c r="BX44" i="55"/>
  <c r="L55" i="55"/>
  <c r="P55" i="55"/>
  <c r="U55" i="55"/>
  <c r="W55" i="55"/>
  <c r="AB55" i="55"/>
  <c r="AG55" i="55"/>
  <c r="AJ55" i="55"/>
  <c r="AN55" i="55"/>
  <c r="AL55" i="55"/>
  <c r="AV55" i="55"/>
  <c r="AY55" i="55"/>
  <c r="AZ55" i="55"/>
  <c r="BO55" i="55"/>
  <c r="BM55" i="55"/>
  <c r="L65" i="55"/>
  <c r="P65" i="55"/>
  <c r="U65" i="55"/>
  <c r="W65" i="55"/>
  <c r="AB65" i="55"/>
  <c r="AG65" i="55"/>
  <c r="AJ65" i="55"/>
  <c r="AN65" i="55"/>
  <c r="AL65" i="55"/>
  <c r="AV65" i="55"/>
  <c r="AY65" i="55"/>
  <c r="BT65" i="55"/>
  <c r="CB65" i="55"/>
  <c r="M76" i="55"/>
  <c r="S76" i="55"/>
  <c r="AI76" i="55"/>
  <c r="AO76" i="55"/>
  <c r="BF76" i="55"/>
  <c r="BP76" i="55"/>
  <c r="P76" i="55"/>
  <c r="AG76" i="55"/>
  <c r="AN76" i="55"/>
  <c r="AL76" i="55"/>
  <c r="AZ76" i="55"/>
  <c r="BO76" i="55"/>
  <c r="BM76" i="55"/>
  <c r="BT76" i="55"/>
  <c r="BR158" i="55"/>
  <c r="AG158" i="55"/>
  <c r="AN158" i="55"/>
  <c r="AZ158" i="55"/>
  <c r="BO158" i="55"/>
  <c r="BM158" i="55"/>
  <c r="J33" i="55"/>
  <c r="AK33" i="55"/>
  <c r="AP33" i="55"/>
  <c r="AU33" i="55"/>
  <c r="AX33" i="55"/>
  <c r="BB33" i="55"/>
  <c r="N33" i="55"/>
  <c r="R33" i="55"/>
  <c r="BC8" i="55"/>
  <c r="BN8" i="55"/>
  <c r="AF55" i="55"/>
  <c r="BU55" i="55"/>
  <c r="BW55" i="55"/>
  <c r="CC55" i="55"/>
  <c r="BH7" i="55"/>
  <c r="W8" i="55"/>
  <c r="AB8" i="55"/>
  <c r="AN8" i="55"/>
  <c r="AL8" i="55"/>
  <c r="AV8" i="55"/>
  <c r="BN98" i="55"/>
  <c r="F99" i="55"/>
  <c r="K99" i="55"/>
  <c r="X99" i="55"/>
  <c r="AD99" i="55"/>
  <c r="AE99" i="55"/>
  <c r="AR99" i="55"/>
  <c r="AM99" i="55"/>
  <c r="AQ99" i="55"/>
  <c r="AW99" i="55"/>
  <c r="Q8" i="55"/>
  <c r="P44" i="55"/>
  <c r="AB44" i="55"/>
  <c r="AV44" i="55"/>
  <c r="BC65" i="55"/>
  <c r="BN65" i="55"/>
  <c r="BL65" i="55"/>
  <c r="I65" i="55"/>
  <c r="AI65" i="55"/>
  <c r="AO65" i="55"/>
  <c r="K158" i="55"/>
  <c r="O158" i="55"/>
  <c r="T158" i="55"/>
  <c r="X158" i="55"/>
  <c r="AD158" i="55"/>
  <c r="AE158" i="55"/>
  <c r="AR158" i="55"/>
  <c r="AM158" i="55"/>
  <c r="AQ158" i="55"/>
  <c r="AW158" i="55"/>
  <c r="AT158" i="55"/>
  <c r="BC158" i="55"/>
  <c r="BN158" i="55"/>
  <c r="BL158" i="55"/>
  <c r="BU169" i="55"/>
  <c r="BW169" i="55"/>
  <c r="CC169" i="55"/>
  <c r="F202" i="55"/>
  <c r="AZ212" i="55"/>
  <c r="BO212" i="55"/>
  <c r="BM212" i="55"/>
  <c r="N223" i="55"/>
  <c r="R223" i="55"/>
  <c r="V223" i="55"/>
  <c r="Z223" i="55"/>
  <c r="AA223" i="55"/>
  <c r="AH223" i="55"/>
  <c r="AK223" i="55"/>
  <c r="AP223" i="55"/>
  <c r="AU223" i="55"/>
  <c r="AX223" i="55"/>
  <c r="BB223" i="55"/>
  <c r="BJ223" i="55"/>
  <c r="R289" i="55"/>
  <c r="Z289" i="55"/>
  <c r="S265" i="55"/>
  <c r="AT99" i="55"/>
  <c r="AW289" i="55"/>
  <c r="AT289" i="55"/>
  <c r="BC289" i="55"/>
  <c r="BN289" i="55"/>
  <c r="BL289" i="55"/>
  <c r="BF289" i="55"/>
  <c r="BA289" i="55"/>
  <c r="BG289" i="55"/>
  <c r="AX356" i="55"/>
  <c r="I494" i="55"/>
  <c r="AC494" i="55"/>
  <c r="AO494" i="55"/>
  <c r="BA494" i="55"/>
  <c r="L212" i="55"/>
  <c r="U212" i="55"/>
  <c r="AL212" i="55"/>
  <c r="X223" i="55"/>
  <c r="AM223" i="55"/>
  <c r="BT265" i="55"/>
  <c r="AP477" i="55"/>
  <c r="AP423" i="55"/>
  <c r="U424" i="55"/>
  <c r="W424" i="55"/>
  <c r="AB424" i="55"/>
  <c r="AG424" i="55"/>
  <c r="AJ424" i="55"/>
  <c r="AN424" i="55"/>
  <c r="AL424" i="55"/>
  <c r="AV424" i="55"/>
  <c r="AY424" i="55"/>
  <c r="AG519" i="55"/>
  <c r="Z494" i="55"/>
  <c r="AK494" i="55"/>
  <c r="BR494" i="55"/>
  <c r="F493" i="55"/>
  <c r="BH266" i="55"/>
  <c r="BP289" i="55"/>
  <c r="BU289" i="55"/>
  <c r="BW289" i="55"/>
  <c r="AB356" i="55"/>
  <c r="BT356" i="55"/>
  <c r="BH356" i="55"/>
  <c r="BV289" i="55"/>
  <c r="I289" i="55"/>
  <c r="AC289" i="55"/>
  <c r="AO289" i="55"/>
  <c r="N424" i="55"/>
  <c r="AF265" i="55"/>
  <c r="BH131" i="55"/>
  <c r="W76" i="55"/>
  <c r="BH65" i="55"/>
  <c r="J543" i="55"/>
  <c r="H543" i="55" s="1"/>
  <c r="E7" i="55"/>
  <c r="U33" i="55"/>
  <c r="AB33" i="55"/>
  <c r="AY33" i="55"/>
  <c r="AZ33" i="55"/>
  <c r="BM33" i="55"/>
  <c r="K44" i="55"/>
  <c r="O44" i="55"/>
  <c r="T44" i="55"/>
  <c r="X44" i="55"/>
  <c r="AD44" i="55"/>
  <c r="AE44" i="55"/>
  <c r="AR44" i="55"/>
  <c r="AM44" i="55"/>
  <c r="AQ44" i="55"/>
  <c r="AW44" i="55"/>
  <c r="AT44" i="55"/>
  <c r="BC44" i="55"/>
  <c r="BN44" i="55"/>
  <c r="BL44" i="55"/>
  <c r="J55" i="55"/>
  <c r="N55" i="55"/>
  <c r="R55" i="55"/>
  <c r="V55" i="55"/>
  <c r="Z55" i="55"/>
  <c r="AA55" i="55"/>
  <c r="AH55" i="55"/>
  <c r="F169" i="55"/>
  <c r="O169" i="55"/>
  <c r="T169" i="55"/>
  <c r="X169" i="55"/>
  <c r="AD169" i="55"/>
  <c r="AE169" i="55"/>
  <c r="AR169" i="55"/>
  <c r="AM169" i="55"/>
  <c r="AQ169" i="55"/>
  <c r="AW169" i="55"/>
  <c r="AT169" i="55"/>
  <c r="BC169" i="55"/>
  <c r="BN169" i="55"/>
  <c r="BL169" i="55"/>
  <c r="BQ169" i="55"/>
  <c r="BS169" i="55"/>
  <c r="BL8" i="55"/>
  <c r="BS8" i="55"/>
  <c r="B38" i="55"/>
  <c r="P8" i="55"/>
  <c r="Y33" i="55"/>
  <c r="AI33" i="55"/>
  <c r="AO33" i="55"/>
  <c r="BF33" i="55"/>
  <c r="BX98" i="55"/>
  <c r="AB493" i="55"/>
  <c r="BS33" i="55"/>
  <c r="AL355" i="55"/>
  <c r="AZ8" i="55"/>
  <c r="AK7" i="55"/>
  <c r="U8" i="55"/>
  <c r="AG8" i="55"/>
  <c r="AY8" i="55"/>
  <c r="I33" i="55"/>
  <c r="BU44" i="55"/>
  <c r="BW44" i="55"/>
  <c r="L44" i="55"/>
  <c r="W44" i="55"/>
  <c r="AG44" i="55"/>
  <c r="AJ44" i="55"/>
  <c r="AL44" i="55"/>
  <c r="AY44" i="55"/>
  <c r="BQ202" i="55"/>
  <c r="BZ202" i="55"/>
  <c r="G266" i="55"/>
  <c r="L76" i="55"/>
  <c r="U76" i="55"/>
  <c r="AB76" i="55"/>
  <c r="AJ76" i="55"/>
  <c r="AV76" i="55"/>
  <c r="AY76" i="55"/>
  <c r="BV76" i="55"/>
  <c r="CB76" i="55"/>
  <c r="Y98" i="55"/>
  <c r="AW121" i="55"/>
  <c r="BN121" i="55"/>
  <c r="C131" i="55"/>
  <c r="G131" i="55"/>
  <c r="W158" i="55"/>
  <c r="AV158" i="55"/>
  <c r="P169" i="55"/>
  <c r="W169" i="55"/>
  <c r="AG169" i="55"/>
  <c r="AN169" i="55"/>
  <c r="AV169" i="55"/>
  <c r="G202" i="55"/>
  <c r="E202" i="55"/>
  <c r="J202" i="55"/>
  <c r="O99" i="55"/>
  <c r="W202" i="55"/>
  <c r="AB202" i="55"/>
  <c r="AG202" i="55"/>
  <c r="AN202" i="55"/>
  <c r="AV202" i="55"/>
  <c r="BO202" i="55"/>
  <c r="BM202" i="55"/>
  <c r="BQ212" i="55"/>
  <c r="BS212" i="55"/>
  <c r="BB265" i="55"/>
  <c r="C266" i="55"/>
  <c r="Q65" i="55"/>
  <c r="Y65" i="55"/>
  <c r="BF65" i="55"/>
  <c r="BG65" i="55"/>
  <c r="BP65" i="55"/>
  <c r="BU65" i="55"/>
  <c r="BW65" i="55"/>
  <c r="CC65" i="55"/>
  <c r="J99" i="55"/>
  <c r="N99" i="55"/>
  <c r="R99" i="55"/>
  <c r="V99" i="55"/>
  <c r="Z99" i="55"/>
  <c r="AA99" i="55"/>
  <c r="AH99" i="55"/>
  <c r="AK99" i="55"/>
  <c r="AP99" i="55"/>
  <c r="AU99" i="55"/>
  <c r="AX99" i="55"/>
  <c r="BB99" i="55"/>
  <c r="BI99" i="55"/>
  <c r="BK99" i="55"/>
  <c r="BM121" i="55"/>
  <c r="BW131" i="55"/>
  <c r="D169" i="55"/>
  <c r="I169" i="55"/>
  <c r="M169" i="55"/>
  <c r="Q169" i="55"/>
  <c r="S169" i="55"/>
  <c r="Y169" i="55"/>
  <c r="AC169" i="55"/>
  <c r="AI169" i="55"/>
  <c r="AF169" i="55"/>
  <c r="AO169" i="55"/>
  <c r="AS169" i="55"/>
  <c r="BF169" i="55"/>
  <c r="BA169" i="55"/>
  <c r="M202" i="55"/>
  <c r="Q202" i="55"/>
  <c r="F212" i="55"/>
  <c r="O212" i="55"/>
  <c r="T212" i="55"/>
  <c r="X212" i="55"/>
  <c r="AD212" i="55"/>
  <c r="AE212" i="55"/>
  <c r="AR212" i="55"/>
  <c r="AM212" i="55"/>
  <c r="AQ212" i="55"/>
  <c r="AW212" i="55"/>
  <c r="AT212" i="55"/>
  <c r="AK55" i="55"/>
  <c r="AP55" i="55"/>
  <c r="AU55" i="55"/>
  <c r="AX55" i="55"/>
  <c r="BB55" i="55"/>
  <c r="BJ55" i="55"/>
  <c r="BI55" i="55"/>
  <c r="BK55" i="55"/>
  <c r="BR55" i="55"/>
  <c r="BX55" i="55"/>
  <c r="S55" i="55"/>
  <c r="BA55" i="55"/>
  <c r="BM87" i="55"/>
  <c r="BT7" i="55"/>
  <c r="BV87" i="55"/>
  <c r="CB87" i="55"/>
  <c r="AO98" i="55"/>
  <c r="Q98" i="55"/>
  <c r="BR98" i="55"/>
  <c r="BQ158" i="55"/>
  <c r="BS158" i="55"/>
  <c r="BZ158" i="55"/>
  <c r="C212" i="55"/>
  <c r="P212" i="55"/>
  <c r="W212" i="55"/>
  <c r="AG212" i="55"/>
  <c r="AN212" i="55"/>
  <c r="BF265" i="55"/>
  <c r="BA265" i="55"/>
  <c r="BP265" i="55"/>
  <c r="L266" i="55"/>
  <c r="P266" i="55"/>
  <c r="AG266" i="55"/>
  <c r="AB355" i="55"/>
  <c r="E404" i="55"/>
  <c r="E355" i="55"/>
  <c r="N404" i="55"/>
  <c r="N355" i="55"/>
  <c r="Z355" i="55"/>
  <c r="Z404" i="55"/>
  <c r="AK404" i="55"/>
  <c r="AK355" i="55"/>
  <c r="BT99" i="55"/>
  <c r="CB99" i="55"/>
  <c r="M265" i="55"/>
  <c r="AU265" i="55"/>
  <c r="L289" i="55"/>
  <c r="P289" i="55"/>
  <c r="U289" i="55"/>
  <c r="W289" i="55"/>
  <c r="AB289" i="55"/>
  <c r="AG289" i="55"/>
  <c r="AJ289" i="55"/>
  <c r="AN289" i="55"/>
  <c r="CB289" i="55"/>
  <c r="S494" i="55"/>
  <c r="AI494" i="55"/>
  <c r="BP494" i="55"/>
  <c r="E494" i="55"/>
  <c r="BZ212" i="55"/>
  <c r="BH212" i="55"/>
  <c r="N265" i="55"/>
  <c r="AS289" i="55"/>
  <c r="BH289" i="55"/>
  <c r="N289" i="55"/>
  <c r="V289" i="55"/>
  <c r="AA289" i="55"/>
  <c r="AK289" i="55"/>
  <c r="U266" i="55"/>
  <c r="W266" i="55"/>
  <c r="AB266" i="55"/>
  <c r="AJ266" i="55"/>
  <c r="AN266" i="55"/>
  <c r="AK266" i="55"/>
  <c r="AB381" i="55"/>
  <c r="AJ381" i="55"/>
  <c r="AN381" i="55"/>
  <c r="AY381" i="55"/>
  <c r="AZ381" i="55"/>
  <c r="BO381" i="55"/>
  <c r="BN411" i="55"/>
  <c r="BN355" i="55"/>
  <c r="F484" i="55"/>
  <c r="F423" i="55"/>
  <c r="L223" i="55"/>
  <c r="P223" i="55"/>
  <c r="U223" i="55"/>
  <c r="W223" i="55"/>
  <c r="AB223" i="55"/>
  <c r="AG223" i="55"/>
  <c r="AJ223" i="55"/>
  <c r="AN223" i="55"/>
  <c r="AL223" i="55"/>
  <c r="AV223" i="55"/>
  <c r="AY223" i="55"/>
  <c r="BT223" i="55"/>
  <c r="BV223" i="55"/>
  <c r="CB223" i="55"/>
  <c r="AC265" i="55"/>
  <c r="M266" i="55"/>
  <c r="Q266" i="55"/>
  <c r="AS266" i="55"/>
  <c r="BG266" i="55"/>
  <c r="BP266" i="55"/>
  <c r="K266" i="55"/>
  <c r="T289" i="55"/>
  <c r="AR289" i="55"/>
  <c r="AL266" i="55"/>
  <c r="AV266" i="55"/>
  <c r="L265" i="55"/>
  <c r="AB265" i="55"/>
  <c r="AL265" i="55"/>
  <c r="AN356" i="55"/>
  <c r="N423" i="55"/>
  <c r="K423" i="55"/>
  <c r="K422" i="55" s="1"/>
  <c r="AD423" i="55"/>
  <c r="AQ423" i="55"/>
  <c r="O424" i="55"/>
  <c r="L519" i="55"/>
  <c r="L494" i="55"/>
  <c r="P494" i="55"/>
  <c r="P519" i="55"/>
  <c r="W494" i="55"/>
  <c r="W519" i="55"/>
  <c r="AN494" i="55"/>
  <c r="AN519" i="55"/>
  <c r="AV494" i="55"/>
  <c r="AV519" i="55"/>
  <c r="AY519" i="55"/>
  <c r="AY494" i="55"/>
  <c r="BW329" i="55"/>
  <c r="S355" i="55"/>
  <c r="B425" i="55"/>
  <c r="J494" i="55"/>
  <c r="N494" i="55"/>
  <c r="R494" i="55"/>
  <c r="V494" i="55"/>
  <c r="AA494" i="55"/>
  <c r="AH494" i="55"/>
  <c r="AP494" i="55"/>
  <c r="AU494" i="55"/>
  <c r="AX494" i="55"/>
  <c r="BB494" i="55"/>
  <c r="BJ494" i="55"/>
  <c r="BI494" i="55"/>
  <c r="BK494" i="55"/>
  <c r="T493" i="55"/>
  <c r="AQ493" i="55"/>
  <c r="O329" i="55"/>
  <c r="AW329" i="55"/>
  <c r="BC329" i="55"/>
  <c r="BN329" i="55"/>
  <c r="N329" i="55"/>
  <c r="R329" i="55"/>
  <c r="V329" i="55"/>
  <c r="AA329" i="55"/>
  <c r="AH329" i="55"/>
  <c r="AK329" i="55"/>
  <c r="AX329" i="55"/>
  <c r="BB329" i="55"/>
  <c r="BQ381" i="55"/>
  <c r="BS381" i="55"/>
  <c r="BZ381" i="55"/>
  <c r="CB494" i="55"/>
  <c r="BT519" i="55"/>
  <c r="BV519" i="55"/>
  <c r="BQ494" i="55"/>
  <c r="BZ494" i="55"/>
  <c r="CC7" i="55"/>
  <c r="O7" i="55"/>
  <c r="AE7" i="55"/>
  <c r="AW7" i="55"/>
  <c r="S8" i="55"/>
  <c r="AF8" i="55"/>
  <c r="CC99" i="55"/>
  <c r="V266" i="55"/>
  <c r="BB266" i="55"/>
  <c r="V7" i="55"/>
  <c r="AU7" i="55"/>
  <c r="BI7" i="55"/>
  <c r="D8" i="55"/>
  <c r="L33" i="55"/>
  <c r="P33" i="55"/>
  <c r="W33" i="55"/>
  <c r="AG33" i="55"/>
  <c r="AN33" i="55"/>
  <c r="AV33" i="55"/>
  <c r="M8" i="55"/>
  <c r="Q33" i="55"/>
  <c r="V33" i="55"/>
  <c r="Z33" i="55"/>
  <c r="AA33" i="55"/>
  <c r="AH33" i="55"/>
  <c r="I55" i="55"/>
  <c r="M55" i="55"/>
  <c r="Y55" i="55"/>
  <c r="AC55" i="55"/>
  <c r="AO55" i="55"/>
  <c r="AS55" i="55"/>
  <c r="BG55" i="55"/>
  <c r="BH55" i="55"/>
  <c r="BP55" i="55"/>
  <c r="BT55" i="55"/>
  <c r="BV55" i="55"/>
  <c r="CB55" i="55"/>
  <c r="BH99" i="55"/>
  <c r="I98" i="55"/>
  <c r="V98" i="55"/>
  <c r="AK98" i="55"/>
  <c r="BL98" i="55"/>
  <c r="BC131" i="55"/>
  <c r="BC98" i="55"/>
  <c r="BT212" i="55"/>
  <c r="BG212" i="55"/>
  <c r="BP212" i="55"/>
  <c r="BV212" i="55"/>
  <c r="BU99" i="55"/>
  <c r="AA7" i="55"/>
  <c r="E8" i="55"/>
  <c r="BG7" i="55"/>
  <c r="BP7" i="55"/>
  <c r="BV7" i="55"/>
  <c r="AI11" i="53"/>
  <c r="I121" i="55"/>
  <c r="AI121" i="55"/>
  <c r="AI98" i="55"/>
  <c r="C99" i="55"/>
  <c r="U202" i="55"/>
  <c r="AJ202" i="55"/>
  <c r="AY202" i="55"/>
  <c r="AZ202" i="55"/>
  <c r="BS202" i="55"/>
  <c r="O289" i="55"/>
  <c r="O266" i="55"/>
  <c r="X289" i="55"/>
  <c r="X266" i="55"/>
  <c r="AD289" i="55"/>
  <c r="AD266" i="55"/>
  <c r="AE289" i="55"/>
  <c r="AE266" i="55"/>
  <c r="AM289" i="55"/>
  <c r="AM266" i="55"/>
  <c r="AC8" i="55"/>
  <c r="AS8" i="55"/>
  <c r="I87" i="55"/>
  <c r="BJ99" i="55"/>
  <c r="BM265" i="55"/>
  <c r="N7" i="55"/>
  <c r="BB7" i="55"/>
  <c r="CB7" i="55"/>
  <c r="I8" i="55"/>
  <c r="R7" i="55"/>
  <c r="Z7" i="55"/>
  <c r="AH7" i="55"/>
  <c r="AP7" i="55"/>
  <c r="AX7" i="55"/>
  <c r="BO8" i="55"/>
  <c r="BQ8" i="55"/>
  <c r="BZ8" i="55"/>
  <c r="BG99" i="55"/>
  <c r="BP99" i="55"/>
  <c r="BV99" i="55"/>
  <c r="I131" i="55"/>
  <c r="D202" i="55"/>
  <c r="D98" i="55"/>
  <c r="BN265" i="55"/>
  <c r="BX265" i="55"/>
  <c r="BA8" i="55"/>
  <c r="AZ44" i="55"/>
  <c r="BO44" i="55"/>
  <c r="BM44" i="55"/>
  <c r="BQ44" i="55"/>
  <c r="BS44" i="55"/>
  <c r="BZ44" i="55"/>
  <c r="I76" i="55"/>
  <c r="J102" i="55"/>
  <c r="J101" i="55" s="1"/>
  <c r="BR121" i="55"/>
  <c r="AJ131" i="55"/>
  <c r="M158" i="55"/>
  <c r="Q158" i="55"/>
  <c r="S158" i="55"/>
  <c r="AC158" i="55"/>
  <c r="AI158" i="55"/>
  <c r="AF158" i="55"/>
  <c r="AS158" i="55"/>
  <c r="BF158" i="55"/>
  <c r="BA158" i="55"/>
  <c r="BG158" i="55"/>
  <c r="BH158" i="55"/>
  <c r="BP158" i="55"/>
  <c r="BT158" i="55"/>
  <c r="BV158" i="55"/>
  <c r="CB158" i="55"/>
  <c r="E212" i="55"/>
  <c r="W265" i="55"/>
  <c r="AN265" i="55"/>
  <c r="AS265" i="55"/>
  <c r="BG265" i="55"/>
  <c r="BH265" i="55"/>
  <c r="BV265" i="55"/>
  <c r="AL289" i="55"/>
  <c r="AV289" i="55"/>
  <c r="AV265" i="55"/>
  <c r="AY289" i="55"/>
  <c r="AZ289" i="55"/>
  <c r="BO289" i="55"/>
  <c r="BO265" i="55"/>
  <c r="BQ289" i="55"/>
  <c r="BQ265" i="55"/>
  <c r="BS289" i="55"/>
  <c r="BZ289" i="55"/>
  <c r="BZ265" i="55"/>
  <c r="E266" i="55"/>
  <c r="BB355" i="55"/>
  <c r="M44" i="55"/>
  <c r="Q44" i="55"/>
  <c r="S44" i="55"/>
  <c r="Y44" i="55"/>
  <c r="AC44" i="55"/>
  <c r="AI44" i="55"/>
  <c r="AF44" i="55"/>
  <c r="AO44" i="55"/>
  <c r="AS44" i="55"/>
  <c r="BF44" i="55"/>
  <c r="BA44" i="55"/>
  <c r="AZ7" i="55"/>
  <c r="BO7" i="55"/>
  <c r="BM7" i="55"/>
  <c r="BQ7" i="55"/>
  <c r="BS7" i="55"/>
  <c r="BZ7" i="55"/>
  <c r="X11" i="53"/>
  <c r="AW11" i="53"/>
  <c r="AZ99" i="55"/>
  <c r="BO99" i="55"/>
  <c r="BM99" i="55"/>
  <c r="BQ99" i="55"/>
  <c r="BS99" i="55"/>
  <c r="BZ99" i="55"/>
  <c r="O98" i="55"/>
  <c r="T98" i="55"/>
  <c r="AE98" i="55"/>
  <c r="AR98" i="55"/>
  <c r="AW98" i="55"/>
  <c r="AT98" i="55"/>
  <c r="AZ121" i="55"/>
  <c r="BO121" i="55"/>
  <c r="BQ121" i="55"/>
  <c r="BS121" i="55"/>
  <c r="BZ121" i="55"/>
  <c r="BJ121" i="55"/>
  <c r="BI121" i="55"/>
  <c r="BK121" i="55"/>
  <c r="BU121" i="55"/>
  <c r="BW121" i="55"/>
  <c r="CC121" i="55"/>
  <c r="BP131" i="55"/>
  <c r="BC99" i="55"/>
  <c r="BN99" i="55"/>
  <c r="BL99" i="55"/>
  <c r="BR99" i="55"/>
  <c r="BX99" i="55"/>
  <c r="BX158" i="55"/>
  <c r="J158" i="55"/>
  <c r="N158" i="55"/>
  <c r="R158" i="55"/>
  <c r="V158" i="55"/>
  <c r="Z158" i="55"/>
  <c r="AA158" i="55"/>
  <c r="AH158" i="55"/>
  <c r="AK158" i="55"/>
  <c r="AP158" i="55"/>
  <c r="AU158" i="55"/>
  <c r="AX158" i="55"/>
  <c r="BB158" i="55"/>
  <c r="O202" i="55"/>
  <c r="X202" i="55"/>
  <c r="AD202" i="55"/>
  <c r="AE202" i="55"/>
  <c r="AR202" i="55"/>
  <c r="AM202" i="55"/>
  <c r="AQ202" i="55"/>
  <c r="AW202" i="55"/>
  <c r="AT202" i="55"/>
  <c r="D212" i="55"/>
  <c r="M212" i="55"/>
  <c r="Q212" i="55"/>
  <c r="S212" i="55"/>
  <c r="BC265" i="55"/>
  <c r="BL265" i="55"/>
  <c r="BR265" i="55"/>
  <c r="AX265" i="55"/>
  <c r="J266" i="55"/>
  <c r="N266" i="55"/>
  <c r="R266" i="55"/>
  <c r="Z266" i="55"/>
  <c r="AA266" i="55"/>
  <c r="AH266" i="55"/>
  <c r="AP266" i="55"/>
  <c r="AU266" i="55"/>
  <c r="AX266" i="55"/>
  <c r="BW266" i="55"/>
  <c r="CC266" i="55"/>
  <c r="J339" i="55"/>
  <c r="R339" i="55"/>
  <c r="R265" i="55"/>
  <c r="V339" i="55"/>
  <c r="V265" i="55"/>
  <c r="Z347" i="55"/>
  <c r="Z265" i="55"/>
  <c r="AH265" i="55"/>
  <c r="AH347" i="55"/>
  <c r="AK347" i="55"/>
  <c r="AK265" i="55"/>
  <c r="AP347" i="55"/>
  <c r="AP265" i="55"/>
  <c r="I7" i="55"/>
  <c r="M7" i="55"/>
  <c r="Q7" i="55"/>
  <c r="S7" i="55"/>
  <c r="Y7" i="55"/>
  <c r="AC7" i="55"/>
  <c r="AI7" i="55"/>
  <c r="AF7" i="55"/>
  <c r="AO7" i="55"/>
  <c r="AS7" i="55"/>
  <c r="BF7" i="55"/>
  <c r="BA7" i="55"/>
  <c r="BH11" i="53"/>
  <c r="M99" i="55"/>
  <c r="Q99" i="55"/>
  <c r="S99" i="55"/>
  <c r="Y99" i="55"/>
  <c r="AC99" i="55"/>
  <c r="AI99" i="55"/>
  <c r="AF99" i="55"/>
  <c r="AO99" i="55"/>
  <c r="AS99" i="55"/>
  <c r="BF99" i="55"/>
  <c r="BA99" i="55"/>
  <c r="L121" i="55"/>
  <c r="P121" i="55"/>
  <c r="U121" i="55"/>
  <c r="AB121" i="55"/>
  <c r="AG121" i="55"/>
  <c r="AJ121" i="55"/>
  <c r="AN98" i="55"/>
  <c r="AL121" i="55"/>
  <c r="AV121" i="55"/>
  <c r="AY121" i="55"/>
  <c r="L99" i="55"/>
  <c r="P99" i="55"/>
  <c r="U99" i="55"/>
  <c r="W99" i="55"/>
  <c r="AB99" i="55"/>
  <c r="AG99" i="55"/>
  <c r="AJ99" i="55"/>
  <c r="AN99" i="55"/>
  <c r="AL99" i="55"/>
  <c r="AV99" i="55"/>
  <c r="AY99" i="55"/>
  <c r="L158" i="55"/>
  <c r="U158" i="55"/>
  <c r="AB158" i="55"/>
  <c r="AJ158" i="55"/>
  <c r="AL158" i="55"/>
  <c r="AY158" i="55"/>
  <c r="BG169" i="55"/>
  <c r="BH169" i="55"/>
  <c r="BP169" i="55"/>
  <c r="BT169" i="55"/>
  <c r="BV169" i="55"/>
  <c r="CB169" i="55"/>
  <c r="B193" i="55"/>
  <c r="N202" i="55"/>
  <c r="R202" i="55"/>
  <c r="AZ265" i="55"/>
  <c r="BS265" i="55"/>
  <c r="T266" i="55"/>
  <c r="AR266" i="55"/>
  <c r="F329" i="55"/>
  <c r="F265" i="55"/>
  <c r="AZ223" i="55"/>
  <c r="BO223" i="55"/>
  <c r="BM223" i="55"/>
  <c r="BQ223" i="55"/>
  <c r="BS223" i="55"/>
  <c r="BZ223" i="55"/>
  <c r="B267" i="55"/>
  <c r="BI266" i="55"/>
  <c r="U355" i="55"/>
  <c r="D381" i="55"/>
  <c r="D355" i="55"/>
  <c r="BG381" i="55"/>
  <c r="BG355" i="55"/>
  <c r="W356" i="55"/>
  <c r="AG381" i="55"/>
  <c r="AG356" i="55"/>
  <c r="AL381" i="55"/>
  <c r="AL356" i="55"/>
  <c r="AV381" i="55"/>
  <c r="AV356" i="55"/>
  <c r="BJ212" i="55"/>
  <c r="BI212" i="55"/>
  <c r="BK212" i="55"/>
  <c r="BU212" i="55"/>
  <c r="BW212" i="55"/>
  <c r="CC212" i="55"/>
  <c r="BC223" i="55"/>
  <c r="BN223" i="55"/>
  <c r="BL223" i="55"/>
  <c r="BR223" i="55"/>
  <c r="BX223" i="55"/>
  <c r="M223" i="55"/>
  <c r="Q223" i="55"/>
  <c r="S223" i="55"/>
  <c r="Y223" i="55"/>
  <c r="AC223" i="55"/>
  <c r="AI223" i="55"/>
  <c r="AF223" i="55"/>
  <c r="AO223" i="55"/>
  <c r="AS223" i="55"/>
  <c r="BF223" i="55"/>
  <c r="BA223" i="55"/>
  <c r="AA265" i="55"/>
  <c r="AY265" i="55"/>
  <c r="AZ266" i="55"/>
  <c r="BS266" i="55"/>
  <c r="I329" i="55"/>
  <c r="K329" i="55"/>
  <c r="T329" i="55"/>
  <c r="X329" i="55"/>
  <c r="AD329" i="55"/>
  <c r="AE329" i="55"/>
  <c r="AR329" i="55"/>
  <c r="AM329" i="55"/>
  <c r="AQ329" i="55"/>
  <c r="AT329" i="55"/>
  <c r="BF355" i="55"/>
  <c r="L417" i="55"/>
  <c r="L355" i="55"/>
  <c r="AG417" i="55"/>
  <c r="AG355" i="55"/>
  <c r="AJ417" i="55"/>
  <c r="AJ355" i="55"/>
  <c r="B309" i="55"/>
  <c r="AQ266" i="55"/>
  <c r="AW266" i="55"/>
  <c r="AT266" i="55"/>
  <c r="AY266" i="55"/>
  <c r="F355" i="55"/>
  <c r="BP356" i="55"/>
  <c r="BV423" i="55"/>
  <c r="BL329" i="55"/>
  <c r="BP329" i="55"/>
  <c r="BT329" i="55"/>
  <c r="B357" i="55"/>
  <c r="F424" i="55"/>
  <c r="CB463" i="55"/>
  <c r="CB423" i="55"/>
  <c r="R477" i="55"/>
  <c r="R423" i="55"/>
  <c r="V477" i="55"/>
  <c r="V423" i="55"/>
  <c r="AA477" i="55"/>
  <c r="AA423" i="55"/>
  <c r="AU477" i="55"/>
  <c r="AU423" i="55"/>
  <c r="E484" i="55"/>
  <c r="E423" i="55"/>
  <c r="BJ355" i="55"/>
  <c r="BW355" i="55"/>
  <c r="U356" i="55"/>
  <c r="AJ356" i="55"/>
  <c r="AY356" i="55"/>
  <c r="AZ356" i="55"/>
  <c r="BO356" i="55"/>
  <c r="BM356" i="55"/>
  <c r="BQ356" i="55"/>
  <c r="BS356" i="55"/>
  <c r="BZ356" i="55"/>
  <c r="J381" i="55"/>
  <c r="AC381" i="55"/>
  <c r="AF381" i="55"/>
  <c r="AO381" i="55"/>
  <c r="AS381" i="55"/>
  <c r="BA381" i="55"/>
  <c r="BG356" i="55"/>
  <c r="BV356" i="55"/>
  <c r="I427" i="55"/>
  <c r="BG423" i="55"/>
  <c r="BT423" i="55"/>
  <c r="B495" i="55"/>
  <c r="BJ493" i="55"/>
  <c r="BU493" i="55"/>
  <c r="BW493" i="55"/>
  <c r="BL355" i="55"/>
  <c r="AD355" i="55"/>
  <c r="AQ355" i="55"/>
  <c r="AS356" i="55"/>
  <c r="BF356" i="55"/>
  <c r="BA356" i="55"/>
  <c r="F381" i="55"/>
  <c r="G381" i="55"/>
  <c r="BS355" i="55"/>
  <c r="AA356" i="55"/>
  <c r="AT356" i="55"/>
  <c r="BN493" i="55"/>
  <c r="O493" i="55"/>
  <c r="E356" i="55"/>
  <c r="AO355" i="55"/>
  <c r="O356" i="55"/>
  <c r="AE356" i="55"/>
  <c r="BH423" i="55"/>
  <c r="AK423" i="55"/>
  <c r="I484" i="55"/>
  <c r="BI493" i="55"/>
  <c r="AB519" i="55"/>
  <c r="AB494" i="55"/>
  <c r="AJ519" i="55"/>
  <c r="AJ494" i="55"/>
  <c r="AL494" i="55"/>
  <c r="AL519" i="55"/>
  <c r="BB423" i="55"/>
  <c r="Z423" i="55"/>
  <c r="AZ424" i="55"/>
  <c r="BO424" i="55"/>
  <c r="BM424" i="55"/>
  <c r="BQ424" i="55"/>
  <c r="BS424" i="55"/>
  <c r="BZ424" i="55"/>
  <c r="BT424" i="55"/>
  <c r="AI519" i="55"/>
  <c r="BJ423" i="55"/>
  <c r="AZ519" i="55"/>
  <c r="BO519" i="55"/>
  <c r="BM519" i="55"/>
  <c r="BQ519" i="55"/>
  <c r="BS519" i="55"/>
  <c r="BZ519" i="55"/>
  <c r="BM493" i="55"/>
  <c r="BW423" i="55"/>
  <c r="J424" i="55"/>
  <c r="CB519" i="55"/>
  <c r="AI493" i="55"/>
  <c r="B535" i="55"/>
  <c r="BG494" i="55"/>
  <c r="W98" i="55"/>
  <c r="AE493" i="55"/>
  <c r="B100" i="55"/>
  <c r="T7" i="55"/>
  <c r="AD7" i="55"/>
  <c r="AM7" i="55"/>
  <c r="AT7" i="55"/>
  <c r="BJ7" i="55"/>
  <c r="BK7" i="55"/>
  <c r="BW7" i="55"/>
  <c r="AS98" i="55"/>
  <c r="BF98" i="55"/>
  <c r="BA98" i="55"/>
  <c r="AZ98" i="55"/>
  <c r="BO98" i="55"/>
  <c r="BM98" i="55"/>
  <c r="BQ98" i="55"/>
  <c r="BS98" i="55"/>
  <c r="BZ98" i="55"/>
  <c r="K7" i="55"/>
  <c r="X7" i="55"/>
  <c r="AR7" i="55"/>
  <c r="AQ7" i="55"/>
  <c r="BU7" i="55"/>
  <c r="U7" i="55"/>
  <c r="G169" i="55"/>
  <c r="G98" i="55"/>
  <c r="L8" i="55"/>
  <c r="AG7" i="55"/>
  <c r="J8" i="55"/>
  <c r="R8" i="55"/>
  <c r="Z8" i="55"/>
  <c r="AH8" i="55"/>
  <c r="AP8" i="55"/>
  <c r="AX8" i="55"/>
  <c r="BG8" i="55"/>
  <c r="BP8" i="55"/>
  <c r="BT8" i="55"/>
  <c r="CB8" i="55"/>
  <c r="AF33" i="55"/>
  <c r="BA33" i="55"/>
  <c r="BQ33" i="55"/>
  <c r="C55" i="55"/>
  <c r="D87" i="55"/>
  <c r="L98" i="55"/>
  <c r="U98" i="55"/>
  <c r="AB98" i="55"/>
  <c r="AJ98" i="55"/>
  <c r="AL98" i="55"/>
  <c r="AY98" i="55"/>
  <c r="R98" i="55"/>
  <c r="AH98" i="55"/>
  <c r="I99" i="55"/>
  <c r="W121" i="55"/>
  <c r="AN121" i="55"/>
  <c r="U131" i="55"/>
  <c r="AN131" i="55"/>
  <c r="D131" i="55"/>
  <c r="L131" i="55"/>
  <c r="P131" i="55"/>
  <c r="AB131" i="55"/>
  <c r="AG131" i="55"/>
  <c r="AL131" i="55"/>
  <c r="AV131" i="55"/>
  <c r="BN131" i="55"/>
  <c r="BL131" i="55"/>
  <c r="BX131" i="55"/>
  <c r="BJ158" i="55"/>
  <c r="BJ98" i="55"/>
  <c r="BI158" i="55"/>
  <c r="BI98" i="55"/>
  <c r="BK158" i="55"/>
  <c r="BK98" i="55"/>
  <c r="BU158" i="55"/>
  <c r="BU98" i="55"/>
  <c r="BW158" i="55"/>
  <c r="BW98" i="55"/>
  <c r="CC158" i="55"/>
  <c r="CC98" i="55"/>
  <c r="J240" i="55"/>
  <c r="I265" i="55"/>
  <c r="AE265" i="55"/>
  <c r="I266" i="55"/>
  <c r="S266" i="55"/>
  <c r="AC266" i="55"/>
  <c r="AF266" i="55"/>
  <c r="BF266" i="55"/>
  <c r="BA266" i="55"/>
  <c r="BO266" i="55"/>
  <c r="BM266" i="55"/>
  <c r="BQ266" i="55"/>
  <c r="BZ266" i="55"/>
  <c r="C265" i="55"/>
  <c r="G265" i="55"/>
  <c r="AY7" i="55"/>
  <c r="C33" i="55"/>
  <c r="C76" i="55"/>
  <c r="D99" i="55"/>
  <c r="C98" i="55"/>
  <c r="C169" i="55"/>
  <c r="B9" i="55"/>
  <c r="P7" i="55"/>
  <c r="AV7" i="55"/>
  <c r="BL7" i="55"/>
  <c r="N8" i="55"/>
  <c r="V8" i="55"/>
  <c r="AA8" i="55"/>
  <c r="AK8" i="55"/>
  <c r="AU8" i="55"/>
  <c r="BB8" i="55"/>
  <c r="BH8" i="55"/>
  <c r="BV8" i="55"/>
  <c r="S33" i="55"/>
  <c r="AC33" i="55"/>
  <c r="AS33" i="55"/>
  <c r="BO33" i="55"/>
  <c r="BZ33" i="55"/>
  <c r="L7" i="55"/>
  <c r="AB7" i="55"/>
  <c r="AL7" i="55"/>
  <c r="BN7" i="55"/>
  <c r="BX7" i="55"/>
  <c r="F8" i="55"/>
  <c r="K8" i="55"/>
  <c r="O8" i="55"/>
  <c r="T8" i="55"/>
  <c r="X8" i="55"/>
  <c r="AD8" i="55"/>
  <c r="AE8" i="55"/>
  <c r="AR8" i="55"/>
  <c r="AM8" i="55"/>
  <c r="AQ8" i="55"/>
  <c r="AW8" i="55"/>
  <c r="AT8" i="55"/>
  <c r="BJ8" i="55"/>
  <c r="BI8" i="55"/>
  <c r="BK8" i="55"/>
  <c r="BU8" i="55"/>
  <c r="BW8" i="55"/>
  <c r="CC8" i="55"/>
  <c r="M65" i="55"/>
  <c r="S65" i="55"/>
  <c r="AC65" i="55"/>
  <c r="AF65" i="55"/>
  <c r="AS65" i="55"/>
  <c r="BA65" i="55"/>
  <c r="BO65" i="55"/>
  <c r="BQ65" i="55"/>
  <c r="BZ65" i="55"/>
  <c r="K76" i="55"/>
  <c r="O76" i="55"/>
  <c r="T76" i="55"/>
  <c r="X76" i="55"/>
  <c r="AD76" i="55"/>
  <c r="AE76" i="55"/>
  <c r="AR76" i="55"/>
  <c r="AM76" i="55"/>
  <c r="AQ76" i="55"/>
  <c r="AW76" i="55"/>
  <c r="AT76" i="55"/>
  <c r="BJ76" i="55"/>
  <c r="BI76" i="55"/>
  <c r="BK76" i="55"/>
  <c r="BU76" i="55"/>
  <c r="BW76" i="55"/>
  <c r="CC76" i="55"/>
  <c r="L87" i="55"/>
  <c r="P87" i="55"/>
  <c r="U87" i="55"/>
  <c r="W87" i="55"/>
  <c r="AB87" i="55"/>
  <c r="AG87" i="55"/>
  <c r="AJ87" i="55"/>
  <c r="AN87" i="55"/>
  <c r="AL87" i="55"/>
  <c r="AV87" i="55"/>
  <c r="AY87" i="55"/>
  <c r="BC87" i="55"/>
  <c r="BN87" i="55"/>
  <c r="BL87" i="55"/>
  <c r="BR87" i="55"/>
  <c r="BX87" i="55"/>
  <c r="E98" i="55"/>
  <c r="M98" i="55"/>
  <c r="S98" i="55"/>
  <c r="AC98" i="55"/>
  <c r="AF98" i="55"/>
  <c r="G99" i="55"/>
  <c r="N98" i="55"/>
  <c r="AA98" i="55"/>
  <c r="E99" i="55"/>
  <c r="T121" i="55"/>
  <c r="AR121" i="55"/>
  <c r="AT121" i="55"/>
  <c r="E131" i="55"/>
  <c r="M131" i="55"/>
  <c r="Q131" i="55"/>
  <c r="S131" i="55"/>
  <c r="Y131" i="55"/>
  <c r="AC131" i="55"/>
  <c r="AI131" i="55"/>
  <c r="AF131" i="55"/>
  <c r="AO131" i="55"/>
  <c r="AS131" i="55"/>
  <c r="BF131" i="55"/>
  <c r="BA131" i="55"/>
  <c r="AZ131" i="55"/>
  <c r="BO131" i="55"/>
  <c r="BM131" i="55"/>
  <c r="BQ131" i="55"/>
  <c r="BS131" i="55"/>
  <c r="BZ131" i="55"/>
  <c r="AJ7" i="55"/>
  <c r="W7" i="55"/>
  <c r="AN7" i="55"/>
  <c r="BC7" i="55"/>
  <c r="BR7" i="55"/>
  <c r="C8" i="55"/>
  <c r="G8" i="55"/>
  <c r="J44" i="55"/>
  <c r="N44" i="55"/>
  <c r="R44" i="55"/>
  <c r="V44" i="55"/>
  <c r="Z44" i="55"/>
  <c r="AA44" i="55"/>
  <c r="AH44" i="55"/>
  <c r="AK44" i="55"/>
  <c r="AP44" i="55"/>
  <c r="AU44" i="55"/>
  <c r="AX44" i="55"/>
  <c r="BB44" i="55"/>
  <c r="BG44" i="55"/>
  <c r="BH44" i="55"/>
  <c r="BP44" i="55"/>
  <c r="BT44" i="55"/>
  <c r="BV44" i="55"/>
  <c r="CB44" i="55"/>
  <c r="P98" i="55"/>
  <c r="AG98" i="55"/>
  <c r="AV98" i="55"/>
  <c r="Z98" i="55"/>
  <c r="AP98" i="55"/>
  <c r="AU98" i="55"/>
  <c r="AX98" i="55"/>
  <c r="BB98" i="55"/>
  <c r="BG98" i="55"/>
  <c r="BH98" i="55"/>
  <c r="BP98" i="55"/>
  <c r="BT98" i="55"/>
  <c r="BV98" i="55"/>
  <c r="CB98" i="55"/>
  <c r="K98" i="55"/>
  <c r="K121" i="55"/>
  <c r="X121" i="55"/>
  <c r="X98" i="55"/>
  <c r="AD98" i="55"/>
  <c r="AD121" i="55"/>
  <c r="AM121" i="55"/>
  <c r="AM98" i="55"/>
  <c r="AQ98" i="55"/>
  <c r="AQ121" i="55"/>
  <c r="C121" i="55"/>
  <c r="AY131" i="55"/>
  <c r="BR131" i="55"/>
  <c r="I212" i="55"/>
  <c r="Y212" i="55"/>
  <c r="AI212" i="55"/>
  <c r="AO212" i="55"/>
  <c r="AS212" i="55"/>
  <c r="BA212" i="55"/>
  <c r="I247" i="55"/>
  <c r="J253" i="55"/>
  <c r="U265" i="55"/>
  <c r="I44" i="55"/>
  <c r="F98" i="55"/>
  <c r="C202" i="55"/>
  <c r="J212" i="55"/>
  <c r="AJ265" i="55"/>
  <c r="AO265" i="55"/>
  <c r="T265" i="55"/>
  <c r="AD265" i="55"/>
  <c r="AR265" i="55"/>
  <c r="AC212" i="55"/>
  <c r="AF212" i="55"/>
  <c r="BF212" i="55"/>
  <c r="I223" i="55"/>
  <c r="Y265" i="55"/>
  <c r="I202" i="55"/>
  <c r="J223" i="55"/>
  <c r="O265" i="55"/>
  <c r="P265" i="55"/>
  <c r="AG265" i="55"/>
  <c r="I259" i="55"/>
  <c r="X265" i="55"/>
  <c r="AM265" i="55"/>
  <c r="AQ265" i="55"/>
  <c r="AW265" i="55"/>
  <c r="AT265" i="55"/>
  <c r="BJ265" i="55"/>
  <c r="BI265" i="55"/>
  <c r="BK265" i="55"/>
  <c r="BU265" i="55"/>
  <c r="BW265" i="55"/>
  <c r="CC265" i="55"/>
  <c r="K269" i="55"/>
  <c r="K268" i="55" s="1"/>
  <c r="K289" i="55"/>
  <c r="BI329" i="55"/>
  <c r="BA355" i="55"/>
  <c r="BJ329" i="55"/>
  <c r="BJ266" i="55"/>
  <c r="BK329" i="55"/>
  <c r="BK266" i="55"/>
  <c r="BU329" i="55"/>
  <c r="BU266" i="55"/>
  <c r="AP355" i="55"/>
  <c r="AV355" i="55"/>
  <c r="W355" i="55"/>
  <c r="AN355" i="55"/>
  <c r="AY355" i="55"/>
  <c r="BC355" i="55"/>
  <c r="BR355" i="55"/>
  <c r="I356" i="55"/>
  <c r="I355" i="55"/>
  <c r="Q355" i="55"/>
  <c r="Y355" i="55"/>
  <c r="AI355" i="55"/>
  <c r="AF355" i="55"/>
  <c r="AZ355" i="55"/>
  <c r="BM355" i="55"/>
  <c r="BQ355" i="55"/>
  <c r="J356" i="55"/>
  <c r="N356" i="55"/>
  <c r="R356" i="55"/>
  <c r="V356" i="55"/>
  <c r="AH356" i="55"/>
  <c r="AK356" i="55"/>
  <c r="AW356" i="55"/>
  <c r="BJ356" i="55"/>
  <c r="BI356" i="55"/>
  <c r="BK356" i="55"/>
  <c r="BU356" i="55"/>
  <c r="BW356" i="55"/>
  <c r="CC356" i="55"/>
  <c r="C404" i="55"/>
  <c r="Q265" i="55"/>
  <c r="AI265" i="55"/>
  <c r="BV355" i="55"/>
  <c r="L381" i="55"/>
  <c r="L356" i="55"/>
  <c r="P356" i="55"/>
  <c r="P381" i="55"/>
  <c r="D484" i="55"/>
  <c r="AG484" i="55"/>
  <c r="AG423" i="55"/>
  <c r="AJ484" i="55"/>
  <c r="AJ423" i="55"/>
  <c r="AY484" i="55"/>
  <c r="AY423" i="55"/>
  <c r="BL484" i="55"/>
  <c r="BL423" i="55"/>
  <c r="P355" i="55"/>
  <c r="V355" i="55"/>
  <c r="C381" i="55"/>
  <c r="C356" i="55"/>
  <c r="Z356" i="55"/>
  <c r="AP356" i="55"/>
  <c r="AS423" i="55"/>
  <c r="AX423" i="55"/>
  <c r="BM423" i="55"/>
  <c r="BU423" i="55"/>
  <c r="BX329" i="55"/>
  <c r="M355" i="55"/>
  <c r="AC355" i="55"/>
  <c r="AI381" i="55"/>
  <c r="AS355" i="55"/>
  <c r="BF381" i="55"/>
  <c r="BO355" i="55"/>
  <c r="BM381" i="55"/>
  <c r="BZ355" i="55"/>
  <c r="BX417" i="55"/>
  <c r="BX355" i="55"/>
  <c r="AV423" i="55"/>
  <c r="K359" i="55"/>
  <c r="O355" i="55"/>
  <c r="T355" i="55"/>
  <c r="X355" i="55"/>
  <c r="AE355" i="55"/>
  <c r="AR355" i="55"/>
  <c r="AM355" i="55"/>
  <c r="AW355" i="55"/>
  <c r="AT355" i="55"/>
  <c r="BI355" i="55"/>
  <c r="BK355" i="55"/>
  <c r="BU355" i="55"/>
  <c r="CC355" i="55"/>
  <c r="E381" i="55"/>
  <c r="R355" i="55"/>
  <c r="AA381" i="55"/>
  <c r="AA355" i="55"/>
  <c r="AH381" i="55"/>
  <c r="AH355" i="55"/>
  <c r="AU381" i="55"/>
  <c r="AU355" i="55"/>
  <c r="AX381" i="55"/>
  <c r="AX355" i="55"/>
  <c r="BH381" i="55"/>
  <c r="BH355" i="55"/>
  <c r="BP381" i="55"/>
  <c r="BP355" i="55"/>
  <c r="BT381" i="55"/>
  <c r="BT355" i="55"/>
  <c r="CB381" i="55"/>
  <c r="CB355" i="55"/>
  <c r="I411" i="55"/>
  <c r="I463" i="55"/>
  <c r="M423" i="55"/>
  <c r="M463" i="55"/>
  <c r="Q463" i="55"/>
  <c r="Q423" i="55"/>
  <c r="S463" i="55"/>
  <c r="S423" i="55"/>
  <c r="Y463" i="55"/>
  <c r="Y423" i="55"/>
  <c r="AF463" i="55"/>
  <c r="AF423" i="55"/>
  <c r="AO463" i="55"/>
  <c r="AO423" i="55"/>
  <c r="AZ463" i="55"/>
  <c r="AZ423" i="55"/>
  <c r="BQ423" i="55"/>
  <c r="BQ463" i="55"/>
  <c r="BS463" i="55"/>
  <c r="BS423" i="55"/>
  <c r="X423" i="55"/>
  <c r="BO423" i="55"/>
  <c r="BP423" i="55"/>
  <c r="L423" i="55"/>
  <c r="P423" i="55"/>
  <c r="U423" i="55"/>
  <c r="W423" i="55"/>
  <c r="AB423" i="55"/>
  <c r="AN423" i="55"/>
  <c r="AL423" i="55"/>
  <c r="BC423" i="55"/>
  <c r="BN423" i="55"/>
  <c r="BR423" i="55"/>
  <c r="BX423" i="55"/>
  <c r="I424" i="55"/>
  <c r="D424" i="55"/>
  <c r="C355" i="55"/>
  <c r="G355" i="55"/>
  <c r="J404" i="55"/>
  <c r="AH424" i="55"/>
  <c r="AI423" i="55"/>
  <c r="AM423" i="55"/>
  <c r="BZ423" i="55"/>
  <c r="E424" i="55"/>
  <c r="Z424" i="55"/>
  <c r="AA424" i="55"/>
  <c r="AP424" i="55"/>
  <c r="AU424" i="55"/>
  <c r="BG424" i="55"/>
  <c r="BH424" i="55"/>
  <c r="BV424" i="55"/>
  <c r="CB424" i="55"/>
  <c r="D423" i="55"/>
  <c r="K470" i="55"/>
  <c r="O470" i="55"/>
  <c r="O423" i="55"/>
  <c r="T470" i="55"/>
  <c r="T423" i="55"/>
  <c r="T422" i="55" s="1"/>
  <c r="I477" i="55"/>
  <c r="AY493" i="55"/>
  <c r="BK493" i="55"/>
  <c r="J417" i="55"/>
  <c r="AC423" i="55"/>
  <c r="AH423" i="55"/>
  <c r="BF423" i="55"/>
  <c r="U493" i="55"/>
  <c r="AN493" i="55"/>
  <c r="AW493" i="55"/>
  <c r="AT493" i="55"/>
  <c r="CC493" i="55"/>
  <c r="D493" i="55"/>
  <c r="AR493" i="55"/>
  <c r="P493" i="55"/>
  <c r="AG493" i="55"/>
  <c r="AL493" i="55"/>
  <c r="AV493" i="55"/>
  <c r="BL493" i="55"/>
  <c r="BX493" i="55"/>
  <c r="AR423" i="55"/>
  <c r="AT423" i="55"/>
  <c r="BK423" i="55"/>
  <c r="AJ493" i="55"/>
  <c r="X493" i="55"/>
  <c r="AF493" i="55"/>
  <c r="AO493" i="55"/>
  <c r="AS493" i="55"/>
  <c r="BF493" i="55"/>
  <c r="BA493" i="55"/>
  <c r="AZ493" i="55"/>
  <c r="BO493" i="55"/>
  <c r="BQ493" i="55"/>
  <c r="BS493" i="55"/>
  <c r="BZ493" i="55"/>
  <c r="AE423" i="55"/>
  <c r="AW423" i="55"/>
  <c r="BI423" i="55"/>
  <c r="CC423" i="55"/>
  <c r="K493" i="55"/>
  <c r="AD493" i="55"/>
  <c r="AM493" i="55"/>
  <c r="L493" i="55"/>
  <c r="BR493" i="55"/>
  <c r="W493" i="55"/>
  <c r="BC493" i="55"/>
  <c r="N493" i="55"/>
  <c r="R493" i="55"/>
  <c r="V493" i="55"/>
  <c r="Z493" i="55"/>
  <c r="AA493" i="55"/>
  <c r="AH493" i="55"/>
  <c r="AK493" i="55"/>
  <c r="AP493" i="55"/>
  <c r="AU493" i="55"/>
  <c r="AX493" i="55"/>
  <c r="BB493" i="55"/>
  <c r="BG493" i="55"/>
  <c r="BH493" i="55"/>
  <c r="BP493" i="55"/>
  <c r="BT493" i="55"/>
  <c r="BV493" i="55"/>
  <c r="CB493" i="55"/>
  <c r="E543" i="55"/>
  <c r="E493" i="55"/>
  <c r="I519" i="55"/>
  <c r="I493" i="55"/>
  <c r="M519" i="55"/>
  <c r="M493" i="55"/>
  <c r="Q519" i="55"/>
  <c r="Q493" i="55"/>
  <c r="S519" i="55"/>
  <c r="S493" i="55"/>
  <c r="Y519" i="55"/>
  <c r="Y493" i="55"/>
  <c r="AC519" i="55"/>
  <c r="AC493" i="55"/>
  <c r="I551" i="55"/>
  <c r="D8" i="52"/>
  <c r="E8" i="52"/>
  <c r="F8" i="52"/>
  <c r="G8" i="52"/>
  <c r="I8" i="52"/>
  <c r="J8" i="52"/>
  <c r="K8" i="52"/>
  <c r="L8" i="52"/>
  <c r="M8" i="52"/>
  <c r="N8" i="52"/>
  <c r="O8" i="52"/>
  <c r="P8" i="52"/>
  <c r="Q8" i="52"/>
  <c r="R8" i="52"/>
  <c r="T8" i="52"/>
  <c r="U8" i="52"/>
  <c r="S8" i="52"/>
  <c r="V8" i="52"/>
  <c r="X8" i="52"/>
  <c r="W8" i="52"/>
  <c r="Y8" i="52"/>
  <c r="Z8" i="52"/>
  <c r="AD8" i="52"/>
  <c r="AB8" i="52"/>
  <c r="AC8" i="52"/>
  <c r="AA8" i="52"/>
  <c r="AE8" i="52"/>
  <c r="AG8" i="52"/>
  <c r="AI8" i="52"/>
  <c r="AH8" i="52"/>
  <c r="AR8" i="52"/>
  <c r="AJ8" i="52"/>
  <c r="AF8" i="52"/>
  <c r="AK8" i="52"/>
  <c r="AM8" i="52"/>
  <c r="AN8" i="52"/>
  <c r="AO8" i="52"/>
  <c r="AP8" i="52"/>
  <c r="AQ8" i="52"/>
  <c r="AL8" i="52"/>
  <c r="AS8" i="52"/>
  <c r="AU8" i="52"/>
  <c r="AW8" i="52"/>
  <c r="AV8" i="52"/>
  <c r="AX8" i="52"/>
  <c r="AT8" i="52"/>
  <c r="AY8" i="52"/>
  <c r="BA8" i="52"/>
  <c r="BB8" i="52"/>
  <c r="AZ8" i="52"/>
  <c r="BG8" i="52"/>
  <c r="BJ8" i="52"/>
  <c r="BN8" i="52"/>
  <c r="BO8" i="52"/>
  <c r="BH8" i="52"/>
  <c r="BI8" i="52"/>
  <c r="BL8" i="52"/>
  <c r="BM8" i="52"/>
  <c r="BP8" i="52"/>
  <c r="BK8" i="52"/>
  <c r="BQ8" i="52"/>
  <c r="BT8" i="52"/>
  <c r="BU8" i="52"/>
  <c r="BR8" i="52"/>
  <c r="BS8" i="52"/>
  <c r="BV8" i="52"/>
  <c r="BW8" i="52"/>
  <c r="BX8" i="52"/>
  <c r="BZ8" i="52"/>
  <c r="CB8" i="52"/>
  <c r="CC8" i="52"/>
  <c r="C8" i="52"/>
  <c r="X492" i="55" l="1"/>
  <c r="BF9" i="53"/>
  <c r="BF10" i="53"/>
  <c r="Y492" i="55"/>
  <c r="Q492" i="55"/>
  <c r="BP492" i="55"/>
  <c r="CC492" i="55"/>
  <c r="AK422" i="55"/>
  <c r="BU492" i="55"/>
  <c r="BF492" i="55"/>
  <c r="AQ354" i="55"/>
  <c r="BH492" i="55"/>
  <c r="AP422" i="55"/>
  <c r="J7" i="55"/>
  <c r="J6" i="55" s="1"/>
  <c r="X354" i="55"/>
  <c r="F264" i="55"/>
  <c r="AM422" i="55"/>
  <c r="J10" i="55"/>
  <c r="H10" i="55" s="1"/>
  <c r="B10" i="55" s="1"/>
  <c r="AS492" i="55"/>
  <c r="L422" i="55"/>
  <c r="C422" i="55"/>
  <c r="C492" i="55"/>
  <c r="BK422" i="55"/>
  <c r="T354" i="55"/>
  <c r="AR354" i="55"/>
  <c r="G492" i="55"/>
  <c r="BR492" i="55"/>
  <c r="N6" i="55"/>
  <c r="AD354" i="55"/>
  <c r="Y6" i="55"/>
  <c r="BI422" i="55"/>
  <c r="H404" i="55"/>
  <c r="B404" i="55" s="1"/>
  <c r="AF422" i="55"/>
  <c r="S422" i="55"/>
  <c r="BW492" i="55"/>
  <c r="H247" i="55"/>
  <c r="B247" i="55" s="1"/>
  <c r="AJ354" i="55"/>
  <c r="BZ492" i="55"/>
  <c r="Z354" i="55"/>
  <c r="AA264" i="55"/>
  <c r="AA422" i="55"/>
  <c r="H259" i="55"/>
  <c r="B259" i="55" s="1"/>
  <c r="H417" i="55"/>
  <c r="B417" i="55" s="1"/>
  <c r="W422" i="55"/>
  <c r="H303" i="55"/>
  <c r="B303" i="55" s="1"/>
  <c r="H44" i="55"/>
  <c r="B44" i="55" s="1"/>
  <c r="AF492" i="55"/>
  <c r="BX422" i="55"/>
  <c r="AM354" i="55"/>
  <c r="BU422" i="55"/>
  <c r="AN422" i="55"/>
  <c r="I423" i="55"/>
  <c r="H423" i="55" s="1"/>
  <c r="B423" i="55" s="1"/>
  <c r="I426" i="55"/>
  <c r="H551" i="55"/>
  <c r="B551" i="55" s="1"/>
  <c r="H253" i="55"/>
  <c r="B253" i="55" s="1"/>
  <c r="H424" i="55"/>
  <c r="B424" i="55" s="1"/>
  <c r="H494" i="55"/>
  <c r="B494" i="55" s="1"/>
  <c r="H339" i="55"/>
  <c r="B339" i="55" s="1"/>
  <c r="H266" i="55"/>
  <c r="B266" i="55" s="1"/>
  <c r="H99" i="55"/>
  <c r="B99" i="55" s="1"/>
  <c r="H65" i="55"/>
  <c r="B65" i="55" s="1"/>
  <c r="H519" i="55"/>
  <c r="B519" i="55" s="1"/>
  <c r="H316" i="55"/>
  <c r="B316" i="55" s="1"/>
  <c r="H87" i="55"/>
  <c r="B87" i="55" s="1"/>
  <c r="H470" i="55"/>
  <c r="B470" i="55" s="1"/>
  <c r="H497" i="55"/>
  <c r="B497" i="55" s="1"/>
  <c r="J496" i="55"/>
  <c r="H496" i="55" s="1"/>
  <c r="B496" i="55" s="1"/>
  <c r="H359" i="55"/>
  <c r="B359" i="55" s="1"/>
  <c r="J358" i="55"/>
  <c r="H427" i="55"/>
  <c r="B427" i="55" s="1"/>
  <c r="J426" i="55"/>
  <c r="K358" i="55"/>
  <c r="H356" i="55"/>
  <c r="B356" i="55" s="1"/>
  <c r="H55" i="55"/>
  <c r="B55" i="55" s="1"/>
  <c r="H76" i="55"/>
  <c r="B76" i="55" s="1"/>
  <c r="H329" i="55"/>
  <c r="B329" i="55" s="1"/>
  <c r="H463" i="55"/>
  <c r="B463" i="55" s="1"/>
  <c r="H269" i="55"/>
  <c r="B269" i="55" s="1"/>
  <c r="J268" i="55"/>
  <c r="H268" i="55" s="1"/>
  <c r="B268" i="55" s="1"/>
  <c r="H449" i="55"/>
  <c r="B449" i="55" s="1"/>
  <c r="M492" i="55"/>
  <c r="H223" i="55"/>
  <c r="B223" i="55" s="1"/>
  <c r="H212" i="55"/>
  <c r="B212" i="55" s="1"/>
  <c r="H381" i="55"/>
  <c r="B381" i="55" s="1"/>
  <c r="H158" i="55"/>
  <c r="B158" i="55" s="1"/>
  <c r="H131" i="55"/>
  <c r="B131" i="55" s="1"/>
  <c r="H141" i="55"/>
  <c r="B141" i="55" s="1"/>
  <c r="H289" i="55"/>
  <c r="B289" i="55" s="1"/>
  <c r="H477" i="55"/>
  <c r="B477" i="55" s="1"/>
  <c r="H102" i="55"/>
  <c r="B102" i="55" s="1"/>
  <c r="H391" i="55"/>
  <c r="B391" i="55" s="1"/>
  <c r="H347" i="55"/>
  <c r="B347" i="55" s="1"/>
  <c r="H121" i="55"/>
  <c r="B121" i="55" s="1"/>
  <c r="H493" i="55"/>
  <c r="B493" i="55" s="1"/>
  <c r="H8" i="52"/>
  <c r="H240" i="55"/>
  <c r="B240" i="55" s="1"/>
  <c r="H8" i="55"/>
  <c r="B8" i="55" s="1"/>
  <c r="H169" i="55"/>
  <c r="B169" i="55" s="1"/>
  <c r="H202" i="55"/>
  <c r="B202" i="55" s="1"/>
  <c r="H33" i="55"/>
  <c r="B33" i="55" s="1"/>
  <c r="I11" i="53"/>
  <c r="H101" i="55"/>
  <c r="B101" i="55" s="1"/>
  <c r="H484" i="55"/>
  <c r="B484" i="55" s="1"/>
  <c r="H411" i="55"/>
  <c r="B411" i="55" s="1"/>
  <c r="AC422" i="55"/>
  <c r="AS422" i="55"/>
  <c r="F492" i="55"/>
  <c r="R492" i="55"/>
  <c r="AM492" i="55"/>
  <c r="BG422" i="55"/>
  <c r="G354" i="55"/>
  <c r="BB422" i="55"/>
  <c r="BX264" i="55"/>
  <c r="CC6" i="55"/>
  <c r="AQ492" i="55"/>
  <c r="BV264" i="55"/>
  <c r="BR422" i="55"/>
  <c r="AE6" i="55"/>
  <c r="BG6" i="55"/>
  <c r="BQ97" i="55"/>
  <c r="BW422" i="55"/>
  <c r="BJ422" i="55"/>
  <c r="BN492" i="55"/>
  <c r="BZ6" i="55"/>
  <c r="T492" i="55"/>
  <c r="D264" i="55"/>
  <c r="P97" i="55"/>
  <c r="BB6" i="55"/>
  <c r="Z492" i="55"/>
  <c r="AR422" i="55"/>
  <c r="AL422" i="55"/>
  <c r="AB422" i="55"/>
  <c r="R97" i="55"/>
  <c r="E264" i="55"/>
  <c r="BC492" i="55"/>
  <c r="CB6" i="55"/>
  <c r="CB264" i="55"/>
  <c r="AW422" i="55"/>
  <c r="BS492" i="55"/>
  <c r="M422" i="55"/>
  <c r="CB97" i="55"/>
  <c r="T97" i="55"/>
  <c r="BA422" i="55"/>
  <c r="AT492" i="55"/>
  <c r="CB354" i="55"/>
  <c r="AT354" i="55"/>
  <c r="AX422" i="55"/>
  <c r="BL422" i="55"/>
  <c r="Y354" i="55"/>
  <c r="BR354" i="55"/>
  <c r="Y264" i="55"/>
  <c r="AE264" i="55"/>
  <c r="BU97" i="55"/>
  <c r="AO354" i="55"/>
  <c r="E354" i="55"/>
  <c r="O492" i="55"/>
  <c r="D354" i="55"/>
  <c r="BG492" i="55"/>
  <c r="AE422" i="55"/>
  <c r="BQ492" i="55"/>
  <c r="BX492" i="55"/>
  <c r="AR492" i="55"/>
  <c r="P422" i="55"/>
  <c r="BZ354" i="55"/>
  <c r="P264" i="55"/>
  <c r="AR97" i="55"/>
  <c r="BF422" i="55"/>
  <c r="AI422" i="55"/>
  <c r="AC492" i="55"/>
  <c r="AN492" i="55"/>
  <c r="G422" i="55"/>
  <c r="K492" i="55"/>
  <c r="CC422" i="55"/>
  <c r="AW492" i="55"/>
  <c r="BJ354" i="55"/>
  <c r="BM492" i="55"/>
  <c r="R422" i="55"/>
  <c r="AH492" i="55"/>
  <c r="BO492" i="55"/>
  <c r="BC422" i="55"/>
  <c r="AG422" i="55"/>
  <c r="AO264" i="55"/>
  <c r="BJ97" i="55"/>
  <c r="BL264" i="55"/>
  <c r="BN354" i="55"/>
  <c r="CB492" i="55"/>
  <c r="N492" i="55"/>
  <c r="AD492" i="55"/>
  <c r="BL492" i="55"/>
  <c r="P492" i="55"/>
  <c r="BO354" i="55"/>
  <c r="L354" i="55"/>
  <c r="AV354" i="55"/>
  <c r="BI264" i="55"/>
  <c r="AQ264" i="55"/>
  <c r="AG97" i="55"/>
  <c r="V422" i="55"/>
  <c r="AG354" i="55"/>
  <c r="BC264" i="55"/>
  <c r="BS10" i="53"/>
  <c r="AV97" i="55"/>
  <c r="AZ264" i="55"/>
  <c r="L492" i="55"/>
  <c r="BH354" i="55"/>
  <c r="AU354" i="55"/>
  <c r="S264" i="55"/>
  <c r="BA492" i="55"/>
  <c r="AO422" i="55"/>
  <c r="Y422" i="55"/>
  <c r="Q422" i="55"/>
  <c r="BX354" i="55"/>
  <c r="AC354" i="55"/>
  <c r="AI264" i="55"/>
  <c r="J354" i="55"/>
  <c r="AM97" i="55"/>
  <c r="X97" i="55"/>
  <c r="AA97" i="55"/>
  <c r="Y10" i="53"/>
  <c r="BW97" i="55"/>
  <c r="BR264" i="55"/>
  <c r="D6" i="55"/>
  <c r="BT264" i="55"/>
  <c r="AT422" i="55"/>
  <c r="BP422" i="55"/>
  <c r="BP354" i="55"/>
  <c r="AX354" i="55"/>
  <c r="M354" i="55"/>
  <c r="BI492" i="55"/>
  <c r="J264" i="55"/>
  <c r="BY10" i="53"/>
  <c r="BN264" i="55"/>
  <c r="AB264" i="55"/>
  <c r="AF354" i="55"/>
  <c r="N422" i="55"/>
  <c r="AP492" i="55"/>
  <c r="U492" i="55"/>
  <c r="BN422" i="55"/>
  <c r="BT354" i="55"/>
  <c r="AA354" i="55"/>
  <c r="AW354" i="55"/>
  <c r="O354" i="55"/>
  <c r="BM422" i="55"/>
  <c r="AY354" i="55"/>
  <c r="AU6" i="55"/>
  <c r="BA264" i="55"/>
  <c r="BM97" i="55"/>
  <c r="BJ492" i="55"/>
  <c r="F354" i="55"/>
  <c r="BF354" i="55"/>
  <c r="AZ10" i="53"/>
  <c r="BS6" i="55"/>
  <c r="AQ422" i="55"/>
  <c r="BF264" i="55"/>
  <c r="AU492" i="55"/>
  <c r="BV492" i="55"/>
  <c r="BT492" i="55"/>
  <c r="AZ492" i="55"/>
  <c r="AJ492" i="55"/>
  <c r="AG492" i="55"/>
  <c r="BV422" i="55"/>
  <c r="X422" i="55"/>
  <c r="AV422" i="55"/>
  <c r="BQ354" i="55"/>
  <c r="AI354" i="55"/>
  <c r="Q354" i="55"/>
  <c r="BV97" i="55"/>
  <c r="BT422" i="55"/>
  <c r="BL354" i="55"/>
  <c r="AL354" i="55"/>
  <c r="BB354" i="55"/>
  <c r="BB264" i="55"/>
  <c r="S354" i="55"/>
  <c r="AD422" i="55"/>
  <c r="W354" i="55"/>
  <c r="BT97" i="55"/>
  <c r="BB97" i="55"/>
  <c r="AU264" i="55"/>
  <c r="AW97" i="55"/>
  <c r="BG264" i="55"/>
  <c r="I6" i="55"/>
  <c r="AK97" i="55"/>
  <c r="BP264" i="55"/>
  <c r="M264" i="55"/>
  <c r="F422" i="55"/>
  <c r="AB354" i="55"/>
  <c r="BP97" i="55"/>
  <c r="BO10" i="53"/>
  <c r="BH264" i="55"/>
  <c r="AJ97" i="55"/>
  <c r="AI492" i="55"/>
  <c r="E492" i="55"/>
  <c r="BB492" i="55"/>
  <c r="Z422" i="55"/>
  <c r="BC354" i="55"/>
  <c r="AN354" i="55"/>
  <c r="AJ264" i="55"/>
  <c r="F97" i="55"/>
  <c r="BH97" i="55"/>
  <c r="AU10" i="53"/>
  <c r="AJ10" i="53"/>
  <c r="V264" i="55"/>
  <c r="BC97" i="55"/>
  <c r="AE97" i="55"/>
  <c r="V97" i="55"/>
  <c r="L264" i="55"/>
  <c r="G264" i="55"/>
  <c r="AS264" i="55"/>
  <c r="U10" i="53"/>
  <c r="Q264" i="55"/>
  <c r="V10" i="53"/>
  <c r="AV264" i="55"/>
  <c r="CC264" i="55"/>
  <c r="U264" i="55"/>
  <c r="AO10" i="53"/>
  <c r="AP264" i="55"/>
  <c r="AT264" i="55"/>
  <c r="X264" i="55"/>
  <c r="T264" i="55"/>
  <c r="AN264" i="55"/>
  <c r="AS10" i="53"/>
  <c r="L97" i="55"/>
  <c r="AP97" i="55"/>
  <c r="S97" i="55"/>
  <c r="AL97" i="55"/>
  <c r="Z97" i="55"/>
  <c r="BI97" i="55"/>
  <c r="BA97" i="55"/>
  <c r="BD10" i="53"/>
  <c r="K97" i="55"/>
  <c r="AF97" i="55"/>
  <c r="L10" i="53"/>
  <c r="AB97" i="55"/>
  <c r="BG97" i="55"/>
  <c r="W6" i="55"/>
  <c r="AK492" i="55"/>
  <c r="AO492" i="55"/>
  <c r="AY492" i="55"/>
  <c r="E422" i="55"/>
  <c r="BZ422" i="55"/>
  <c r="BO422" i="55"/>
  <c r="CC354" i="55"/>
  <c r="AY422" i="55"/>
  <c r="BV354" i="55"/>
  <c r="AK354" i="55"/>
  <c r="N354" i="55"/>
  <c r="AM264" i="55"/>
  <c r="O264" i="55"/>
  <c r="AD264" i="55"/>
  <c r="M97" i="55"/>
  <c r="V6" i="55"/>
  <c r="AF264" i="55"/>
  <c r="BX97" i="55"/>
  <c r="AB492" i="55"/>
  <c r="AY264" i="55"/>
  <c r="AW10" i="53"/>
  <c r="AP10" i="53"/>
  <c r="Y97" i="55"/>
  <c r="AT97" i="55"/>
  <c r="BL97" i="55"/>
  <c r="N264" i="55"/>
  <c r="BR97" i="55"/>
  <c r="AK10" i="53"/>
  <c r="AR10" i="53"/>
  <c r="AE10" i="53"/>
  <c r="BZ264" i="55"/>
  <c r="H9" i="53"/>
  <c r="BS97" i="55"/>
  <c r="AZ97" i="55"/>
  <c r="AT10" i="53"/>
  <c r="BT10" i="53"/>
  <c r="CB422" i="55"/>
  <c r="BM10" i="53"/>
  <c r="J492" i="55"/>
  <c r="O422" i="55"/>
  <c r="U422" i="55"/>
  <c r="BU354" i="55"/>
  <c r="AJ422" i="55"/>
  <c r="BM354" i="55"/>
  <c r="AQ97" i="55"/>
  <c r="AD97" i="55"/>
  <c r="AX97" i="55"/>
  <c r="AN10" i="53"/>
  <c r="AH97" i="55"/>
  <c r="R10" i="53"/>
  <c r="BQ264" i="55"/>
  <c r="AL264" i="55"/>
  <c r="BH422" i="55"/>
  <c r="B543" i="55"/>
  <c r="AX492" i="55"/>
  <c r="AA492" i="55"/>
  <c r="AV492" i="55"/>
  <c r="AH422" i="55"/>
  <c r="BW354" i="55"/>
  <c r="BS354" i="55"/>
  <c r="AG264" i="55"/>
  <c r="AR264" i="55"/>
  <c r="AU97" i="55"/>
  <c r="F9" i="53"/>
  <c r="BC10" i="53"/>
  <c r="D9" i="53"/>
  <c r="CC97" i="55"/>
  <c r="BN97" i="55"/>
  <c r="AH10" i="53"/>
  <c r="Q10" i="53"/>
  <c r="AK264" i="55"/>
  <c r="R264" i="55"/>
  <c r="AX264" i="55"/>
  <c r="BA10" i="53"/>
  <c r="W264" i="55"/>
  <c r="AL9" i="53"/>
  <c r="B185" i="55"/>
  <c r="S492" i="55"/>
  <c r="N97" i="55"/>
  <c r="AC97" i="55"/>
  <c r="AC264" i="55"/>
  <c r="AY97" i="55"/>
  <c r="U97" i="55"/>
  <c r="BZ97" i="55"/>
  <c r="BO97" i="55"/>
  <c r="AS97" i="55"/>
  <c r="AU9" i="53"/>
  <c r="AM10" i="53"/>
  <c r="AC10" i="53"/>
  <c r="BN9" i="53"/>
  <c r="BO264" i="55"/>
  <c r="AO97" i="55"/>
  <c r="AY9" i="53"/>
  <c r="AB9" i="53"/>
  <c r="BQ9" i="53"/>
  <c r="W492" i="55"/>
  <c r="AL492" i="55"/>
  <c r="BK492" i="55"/>
  <c r="BQ422" i="55"/>
  <c r="AS354" i="55"/>
  <c r="BW10" i="53"/>
  <c r="BM264" i="55"/>
  <c r="BK97" i="55"/>
  <c r="BS264" i="55"/>
  <c r="X10" i="53"/>
  <c r="BG10" i="53"/>
  <c r="O97" i="55"/>
  <c r="BN10" i="53"/>
  <c r="E9" i="53"/>
  <c r="BL6" i="55"/>
  <c r="BM9" i="53"/>
  <c r="BL9" i="53"/>
  <c r="AN97" i="55"/>
  <c r="BB9" i="53"/>
  <c r="BC9" i="53"/>
  <c r="AI97" i="55"/>
  <c r="M6" i="55"/>
  <c r="N10" i="53"/>
  <c r="BJ9" i="53"/>
  <c r="S6" i="55"/>
  <c r="T10" i="53"/>
  <c r="P9" i="53"/>
  <c r="CD9" i="53"/>
  <c r="AU422" i="55"/>
  <c r="BA354" i="55"/>
  <c r="BW264" i="55"/>
  <c r="J98" i="55"/>
  <c r="J97" i="55" s="1"/>
  <c r="G6" i="55"/>
  <c r="H10" i="53"/>
  <c r="BC6" i="55"/>
  <c r="BD9" i="53"/>
  <c r="BV10" i="53"/>
  <c r="BN6" i="55"/>
  <c r="BO9" i="53"/>
  <c r="AB6" i="55"/>
  <c r="AC9" i="53"/>
  <c r="BH6" i="55"/>
  <c r="BI10" i="53"/>
  <c r="AA6" i="55"/>
  <c r="AB10" i="53"/>
  <c r="AY6" i="55"/>
  <c r="AZ9" i="53"/>
  <c r="CC10" i="53"/>
  <c r="AX6" i="55"/>
  <c r="AY10" i="53"/>
  <c r="M10" i="53"/>
  <c r="BV9" i="53"/>
  <c r="AS9" i="53"/>
  <c r="BH10" i="53"/>
  <c r="BG9" i="53"/>
  <c r="AJ9" i="53"/>
  <c r="R9" i="53"/>
  <c r="AH264" i="55"/>
  <c r="CA9" i="53"/>
  <c r="BP9" i="53"/>
  <c r="BA6" i="55"/>
  <c r="BB10" i="53"/>
  <c r="BQ6" i="55"/>
  <c r="BR10" i="53"/>
  <c r="AQ9" i="53"/>
  <c r="O9" i="53"/>
  <c r="AS6" i="55"/>
  <c r="BF6" i="55"/>
  <c r="AV9" i="53"/>
  <c r="Z10" i="53"/>
  <c r="AI6" i="55"/>
  <c r="BK10" i="53"/>
  <c r="F6" i="55"/>
  <c r="G10" i="53"/>
  <c r="P6" i="55"/>
  <c r="Q9" i="53"/>
  <c r="AD6" i="55"/>
  <c r="AE9" i="53"/>
  <c r="AG9" i="53"/>
  <c r="CA10" i="53"/>
  <c r="BS422" i="55"/>
  <c r="AZ422" i="55"/>
  <c r="AE354" i="55"/>
  <c r="V354" i="55"/>
  <c r="AZ354" i="55"/>
  <c r="D10" i="53"/>
  <c r="AJ6" i="55"/>
  <c r="AK9" i="53"/>
  <c r="BL10" i="53"/>
  <c r="AW6" i="55"/>
  <c r="AX10" i="53"/>
  <c r="O6" i="55"/>
  <c r="P10" i="53"/>
  <c r="W10" i="53"/>
  <c r="AV6" i="55"/>
  <c r="AW9" i="53"/>
  <c r="BT6" i="55"/>
  <c r="BU10" i="53"/>
  <c r="AP6" i="55"/>
  <c r="AQ10" i="53"/>
  <c r="K10" i="53"/>
  <c r="U6" i="55"/>
  <c r="V9" i="53"/>
  <c r="BF97" i="55"/>
  <c r="BX9" i="53"/>
  <c r="BK9" i="53"/>
  <c r="AN9" i="53"/>
  <c r="U9" i="53"/>
  <c r="J422" i="55"/>
  <c r="BG354" i="55"/>
  <c r="U354" i="55"/>
  <c r="AT9" i="53"/>
  <c r="AD9" i="53"/>
  <c r="N9" i="53"/>
  <c r="Z264" i="55"/>
  <c r="BT9" i="53"/>
  <c r="BA9" i="53"/>
  <c r="BO6" i="55"/>
  <c r="BP10" i="53"/>
  <c r="AI9" i="53"/>
  <c r="J10" i="53"/>
  <c r="AC6" i="55"/>
  <c r="AD10" i="53"/>
  <c r="Q97" i="55"/>
  <c r="BW9" i="53"/>
  <c r="BH9" i="53"/>
  <c r="G9" i="53"/>
  <c r="BX10" i="53"/>
  <c r="AK6" i="55"/>
  <c r="AL10" i="53"/>
  <c r="Z6" i="55"/>
  <c r="AA10" i="53"/>
  <c r="BV6" i="55"/>
  <c r="T9" i="53"/>
  <c r="AX9" i="53"/>
  <c r="B529" i="55"/>
  <c r="P354" i="55"/>
  <c r="AW264" i="55"/>
  <c r="BR6" i="55"/>
  <c r="BS9" i="53"/>
  <c r="AN6" i="55"/>
  <c r="AO9" i="53"/>
  <c r="CD10" i="53"/>
  <c r="BI6" i="55"/>
  <c r="BJ10" i="53"/>
  <c r="BX6" i="55"/>
  <c r="BY9" i="53"/>
  <c r="AL6" i="55"/>
  <c r="AM9" i="53"/>
  <c r="M9" i="53"/>
  <c r="AV10" i="53"/>
  <c r="O10" i="53"/>
  <c r="BP6" i="55"/>
  <c r="BQ10" i="53"/>
  <c r="AH6" i="55"/>
  <c r="AI10" i="53"/>
  <c r="AG6" i="55"/>
  <c r="AH9" i="53"/>
  <c r="AQ6" i="55"/>
  <c r="AR9" i="53"/>
  <c r="Y9" i="53"/>
  <c r="AF10" i="53"/>
  <c r="AP9" i="53"/>
  <c r="Z9" i="53"/>
  <c r="BR9" i="53"/>
  <c r="AA9" i="53"/>
  <c r="AZ6" i="55"/>
  <c r="CC9" i="53"/>
  <c r="BM6" i="55"/>
  <c r="F10" i="53"/>
  <c r="Q6" i="55"/>
  <c r="E10" i="53"/>
  <c r="AF6" i="55"/>
  <c r="AG10" i="53"/>
  <c r="BI9" i="53"/>
  <c r="E6" i="55"/>
  <c r="BU9" i="53"/>
  <c r="AO6" i="55"/>
  <c r="R6" i="55"/>
  <c r="S10" i="53"/>
  <c r="X9" i="53"/>
  <c r="W97" i="55"/>
  <c r="S9" i="53"/>
  <c r="AF9" i="53"/>
  <c r="AE492" i="55"/>
  <c r="V492" i="55"/>
  <c r="W9" i="53"/>
  <c r="BJ264" i="55"/>
  <c r="I264" i="55"/>
  <c r="D422" i="55"/>
  <c r="AH354" i="55"/>
  <c r="R354" i="55"/>
  <c r="BI354" i="55"/>
  <c r="AP354" i="55"/>
  <c r="K265" i="55"/>
  <c r="H265" i="55" s="1"/>
  <c r="BU264" i="55"/>
  <c r="E97" i="55"/>
  <c r="L6" i="55"/>
  <c r="C264" i="55"/>
  <c r="D97" i="55"/>
  <c r="G97" i="55"/>
  <c r="I97" i="55"/>
  <c r="AR6" i="55"/>
  <c r="K6" i="55"/>
  <c r="BW6" i="55"/>
  <c r="BJ6" i="55"/>
  <c r="AM6" i="55"/>
  <c r="T6" i="55"/>
  <c r="I492" i="55"/>
  <c r="C354" i="55"/>
  <c r="K355" i="55"/>
  <c r="K354" i="55" s="1"/>
  <c r="I354" i="55"/>
  <c r="BK264" i="55"/>
  <c r="C97" i="55"/>
  <c r="D492" i="55"/>
  <c r="BK354" i="55"/>
  <c r="C6" i="55"/>
  <c r="BU6" i="55"/>
  <c r="X6" i="55"/>
  <c r="BK6" i="55"/>
  <c r="AT6" i="55"/>
  <c r="AF11" i="52"/>
  <c r="AF16" i="52"/>
  <c r="AF23" i="52"/>
  <c r="AF28" i="52"/>
  <c r="AF40" i="52"/>
  <c r="AF50" i="52"/>
  <c r="AF45" i="52" s="1"/>
  <c r="AF54" i="52"/>
  <c r="AF66" i="52"/>
  <c r="AF70" i="52"/>
  <c r="AF60" i="52"/>
  <c r="AF6" i="56"/>
  <c r="AF21" i="56"/>
  <c r="AF25" i="56"/>
  <c r="AF30" i="56"/>
  <c r="AF34" i="56"/>
  <c r="AF38" i="56"/>
  <c r="AF42" i="56"/>
  <c r="B20" i="52"/>
  <c r="BF8" i="53" l="1"/>
  <c r="BF7" i="53" s="1"/>
  <c r="AF59" i="52"/>
  <c r="J9" i="53"/>
  <c r="J8" i="53" s="1"/>
  <c r="I422" i="55"/>
  <c r="H422" i="55" s="1"/>
  <c r="B422" i="55" s="1"/>
  <c r="H7" i="55"/>
  <c r="B7" i="55" s="1"/>
  <c r="H426" i="55"/>
  <c r="B426" i="55" s="1"/>
  <c r="H98" i="55"/>
  <c r="B98" i="55" s="1"/>
  <c r="H6" i="55"/>
  <c r="B6" i="55" s="1"/>
  <c r="H355" i="55"/>
  <c r="B355" i="55" s="1"/>
  <c r="H264" i="55"/>
  <c r="B264" i="55" s="1"/>
  <c r="H354" i="55"/>
  <c r="B354" i="55" s="1"/>
  <c r="H492" i="55"/>
  <c r="B492" i="55" s="1"/>
  <c r="H97" i="55"/>
  <c r="B97" i="55" s="1"/>
  <c r="B265" i="55"/>
  <c r="I10" i="53"/>
  <c r="H358" i="55"/>
  <c r="B358" i="55" s="1"/>
  <c r="BC5" i="55"/>
  <c r="CB5" i="55"/>
  <c r="Y5" i="55"/>
  <c r="X5" i="55"/>
  <c r="BW5" i="55"/>
  <c r="AG5" i="55"/>
  <c r="AB5" i="55"/>
  <c r="AF5" i="55"/>
  <c r="BM5" i="55"/>
  <c r="BF5" i="55"/>
  <c r="BP5" i="55"/>
  <c r="T5" i="55"/>
  <c r="BO5" i="55"/>
  <c r="N5" i="55"/>
  <c r="BB5" i="55"/>
  <c r="AM5" i="55"/>
  <c r="V5" i="55"/>
  <c r="AA5" i="55"/>
  <c r="G5" i="55"/>
  <c r="BG5" i="55"/>
  <c r="AT5" i="55"/>
  <c r="F5" i="55"/>
  <c r="AD5" i="55"/>
  <c r="AH5" i="55"/>
  <c r="AQ5" i="55"/>
  <c r="BR5" i="55"/>
  <c r="AJ5" i="55"/>
  <c r="BX5" i="55"/>
  <c r="CC5" i="55"/>
  <c r="O5" i="55"/>
  <c r="L5" i="55"/>
  <c r="BT5" i="55"/>
  <c r="BL5" i="55"/>
  <c r="BV5" i="55"/>
  <c r="AK5" i="55"/>
  <c r="AU5" i="55"/>
  <c r="M5" i="55"/>
  <c r="AL5" i="55"/>
  <c r="BQ5" i="55"/>
  <c r="AV5" i="55"/>
  <c r="AX5" i="55"/>
  <c r="AR5" i="55"/>
  <c r="Q5" i="55"/>
  <c r="AC5" i="55"/>
  <c r="BA5" i="55"/>
  <c r="S5" i="55"/>
  <c r="AO5" i="55"/>
  <c r="BZ5" i="55"/>
  <c r="U5" i="55"/>
  <c r="AP5" i="55"/>
  <c r="AY5" i="55"/>
  <c r="BN5" i="55"/>
  <c r="AE5" i="55"/>
  <c r="BH5" i="55"/>
  <c r="AS5" i="55"/>
  <c r="W5" i="55"/>
  <c r="K9" i="53"/>
  <c r="J5" i="55"/>
  <c r="BI5" i="55"/>
  <c r="AW5" i="55"/>
  <c r="P5" i="55"/>
  <c r="R5" i="55"/>
  <c r="AZ5" i="55"/>
  <c r="BS5" i="55"/>
  <c r="AI5" i="55"/>
  <c r="AN5" i="55"/>
  <c r="Z5" i="55"/>
  <c r="L9" i="53"/>
  <c r="E5" i="55"/>
  <c r="BK5" i="55"/>
  <c r="AF15" i="52"/>
  <c r="AF27" i="52"/>
  <c r="C5" i="55"/>
  <c r="K5" i="55"/>
  <c r="BU5" i="55"/>
  <c r="BJ5" i="55"/>
  <c r="D5" i="55"/>
  <c r="AF5" i="56"/>
  <c r="AG12" i="53" s="1"/>
  <c r="AE3" i="55" l="1"/>
  <c r="V3" i="55"/>
  <c r="AS3" i="55"/>
  <c r="I5" i="55"/>
  <c r="H5" i="55" s="1"/>
  <c r="B5" i="55" s="1"/>
  <c r="R3" i="55"/>
  <c r="M3" i="55"/>
  <c r="BQ3" i="55"/>
  <c r="O3" i="55"/>
  <c r="BG3" i="55"/>
  <c r="AF5" i="52"/>
  <c r="AG6" i="53" s="1"/>
  <c r="I9" i="53"/>
  <c r="AG8" i="53"/>
  <c r="AG7" i="53" s="1"/>
  <c r="J50" i="52"/>
  <c r="K50" i="52"/>
  <c r="K45" i="52" s="1"/>
  <c r="L50" i="52"/>
  <c r="L45" i="52" s="1"/>
  <c r="M50" i="52"/>
  <c r="M45" i="52" s="1"/>
  <c r="N50" i="52"/>
  <c r="N45" i="52" s="1"/>
  <c r="O50" i="52"/>
  <c r="O45" i="52" s="1"/>
  <c r="P50" i="52"/>
  <c r="P45" i="52" s="1"/>
  <c r="Q50" i="52"/>
  <c r="Q45" i="52" s="1"/>
  <c r="R50" i="52"/>
  <c r="R45" i="52" s="1"/>
  <c r="T50" i="52"/>
  <c r="T45" i="52" s="1"/>
  <c r="U50" i="52"/>
  <c r="U45" i="52" s="1"/>
  <c r="S50" i="52"/>
  <c r="S45" i="52" s="1"/>
  <c r="V50" i="52"/>
  <c r="V45" i="52" s="1"/>
  <c r="X50" i="52"/>
  <c r="X45" i="52" s="1"/>
  <c r="W50" i="52"/>
  <c r="W45" i="52" s="1"/>
  <c r="Y50" i="52"/>
  <c r="Y45" i="52" s="1"/>
  <c r="Z50" i="52"/>
  <c r="Z45" i="52" s="1"/>
  <c r="AD50" i="52"/>
  <c r="AD45" i="52" s="1"/>
  <c r="AB50" i="52"/>
  <c r="AB45" i="52" s="1"/>
  <c r="AC50" i="52"/>
  <c r="AC45" i="52" s="1"/>
  <c r="AA50" i="52"/>
  <c r="AA45" i="52" s="1"/>
  <c r="AE50" i="52"/>
  <c r="AE45" i="52" s="1"/>
  <c r="AG50" i="52"/>
  <c r="AG45" i="52" s="1"/>
  <c r="AI50" i="52"/>
  <c r="AI45" i="52" s="1"/>
  <c r="AH50" i="52"/>
  <c r="AH45" i="52" s="1"/>
  <c r="AR50" i="52"/>
  <c r="AR45" i="52" s="1"/>
  <c r="AJ50" i="52"/>
  <c r="AJ45" i="52" s="1"/>
  <c r="AK50" i="52"/>
  <c r="AK45" i="52" s="1"/>
  <c r="AM50" i="52"/>
  <c r="AM45" i="52" s="1"/>
  <c r="AN50" i="52"/>
  <c r="AN45" i="52" s="1"/>
  <c r="AO50" i="52"/>
  <c r="AO45" i="52" s="1"/>
  <c r="AP50" i="52"/>
  <c r="AP45" i="52" s="1"/>
  <c r="AQ50" i="52"/>
  <c r="AQ45" i="52" s="1"/>
  <c r="AL50" i="52"/>
  <c r="AL45" i="52" s="1"/>
  <c r="AS50" i="52"/>
  <c r="AS45" i="52" s="1"/>
  <c r="AU50" i="52"/>
  <c r="AU45" i="52" s="1"/>
  <c r="AW50" i="52"/>
  <c r="AW45" i="52" s="1"/>
  <c r="AV50" i="52"/>
  <c r="AV45" i="52" s="1"/>
  <c r="BF45" i="52"/>
  <c r="AX50" i="52"/>
  <c r="AX45" i="52" s="1"/>
  <c r="AT50" i="52"/>
  <c r="AT45" i="52" s="1"/>
  <c r="AY50" i="52"/>
  <c r="AY45" i="52" s="1"/>
  <c r="BA50" i="52"/>
  <c r="BA45" i="52" s="1"/>
  <c r="BB50" i="52"/>
  <c r="BB45" i="52" s="1"/>
  <c r="BC50" i="52"/>
  <c r="BC45" i="52" s="1"/>
  <c r="AZ50" i="52"/>
  <c r="AZ45" i="52" s="1"/>
  <c r="BG50" i="52"/>
  <c r="BG45" i="52" s="1"/>
  <c r="BJ50" i="52"/>
  <c r="BJ45" i="52" s="1"/>
  <c r="BN50" i="52"/>
  <c r="BN45" i="52" s="1"/>
  <c r="BO50" i="52"/>
  <c r="BO45" i="52" s="1"/>
  <c r="BH50" i="52"/>
  <c r="BH45" i="52" s="1"/>
  <c r="BI50" i="52"/>
  <c r="BI45" i="52" s="1"/>
  <c r="BL50" i="52"/>
  <c r="BL45" i="52" s="1"/>
  <c r="BM50" i="52"/>
  <c r="BM45" i="52" s="1"/>
  <c r="BP50" i="52"/>
  <c r="BP45" i="52" s="1"/>
  <c r="BK50" i="52"/>
  <c r="BK45" i="52" s="1"/>
  <c r="BQ50" i="52"/>
  <c r="BQ45" i="52" s="1"/>
  <c r="BT50" i="52"/>
  <c r="BT45" i="52" s="1"/>
  <c r="BU50" i="52"/>
  <c r="BU45" i="52" s="1"/>
  <c r="BR50" i="52"/>
  <c r="BR45" i="52" s="1"/>
  <c r="BS50" i="52"/>
  <c r="BS45" i="52" s="1"/>
  <c r="BV50" i="52"/>
  <c r="BV45" i="52" s="1"/>
  <c r="BW50" i="52"/>
  <c r="BW45" i="52" s="1"/>
  <c r="BX50" i="52"/>
  <c r="BX45" i="52" s="1"/>
  <c r="BZ50" i="52"/>
  <c r="BZ45" i="52" s="1"/>
  <c r="CB50" i="52"/>
  <c r="CB45" i="52" s="1"/>
  <c r="CC50" i="52"/>
  <c r="CC45" i="52" s="1"/>
  <c r="I50" i="52"/>
  <c r="I45" i="52" s="1"/>
  <c r="J28" i="52"/>
  <c r="K28" i="52"/>
  <c r="L28" i="52"/>
  <c r="M28" i="52"/>
  <c r="N28" i="52"/>
  <c r="O28" i="52"/>
  <c r="P28" i="52"/>
  <c r="Q28" i="52"/>
  <c r="R28" i="52"/>
  <c r="T28" i="52"/>
  <c r="U28" i="52"/>
  <c r="S28" i="52"/>
  <c r="V28" i="52"/>
  <c r="X28" i="52"/>
  <c r="W28" i="52"/>
  <c r="Y28" i="52"/>
  <c r="Z28" i="52"/>
  <c r="AD28" i="52"/>
  <c r="AB28" i="52"/>
  <c r="AC28" i="52"/>
  <c r="AA28" i="52"/>
  <c r="AE28" i="52"/>
  <c r="AG28" i="52"/>
  <c r="AI28" i="52"/>
  <c r="AH28" i="52"/>
  <c r="AR28" i="52"/>
  <c r="AJ28" i="52"/>
  <c r="AK28" i="52"/>
  <c r="AM28" i="52"/>
  <c r="AN28" i="52"/>
  <c r="AO28" i="52"/>
  <c r="AP28" i="52"/>
  <c r="AQ28" i="52"/>
  <c r="AL28" i="52"/>
  <c r="AS28" i="52"/>
  <c r="AU28" i="52"/>
  <c r="AW28" i="52"/>
  <c r="AV28" i="52"/>
  <c r="BF27" i="52"/>
  <c r="AX28" i="52"/>
  <c r="AT28" i="52"/>
  <c r="AY28" i="52"/>
  <c r="BA28" i="52"/>
  <c r="BB28" i="52"/>
  <c r="BC28" i="52"/>
  <c r="AZ28" i="52"/>
  <c r="BG28" i="52"/>
  <c r="BJ28" i="52"/>
  <c r="BN28" i="52"/>
  <c r="BO28" i="52"/>
  <c r="BH28" i="52"/>
  <c r="BI28" i="52"/>
  <c r="BL28" i="52"/>
  <c r="BM28" i="52"/>
  <c r="BP28" i="52"/>
  <c r="BK28" i="52"/>
  <c r="BQ28" i="52"/>
  <c r="BT28" i="52"/>
  <c r="BU28" i="52"/>
  <c r="BR28" i="52"/>
  <c r="BS28" i="52"/>
  <c r="BV28" i="52"/>
  <c r="BW28" i="52"/>
  <c r="BX28" i="52"/>
  <c r="BZ28" i="52"/>
  <c r="CB28" i="52"/>
  <c r="CC28" i="52"/>
  <c r="I28" i="52"/>
  <c r="B53" i="52"/>
  <c r="D40" i="52"/>
  <c r="E40" i="52"/>
  <c r="F40" i="52"/>
  <c r="F28" i="52" s="1"/>
  <c r="G40" i="52"/>
  <c r="G28" i="52" s="1"/>
  <c r="I40" i="52"/>
  <c r="J40" i="52"/>
  <c r="K40" i="52"/>
  <c r="L40" i="52"/>
  <c r="M40" i="52"/>
  <c r="N40" i="52"/>
  <c r="O40" i="52"/>
  <c r="P40" i="52"/>
  <c r="Q40" i="52"/>
  <c r="R40" i="52"/>
  <c r="T40" i="52"/>
  <c r="U40" i="52"/>
  <c r="S40" i="52"/>
  <c r="V40" i="52"/>
  <c r="X40" i="52"/>
  <c r="W40" i="52"/>
  <c r="Y40" i="52"/>
  <c r="Z40" i="52"/>
  <c r="AD40" i="52"/>
  <c r="AB40" i="52"/>
  <c r="AC40" i="52"/>
  <c r="AA40" i="52"/>
  <c r="AE40" i="52"/>
  <c r="AG40" i="52"/>
  <c r="AI40" i="52"/>
  <c r="AH40" i="52"/>
  <c r="AR40" i="52"/>
  <c r="AJ40" i="52"/>
  <c r="AK40" i="52"/>
  <c r="AM40" i="52"/>
  <c r="AN40" i="52"/>
  <c r="AO40" i="52"/>
  <c r="AP40" i="52"/>
  <c r="AQ40" i="52"/>
  <c r="AL40" i="52"/>
  <c r="AS40" i="52"/>
  <c r="AU40" i="52"/>
  <c r="AW40" i="52"/>
  <c r="AV40" i="52"/>
  <c r="AX40" i="52"/>
  <c r="AT40" i="52"/>
  <c r="AY40" i="52"/>
  <c r="BA40" i="52"/>
  <c r="BB40" i="52"/>
  <c r="BC40" i="52"/>
  <c r="AZ40" i="52"/>
  <c r="BG40" i="52"/>
  <c r="BJ40" i="52"/>
  <c r="BN40" i="52"/>
  <c r="BO40" i="52"/>
  <c r="BH40" i="52"/>
  <c r="BI40" i="52"/>
  <c r="BL40" i="52"/>
  <c r="BM40" i="52"/>
  <c r="BP40" i="52"/>
  <c r="BK40" i="52"/>
  <c r="BQ40" i="52"/>
  <c r="BT40" i="52"/>
  <c r="BU40" i="52"/>
  <c r="BR40" i="52"/>
  <c r="BS40" i="52"/>
  <c r="BV40" i="52"/>
  <c r="BW40" i="52"/>
  <c r="BX40" i="52"/>
  <c r="BZ40" i="52"/>
  <c r="CB40" i="52"/>
  <c r="CC40" i="52"/>
  <c r="C40" i="52"/>
  <c r="B72" i="52"/>
  <c r="B10" i="52"/>
  <c r="BJ60" i="52"/>
  <c r="BJ70" i="52"/>
  <c r="BJ66" i="52"/>
  <c r="BJ54" i="52"/>
  <c r="BJ23" i="52"/>
  <c r="BJ16" i="52"/>
  <c r="BJ11" i="52"/>
  <c r="BJ42" i="56"/>
  <c r="BJ38" i="56"/>
  <c r="BJ34" i="56"/>
  <c r="BJ30" i="56"/>
  <c r="BJ25" i="56"/>
  <c r="BJ21" i="56"/>
  <c r="BJ6" i="56"/>
  <c r="AG60" i="52"/>
  <c r="AG70" i="52"/>
  <c r="AG66" i="52"/>
  <c r="AG54" i="52"/>
  <c r="AG23" i="52"/>
  <c r="AG16" i="52"/>
  <c r="AG11" i="52"/>
  <c r="AU60" i="52"/>
  <c r="AU70" i="52"/>
  <c r="AU66" i="52"/>
  <c r="AU54" i="52"/>
  <c r="AU23" i="52"/>
  <c r="AU16" i="52"/>
  <c r="AU11" i="52"/>
  <c r="AU42" i="56"/>
  <c r="AU38" i="56"/>
  <c r="AU34" i="56"/>
  <c r="AU30" i="56"/>
  <c r="AU25" i="56"/>
  <c r="AU21" i="56"/>
  <c r="AU6" i="56"/>
  <c r="AG42" i="56"/>
  <c r="AG38" i="56"/>
  <c r="AG34" i="56"/>
  <c r="AG30" i="56"/>
  <c r="AG25" i="56"/>
  <c r="AG21" i="56"/>
  <c r="AG6" i="56"/>
  <c r="BH42" i="56"/>
  <c r="BH38" i="56"/>
  <c r="BH34" i="56"/>
  <c r="BH30" i="56"/>
  <c r="BH25" i="56"/>
  <c r="BH21" i="56"/>
  <c r="BH6" i="56"/>
  <c r="BH60" i="52"/>
  <c r="BH70" i="52"/>
  <c r="BH66" i="52"/>
  <c r="BH54" i="52"/>
  <c r="BH23" i="52"/>
  <c r="BH16" i="52"/>
  <c r="BH11" i="52"/>
  <c r="B47" i="56"/>
  <c r="B41" i="52"/>
  <c r="BP42" i="56"/>
  <c r="BP38" i="56"/>
  <c r="BP34" i="56"/>
  <c r="BP30" i="56"/>
  <c r="BP25" i="56"/>
  <c r="BP21" i="56"/>
  <c r="BP6" i="56"/>
  <c r="BM42" i="56"/>
  <c r="BM38" i="56"/>
  <c r="BM34" i="56"/>
  <c r="BM30" i="56"/>
  <c r="BM25" i="56"/>
  <c r="BM21" i="56"/>
  <c r="BM6" i="56"/>
  <c r="AT42" i="56"/>
  <c r="AT38" i="56"/>
  <c r="AT34" i="56"/>
  <c r="AT30" i="56"/>
  <c r="AT25" i="56"/>
  <c r="AT21" i="56"/>
  <c r="AT6" i="56"/>
  <c r="AP42" i="56"/>
  <c r="AP38" i="56"/>
  <c r="AP34" i="56"/>
  <c r="AP30" i="56"/>
  <c r="AP25" i="56"/>
  <c r="AP21" i="56"/>
  <c r="AP6" i="56"/>
  <c r="BM60" i="52"/>
  <c r="BP60" i="52"/>
  <c r="BM70" i="52"/>
  <c r="BP70" i="52"/>
  <c r="BM66" i="52"/>
  <c r="BP66" i="52"/>
  <c r="BM54" i="52"/>
  <c r="BP54" i="52"/>
  <c r="BM23" i="52"/>
  <c r="BP23" i="52"/>
  <c r="BM16" i="52"/>
  <c r="BP16" i="52"/>
  <c r="BM11" i="52"/>
  <c r="BP11" i="52"/>
  <c r="AT60" i="52"/>
  <c r="AT70" i="52"/>
  <c r="AT66" i="52"/>
  <c r="AT54" i="52"/>
  <c r="AT23" i="52"/>
  <c r="AT16" i="52"/>
  <c r="AT11" i="52"/>
  <c r="AP60" i="52"/>
  <c r="AP70" i="52"/>
  <c r="AP66" i="52"/>
  <c r="AP54" i="52"/>
  <c r="AP23" i="52"/>
  <c r="AP16" i="52"/>
  <c r="AP11" i="52"/>
  <c r="BC42" i="56"/>
  <c r="BC38" i="56"/>
  <c r="BC34" i="56"/>
  <c r="BC30" i="56"/>
  <c r="BC25" i="56"/>
  <c r="BC21" i="56"/>
  <c r="BC6" i="56"/>
  <c r="AQ42" i="56"/>
  <c r="AQ38" i="56"/>
  <c r="AQ34" i="56"/>
  <c r="AQ30" i="56"/>
  <c r="AQ25" i="56"/>
  <c r="AQ21" i="56"/>
  <c r="AQ6" i="56"/>
  <c r="Z42" i="56"/>
  <c r="Z38" i="56"/>
  <c r="Z34" i="56"/>
  <c r="Z30" i="56"/>
  <c r="Z25" i="56"/>
  <c r="Z21" i="56"/>
  <c r="Z6" i="56"/>
  <c r="BC60" i="52"/>
  <c r="BC70" i="52"/>
  <c r="BC66" i="52"/>
  <c r="BC54" i="52"/>
  <c r="BC23" i="52"/>
  <c r="BC16" i="52"/>
  <c r="BC11" i="52"/>
  <c r="AQ60" i="52"/>
  <c r="AQ70" i="52"/>
  <c r="AQ66" i="52"/>
  <c r="AQ54" i="52"/>
  <c r="AQ23" i="52"/>
  <c r="AQ16" i="52"/>
  <c r="AQ11" i="52"/>
  <c r="Z60" i="52"/>
  <c r="Z70" i="52"/>
  <c r="Z54" i="52"/>
  <c r="Z23" i="52"/>
  <c r="Z16" i="52"/>
  <c r="Z11" i="52"/>
  <c r="BR60" i="52"/>
  <c r="BR70" i="52"/>
  <c r="BR66" i="52"/>
  <c r="BR54" i="52"/>
  <c r="BR23" i="52"/>
  <c r="BR16" i="52"/>
  <c r="BR11" i="52"/>
  <c r="C15" i="53"/>
  <c r="B44" i="52"/>
  <c r="CC54" i="52"/>
  <c r="CB54" i="52"/>
  <c r="BZ54" i="52"/>
  <c r="BX54" i="52"/>
  <c r="BW54" i="52"/>
  <c r="BV54" i="52"/>
  <c r="BS54" i="52"/>
  <c r="BU54" i="52"/>
  <c r="BT54" i="52"/>
  <c r="BQ54" i="52"/>
  <c r="BK54" i="52"/>
  <c r="BL54" i="52"/>
  <c r="BI54" i="52"/>
  <c r="BO54" i="52"/>
  <c r="BN54" i="52"/>
  <c r="BG54" i="52"/>
  <c r="AZ54" i="52"/>
  <c r="BB54" i="52"/>
  <c r="BA54" i="52"/>
  <c r="AY54" i="52"/>
  <c r="AX54" i="52"/>
  <c r="AV54" i="52"/>
  <c r="AW54" i="52"/>
  <c r="AS54" i="52"/>
  <c r="AL54" i="52"/>
  <c r="AO54" i="52"/>
  <c r="AN54" i="52"/>
  <c r="AM54" i="52"/>
  <c r="AK54" i="52"/>
  <c r="AJ54" i="52"/>
  <c r="AR54" i="52"/>
  <c r="AH54" i="52"/>
  <c r="AI54" i="52"/>
  <c r="AE54" i="52"/>
  <c r="AA54" i="52"/>
  <c r="AC54" i="52"/>
  <c r="AB54" i="52"/>
  <c r="AD54" i="52"/>
  <c r="Y54" i="52"/>
  <c r="W54" i="52"/>
  <c r="X54" i="52"/>
  <c r="V54" i="52"/>
  <c r="S54" i="52"/>
  <c r="U54" i="52"/>
  <c r="T54" i="52"/>
  <c r="R54" i="52"/>
  <c r="Q54" i="52"/>
  <c r="P54" i="52"/>
  <c r="O54" i="52"/>
  <c r="N54" i="52"/>
  <c r="M54" i="52"/>
  <c r="L54" i="52"/>
  <c r="K54" i="52"/>
  <c r="J54" i="52"/>
  <c r="I54" i="52"/>
  <c r="G54" i="52"/>
  <c r="F54" i="52"/>
  <c r="E54" i="52"/>
  <c r="D54" i="52"/>
  <c r="C54" i="52"/>
  <c r="B58" i="52"/>
  <c r="B42" i="52"/>
  <c r="J60" i="52"/>
  <c r="K60" i="52"/>
  <c r="L60" i="52"/>
  <c r="M60" i="52"/>
  <c r="N60" i="52"/>
  <c r="O60" i="52"/>
  <c r="P60" i="52"/>
  <c r="Q60" i="52"/>
  <c r="R60" i="52"/>
  <c r="T60" i="52"/>
  <c r="U60" i="52"/>
  <c r="S60" i="52"/>
  <c r="V60" i="52"/>
  <c r="X60" i="52"/>
  <c r="W60" i="52"/>
  <c r="Y60" i="52"/>
  <c r="AD60" i="52"/>
  <c r="AB60" i="52"/>
  <c r="AC60" i="52"/>
  <c r="AA60" i="52"/>
  <c r="AE60" i="52"/>
  <c r="AI60" i="52"/>
  <c r="AH60" i="52"/>
  <c r="AR60" i="52"/>
  <c r="AJ60" i="52"/>
  <c r="AK60" i="52"/>
  <c r="AM60" i="52"/>
  <c r="AN60" i="52"/>
  <c r="AO60" i="52"/>
  <c r="AL60" i="52"/>
  <c r="AS60" i="52"/>
  <c r="AW60" i="52"/>
  <c r="AV60" i="52"/>
  <c r="BF59" i="52"/>
  <c r="AX60" i="52"/>
  <c r="AY60" i="52"/>
  <c r="BA60" i="52"/>
  <c r="BB60" i="52"/>
  <c r="AZ60" i="52"/>
  <c r="BG60" i="52"/>
  <c r="BN60" i="52"/>
  <c r="BO60" i="52"/>
  <c r="BI60" i="52"/>
  <c r="BL60" i="52"/>
  <c r="BK60" i="52"/>
  <c r="BQ60" i="52"/>
  <c r="BT60" i="52"/>
  <c r="BU60" i="52"/>
  <c r="BS60" i="52"/>
  <c r="BV60" i="52"/>
  <c r="BW60" i="52"/>
  <c r="BX60" i="52"/>
  <c r="BZ60" i="52"/>
  <c r="CB60" i="52"/>
  <c r="CC60" i="52"/>
  <c r="I60" i="52"/>
  <c r="D60" i="52"/>
  <c r="E60" i="52"/>
  <c r="F60" i="52"/>
  <c r="G60" i="52"/>
  <c r="C60" i="52"/>
  <c r="J70" i="52"/>
  <c r="K70" i="52"/>
  <c r="L70" i="52"/>
  <c r="M70" i="52"/>
  <c r="N70" i="52"/>
  <c r="O70" i="52"/>
  <c r="P70" i="52"/>
  <c r="Q70" i="52"/>
  <c r="R70" i="52"/>
  <c r="T70" i="52"/>
  <c r="U70" i="52"/>
  <c r="S70" i="52"/>
  <c r="V70" i="52"/>
  <c r="X70" i="52"/>
  <c r="W70" i="52"/>
  <c r="Y70" i="52"/>
  <c r="AD70" i="52"/>
  <c r="AB70" i="52"/>
  <c r="AC70" i="52"/>
  <c r="AA70" i="52"/>
  <c r="AE70" i="52"/>
  <c r="AI70" i="52"/>
  <c r="AH70" i="52"/>
  <c r="AR70" i="52"/>
  <c r="AJ70" i="52"/>
  <c r="AK70" i="52"/>
  <c r="AM70" i="52"/>
  <c r="AN70" i="52"/>
  <c r="AO70" i="52"/>
  <c r="AL70" i="52"/>
  <c r="AS70" i="52"/>
  <c r="AW70" i="52"/>
  <c r="AV70" i="52"/>
  <c r="AX70" i="52"/>
  <c r="AY70" i="52"/>
  <c r="BA70" i="52"/>
  <c r="BB70" i="52"/>
  <c r="AZ70" i="52"/>
  <c r="BG70" i="52"/>
  <c r="BN70" i="52"/>
  <c r="BO70" i="52"/>
  <c r="BI70" i="52"/>
  <c r="BL70" i="52"/>
  <c r="BK70" i="52"/>
  <c r="BQ70" i="52"/>
  <c r="BT70" i="52"/>
  <c r="BU70" i="52"/>
  <c r="BS70" i="52"/>
  <c r="BV70" i="52"/>
  <c r="BW70" i="52"/>
  <c r="BX70" i="52"/>
  <c r="BZ70" i="52"/>
  <c r="CB70" i="52"/>
  <c r="CC70" i="52"/>
  <c r="I70" i="52"/>
  <c r="I66" i="52"/>
  <c r="D70" i="52"/>
  <c r="E70" i="52"/>
  <c r="F70" i="52"/>
  <c r="G70" i="52"/>
  <c r="C70" i="52"/>
  <c r="J66" i="52"/>
  <c r="K66" i="52"/>
  <c r="L66" i="52"/>
  <c r="M66" i="52"/>
  <c r="N66" i="52"/>
  <c r="O66" i="52"/>
  <c r="P66" i="52"/>
  <c r="Q66" i="52"/>
  <c r="R66" i="52"/>
  <c r="T66" i="52"/>
  <c r="U66" i="52"/>
  <c r="S66" i="52"/>
  <c r="V66" i="52"/>
  <c r="X66" i="52"/>
  <c r="W66" i="52"/>
  <c r="Y66" i="52"/>
  <c r="AD66" i="52"/>
  <c r="AB66" i="52"/>
  <c r="AC66" i="52"/>
  <c r="AA66" i="52"/>
  <c r="AE66" i="52"/>
  <c r="AI66" i="52"/>
  <c r="AH66" i="52"/>
  <c r="AR66" i="52"/>
  <c r="AJ66" i="52"/>
  <c r="AK66" i="52"/>
  <c r="AM66" i="52"/>
  <c r="AN66" i="52"/>
  <c r="AO66" i="52"/>
  <c r="AL66" i="52"/>
  <c r="AS66" i="52"/>
  <c r="AW66" i="52"/>
  <c r="AV66" i="52"/>
  <c r="AX66" i="52"/>
  <c r="AY66" i="52"/>
  <c r="BA66" i="52"/>
  <c r="BB66" i="52"/>
  <c r="AZ66" i="52"/>
  <c r="BG66" i="52"/>
  <c r="BN66" i="52"/>
  <c r="BO66" i="52"/>
  <c r="BI66" i="52"/>
  <c r="BL66" i="52"/>
  <c r="BK66" i="52"/>
  <c r="BQ66" i="52"/>
  <c r="BT66" i="52"/>
  <c r="BU66" i="52"/>
  <c r="BS66" i="52"/>
  <c r="BV66" i="52"/>
  <c r="BW66" i="52"/>
  <c r="BX66" i="52"/>
  <c r="BZ66" i="52"/>
  <c r="CB66" i="52"/>
  <c r="CC66" i="52"/>
  <c r="D66" i="52"/>
  <c r="E66" i="52"/>
  <c r="F66" i="52"/>
  <c r="G66" i="52"/>
  <c r="C66" i="52"/>
  <c r="D45" i="52"/>
  <c r="E45" i="52"/>
  <c r="F45" i="52"/>
  <c r="G45" i="52"/>
  <c r="C45" i="52"/>
  <c r="D50" i="52"/>
  <c r="E50" i="52"/>
  <c r="F50" i="52"/>
  <c r="G50" i="52"/>
  <c r="C50" i="52"/>
  <c r="B31" i="52"/>
  <c r="J23" i="52"/>
  <c r="K23" i="52"/>
  <c r="L23" i="52"/>
  <c r="M23" i="52"/>
  <c r="N23" i="52"/>
  <c r="O23" i="52"/>
  <c r="P23" i="52"/>
  <c r="Q23" i="52"/>
  <c r="R23" i="52"/>
  <c r="T23" i="52"/>
  <c r="U23" i="52"/>
  <c r="S23" i="52"/>
  <c r="V23" i="52"/>
  <c r="X23" i="52"/>
  <c r="W23" i="52"/>
  <c r="Y23" i="52"/>
  <c r="AD23" i="52"/>
  <c r="AB23" i="52"/>
  <c r="AC23" i="52"/>
  <c r="AA23" i="52"/>
  <c r="AE23" i="52"/>
  <c r="AI23" i="52"/>
  <c r="AH23" i="52"/>
  <c r="AR23" i="52"/>
  <c r="AJ23" i="52"/>
  <c r="AK23" i="52"/>
  <c r="AM23" i="52"/>
  <c r="AN23" i="52"/>
  <c r="AO23" i="52"/>
  <c r="AL23" i="52"/>
  <c r="AS23" i="52"/>
  <c r="AW23" i="52"/>
  <c r="AV23" i="52"/>
  <c r="AX23" i="52"/>
  <c r="AY23" i="52"/>
  <c r="BA23" i="52"/>
  <c r="BB23" i="52"/>
  <c r="AZ23" i="52"/>
  <c r="BG23" i="52"/>
  <c r="BN23" i="52"/>
  <c r="BO23" i="52"/>
  <c r="BI23" i="52"/>
  <c r="BL23" i="52"/>
  <c r="BK23" i="52"/>
  <c r="BQ23" i="52"/>
  <c r="BT23" i="52"/>
  <c r="BU23" i="52"/>
  <c r="BS23" i="52"/>
  <c r="BV23" i="52"/>
  <c r="BW23" i="52"/>
  <c r="BX23" i="52"/>
  <c r="BZ23" i="52"/>
  <c r="CB23" i="52"/>
  <c r="CC23" i="52"/>
  <c r="I23" i="52"/>
  <c r="D23" i="52"/>
  <c r="E23" i="52"/>
  <c r="F23" i="52"/>
  <c r="G23" i="52"/>
  <c r="C23" i="52"/>
  <c r="J16" i="52"/>
  <c r="K16" i="52"/>
  <c r="L16" i="52"/>
  <c r="M16" i="52"/>
  <c r="N16" i="52"/>
  <c r="O16" i="52"/>
  <c r="P16" i="52"/>
  <c r="Q16" i="52"/>
  <c r="R16" i="52"/>
  <c r="T16" i="52"/>
  <c r="U16" i="52"/>
  <c r="S16" i="52"/>
  <c r="V16" i="52"/>
  <c r="X16" i="52"/>
  <c r="W16" i="52"/>
  <c r="Y16" i="52"/>
  <c r="AD16" i="52"/>
  <c r="AB16" i="52"/>
  <c r="AC16" i="52"/>
  <c r="AA16" i="52"/>
  <c r="AE16" i="52"/>
  <c r="AI16" i="52"/>
  <c r="AH16" i="52"/>
  <c r="AR16" i="52"/>
  <c r="AJ16" i="52"/>
  <c r="AK16" i="52"/>
  <c r="AM16" i="52"/>
  <c r="AN16" i="52"/>
  <c r="AO16" i="52"/>
  <c r="AL16" i="52"/>
  <c r="AS16" i="52"/>
  <c r="AW16" i="52"/>
  <c r="AV16" i="52"/>
  <c r="BF15" i="52"/>
  <c r="AX16" i="52"/>
  <c r="AY16" i="52"/>
  <c r="BA16" i="52"/>
  <c r="BB16" i="52"/>
  <c r="AZ16" i="52"/>
  <c r="BG16" i="52"/>
  <c r="BN16" i="52"/>
  <c r="BO16" i="52"/>
  <c r="BI16" i="52"/>
  <c r="BL16" i="52"/>
  <c r="BK16" i="52"/>
  <c r="BQ16" i="52"/>
  <c r="BT16" i="52"/>
  <c r="BU16" i="52"/>
  <c r="BS16" i="52"/>
  <c r="BV16" i="52"/>
  <c r="BW16" i="52"/>
  <c r="BX16" i="52"/>
  <c r="BZ16" i="52"/>
  <c r="CB16" i="52"/>
  <c r="CC16" i="52"/>
  <c r="I16" i="52"/>
  <c r="D16" i="52"/>
  <c r="E16" i="52"/>
  <c r="F16" i="52"/>
  <c r="G16" i="52"/>
  <c r="C16" i="52"/>
  <c r="B6" i="52"/>
  <c r="B7" i="52"/>
  <c r="B12" i="52"/>
  <c r="B13" i="52"/>
  <c r="B14" i="52"/>
  <c r="B17" i="52"/>
  <c r="B18" i="52"/>
  <c r="B19" i="52"/>
  <c r="B21" i="52"/>
  <c r="B22" i="52"/>
  <c r="B24" i="52"/>
  <c r="B25" i="52"/>
  <c r="B26" i="52"/>
  <c r="B29" i="52"/>
  <c r="B30" i="52"/>
  <c r="B33" i="52"/>
  <c r="B34" i="52"/>
  <c r="B35" i="52"/>
  <c r="B36" i="52"/>
  <c r="B37" i="52"/>
  <c r="B38" i="52"/>
  <c r="B51" i="52"/>
  <c r="B52" i="52"/>
  <c r="B48" i="52"/>
  <c r="B46" i="52"/>
  <c r="B47" i="52"/>
  <c r="B49" i="52"/>
  <c r="B55" i="52"/>
  <c r="B56" i="52"/>
  <c r="B57" i="52"/>
  <c r="B67" i="52"/>
  <c r="B68" i="52"/>
  <c r="B69" i="52"/>
  <c r="B71" i="52"/>
  <c r="B73" i="52"/>
  <c r="B74" i="52"/>
  <c r="B61" i="52"/>
  <c r="B65" i="52"/>
  <c r="B77" i="52"/>
  <c r="B78" i="52"/>
  <c r="B79" i="52"/>
  <c r="B80" i="52"/>
  <c r="B81" i="52"/>
  <c r="AK42" i="56"/>
  <c r="AK38" i="56"/>
  <c r="AK34" i="56"/>
  <c r="AK30" i="56"/>
  <c r="AK25" i="56"/>
  <c r="AK21" i="56"/>
  <c r="AK6" i="56"/>
  <c r="AM6" i="56"/>
  <c r="AK11" i="52"/>
  <c r="T11" i="52"/>
  <c r="T42" i="56"/>
  <c r="T38" i="56"/>
  <c r="T34" i="56"/>
  <c r="T30" i="56"/>
  <c r="R30" i="56"/>
  <c r="T25" i="56"/>
  <c r="T21" i="56"/>
  <c r="T6" i="56"/>
  <c r="K42" i="56"/>
  <c r="K38" i="56"/>
  <c r="K34" i="56"/>
  <c r="K30" i="56"/>
  <c r="K25" i="56"/>
  <c r="K21" i="56"/>
  <c r="K6" i="56"/>
  <c r="C13" i="53"/>
  <c r="C14" i="53"/>
  <c r="B7" i="56"/>
  <c r="B8" i="56"/>
  <c r="B9" i="56"/>
  <c r="B10" i="56"/>
  <c r="B11" i="56"/>
  <c r="B12" i="56"/>
  <c r="B13" i="56"/>
  <c r="B15" i="56"/>
  <c r="B16" i="56"/>
  <c r="B17" i="56"/>
  <c r="B18" i="56"/>
  <c r="B19" i="56"/>
  <c r="B22" i="56"/>
  <c r="B23" i="56"/>
  <c r="B24" i="56"/>
  <c r="B26" i="56"/>
  <c r="B27" i="56"/>
  <c r="B28" i="56"/>
  <c r="B29" i="56"/>
  <c r="B31" i="56"/>
  <c r="B32" i="56"/>
  <c r="B33" i="56"/>
  <c r="B35" i="56"/>
  <c r="B36" i="56"/>
  <c r="B37" i="56"/>
  <c r="B39" i="56"/>
  <c r="B40" i="56"/>
  <c r="B41" i="56"/>
  <c r="B43" i="56"/>
  <c r="B44" i="56"/>
  <c r="B45" i="56"/>
  <c r="B46" i="56"/>
  <c r="B48" i="56"/>
  <c r="B49" i="56"/>
  <c r="B50" i="56"/>
  <c r="D42" i="56"/>
  <c r="E42" i="56"/>
  <c r="F42" i="56"/>
  <c r="G42" i="56"/>
  <c r="I42" i="56"/>
  <c r="J42" i="56"/>
  <c r="L42" i="56"/>
  <c r="M42" i="56"/>
  <c r="N42" i="56"/>
  <c r="O42" i="56"/>
  <c r="P42" i="56"/>
  <c r="Q42" i="56"/>
  <c r="R42" i="56"/>
  <c r="U42" i="56"/>
  <c r="S42" i="56"/>
  <c r="V42" i="56"/>
  <c r="X42" i="56"/>
  <c r="W42" i="56"/>
  <c r="Y42" i="56"/>
  <c r="AD42" i="56"/>
  <c r="AB42" i="56"/>
  <c r="AC42" i="56"/>
  <c r="AA42" i="56"/>
  <c r="AE42" i="56"/>
  <c r="AI42" i="56"/>
  <c r="AH42" i="56"/>
  <c r="AR42" i="56"/>
  <c r="AJ42" i="56"/>
  <c r="AM42" i="56"/>
  <c r="AN42" i="56"/>
  <c r="AO42" i="56"/>
  <c r="AL42" i="56"/>
  <c r="AS42" i="56"/>
  <c r="AW42" i="56"/>
  <c r="AV42" i="56"/>
  <c r="BF42" i="56"/>
  <c r="AX42" i="56"/>
  <c r="AY42" i="56"/>
  <c r="BA42" i="56"/>
  <c r="BB42" i="56"/>
  <c r="AZ42" i="56"/>
  <c r="BG42" i="56"/>
  <c r="BN42" i="56"/>
  <c r="BO42" i="56"/>
  <c r="BI42" i="56"/>
  <c r="BL42" i="56"/>
  <c r="BK42" i="56"/>
  <c r="BQ42" i="56"/>
  <c r="BT42" i="56"/>
  <c r="BU42" i="56"/>
  <c r="BS42" i="56"/>
  <c r="BV42" i="56"/>
  <c r="BW42" i="56"/>
  <c r="BX42" i="56"/>
  <c r="BZ42" i="56"/>
  <c r="CB42" i="56"/>
  <c r="CC42" i="56"/>
  <c r="C42" i="56"/>
  <c r="D38" i="56"/>
  <c r="E38" i="56"/>
  <c r="F38" i="56"/>
  <c r="G38" i="56"/>
  <c r="I38" i="56"/>
  <c r="J38" i="56"/>
  <c r="L38" i="56"/>
  <c r="M38" i="56"/>
  <c r="N38" i="56"/>
  <c r="O38" i="56"/>
  <c r="P38" i="56"/>
  <c r="Q38" i="56"/>
  <c r="R38" i="56"/>
  <c r="U38" i="56"/>
  <c r="S38" i="56"/>
  <c r="V38" i="56"/>
  <c r="X38" i="56"/>
  <c r="W38" i="56"/>
  <c r="Y38" i="56"/>
  <c r="AD38" i="56"/>
  <c r="AB38" i="56"/>
  <c r="AC38" i="56"/>
  <c r="AA38" i="56"/>
  <c r="AE38" i="56"/>
  <c r="AI38" i="56"/>
  <c r="AH38" i="56"/>
  <c r="AR38" i="56"/>
  <c r="AJ38" i="56"/>
  <c r="AM38" i="56"/>
  <c r="AN38" i="56"/>
  <c r="AO38" i="56"/>
  <c r="AL38" i="56"/>
  <c r="AS38" i="56"/>
  <c r="AW38" i="56"/>
  <c r="AV38" i="56"/>
  <c r="BF38" i="56"/>
  <c r="AX38" i="56"/>
  <c r="AY38" i="56"/>
  <c r="BA38" i="56"/>
  <c r="BB38" i="56"/>
  <c r="AZ38" i="56"/>
  <c r="BG38" i="56"/>
  <c r="BN38" i="56"/>
  <c r="BO38" i="56"/>
  <c r="BI38" i="56"/>
  <c r="BL38" i="56"/>
  <c r="BK38" i="56"/>
  <c r="BQ38" i="56"/>
  <c r="BT38" i="56"/>
  <c r="BU38" i="56"/>
  <c r="BS38" i="56"/>
  <c r="BV38" i="56"/>
  <c r="BW38" i="56"/>
  <c r="BX38" i="56"/>
  <c r="BZ38" i="56"/>
  <c r="CB38" i="56"/>
  <c r="CC38" i="56"/>
  <c r="C38" i="56"/>
  <c r="D34" i="56"/>
  <c r="E34" i="56"/>
  <c r="F34" i="56"/>
  <c r="G34" i="56"/>
  <c r="I34" i="56"/>
  <c r="J34" i="56"/>
  <c r="L34" i="56"/>
  <c r="M34" i="56"/>
  <c r="N34" i="56"/>
  <c r="O34" i="56"/>
  <c r="P34" i="56"/>
  <c r="Q34" i="56"/>
  <c r="R34" i="56"/>
  <c r="U34" i="56"/>
  <c r="S34" i="56"/>
  <c r="V34" i="56"/>
  <c r="X34" i="56"/>
  <c r="W34" i="56"/>
  <c r="Y34" i="56"/>
  <c r="AD34" i="56"/>
  <c r="AB34" i="56"/>
  <c r="AC34" i="56"/>
  <c r="AA34" i="56"/>
  <c r="AE34" i="56"/>
  <c r="AI34" i="56"/>
  <c r="AH34" i="56"/>
  <c r="AR34" i="56"/>
  <c r="AJ34" i="56"/>
  <c r="AM34" i="56"/>
  <c r="AN34" i="56"/>
  <c r="AO34" i="56"/>
  <c r="AL34" i="56"/>
  <c r="AS34" i="56"/>
  <c r="AW34" i="56"/>
  <c r="AV34" i="56"/>
  <c r="BF34" i="56"/>
  <c r="AX34" i="56"/>
  <c r="AY34" i="56"/>
  <c r="BA34" i="56"/>
  <c r="BB34" i="56"/>
  <c r="AZ34" i="56"/>
  <c r="BG34" i="56"/>
  <c r="BN34" i="56"/>
  <c r="BO34" i="56"/>
  <c r="BI34" i="56"/>
  <c r="BL34" i="56"/>
  <c r="BK34" i="56"/>
  <c r="BQ34" i="56"/>
  <c r="BT34" i="56"/>
  <c r="BU34" i="56"/>
  <c r="BS34" i="56"/>
  <c r="BV34" i="56"/>
  <c r="BW34" i="56"/>
  <c r="BX34" i="56"/>
  <c r="BZ34" i="56"/>
  <c r="CB34" i="56"/>
  <c r="CC34" i="56"/>
  <c r="C34" i="56"/>
  <c r="D30" i="56"/>
  <c r="E30" i="56"/>
  <c r="F30" i="56"/>
  <c r="G30" i="56"/>
  <c r="I30" i="56"/>
  <c r="J30" i="56"/>
  <c r="L30" i="56"/>
  <c r="M30" i="56"/>
  <c r="N30" i="56"/>
  <c r="O30" i="56"/>
  <c r="P30" i="56"/>
  <c r="Q30" i="56"/>
  <c r="U30" i="56"/>
  <c r="S30" i="56"/>
  <c r="V30" i="56"/>
  <c r="X30" i="56"/>
  <c r="W30" i="56"/>
  <c r="Y30" i="56"/>
  <c r="AD30" i="56"/>
  <c r="AB30" i="56"/>
  <c r="AC30" i="56"/>
  <c r="AA30" i="56"/>
  <c r="AE30" i="56"/>
  <c r="AI30" i="56"/>
  <c r="AH30" i="56"/>
  <c r="AR30" i="56"/>
  <c r="AJ30" i="56"/>
  <c r="AM30" i="56"/>
  <c r="AN30" i="56"/>
  <c r="AO30" i="56"/>
  <c r="AL30" i="56"/>
  <c r="AS30" i="56"/>
  <c r="AW30" i="56"/>
  <c r="AV30" i="56"/>
  <c r="BF30" i="56"/>
  <c r="AX30" i="56"/>
  <c r="AY30" i="56"/>
  <c r="BA30" i="56"/>
  <c r="BB30" i="56"/>
  <c r="AZ30" i="56"/>
  <c r="BG30" i="56"/>
  <c r="BN30" i="56"/>
  <c r="BO30" i="56"/>
  <c r="BI30" i="56"/>
  <c r="BL30" i="56"/>
  <c r="BK30" i="56"/>
  <c r="BQ30" i="56"/>
  <c r="BT30" i="56"/>
  <c r="BU30" i="56"/>
  <c r="BS30" i="56"/>
  <c r="BV30" i="56"/>
  <c r="BW30" i="56"/>
  <c r="BX30" i="56"/>
  <c r="BZ30" i="56"/>
  <c r="CB30" i="56"/>
  <c r="CC30" i="56"/>
  <c r="C30" i="56"/>
  <c r="C25" i="56"/>
  <c r="D25" i="56"/>
  <c r="E25" i="56"/>
  <c r="F25" i="56"/>
  <c r="G25" i="56"/>
  <c r="I25" i="56"/>
  <c r="J25" i="56"/>
  <c r="L25" i="56"/>
  <c r="M25" i="56"/>
  <c r="N25" i="56"/>
  <c r="O25" i="56"/>
  <c r="P25" i="56"/>
  <c r="Q25" i="56"/>
  <c r="R25" i="56"/>
  <c r="U25" i="56"/>
  <c r="S25" i="56"/>
  <c r="V25" i="56"/>
  <c r="X25" i="56"/>
  <c r="W25" i="56"/>
  <c r="Y25" i="56"/>
  <c r="AD25" i="56"/>
  <c r="AB25" i="56"/>
  <c r="AC25" i="56"/>
  <c r="AA25" i="56"/>
  <c r="AE25" i="56"/>
  <c r="AI25" i="56"/>
  <c r="AH25" i="56"/>
  <c r="AR25" i="56"/>
  <c r="AJ25" i="56"/>
  <c r="AM25" i="56"/>
  <c r="AN25" i="56"/>
  <c r="AO25" i="56"/>
  <c r="AL25" i="56"/>
  <c r="AS25" i="56"/>
  <c r="AW25" i="56"/>
  <c r="AV25" i="56"/>
  <c r="BF25" i="56"/>
  <c r="AX25" i="56"/>
  <c r="AY25" i="56"/>
  <c r="BA25" i="56"/>
  <c r="BB25" i="56"/>
  <c r="AZ25" i="56"/>
  <c r="BG25" i="56"/>
  <c r="BN25" i="56"/>
  <c r="BO25" i="56"/>
  <c r="BI25" i="56"/>
  <c r="BL25" i="56"/>
  <c r="BK25" i="56"/>
  <c r="BQ25" i="56"/>
  <c r="BT25" i="56"/>
  <c r="BU25" i="56"/>
  <c r="BS25" i="56"/>
  <c r="BV25" i="56"/>
  <c r="BW25" i="56"/>
  <c r="BX25" i="56"/>
  <c r="BZ25" i="56"/>
  <c r="CB25" i="56"/>
  <c r="CC25" i="56"/>
  <c r="D21" i="56"/>
  <c r="E21" i="56"/>
  <c r="F21" i="56"/>
  <c r="G21" i="56"/>
  <c r="I21" i="56"/>
  <c r="J21" i="56"/>
  <c r="L21" i="56"/>
  <c r="M21" i="56"/>
  <c r="N21" i="56"/>
  <c r="O21" i="56"/>
  <c r="P21" i="56"/>
  <c r="Q21" i="56"/>
  <c r="R21" i="56"/>
  <c r="U21" i="56"/>
  <c r="S21" i="56"/>
  <c r="V21" i="56"/>
  <c r="X21" i="56"/>
  <c r="W21" i="56"/>
  <c r="Y21" i="56"/>
  <c r="AD21" i="56"/>
  <c r="AB21" i="56"/>
  <c r="AC21" i="56"/>
  <c r="AA21" i="56"/>
  <c r="AE21" i="56"/>
  <c r="AI21" i="56"/>
  <c r="AH21" i="56"/>
  <c r="AR21" i="56"/>
  <c r="AJ21" i="56"/>
  <c r="AM21" i="56"/>
  <c r="AN21" i="56"/>
  <c r="AO21" i="56"/>
  <c r="AL21" i="56"/>
  <c r="AS21" i="56"/>
  <c r="AW21" i="56"/>
  <c r="AV21" i="56"/>
  <c r="BF21" i="56"/>
  <c r="AX21" i="56"/>
  <c r="AY21" i="56"/>
  <c r="BA21" i="56"/>
  <c r="BB21" i="56"/>
  <c r="AZ21" i="56"/>
  <c r="BG21" i="56"/>
  <c r="BN21" i="56"/>
  <c r="BO21" i="56"/>
  <c r="BI21" i="56"/>
  <c r="BL21" i="56"/>
  <c r="BK21" i="56"/>
  <c r="BQ21" i="56"/>
  <c r="BT21" i="56"/>
  <c r="BU21" i="56"/>
  <c r="BS21" i="56"/>
  <c r="BV21" i="56"/>
  <c r="BW21" i="56"/>
  <c r="BX21" i="56"/>
  <c r="BZ21" i="56"/>
  <c r="CB21" i="56"/>
  <c r="CC21" i="56"/>
  <c r="C21" i="56"/>
  <c r="D14" i="56"/>
  <c r="E14" i="56"/>
  <c r="F14" i="56"/>
  <c r="G14" i="56"/>
  <c r="C14" i="56"/>
  <c r="D6" i="56"/>
  <c r="E6" i="56"/>
  <c r="F6" i="56"/>
  <c r="G6" i="56"/>
  <c r="I6" i="56"/>
  <c r="J6" i="56"/>
  <c r="L6" i="56"/>
  <c r="M6" i="56"/>
  <c r="N6" i="56"/>
  <c r="O6" i="56"/>
  <c r="P6" i="56"/>
  <c r="Q6" i="56"/>
  <c r="R6" i="56"/>
  <c r="U6" i="56"/>
  <c r="S6" i="56"/>
  <c r="V6" i="56"/>
  <c r="X6" i="56"/>
  <c r="W6" i="56"/>
  <c r="Y6" i="56"/>
  <c r="AD6" i="56"/>
  <c r="AB6" i="56"/>
  <c r="AC6" i="56"/>
  <c r="AA6" i="56"/>
  <c r="AE6" i="56"/>
  <c r="AI6" i="56"/>
  <c r="AH6" i="56"/>
  <c r="AR6" i="56"/>
  <c r="AJ6" i="56"/>
  <c r="AN6" i="56"/>
  <c r="AO6" i="56"/>
  <c r="AL6" i="56"/>
  <c r="AS6" i="56"/>
  <c r="AW6" i="56"/>
  <c r="AV6" i="56"/>
  <c r="BF6" i="56"/>
  <c r="AX6" i="56"/>
  <c r="AY6" i="56"/>
  <c r="BA6" i="56"/>
  <c r="BB6" i="56"/>
  <c r="AZ6" i="56"/>
  <c r="BG6" i="56"/>
  <c r="BN6" i="56"/>
  <c r="BO6" i="56"/>
  <c r="BI6" i="56"/>
  <c r="BL6" i="56"/>
  <c r="BK6" i="56"/>
  <c r="BQ6" i="56"/>
  <c r="BT6" i="56"/>
  <c r="BU6" i="56"/>
  <c r="BS6" i="56"/>
  <c r="BV6" i="56"/>
  <c r="BW6" i="56"/>
  <c r="BX6" i="56"/>
  <c r="BZ6" i="56"/>
  <c r="CB6" i="56"/>
  <c r="CC6" i="56"/>
  <c r="C6" i="56"/>
  <c r="J11" i="52"/>
  <c r="L11" i="52"/>
  <c r="M11" i="52"/>
  <c r="N11" i="52"/>
  <c r="O11" i="52"/>
  <c r="P11" i="52"/>
  <c r="Q11" i="52"/>
  <c r="R11" i="52"/>
  <c r="U11" i="52"/>
  <c r="S11" i="52"/>
  <c r="V11" i="52"/>
  <c r="X11" i="52"/>
  <c r="W11" i="52"/>
  <c r="Y11" i="52"/>
  <c r="AD11" i="52"/>
  <c r="AB11" i="52"/>
  <c r="AC11" i="52"/>
  <c r="AA11" i="52"/>
  <c r="AE11" i="52"/>
  <c r="AI11" i="52"/>
  <c r="AH11" i="52"/>
  <c r="AR11" i="52"/>
  <c r="AJ11" i="52"/>
  <c r="AM11" i="52"/>
  <c r="AN11" i="52"/>
  <c r="AO11" i="52"/>
  <c r="AL11" i="52"/>
  <c r="AS11" i="52"/>
  <c r="AW11" i="52"/>
  <c r="AV11" i="52"/>
  <c r="AX11" i="52"/>
  <c r="AY11" i="52"/>
  <c r="BA11" i="52"/>
  <c r="BB11" i="52"/>
  <c r="AZ11" i="52"/>
  <c r="BG11" i="52"/>
  <c r="BN11" i="52"/>
  <c r="BO11" i="52"/>
  <c r="BI11" i="52"/>
  <c r="BL11" i="52"/>
  <c r="BK11" i="52"/>
  <c r="BQ11" i="52"/>
  <c r="BT11" i="52"/>
  <c r="BU11" i="52"/>
  <c r="BS11" i="52"/>
  <c r="BV11" i="52"/>
  <c r="BW11" i="52"/>
  <c r="BX11" i="52"/>
  <c r="BZ11" i="52"/>
  <c r="CB11" i="52"/>
  <c r="CC11" i="52"/>
  <c r="I11" i="52"/>
  <c r="D11" i="52"/>
  <c r="E11" i="52"/>
  <c r="F11" i="52"/>
  <c r="G11" i="52"/>
  <c r="C11" i="52"/>
  <c r="B43" i="52"/>
  <c r="F59" i="52" l="1"/>
  <c r="BH59" i="52"/>
  <c r="AU59" i="52"/>
  <c r="I3" i="55"/>
  <c r="AQ59" i="52"/>
  <c r="CC59" i="52"/>
  <c r="BW59" i="52"/>
  <c r="BT59" i="52"/>
  <c r="BI59" i="52"/>
  <c r="AZ59" i="52"/>
  <c r="AX59" i="52"/>
  <c r="AS59" i="52"/>
  <c r="AM59" i="52"/>
  <c r="AH59" i="52"/>
  <c r="AC59" i="52"/>
  <c r="W59" i="52"/>
  <c r="U59" i="52"/>
  <c r="P59" i="52"/>
  <c r="Z59" i="52"/>
  <c r="L59" i="52"/>
  <c r="E59" i="52"/>
  <c r="CB59" i="52"/>
  <c r="BV59" i="52"/>
  <c r="BQ59" i="52"/>
  <c r="BO59" i="52"/>
  <c r="BB59" i="52"/>
  <c r="AL59" i="52"/>
  <c r="AK59" i="52"/>
  <c r="AI59" i="52"/>
  <c r="AB59" i="52"/>
  <c r="X59" i="52"/>
  <c r="T59" i="52"/>
  <c r="O59" i="52"/>
  <c r="K59" i="52"/>
  <c r="AT59" i="52"/>
  <c r="BJ59" i="52"/>
  <c r="C59" i="52"/>
  <c r="D59" i="52"/>
  <c r="BZ59" i="52"/>
  <c r="BS59" i="52"/>
  <c r="BK59" i="52"/>
  <c r="BN59" i="52"/>
  <c r="BA59" i="52"/>
  <c r="AV59" i="52"/>
  <c r="AO59" i="52"/>
  <c r="AJ59" i="52"/>
  <c r="AE59" i="52"/>
  <c r="AD59" i="52"/>
  <c r="V59" i="52"/>
  <c r="R59" i="52"/>
  <c r="N59" i="52"/>
  <c r="J59" i="52"/>
  <c r="BR59" i="52"/>
  <c r="BC59" i="52"/>
  <c r="AP59" i="52"/>
  <c r="BP59" i="52"/>
  <c r="G59" i="52"/>
  <c r="I59" i="52"/>
  <c r="BX59" i="52"/>
  <c r="BU59" i="52"/>
  <c r="BL59" i="52"/>
  <c r="BG59" i="52"/>
  <c r="AY59" i="52"/>
  <c r="AW59" i="52"/>
  <c r="AN59" i="52"/>
  <c r="AR59" i="52"/>
  <c r="AA59" i="52"/>
  <c r="Y59" i="52"/>
  <c r="S59" i="52"/>
  <c r="Q59" i="52"/>
  <c r="M59" i="52"/>
  <c r="BM59" i="52"/>
  <c r="AG59" i="52"/>
  <c r="I15" i="52"/>
  <c r="BX15" i="52"/>
  <c r="D15" i="52"/>
  <c r="AU15" i="52"/>
  <c r="AG5" i="53"/>
  <c r="F5" i="56"/>
  <c r="G12" i="53" s="1"/>
  <c r="E15" i="52"/>
  <c r="AH15" i="52"/>
  <c r="H30" i="56"/>
  <c r="B30" i="56" s="1"/>
  <c r="H38" i="56"/>
  <c r="B38" i="56" s="1"/>
  <c r="AG15" i="52"/>
  <c r="F27" i="52"/>
  <c r="AH5" i="56"/>
  <c r="AI12" i="53" s="1"/>
  <c r="AC5" i="56"/>
  <c r="AD12" i="53" s="1"/>
  <c r="W5" i="56"/>
  <c r="X12" i="53" s="1"/>
  <c r="U5" i="56"/>
  <c r="V12" i="53" s="1"/>
  <c r="O5" i="56"/>
  <c r="P12" i="53" s="1"/>
  <c r="J5" i="56"/>
  <c r="K12" i="53" s="1"/>
  <c r="H21" i="56"/>
  <c r="B21" i="56" s="1"/>
  <c r="BX5" i="56"/>
  <c r="BY12" i="53" s="1"/>
  <c r="BU5" i="56"/>
  <c r="BV12" i="53" s="1"/>
  <c r="H25" i="56"/>
  <c r="B25" i="56" s="1"/>
  <c r="H34" i="56"/>
  <c r="B34" i="56" s="1"/>
  <c r="H42" i="56"/>
  <c r="B42" i="56" s="1"/>
  <c r="AZ15" i="52"/>
  <c r="W15" i="52"/>
  <c r="L15" i="52"/>
  <c r="H11" i="52"/>
  <c r="B11" i="52" s="1"/>
  <c r="H66" i="52"/>
  <c r="B66" i="52" s="1"/>
  <c r="H23" i="52"/>
  <c r="B23" i="52" s="1"/>
  <c r="H70" i="52"/>
  <c r="B70" i="52" s="1"/>
  <c r="H40" i="52"/>
  <c r="B40" i="52" s="1"/>
  <c r="H16" i="52"/>
  <c r="B16" i="52" s="1"/>
  <c r="H60" i="52"/>
  <c r="B60" i="52" s="1"/>
  <c r="H54" i="52"/>
  <c r="B54" i="52" s="1"/>
  <c r="H28" i="52"/>
  <c r="J45" i="52"/>
  <c r="H45" i="52" s="1"/>
  <c r="B45" i="52" s="1"/>
  <c r="H50" i="52"/>
  <c r="B50" i="52" s="1"/>
  <c r="H6" i="56"/>
  <c r="B6" i="56" s="1"/>
  <c r="D5" i="56"/>
  <c r="E12" i="53" s="1"/>
  <c r="AV15" i="52"/>
  <c r="AO15" i="52"/>
  <c r="AD15" i="52"/>
  <c r="N15" i="52"/>
  <c r="CB15" i="52"/>
  <c r="BP15" i="52"/>
  <c r="BN5" i="56"/>
  <c r="BO12" i="53" s="1"/>
  <c r="AV5" i="56"/>
  <c r="AW12" i="53" s="1"/>
  <c r="E5" i="56"/>
  <c r="F12" i="53" s="1"/>
  <c r="G5" i="56"/>
  <c r="H12" i="53" s="1"/>
  <c r="BK5" i="56"/>
  <c r="BL12" i="53" s="1"/>
  <c r="BA5" i="56"/>
  <c r="BB12" i="53" s="1"/>
  <c r="AO5" i="56"/>
  <c r="AP12" i="53" s="1"/>
  <c r="C5" i="56"/>
  <c r="D12" i="53" s="1"/>
  <c r="BN15" i="52"/>
  <c r="BA15" i="52"/>
  <c r="AE15" i="52"/>
  <c r="V15" i="52"/>
  <c r="J15" i="52"/>
  <c r="G15" i="52"/>
  <c r="BU15" i="52"/>
  <c r="BV15" i="52"/>
  <c r="BQ15" i="52"/>
  <c r="Z15" i="52"/>
  <c r="C28" i="52"/>
  <c r="C27" i="52" s="1"/>
  <c r="D28" i="52"/>
  <c r="D27" i="52" s="1"/>
  <c r="B14" i="56"/>
  <c r="B75" i="52"/>
  <c r="BZ15" i="52"/>
  <c r="BS15" i="52"/>
  <c r="BO15" i="52"/>
  <c r="BB15" i="52"/>
  <c r="AL15" i="52"/>
  <c r="AK15" i="52"/>
  <c r="AI15" i="52"/>
  <c r="AB15" i="52"/>
  <c r="X15" i="52"/>
  <c r="T15" i="52"/>
  <c r="O15" i="52"/>
  <c r="K15" i="52"/>
  <c r="BL15" i="52"/>
  <c r="E28" i="52"/>
  <c r="E27" i="52" s="1"/>
  <c r="BK15" i="52"/>
  <c r="AR8" i="53"/>
  <c r="AR7" i="53" s="1"/>
  <c r="AI27" i="52"/>
  <c r="CB27" i="52"/>
  <c r="BV27" i="52"/>
  <c r="BT27" i="52"/>
  <c r="BP27" i="52"/>
  <c r="BH27" i="52"/>
  <c r="BG27" i="52"/>
  <c r="BB27" i="52"/>
  <c r="AX27" i="52"/>
  <c r="AU27" i="52"/>
  <c r="AP27" i="52"/>
  <c r="AK27" i="52"/>
  <c r="AC27" i="52"/>
  <c r="Y27" i="52"/>
  <c r="S27" i="52"/>
  <c r="Q27" i="52"/>
  <c r="M27" i="52"/>
  <c r="CC5" i="56"/>
  <c r="CD12" i="53" s="1"/>
  <c r="BW5" i="56"/>
  <c r="BX12" i="53" s="1"/>
  <c r="BT5" i="56"/>
  <c r="BU12" i="53" s="1"/>
  <c r="BL5" i="56"/>
  <c r="BM12" i="53" s="1"/>
  <c r="BG5" i="56"/>
  <c r="BH12" i="53" s="1"/>
  <c r="AY5" i="56"/>
  <c r="AZ12" i="53" s="1"/>
  <c r="AW5" i="56"/>
  <c r="AX12" i="53" s="1"/>
  <c r="AN5" i="56"/>
  <c r="AO12" i="53" s="1"/>
  <c r="AI5" i="56"/>
  <c r="AJ12" i="53" s="1"/>
  <c r="AB5" i="56"/>
  <c r="AC12" i="53" s="1"/>
  <c r="X5" i="56"/>
  <c r="Y12" i="53" s="1"/>
  <c r="R5" i="56"/>
  <c r="S12" i="53" s="1"/>
  <c r="N5" i="56"/>
  <c r="O12" i="53" s="1"/>
  <c r="I5" i="56"/>
  <c r="AK5" i="56"/>
  <c r="AL12" i="53" s="1"/>
  <c r="AJ15" i="52"/>
  <c r="R15" i="52"/>
  <c r="BP5" i="56"/>
  <c r="BQ12" i="53" s="1"/>
  <c r="AU5" i="56"/>
  <c r="AV12" i="53" s="1"/>
  <c r="BZ27" i="52"/>
  <c r="BS27" i="52"/>
  <c r="BQ27" i="52"/>
  <c r="BM27" i="52"/>
  <c r="BO27" i="52"/>
  <c r="AZ27" i="52"/>
  <c r="BA27" i="52"/>
  <c r="AS27" i="52"/>
  <c r="AO27" i="52"/>
  <c r="AJ27" i="52"/>
  <c r="AG27" i="52"/>
  <c r="AB27" i="52"/>
  <c r="W27" i="52"/>
  <c r="U27" i="52"/>
  <c r="P27" i="52"/>
  <c r="L27" i="52"/>
  <c r="CB5" i="56"/>
  <c r="CC12" i="53" s="1"/>
  <c r="BV5" i="56"/>
  <c r="BW12" i="53" s="1"/>
  <c r="BQ5" i="56"/>
  <c r="BI5" i="56"/>
  <c r="AZ5" i="56"/>
  <c r="BA12" i="53" s="1"/>
  <c r="AX5" i="56"/>
  <c r="AY12" i="53" s="1"/>
  <c r="AS5" i="56"/>
  <c r="AJ5" i="56"/>
  <c r="AK12" i="53" s="1"/>
  <c r="AE5" i="56"/>
  <c r="AD5" i="56"/>
  <c r="AE12" i="53" s="1"/>
  <c r="V5" i="56"/>
  <c r="Q5" i="56"/>
  <c r="R12" i="53" s="1"/>
  <c r="M5" i="56"/>
  <c r="I27" i="52"/>
  <c r="BX27" i="52"/>
  <c r="BR27" i="52"/>
  <c r="BL27" i="52"/>
  <c r="BN27" i="52"/>
  <c r="BC27" i="52"/>
  <c r="AY27" i="52"/>
  <c r="AV27" i="52"/>
  <c r="AL27" i="52"/>
  <c r="AN27" i="52"/>
  <c r="AR27" i="52"/>
  <c r="AE27" i="52"/>
  <c r="AD27" i="52"/>
  <c r="X27" i="52"/>
  <c r="T27" i="52"/>
  <c r="O27" i="52"/>
  <c r="K27" i="52"/>
  <c r="BZ5" i="56"/>
  <c r="CA12" i="53" s="1"/>
  <c r="BS5" i="56"/>
  <c r="BO5" i="56"/>
  <c r="BP12" i="53" s="1"/>
  <c r="BB5" i="56"/>
  <c r="BC12" i="53" s="1"/>
  <c r="BF5" i="56"/>
  <c r="BG12" i="53" s="1"/>
  <c r="AL5" i="56"/>
  <c r="AM12" i="53" s="1"/>
  <c r="AR5" i="56"/>
  <c r="AS12" i="53" s="1"/>
  <c r="AA5" i="56"/>
  <c r="AB12" i="53" s="1"/>
  <c r="Y5" i="56"/>
  <c r="Z12" i="53" s="1"/>
  <c r="S5" i="56"/>
  <c r="T12" i="53" s="1"/>
  <c r="P5" i="56"/>
  <c r="L5" i="56"/>
  <c r="M12" i="53" s="1"/>
  <c r="V27" i="52"/>
  <c r="CC27" i="52"/>
  <c r="BW27" i="52"/>
  <c r="BU27" i="52"/>
  <c r="BK27" i="52"/>
  <c r="BI27" i="52"/>
  <c r="BJ27" i="52"/>
  <c r="AT27" i="52"/>
  <c r="AW27" i="52"/>
  <c r="AQ27" i="52"/>
  <c r="AM27" i="52"/>
  <c r="AH27" i="52"/>
  <c r="AA27" i="52"/>
  <c r="Z27" i="52"/>
  <c r="R27" i="52"/>
  <c r="N27" i="52"/>
  <c r="J27" i="52"/>
  <c r="B9" i="52"/>
  <c r="B8" i="52"/>
  <c r="K5" i="56"/>
  <c r="AQ5" i="56"/>
  <c r="BC5" i="56"/>
  <c r="BH5" i="56"/>
  <c r="Z5" i="56"/>
  <c r="AG5" i="56"/>
  <c r="AH12" i="53" s="1"/>
  <c r="BJ5" i="56"/>
  <c r="BK12" i="53" s="1"/>
  <c r="G27" i="52"/>
  <c r="BD8" i="53"/>
  <c r="BD7" i="53" s="1"/>
  <c r="B32" i="52"/>
  <c r="AQ15" i="52"/>
  <c r="F15" i="52"/>
  <c r="CC15" i="52"/>
  <c r="BW15" i="52"/>
  <c r="BT15" i="52"/>
  <c r="BG15" i="52"/>
  <c r="AY15" i="52"/>
  <c r="AW15" i="52"/>
  <c r="AN15" i="52"/>
  <c r="AR15" i="52"/>
  <c r="AA15" i="52"/>
  <c r="BC15" i="52"/>
  <c r="BJ15" i="52"/>
  <c r="AP15" i="52"/>
  <c r="BH15" i="52"/>
  <c r="Y15" i="52"/>
  <c r="S15" i="52"/>
  <c r="Q15" i="52"/>
  <c r="M15" i="52"/>
  <c r="BR15" i="52"/>
  <c r="C15" i="52"/>
  <c r="BI15" i="52"/>
  <c r="AX15" i="52"/>
  <c r="AS15" i="52"/>
  <c r="AM15" i="52"/>
  <c r="AC15" i="52"/>
  <c r="U15" i="52"/>
  <c r="P15" i="52"/>
  <c r="AL8" i="53"/>
  <c r="AM5" i="56"/>
  <c r="AT15" i="52"/>
  <c r="AP5" i="56"/>
  <c r="AQ12" i="53" s="1"/>
  <c r="AT5" i="56"/>
  <c r="AU12" i="53" s="1"/>
  <c r="BM5" i="56"/>
  <c r="BN12" i="53" s="1"/>
  <c r="T5" i="56"/>
  <c r="BM15" i="52"/>
  <c r="BC5" i="52" l="1"/>
  <c r="W12" i="53"/>
  <c r="V3" i="56"/>
  <c r="AT12" i="53"/>
  <c r="AS3" i="56"/>
  <c r="AF12" i="53"/>
  <c r="AE3" i="56"/>
  <c r="BF5" i="52"/>
  <c r="BF6" i="53" s="1"/>
  <c r="BF5" i="53" s="1"/>
  <c r="E5" i="52"/>
  <c r="F6" i="53" s="1"/>
  <c r="AH5" i="52"/>
  <c r="AI6" i="53" s="1"/>
  <c r="AU5" i="52"/>
  <c r="AV6" i="53" s="1"/>
  <c r="N5" i="52"/>
  <c r="O6" i="53" s="1"/>
  <c r="C2" i="56"/>
  <c r="D5" i="52"/>
  <c r="E6" i="53" s="1"/>
  <c r="G5" i="52"/>
  <c r="H6" i="53" s="1"/>
  <c r="C5" i="52"/>
  <c r="D6" i="53" s="1"/>
  <c r="BP5" i="52"/>
  <c r="BQ6" i="53" s="1"/>
  <c r="AO5" i="52"/>
  <c r="AP6" i="53" s="1"/>
  <c r="BH5" i="52"/>
  <c r="L5" i="52"/>
  <c r="M6" i="53" s="1"/>
  <c r="AB5" i="52"/>
  <c r="AC6" i="53" s="1"/>
  <c r="BZ5" i="52"/>
  <c r="CA6" i="53" s="1"/>
  <c r="BK5" i="52"/>
  <c r="BL6" i="53" s="1"/>
  <c r="AG5" i="52"/>
  <c r="J5" i="52"/>
  <c r="K6" i="53" s="1"/>
  <c r="T5" i="52"/>
  <c r="U6" i="53" s="1"/>
  <c r="BO5" i="52"/>
  <c r="BP6" i="53" s="1"/>
  <c r="AK5" i="52"/>
  <c r="AL6" i="53" s="1"/>
  <c r="H15" i="52"/>
  <c r="B15" i="52" s="1"/>
  <c r="H59" i="52"/>
  <c r="B59" i="52" s="1"/>
  <c r="BW5" i="52"/>
  <c r="BX6" i="53" s="1"/>
  <c r="M5" i="52"/>
  <c r="I5" i="52"/>
  <c r="H27" i="52"/>
  <c r="J12" i="53"/>
  <c r="J7" i="53" s="1"/>
  <c r="H5" i="56"/>
  <c r="B5" i="56" s="1"/>
  <c r="AE5" i="52"/>
  <c r="BG5" i="52"/>
  <c r="BN5" i="52"/>
  <c r="BO6" i="53" s="1"/>
  <c r="CB5" i="52"/>
  <c r="CC6" i="53" s="1"/>
  <c r="S5" i="52"/>
  <c r="T6" i="53" s="1"/>
  <c r="Z5" i="52"/>
  <c r="AA6" i="53" s="1"/>
  <c r="AV5" i="52"/>
  <c r="AW6" i="53" s="1"/>
  <c r="BB5" i="52"/>
  <c r="BC6" i="53" s="1"/>
  <c r="AL7" i="53"/>
  <c r="AT5" i="52"/>
  <c r="AU6" i="53" s="1"/>
  <c r="BR5" i="52"/>
  <c r="BD6" i="53"/>
  <c r="BD5" i="53" s="1"/>
  <c r="BU5" i="52"/>
  <c r="BV6" i="53" s="1"/>
  <c r="O5" i="52"/>
  <c r="AI5" i="52"/>
  <c r="AJ6" i="53" s="1"/>
  <c r="BX5" i="52"/>
  <c r="BY6" i="53" s="1"/>
  <c r="BV5" i="52"/>
  <c r="BW6" i="53" s="1"/>
  <c r="AC5" i="52"/>
  <c r="AD6" i="53" s="1"/>
  <c r="AY5" i="52"/>
  <c r="AZ6" i="53" s="1"/>
  <c r="K5" i="52"/>
  <c r="L6" i="53" s="1"/>
  <c r="AD5" i="52"/>
  <c r="AE6" i="53" s="1"/>
  <c r="AL5" i="52"/>
  <c r="AM6" i="53" s="1"/>
  <c r="AR5" i="52"/>
  <c r="AS6" i="53" s="1"/>
  <c r="F5" i="52"/>
  <c r="G6" i="53" s="1"/>
  <c r="BL5" i="52"/>
  <c r="BM6" i="53" s="1"/>
  <c r="U5" i="52"/>
  <c r="V6" i="53" s="1"/>
  <c r="AW5" i="52"/>
  <c r="AX6" i="53" s="1"/>
  <c r="AQ5" i="52"/>
  <c r="AR6" i="53" s="1"/>
  <c r="AR5" i="53" s="1"/>
  <c r="BA5" i="52"/>
  <c r="BB6" i="53" s="1"/>
  <c r="BQ5" i="52"/>
  <c r="R5" i="52"/>
  <c r="BJ5" i="52"/>
  <c r="BK6" i="53" s="1"/>
  <c r="BM5" i="52"/>
  <c r="BN6" i="53" s="1"/>
  <c r="Q5" i="52"/>
  <c r="R6" i="53" s="1"/>
  <c r="AP5" i="52"/>
  <c r="AQ6" i="53" s="1"/>
  <c r="AA5" i="52"/>
  <c r="AB6" i="53" s="1"/>
  <c r="CC5" i="52"/>
  <c r="CD6" i="53" s="1"/>
  <c r="X5" i="52"/>
  <c r="Y6" i="53" s="1"/>
  <c r="W5" i="52"/>
  <c r="X6" i="53" s="1"/>
  <c r="AZ5" i="52"/>
  <c r="BA6" i="53" s="1"/>
  <c r="BS5" i="52"/>
  <c r="BT6" i="53" s="1"/>
  <c r="AJ5" i="52"/>
  <c r="AK6" i="53" s="1"/>
  <c r="V5" i="52"/>
  <c r="F8" i="53"/>
  <c r="F7" i="53" s="1"/>
  <c r="AE8" i="53"/>
  <c r="AE7" i="53" s="1"/>
  <c r="AE5" i="53" s="1"/>
  <c r="CD8" i="53"/>
  <c r="CD7" i="53" s="1"/>
  <c r="BT5" i="52"/>
  <c r="BU6" i="53" s="1"/>
  <c r="AS5" i="52"/>
  <c r="BS12" i="53"/>
  <c r="BT12" i="53"/>
  <c r="N12" i="53"/>
  <c r="M3" i="56"/>
  <c r="AX5" i="52"/>
  <c r="AY6" i="53" s="1"/>
  <c r="BI12" i="53"/>
  <c r="BJ12" i="53"/>
  <c r="Q12" i="53"/>
  <c r="O3" i="56"/>
  <c r="BR12" i="53"/>
  <c r="BQ3" i="56"/>
  <c r="AN5" i="52"/>
  <c r="AO6" i="53" s="1"/>
  <c r="Y5" i="52"/>
  <c r="Z6" i="53" s="1"/>
  <c r="AM5" i="52"/>
  <c r="AN6" i="53" s="1"/>
  <c r="BI5" i="52"/>
  <c r="BI6" i="53" s="1"/>
  <c r="E8" i="53"/>
  <c r="E7" i="53" s="1"/>
  <c r="Y8" i="53"/>
  <c r="Y7" i="53" s="1"/>
  <c r="G8" i="53"/>
  <c r="G7" i="53" s="1"/>
  <c r="BT8" i="53"/>
  <c r="H8" i="53"/>
  <c r="H7" i="53" s="1"/>
  <c r="D8" i="53"/>
  <c r="D7" i="53" s="1"/>
  <c r="W8" i="53"/>
  <c r="W7" i="53" s="1"/>
  <c r="AP8" i="53"/>
  <c r="AP7" i="53" s="1"/>
  <c r="AZ8" i="53"/>
  <c r="AZ7" i="53" s="1"/>
  <c r="BX8" i="53"/>
  <c r="BX7" i="53" s="1"/>
  <c r="K8" i="53"/>
  <c r="AX8" i="53"/>
  <c r="AX7" i="53" s="1"/>
  <c r="BW8" i="53"/>
  <c r="BW7" i="53" s="1"/>
  <c r="V8" i="53"/>
  <c r="V7" i="53" s="1"/>
  <c r="N8" i="53"/>
  <c r="R8" i="53"/>
  <c r="R7" i="53" s="1"/>
  <c r="AD8" i="53"/>
  <c r="AD7" i="53" s="1"/>
  <c r="AY8" i="53"/>
  <c r="AY7" i="53" s="1"/>
  <c r="X8" i="53"/>
  <c r="X7" i="53" s="1"/>
  <c r="BG8" i="53"/>
  <c r="BG7" i="53" s="1"/>
  <c r="Z8" i="53"/>
  <c r="Z7" i="53" s="1"/>
  <c r="BY8" i="53"/>
  <c r="BY7" i="53" s="1"/>
  <c r="BP8" i="53"/>
  <c r="BP7" i="53" s="1"/>
  <c r="AC8" i="53"/>
  <c r="AC7" i="53" s="1"/>
  <c r="P8" i="53"/>
  <c r="P7" i="53" s="1"/>
  <c r="BV8" i="53"/>
  <c r="BV7" i="53" s="1"/>
  <c r="BB8" i="53"/>
  <c r="BB7" i="53" s="1"/>
  <c r="T8" i="53"/>
  <c r="T7" i="53" s="1"/>
  <c r="BO8" i="53"/>
  <c r="BO7" i="53" s="1"/>
  <c r="S8" i="53"/>
  <c r="S7" i="53" s="1"/>
  <c r="AN8" i="53"/>
  <c r="AJ8" i="53"/>
  <c r="AJ7" i="53" s="1"/>
  <c r="AK8" i="53"/>
  <c r="AK7" i="53" s="1"/>
  <c r="BC8" i="53"/>
  <c r="BC7" i="53" s="1"/>
  <c r="Q8" i="53"/>
  <c r="BM8" i="53"/>
  <c r="BM7" i="53" s="1"/>
  <c r="O8" i="53"/>
  <c r="O7" i="53" s="1"/>
  <c r="AO8" i="53"/>
  <c r="AO7" i="53" s="1"/>
  <c r="CA8" i="53"/>
  <c r="CA7" i="53" s="1"/>
  <c r="BA8" i="53"/>
  <c r="BA7" i="53" s="1"/>
  <c r="BU8" i="53"/>
  <c r="BU7" i="53" s="1"/>
  <c r="U8" i="53"/>
  <c r="AB8" i="53"/>
  <c r="AB7" i="53" s="1"/>
  <c r="L12" i="53"/>
  <c r="I3" i="56"/>
  <c r="AA12" i="53"/>
  <c r="C11" i="53"/>
  <c r="P5" i="52"/>
  <c r="Q6" i="53" s="1"/>
  <c r="AV8" i="53"/>
  <c r="AV7" i="53" s="1"/>
  <c r="CC8" i="53"/>
  <c r="CC7" i="53" s="1"/>
  <c r="B28" i="52"/>
  <c r="AT8" i="53"/>
  <c r="U12" i="53"/>
  <c r="R3" i="56"/>
  <c r="BG3" i="56"/>
  <c r="AN12" i="53"/>
  <c r="L8" i="53"/>
  <c r="BQ8" i="53"/>
  <c r="BQ7" i="53" s="1"/>
  <c r="AH8" i="53"/>
  <c r="AH7" i="53" s="1"/>
  <c r="AT7" i="53" l="1"/>
  <c r="BG6" i="53"/>
  <c r="BG5" i="53" s="1"/>
  <c r="E5" i="53"/>
  <c r="AS3" i="52"/>
  <c r="AE3" i="52"/>
  <c r="V3" i="52"/>
  <c r="M3" i="52"/>
  <c r="E2" i="52"/>
  <c r="C2" i="52"/>
  <c r="S6" i="53"/>
  <c r="S5" i="53" s="1"/>
  <c r="R3" i="52"/>
  <c r="BR6" i="53"/>
  <c r="BQ3" i="52"/>
  <c r="P6" i="53"/>
  <c r="P5" i="53" s="1"/>
  <c r="O3" i="52"/>
  <c r="BH6" i="53"/>
  <c r="BG3" i="52"/>
  <c r="W6" i="53"/>
  <c r="W5" i="53" s="1"/>
  <c r="AT6" i="53"/>
  <c r="AF6" i="53"/>
  <c r="I3" i="52"/>
  <c r="H5" i="53"/>
  <c r="O5" i="53"/>
  <c r="BO5" i="53"/>
  <c r="BQ5" i="53"/>
  <c r="AC5" i="53"/>
  <c r="BY5" i="53"/>
  <c r="AP5" i="53"/>
  <c r="BP5" i="53"/>
  <c r="BX5" i="53"/>
  <c r="N6" i="53"/>
  <c r="CA5" i="53"/>
  <c r="CC5" i="53"/>
  <c r="K7" i="53"/>
  <c r="K5" i="53" s="1"/>
  <c r="AL5" i="53"/>
  <c r="J6" i="53"/>
  <c r="J5" i="53" s="1"/>
  <c r="H5" i="52"/>
  <c r="B5" i="52" s="1"/>
  <c r="I12" i="53"/>
  <c r="C12" i="53" s="1"/>
  <c r="BC5" i="53"/>
  <c r="AJ5" i="53"/>
  <c r="BS6" i="53"/>
  <c r="BV5" i="53"/>
  <c r="BJ6" i="53"/>
  <c r="CD5" i="53"/>
  <c r="BB5" i="53"/>
  <c r="BT7" i="53"/>
  <c r="BT5" i="53" s="1"/>
  <c r="G5" i="53"/>
  <c r="L7" i="53"/>
  <c r="L5" i="53" s="1"/>
  <c r="BW5" i="53"/>
  <c r="AY5" i="53"/>
  <c r="AK5" i="53"/>
  <c r="AD5" i="53"/>
  <c r="AZ5" i="53"/>
  <c r="V5" i="53"/>
  <c r="BA5" i="53"/>
  <c r="BM5" i="53"/>
  <c r="AX5" i="53"/>
  <c r="BU5" i="53"/>
  <c r="X5" i="53"/>
  <c r="Q7" i="53"/>
  <c r="Q5" i="53" s="1"/>
  <c r="N7" i="53"/>
  <c r="Z5" i="53"/>
  <c r="AS8" i="53"/>
  <c r="AS7" i="53" s="1"/>
  <c r="AS5" i="53" s="1"/>
  <c r="M8" i="53"/>
  <c r="M7" i="53" s="1"/>
  <c r="M5" i="53" s="1"/>
  <c r="BL8" i="53"/>
  <c r="BL7" i="53" s="1"/>
  <c r="BL5" i="53" s="1"/>
  <c r="BJ8" i="53"/>
  <c r="BJ7" i="53" s="1"/>
  <c r="AM8" i="53"/>
  <c r="AM7" i="53" s="1"/>
  <c r="AM5" i="53" s="1"/>
  <c r="AI8" i="53"/>
  <c r="AI7" i="53" s="1"/>
  <c r="AI5" i="53" s="1"/>
  <c r="AW8" i="53"/>
  <c r="AW7" i="53" s="1"/>
  <c r="AW5" i="53" s="1"/>
  <c r="D5" i="53"/>
  <c r="AO5" i="53"/>
  <c r="F5" i="53"/>
  <c r="BI8" i="53"/>
  <c r="BI7" i="53" s="1"/>
  <c r="BI5" i="53" s="1"/>
  <c r="BH8" i="53"/>
  <c r="BH7" i="53" s="1"/>
  <c r="BK8" i="53"/>
  <c r="BK7" i="53" s="1"/>
  <c r="BK5" i="53" s="1"/>
  <c r="BR8" i="53"/>
  <c r="BR7" i="53" s="1"/>
  <c r="Y5" i="53"/>
  <c r="AU8" i="53"/>
  <c r="AU7" i="53" s="1"/>
  <c r="AU5" i="53" s="1"/>
  <c r="AN7" i="53"/>
  <c r="AN5" i="53" s="1"/>
  <c r="T5" i="53"/>
  <c r="R5" i="53"/>
  <c r="AB5" i="53"/>
  <c r="AF8" i="53"/>
  <c r="AF7" i="53" s="1"/>
  <c r="AQ8" i="53"/>
  <c r="AQ7" i="53" s="1"/>
  <c r="AQ5" i="53" s="1"/>
  <c r="AV5" i="53"/>
  <c r="AH6" i="53"/>
  <c r="AH5" i="53" s="1"/>
  <c r="B27" i="52"/>
  <c r="BS8" i="53"/>
  <c r="BS7" i="53" s="1"/>
  <c r="C10" i="53"/>
  <c r="AA8" i="53"/>
  <c r="BN8" i="53"/>
  <c r="BN7" i="53" s="1"/>
  <c r="BN5" i="53" s="1"/>
  <c r="U7" i="53"/>
  <c r="U5" i="53" s="1"/>
  <c r="C9" i="53"/>
  <c r="AT5" i="53" l="1"/>
  <c r="AT3" i="53" s="1"/>
  <c r="D2" i="53"/>
  <c r="N5" i="53"/>
  <c r="N3" i="53" s="1"/>
  <c r="BH5" i="53"/>
  <c r="BR5" i="53"/>
  <c r="BS5" i="53"/>
  <c r="I6" i="53"/>
  <c r="C6" i="53" s="1"/>
  <c r="I8" i="53"/>
  <c r="AF5" i="53"/>
  <c r="AF3" i="53" s="1"/>
  <c r="BJ5" i="53"/>
  <c r="J3" i="53"/>
  <c r="F2" i="53"/>
  <c r="P3" i="53"/>
  <c r="S3" i="53"/>
  <c r="AA7" i="53"/>
  <c r="AA5" i="53" s="1"/>
  <c r="W3" i="53" s="1"/>
  <c r="BH3" i="53" l="1"/>
  <c r="BR3" i="53"/>
  <c r="I7" i="53"/>
  <c r="C7" i="53" s="1"/>
  <c r="I5" i="53"/>
  <c r="C5" i="53" s="1"/>
  <c r="C8" i="53"/>
</calcChain>
</file>

<file path=xl/sharedStrings.xml><?xml version="1.0" encoding="utf-8"?>
<sst xmlns="http://schemas.openxmlformats.org/spreadsheetml/2006/main" count="1932" uniqueCount="480">
  <si>
    <t>행정사무관</t>
  </si>
  <si>
    <t>행정주사</t>
  </si>
  <si>
    <t>행정주사보</t>
  </si>
  <si>
    <t>행정서기</t>
  </si>
  <si>
    <t>행정서기보</t>
  </si>
  <si>
    <t>부이사관 또는 서기관</t>
  </si>
  <si>
    <t>서기관</t>
  </si>
  <si>
    <t>서기관 또는 행정사무관</t>
  </si>
  <si>
    <t>전산사무관</t>
  </si>
  <si>
    <t>통계사무관</t>
  </si>
  <si>
    <t>통계주사보</t>
  </si>
  <si>
    <t>합    계</t>
    <phoneticPr fontId="1" type="noConversion"/>
  </si>
  <si>
    <t>일       반       직</t>
    <phoneticPr fontId="1" type="noConversion"/>
  </si>
  <si>
    <t xml:space="preserve"> 소    계</t>
    <phoneticPr fontId="1" type="noConversion"/>
  </si>
  <si>
    <t>행정 또는 통계사무관</t>
    <phoneticPr fontId="1" type="noConversion"/>
  </si>
  <si>
    <t>행정 또는 전산사무관</t>
    <phoneticPr fontId="1" type="noConversion"/>
  </si>
  <si>
    <t>행정 또는 통계주사</t>
    <phoneticPr fontId="1" type="noConversion"/>
  </si>
  <si>
    <t>행정.약무 또는 간호주사</t>
    <phoneticPr fontId="1" type="noConversion"/>
  </si>
  <si>
    <t>행정 또는 전산주사</t>
    <phoneticPr fontId="1" type="noConversion"/>
  </si>
  <si>
    <t>통계주사</t>
    <phoneticPr fontId="1" type="noConversion"/>
  </si>
  <si>
    <t>통계 또는 전산주사</t>
    <phoneticPr fontId="1" type="noConversion"/>
  </si>
  <si>
    <t>전산주사</t>
    <phoneticPr fontId="1" type="noConversion"/>
  </si>
  <si>
    <t>행정 또는 통계주사보</t>
    <phoneticPr fontId="1" type="noConversion"/>
  </si>
  <si>
    <t>행정 또는 전산주사보</t>
    <phoneticPr fontId="1" type="noConversion"/>
  </si>
  <si>
    <t>전산주사보</t>
    <phoneticPr fontId="1" type="noConversion"/>
  </si>
  <si>
    <t>행정 또는 통계서기</t>
    <phoneticPr fontId="1" type="noConversion"/>
  </si>
  <si>
    <t>행정 또는 전산서기</t>
    <phoneticPr fontId="1" type="noConversion"/>
  </si>
  <si>
    <t>직업상담서기</t>
    <phoneticPr fontId="1" type="noConversion"/>
  </si>
  <si>
    <t>행정 또는 통계서기보</t>
    <phoneticPr fontId="1" type="noConversion"/>
  </si>
  <si>
    <t>행정 또는 전산서기보</t>
    <phoneticPr fontId="1" type="noConversion"/>
  </si>
  <si>
    <t>직업상담서기보</t>
    <phoneticPr fontId="1" type="noConversion"/>
  </si>
  <si>
    <t>종류별</t>
    <phoneticPr fontId="1" type="noConversion"/>
  </si>
  <si>
    <t>직급별</t>
    <phoneticPr fontId="1" type="noConversion"/>
  </si>
  <si>
    <t>구분</t>
    <phoneticPr fontId="1" type="noConversion"/>
  </si>
  <si>
    <t>행정 또는 사서서기</t>
    <phoneticPr fontId="1" type="noConversion"/>
  </si>
  <si>
    <t>직업상담주사보</t>
    <phoneticPr fontId="1" type="noConversion"/>
  </si>
  <si>
    <t>1.총괄표</t>
    <phoneticPr fontId="1" type="noConversion"/>
  </si>
  <si>
    <t>종류별</t>
    <phoneticPr fontId="1" type="noConversion"/>
  </si>
  <si>
    <t>합    계</t>
    <phoneticPr fontId="1" type="noConversion"/>
  </si>
  <si>
    <t>직급별</t>
    <phoneticPr fontId="1" type="noConversion"/>
  </si>
  <si>
    <t>지방고용노동관서</t>
    <phoneticPr fontId="1" type="noConversion"/>
  </si>
  <si>
    <t xml:space="preserve">  산재예방지도과</t>
  </si>
  <si>
    <t>중앙노동위원회</t>
    <phoneticPr fontId="1" type="noConversion"/>
  </si>
  <si>
    <t xml:space="preserve">  위원장 상임위원실</t>
    <phoneticPr fontId="1" type="noConversion"/>
  </si>
  <si>
    <t xml:space="preserve">  기획총괄과</t>
    <phoneticPr fontId="1" type="noConversion"/>
  </si>
  <si>
    <t xml:space="preserve">  조정심판국 조정과</t>
    <phoneticPr fontId="1" type="noConversion"/>
  </si>
  <si>
    <t xml:space="preserve">  조정심판국 교섭대표결정과</t>
    <phoneticPr fontId="1" type="noConversion"/>
  </si>
  <si>
    <t xml:space="preserve">  조정심판국 심판1과</t>
    <phoneticPr fontId="1" type="noConversion"/>
  </si>
  <si>
    <t xml:space="preserve">  조정심판국 심판2과</t>
    <phoneticPr fontId="1" type="noConversion"/>
  </si>
  <si>
    <t xml:space="preserve">  조정심판국 법무지원과</t>
    <phoneticPr fontId="1" type="noConversion"/>
  </si>
  <si>
    <t>서울지방노동위원회</t>
    <phoneticPr fontId="1" type="noConversion"/>
  </si>
  <si>
    <t xml:space="preserve">  조정과</t>
    <phoneticPr fontId="1" type="noConversion"/>
  </si>
  <si>
    <t xml:space="preserve">  교섭대표결정과</t>
    <phoneticPr fontId="1" type="noConversion"/>
  </si>
  <si>
    <t xml:space="preserve">  심판1과</t>
    <phoneticPr fontId="1" type="noConversion"/>
  </si>
  <si>
    <t xml:space="preserve">  심판2과</t>
    <phoneticPr fontId="1" type="noConversion"/>
  </si>
  <si>
    <t>부산지방노동위원회</t>
    <phoneticPr fontId="1" type="noConversion"/>
  </si>
  <si>
    <t xml:space="preserve">  심판과</t>
    <phoneticPr fontId="1" type="noConversion"/>
  </si>
  <si>
    <t>경기지방노동위원회</t>
    <phoneticPr fontId="1" type="noConversion"/>
  </si>
  <si>
    <t>충남지방노동위원회</t>
    <phoneticPr fontId="1" type="noConversion"/>
  </si>
  <si>
    <t xml:space="preserve">  위원장 상임위원실</t>
  </si>
  <si>
    <t>전남지방노동위원회</t>
    <phoneticPr fontId="1" type="noConversion"/>
  </si>
  <si>
    <t>경북지방노동위원회</t>
    <phoneticPr fontId="1" type="noConversion"/>
  </si>
  <si>
    <t>경남지방노동위원회</t>
    <phoneticPr fontId="1" type="noConversion"/>
  </si>
  <si>
    <t>인천지방노동위원회</t>
    <phoneticPr fontId="1" type="noConversion"/>
  </si>
  <si>
    <t>강원지방노동위원회</t>
    <phoneticPr fontId="1" type="noConversion"/>
  </si>
  <si>
    <t>충북지방노동위원회</t>
    <phoneticPr fontId="1" type="noConversion"/>
  </si>
  <si>
    <t>전북지방노동위원회</t>
    <phoneticPr fontId="1" type="noConversion"/>
  </si>
  <si>
    <t>2.본부</t>
    <phoneticPr fontId="1" type="noConversion"/>
  </si>
  <si>
    <t>장관실</t>
    <phoneticPr fontId="1" type="noConversion"/>
  </si>
  <si>
    <t>차관실</t>
    <phoneticPr fontId="1" type="noConversion"/>
  </si>
  <si>
    <t>감사담당관</t>
    <phoneticPr fontId="1" type="noConversion"/>
  </si>
  <si>
    <t>운영지원과</t>
    <phoneticPr fontId="1" type="noConversion"/>
  </si>
  <si>
    <t>기획조정실</t>
    <phoneticPr fontId="1" type="noConversion"/>
  </si>
  <si>
    <t>기획재정담당관</t>
    <phoneticPr fontId="1" type="noConversion"/>
  </si>
  <si>
    <t>규제개혁법무담당관</t>
    <phoneticPr fontId="1" type="noConversion"/>
  </si>
  <si>
    <t>비상안전담당관</t>
    <phoneticPr fontId="1" type="noConversion"/>
  </si>
  <si>
    <t>국제협력담당관</t>
    <phoneticPr fontId="1" type="noConversion"/>
  </si>
  <si>
    <t>외국인력담당관</t>
    <phoneticPr fontId="1" type="noConversion"/>
  </si>
  <si>
    <t>고용정책실</t>
    <phoneticPr fontId="1" type="noConversion"/>
  </si>
  <si>
    <t>고용정책총괄과</t>
    <phoneticPr fontId="1" type="noConversion"/>
  </si>
  <si>
    <t>직업능력정책과</t>
    <phoneticPr fontId="1" type="noConversion"/>
  </si>
  <si>
    <t>직업능력평가과</t>
    <phoneticPr fontId="1" type="noConversion"/>
  </si>
  <si>
    <t>인적자원개발과</t>
    <phoneticPr fontId="1" type="noConversion"/>
  </si>
  <si>
    <t>고용서비스정책과</t>
    <phoneticPr fontId="1" type="noConversion"/>
  </si>
  <si>
    <t>고용보험기획과</t>
    <phoneticPr fontId="1" type="noConversion"/>
  </si>
  <si>
    <t>고용지원실업급여과</t>
    <phoneticPr fontId="1" type="noConversion"/>
  </si>
  <si>
    <t>자산운용팀</t>
    <phoneticPr fontId="1" type="noConversion"/>
  </si>
  <si>
    <t>사회적기업과</t>
    <phoneticPr fontId="1" type="noConversion"/>
  </si>
  <si>
    <t>청년고용기획과</t>
    <phoneticPr fontId="1" type="noConversion"/>
  </si>
  <si>
    <t>고령사회인력정책과</t>
    <phoneticPr fontId="1" type="noConversion"/>
  </si>
  <si>
    <t>여성고용정책과</t>
    <phoneticPr fontId="1" type="noConversion"/>
  </si>
  <si>
    <t>장애인고용과</t>
    <phoneticPr fontId="1" type="noConversion"/>
  </si>
  <si>
    <t>노동정책실</t>
    <phoneticPr fontId="1" type="noConversion"/>
  </si>
  <si>
    <t>고용차별개선과</t>
    <phoneticPr fontId="1" type="noConversion"/>
  </si>
  <si>
    <t>노사협력정책과</t>
    <phoneticPr fontId="1" type="noConversion"/>
  </si>
  <si>
    <t>노사관계법제과</t>
    <phoneticPr fontId="1" type="noConversion"/>
  </si>
  <si>
    <t>노사관계지원과</t>
    <phoneticPr fontId="1" type="noConversion"/>
  </si>
  <si>
    <t>산재보상정책과</t>
    <phoneticPr fontId="1" type="noConversion"/>
  </si>
  <si>
    <t>공업.보건 또는 시설주사</t>
    <phoneticPr fontId="1" type="noConversion"/>
  </si>
  <si>
    <t>소
속
기
관</t>
    <phoneticPr fontId="1" type="noConversion"/>
  </si>
  <si>
    <t>임기제 서기관</t>
    <phoneticPr fontId="1" type="noConversion"/>
  </si>
  <si>
    <t>가급</t>
    <phoneticPr fontId="1" type="noConversion"/>
  </si>
  <si>
    <t>나급</t>
    <phoneticPr fontId="1" type="noConversion"/>
  </si>
  <si>
    <t>전산서기</t>
    <phoneticPr fontId="1" type="noConversion"/>
  </si>
  <si>
    <t>운전서기보</t>
    <phoneticPr fontId="1" type="noConversion"/>
  </si>
  <si>
    <t>사무운영서기보</t>
    <phoneticPr fontId="1" type="noConversion"/>
  </si>
  <si>
    <t>방호서기보</t>
    <phoneticPr fontId="1" type="noConversion"/>
  </si>
  <si>
    <t>별정직</t>
    <phoneticPr fontId="1" type="noConversion"/>
  </si>
  <si>
    <t xml:space="preserve"> 장    관</t>
    <phoneticPr fontId="1" type="noConversion"/>
  </si>
  <si>
    <t xml:space="preserve"> 차    관</t>
    <phoneticPr fontId="1" type="noConversion"/>
  </si>
  <si>
    <t xml:space="preserve"> 고위공무원단</t>
    <phoneticPr fontId="1" type="noConversion"/>
  </si>
  <si>
    <t xml:space="preserve"> 3급상당 또는 4급상당</t>
    <phoneticPr fontId="1" type="noConversion"/>
  </si>
  <si>
    <t xml:space="preserve"> 6급</t>
    <phoneticPr fontId="1" type="noConversion"/>
  </si>
  <si>
    <t xml:space="preserve"> 기록연구사</t>
    <phoneticPr fontId="1" type="noConversion"/>
  </si>
  <si>
    <t>합  계</t>
    <phoneticPr fontId="1" type="noConversion"/>
  </si>
  <si>
    <t>감사관</t>
    <phoneticPr fontId="1" type="noConversion"/>
  </si>
  <si>
    <t>4.노동위원회</t>
    <phoneticPr fontId="1" type="noConversion"/>
  </si>
  <si>
    <t>본    부</t>
    <phoneticPr fontId="1" type="noConversion"/>
  </si>
  <si>
    <t>소    계</t>
    <phoneticPr fontId="1" type="noConversion"/>
  </si>
  <si>
    <t>노동위원회</t>
    <phoneticPr fontId="1" type="noConversion"/>
  </si>
  <si>
    <t>최저임금위원회</t>
    <phoneticPr fontId="1" type="noConversion"/>
  </si>
  <si>
    <t>산재재심사위원회</t>
    <phoneticPr fontId="1" type="noConversion"/>
  </si>
  <si>
    <t>임기제:가급</t>
    <phoneticPr fontId="1" type="noConversion"/>
  </si>
  <si>
    <t>임기제:나급</t>
    <phoneticPr fontId="1" type="noConversion"/>
  </si>
  <si>
    <t>임기제:나급</t>
    <phoneticPr fontId="1" type="noConversion"/>
  </si>
  <si>
    <t>청년취업지원과</t>
    <phoneticPr fontId="1" type="noConversion"/>
  </si>
  <si>
    <t>직업상담주사</t>
    <phoneticPr fontId="1" type="noConversion"/>
  </si>
  <si>
    <t>지역산업고용정책과</t>
    <phoneticPr fontId="1" type="noConversion"/>
  </si>
  <si>
    <t>고용문화개선정책과</t>
    <phoneticPr fontId="1" type="noConversion"/>
  </si>
  <si>
    <t>직업능력정책국</t>
    <phoneticPr fontId="1" type="noConversion"/>
  </si>
  <si>
    <t>근로기준정책과</t>
    <phoneticPr fontId="1" type="noConversion"/>
  </si>
  <si>
    <t>퇴직연금복지과</t>
    <phoneticPr fontId="1" type="noConversion"/>
  </si>
  <si>
    <t>고용분야 소계</t>
    <phoneticPr fontId="1" type="noConversion"/>
  </si>
  <si>
    <t>근로감독분야 소계</t>
    <phoneticPr fontId="1" type="noConversion"/>
  </si>
  <si>
    <t>산업안전분야 소계</t>
    <phoneticPr fontId="1" type="noConversion"/>
  </si>
  <si>
    <t>노동시장조사과</t>
    <phoneticPr fontId="1" type="noConversion"/>
  </si>
  <si>
    <t>고용노동부고객상담센터</t>
    <phoneticPr fontId="1" type="noConversion"/>
  </si>
  <si>
    <t>행정 또는 직업상담서기보</t>
    <phoneticPr fontId="1" type="noConversion"/>
  </si>
  <si>
    <t>방재안전 또는 시설사무관</t>
    <phoneticPr fontId="1" type="noConversion"/>
  </si>
  <si>
    <t>운전주사</t>
    <phoneticPr fontId="1" type="noConversion"/>
  </si>
  <si>
    <t>운전서기</t>
    <phoneticPr fontId="1" type="noConversion"/>
  </si>
  <si>
    <t>방호서기</t>
    <phoneticPr fontId="1" type="noConversion"/>
  </si>
  <si>
    <t>미래고용분석과</t>
    <phoneticPr fontId="1" type="noConversion"/>
  </si>
  <si>
    <t>고용서비스기반과</t>
    <phoneticPr fontId="1" type="noConversion"/>
  </si>
  <si>
    <t>울산지방노동위원회</t>
    <phoneticPr fontId="1" type="noConversion"/>
  </si>
  <si>
    <t>행정 또는 직업상담서기</t>
    <phoneticPr fontId="1" type="noConversion"/>
  </si>
  <si>
    <t>혁신행정담당관</t>
    <phoneticPr fontId="1" type="noConversion"/>
  </si>
  <si>
    <t>대변인</t>
    <phoneticPr fontId="1" type="noConversion"/>
  </si>
  <si>
    <t>디지털소통팀</t>
    <phoneticPr fontId="1" type="noConversion"/>
  </si>
  <si>
    <t>합  계</t>
    <phoneticPr fontId="1" type="noConversion"/>
  </si>
  <si>
    <t>서울청 내 관서계</t>
    <phoneticPr fontId="1" type="noConversion"/>
  </si>
  <si>
    <t xml:space="preserve">  고용분야 소계</t>
    <phoneticPr fontId="1" type="noConversion"/>
  </si>
  <si>
    <t xml:space="preserve">  산업안전분야 소계</t>
    <phoneticPr fontId="1" type="noConversion"/>
  </si>
  <si>
    <t xml:space="preserve">      실업급여과</t>
    <phoneticPr fontId="1" type="noConversion"/>
  </si>
  <si>
    <t xml:space="preserve">      기업지원과</t>
    <phoneticPr fontId="1" type="noConversion"/>
  </si>
  <si>
    <t xml:space="preserve">      직업능력개발과</t>
    <phoneticPr fontId="1" type="noConversion"/>
  </si>
  <si>
    <t xml:space="preserve">  지역협력과</t>
    <phoneticPr fontId="1" type="noConversion"/>
  </si>
  <si>
    <t xml:space="preserve">  고용관리과</t>
    <phoneticPr fontId="1" type="noConversion"/>
  </si>
  <si>
    <t xml:space="preserve">  부정수급조사과</t>
    <phoneticPr fontId="1" type="noConversion"/>
  </si>
  <si>
    <t>근로감독분야 소계</t>
    <phoneticPr fontId="1" type="noConversion"/>
  </si>
  <si>
    <t xml:space="preserve">    근로개선지도1과</t>
    <phoneticPr fontId="1" type="noConversion"/>
  </si>
  <si>
    <t xml:space="preserve">    근로개선지도2과</t>
    <phoneticPr fontId="1" type="noConversion"/>
  </si>
  <si>
    <t>서울강남지청</t>
    <phoneticPr fontId="1" type="noConversion"/>
  </si>
  <si>
    <t xml:space="preserve">  서울강남고용센터</t>
    <phoneticPr fontId="1" type="noConversion"/>
  </si>
  <si>
    <t>근로개선지도과 소계</t>
    <phoneticPr fontId="1" type="noConversion"/>
  </si>
  <si>
    <t xml:space="preserve">  근로개선지도1과</t>
    <phoneticPr fontId="1" type="noConversion"/>
  </si>
  <si>
    <t xml:space="preserve">  근로개선지도2과</t>
    <phoneticPr fontId="1" type="noConversion"/>
  </si>
  <si>
    <t xml:space="preserve">  근로개선지도3과</t>
    <phoneticPr fontId="1" type="noConversion"/>
  </si>
  <si>
    <t xml:space="preserve">  서울남부고용센터</t>
    <phoneticPr fontId="1" type="noConversion"/>
  </si>
  <si>
    <t xml:space="preserve">  서울강서고용센터</t>
    <phoneticPr fontId="1" type="noConversion"/>
  </si>
  <si>
    <t xml:space="preserve">  서울북부고용센터</t>
    <phoneticPr fontId="1" type="noConversion"/>
  </si>
  <si>
    <t xml:space="preserve">  근로개선지도과 소계</t>
    <phoneticPr fontId="1" type="noConversion"/>
  </si>
  <si>
    <t xml:space="preserve">  노사상생지원과</t>
    <phoneticPr fontId="1" type="noConversion"/>
  </si>
  <si>
    <t xml:space="preserve">  광역근로감독과</t>
    <phoneticPr fontId="1" type="noConversion"/>
  </si>
  <si>
    <t xml:space="preserve">  안양고용센터</t>
    <phoneticPr fontId="1" type="noConversion"/>
  </si>
  <si>
    <t xml:space="preserve">  춘천고용센터</t>
    <phoneticPr fontId="1" type="noConversion"/>
  </si>
  <si>
    <t xml:space="preserve">  근로개선지도과</t>
    <phoneticPr fontId="1" type="noConversion"/>
  </si>
  <si>
    <t xml:space="preserve">  속초고용센터</t>
    <phoneticPr fontId="1" type="noConversion"/>
  </si>
  <si>
    <t>원주지청</t>
    <phoneticPr fontId="1" type="noConversion"/>
  </si>
  <si>
    <t xml:space="preserve">  지역협력팀</t>
    <phoneticPr fontId="1" type="noConversion"/>
  </si>
  <si>
    <t>영월출장소</t>
    <phoneticPr fontId="1" type="noConversion"/>
  </si>
  <si>
    <t xml:space="preserve">  영월고용센터</t>
    <phoneticPr fontId="1" type="noConversion"/>
  </si>
  <si>
    <t xml:space="preserve">  근로감독분야 소계</t>
    <phoneticPr fontId="1" type="noConversion"/>
  </si>
  <si>
    <t>부산청</t>
    <phoneticPr fontId="1" type="noConversion"/>
  </si>
  <si>
    <t xml:space="preserve">  부산고용센터</t>
    <phoneticPr fontId="1" type="noConversion"/>
  </si>
  <si>
    <t>부산동부지청</t>
    <phoneticPr fontId="1" type="noConversion"/>
  </si>
  <si>
    <t>부산북부지청</t>
    <phoneticPr fontId="1" type="noConversion"/>
  </si>
  <si>
    <t>창원지청</t>
    <phoneticPr fontId="1" type="noConversion"/>
  </si>
  <si>
    <t xml:space="preserve">  마산고용센터</t>
    <phoneticPr fontId="1" type="noConversion"/>
  </si>
  <si>
    <t xml:space="preserve">  울산고용센터</t>
    <phoneticPr fontId="1" type="noConversion"/>
  </si>
  <si>
    <t>양산지청</t>
    <phoneticPr fontId="1" type="noConversion"/>
  </si>
  <si>
    <t xml:space="preserve">  양산고용센터</t>
    <phoneticPr fontId="1" type="noConversion"/>
  </si>
  <si>
    <t>진주지청</t>
    <phoneticPr fontId="1" type="noConversion"/>
  </si>
  <si>
    <t xml:space="preserve">  진주고용센터 </t>
    <phoneticPr fontId="1" type="noConversion"/>
  </si>
  <si>
    <t>통영지청</t>
    <phoneticPr fontId="1" type="noConversion"/>
  </si>
  <si>
    <t xml:space="preserve">  거제고용센터</t>
    <phoneticPr fontId="1" type="noConversion"/>
  </si>
  <si>
    <t>대구청 내 관서계</t>
    <phoneticPr fontId="1" type="noConversion"/>
  </si>
  <si>
    <t>대구청</t>
    <phoneticPr fontId="1" type="noConversion"/>
  </si>
  <si>
    <t xml:space="preserve">  대구고용센터</t>
    <phoneticPr fontId="1" type="noConversion"/>
  </si>
  <si>
    <t xml:space="preserve">  경산고용센터</t>
    <phoneticPr fontId="1" type="noConversion"/>
  </si>
  <si>
    <t>대구서부지청</t>
    <phoneticPr fontId="1" type="noConversion"/>
  </si>
  <si>
    <t xml:space="preserve">  대구서부고용센터</t>
    <phoneticPr fontId="1" type="noConversion"/>
  </si>
  <si>
    <t xml:space="preserve">  대구달성고용센터</t>
    <phoneticPr fontId="1" type="noConversion"/>
  </si>
  <si>
    <t xml:space="preserve">  칠곡고용센터</t>
    <phoneticPr fontId="1" type="noConversion"/>
  </si>
  <si>
    <t>포항지청</t>
    <phoneticPr fontId="1" type="noConversion"/>
  </si>
  <si>
    <t>영주지청</t>
    <phoneticPr fontId="1" type="noConversion"/>
  </si>
  <si>
    <t xml:space="preserve">  영주고용센터</t>
    <phoneticPr fontId="1" type="noConversion"/>
  </si>
  <si>
    <t>안동지청</t>
    <phoneticPr fontId="1" type="noConversion"/>
  </si>
  <si>
    <t xml:space="preserve">  안동고용센터</t>
    <phoneticPr fontId="1" type="noConversion"/>
  </si>
  <si>
    <t>광주청 내 관서계</t>
    <phoneticPr fontId="1" type="noConversion"/>
  </si>
  <si>
    <t>광주청</t>
    <phoneticPr fontId="1" type="noConversion"/>
  </si>
  <si>
    <t xml:space="preserve">  광주고용센터</t>
    <phoneticPr fontId="1" type="noConversion"/>
  </si>
  <si>
    <t xml:space="preserve"> 근로감독분야 소계</t>
    <phoneticPr fontId="1" type="noConversion"/>
  </si>
  <si>
    <t>전주지청</t>
    <phoneticPr fontId="1" type="noConversion"/>
  </si>
  <si>
    <t>공정채용기반과</t>
    <phoneticPr fontId="1" type="noConversion"/>
  </si>
  <si>
    <t>근로감독기획과</t>
    <phoneticPr fontId="1" type="noConversion"/>
  </si>
  <si>
    <t xml:space="preserve">  지역협력팀</t>
    <phoneticPr fontId="1" type="noConversion"/>
  </si>
  <si>
    <t>통합고용정책국</t>
    <phoneticPr fontId="1" type="noConversion"/>
  </si>
  <si>
    <t>양성평등정책담당관</t>
    <phoneticPr fontId="1" type="noConversion"/>
  </si>
  <si>
    <t>행정 또는 직업상담주사</t>
    <phoneticPr fontId="1" type="noConversion"/>
  </si>
  <si>
    <t xml:space="preserve">  고용분야 소계</t>
    <phoneticPr fontId="1" type="noConversion"/>
  </si>
  <si>
    <t xml:space="preserve">  근로감독분야 소계</t>
    <phoneticPr fontId="1" type="noConversion"/>
  </si>
  <si>
    <t>서울청</t>
    <phoneticPr fontId="1" type="noConversion"/>
  </si>
  <si>
    <t>고용분야 소계</t>
    <phoneticPr fontId="1" type="noConversion"/>
  </si>
  <si>
    <t xml:space="preserve">  서울고용센터</t>
    <phoneticPr fontId="1" type="noConversion"/>
  </si>
  <si>
    <t xml:space="preserve">      실업급여과</t>
    <phoneticPr fontId="1" type="noConversion"/>
  </si>
  <si>
    <t xml:space="preserve">      기업지원과</t>
    <phoneticPr fontId="1" type="noConversion"/>
  </si>
  <si>
    <t xml:space="preserve">      직업능력개발과</t>
    <phoneticPr fontId="1" type="noConversion"/>
  </si>
  <si>
    <t xml:space="preserve">  서초고용센터</t>
    <phoneticPr fontId="1" type="noConversion"/>
  </si>
  <si>
    <t xml:space="preserve">  지역협력과</t>
    <phoneticPr fontId="1" type="noConversion"/>
  </si>
  <si>
    <t xml:space="preserve">  고용관리과</t>
    <phoneticPr fontId="1" type="noConversion"/>
  </si>
  <si>
    <t xml:space="preserve">  부정수급조사과</t>
    <phoneticPr fontId="1" type="noConversion"/>
  </si>
  <si>
    <t>근로감독분야 소계</t>
    <phoneticPr fontId="1" type="noConversion"/>
  </si>
  <si>
    <t xml:space="preserve">    노사상생지원과</t>
    <phoneticPr fontId="1" type="noConversion"/>
  </si>
  <si>
    <t xml:space="preserve">    근로개선지도3과</t>
    <phoneticPr fontId="1" type="noConversion"/>
  </si>
  <si>
    <t xml:space="preserve">    광역근로감독과</t>
    <phoneticPr fontId="1" type="noConversion"/>
  </si>
  <si>
    <t xml:space="preserve">    근로개선지도1과</t>
    <phoneticPr fontId="1" type="noConversion"/>
  </si>
  <si>
    <t xml:space="preserve">    근로개선지도2과</t>
    <phoneticPr fontId="1" type="noConversion"/>
  </si>
  <si>
    <t>서울동부지청</t>
    <phoneticPr fontId="1" type="noConversion"/>
  </si>
  <si>
    <t xml:space="preserve">  서울동부고용센터</t>
    <phoneticPr fontId="1" type="noConversion"/>
  </si>
  <si>
    <t xml:space="preserve">  지역협력과</t>
    <phoneticPr fontId="1" type="noConversion"/>
  </si>
  <si>
    <t xml:space="preserve">  고용관리과</t>
    <phoneticPr fontId="1" type="noConversion"/>
  </si>
  <si>
    <t>근로개선지도과 소계</t>
    <phoneticPr fontId="1" type="noConversion"/>
  </si>
  <si>
    <t>서울서부지청</t>
    <phoneticPr fontId="1" type="noConversion"/>
  </si>
  <si>
    <t xml:space="preserve">  서울서부고용센터</t>
    <phoneticPr fontId="1" type="noConversion"/>
  </si>
  <si>
    <t xml:space="preserve">  근로개선지도2과</t>
    <phoneticPr fontId="1" type="noConversion"/>
  </si>
  <si>
    <t>서울남부지청</t>
    <phoneticPr fontId="1" type="noConversion"/>
  </si>
  <si>
    <t>서울북부지청</t>
    <phoneticPr fontId="1" type="noConversion"/>
  </si>
  <si>
    <t>서울관악지청</t>
    <phoneticPr fontId="1" type="noConversion"/>
  </si>
  <si>
    <t xml:space="preserve">  서울관악고용센터</t>
    <phoneticPr fontId="1" type="noConversion"/>
  </si>
  <si>
    <t xml:space="preserve">  근로개선지도1과</t>
    <phoneticPr fontId="1" type="noConversion"/>
  </si>
  <si>
    <t xml:space="preserve">  근로개선지도3과</t>
    <phoneticPr fontId="1" type="noConversion"/>
  </si>
  <si>
    <t>중부청 내 관서계</t>
    <phoneticPr fontId="1" type="noConversion"/>
  </si>
  <si>
    <t xml:space="preserve">  근로감독분야 소계</t>
    <phoneticPr fontId="1" type="noConversion"/>
  </si>
  <si>
    <t xml:space="preserve">  산업안전분야 소계</t>
    <phoneticPr fontId="1" type="noConversion"/>
  </si>
  <si>
    <t>중부청</t>
    <phoneticPr fontId="1" type="noConversion"/>
  </si>
  <si>
    <t xml:space="preserve">  인천고용센터</t>
    <phoneticPr fontId="1" type="noConversion"/>
  </si>
  <si>
    <t xml:space="preserve">      직업능력개발과</t>
    <phoneticPr fontId="1" type="noConversion"/>
  </si>
  <si>
    <t xml:space="preserve">  부정수급조사과</t>
    <phoneticPr fontId="1" type="noConversion"/>
  </si>
  <si>
    <t>근로감독분야 소계</t>
    <phoneticPr fontId="1" type="noConversion"/>
  </si>
  <si>
    <t xml:space="preserve">  노사상생지원과</t>
    <phoneticPr fontId="1" type="noConversion"/>
  </si>
  <si>
    <t xml:space="preserve">  광역근로감독과</t>
    <phoneticPr fontId="1" type="noConversion"/>
  </si>
  <si>
    <t>인천북부지청</t>
    <phoneticPr fontId="1" type="noConversion"/>
  </si>
  <si>
    <t xml:space="preserve">  인천북부고용센터</t>
    <phoneticPr fontId="1" type="noConversion"/>
  </si>
  <si>
    <t xml:space="preserve">  인천서부고용센터</t>
    <phoneticPr fontId="1" type="noConversion"/>
  </si>
  <si>
    <t xml:space="preserve">  근로개선지도과 소계</t>
    <phoneticPr fontId="1" type="noConversion"/>
  </si>
  <si>
    <t>부천지청</t>
    <phoneticPr fontId="1" type="noConversion"/>
  </si>
  <si>
    <t xml:space="preserve">  부천고용센터</t>
    <phoneticPr fontId="1" type="noConversion"/>
  </si>
  <si>
    <t xml:space="preserve">  김포고용센터</t>
    <phoneticPr fontId="1" type="noConversion"/>
  </si>
  <si>
    <t>의정부지청</t>
    <phoneticPr fontId="1" type="noConversion"/>
  </si>
  <si>
    <t xml:space="preserve">  의정부고용센터</t>
    <phoneticPr fontId="1" type="noConversion"/>
  </si>
  <si>
    <t xml:space="preserve">  구리고용센터</t>
    <phoneticPr fontId="1" type="noConversion"/>
  </si>
  <si>
    <t xml:space="preserve">  남양주고용센터</t>
    <phoneticPr fontId="1" type="noConversion"/>
  </si>
  <si>
    <t xml:space="preserve">  동두천고용센터</t>
    <phoneticPr fontId="1" type="noConversion"/>
  </si>
  <si>
    <t xml:space="preserve">  양주고용센터</t>
    <phoneticPr fontId="1" type="noConversion"/>
  </si>
  <si>
    <t>고양지청</t>
    <phoneticPr fontId="1" type="noConversion"/>
  </si>
  <si>
    <t xml:space="preserve">  고양고용센터</t>
    <phoneticPr fontId="1" type="noConversion"/>
  </si>
  <si>
    <t xml:space="preserve">  파주고용센터</t>
    <phoneticPr fontId="1" type="noConversion"/>
  </si>
  <si>
    <t>경기지청</t>
    <phoneticPr fontId="1" type="noConversion"/>
  </si>
  <si>
    <t xml:space="preserve">  수원고용센터</t>
    <phoneticPr fontId="1" type="noConversion"/>
  </si>
  <si>
    <t xml:space="preserve">  용인고용센터</t>
    <phoneticPr fontId="1" type="noConversion"/>
  </si>
  <si>
    <t xml:space="preserve">  화성고용센터</t>
    <phoneticPr fontId="1" type="noConversion"/>
  </si>
  <si>
    <t>성남지청</t>
    <phoneticPr fontId="1" type="noConversion"/>
  </si>
  <si>
    <t xml:space="preserve">  성남고용센터</t>
    <phoneticPr fontId="1" type="noConversion"/>
  </si>
  <si>
    <t xml:space="preserve">  경기광주고용센터</t>
    <phoneticPr fontId="1" type="noConversion"/>
  </si>
  <si>
    <t xml:space="preserve">  이천고용센터</t>
    <phoneticPr fontId="1" type="noConversion"/>
  </si>
  <si>
    <t xml:space="preserve">  하남고용센터</t>
    <phoneticPr fontId="1" type="noConversion"/>
  </si>
  <si>
    <t>안양지청</t>
    <phoneticPr fontId="1" type="noConversion"/>
  </si>
  <si>
    <t xml:space="preserve">  광명고용센터</t>
    <phoneticPr fontId="1" type="noConversion"/>
  </si>
  <si>
    <t xml:space="preserve">  의왕고용센터</t>
    <phoneticPr fontId="1" type="noConversion"/>
  </si>
  <si>
    <t>안산지청</t>
    <phoneticPr fontId="1" type="noConversion"/>
  </si>
  <si>
    <t xml:space="preserve">  안산고용센터</t>
    <phoneticPr fontId="1" type="noConversion"/>
  </si>
  <si>
    <t xml:space="preserve">  시흥고용센터</t>
    <phoneticPr fontId="1" type="noConversion"/>
  </si>
  <si>
    <t xml:space="preserve">  근로개선지도2과</t>
    <phoneticPr fontId="1" type="noConversion"/>
  </si>
  <si>
    <t>평택지청</t>
    <phoneticPr fontId="1" type="noConversion"/>
  </si>
  <si>
    <t xml:space="preserve">  평택고용센터</t>
    <phoneticPr fontId="1" type="noConversion"/>
  </si>
  <si>
    <t xml:space="preserve">  오산고용센터</t>
    <phoneticPr fontId="1" type="noConversion"/>
  </si>
  <si>
    <t xml:space="preserve">  안성고용센터</t>
    <phoneticPr fontId="1" type="noConversion"/>
  </si>
  <si>
    <t>강원지청</t>
    <phoneticPr fontId="1" type="noConversion"/>
  </si>
  <si>
    <t xml:space="preserve">  근로개선지도과</t>
    <phoneticPr fontId="1" type="noConversion"/>
  </si>
  <si>
    <t>강릉지청</t>
    <phoneticPr fontId="1" type="noConversion"/>
  </si>
  <si>
    <t xml:space="preserve">  강릉고용센터</t>
    <phoneticPr fontId="1" type="noConversion"/>
  </si>
  <si>
    <t xml:space="preserve">  산재예방지도과</t>
    <phoneticPr fontId="1" type="noConversion"/>
  </si>
  <si>
    <t xml:space="preserve">  원주고용센터</t>
    <phoneticPr fontId="1" type="noConversion"/>
  </si>
  <si>
    <t>태백지청</t>
    <phoneticPr fontId="1" type="noConversion"/>
  </si>
  <si>
    <t xml:space="preserve">  태백고용센터</t>
    <phoneticPr fontId="1" type="noConversion"/>
  </si>
  <si>
    <t xml:space="preserve">  삼척고용센터</t>
    <phoneticPr fontId="1" type="noConversion"/>
  </si>
  <si>
    <t xml:space="preserve">  근로개선지도팀</t>
    <phoneticPr fontId="1" type="noConversion"/>
  </si>
  <si>
    <t xml:space="preserve">  근로개선지도팀</t>
    <phoneticPr fontId="1" type="noConversion"/>
  </si>
  <si>
    <t>부산청 내 관서계</t>
    <phoneticPr fontId="1" type="noConversion"/>
  </si>
  <si>
    <t xml:space="preserve">  부산사하고용센터</t>
    <phoneticPr fontId="1" type="noConversion"/>
  </si>
  <si>
    <t xml:space="preserve">  지역협력과</t>
    <phoneticPr fontId="1" type="noConversion"/>
  </si>
  <si>
    <t xml:space="preserve">  부정수급조사과</t>
    <phoneticPr fontId="1" type="noConversion"/>
  </si>
  <si>
    <t xml:space="preserve">  광역근로감독과</t>
    <phoneticPr fontId="1" type="noConversion"/>
  </si>
  <si>
    <t xml:space="preserve">  부산동부고용센터</t>
    <phoneticPr fontId="1" type="noConversion"/>
  </si>
  <si>
    <t xml:space="preserve">  부산북부고용센터</t>
    <phoneticPr fontId="1" type="noConversion"/>
  </si>
  <si>
    <t xml:space="preserve">  창원고용센터</t>
    <phoneticPr fontId="1" type="noConversion"/>
  </si>
  <si>
    <t>울산지청</t>
    <phoneticPr fontId="1" type="noConversion"/>
  </si>
  <si>
    <t xml:space="preserve">  노사상생지원과</t>
    <phoneticPr fontId="1" type="noConversion"/>
  </si>
  <si>
    <t xml:space="preserve">  근로개선지도2과</t>
    <phoneticPr fontId="1" type="noConversion"/>
  </si>
  <si>
    <t xml:space="preserve">  김해고용센터</t>
    <phoneticPr fontId="1" type="noConversion"/>
  </si>
  <si>
    <t xml:space="preserve">  밀양고용센터</t>
    <phoneticPr fontId="1" type="noConversion"/>
  </si>
  <si>
    <t xml:space="preserve">  근로개선지도1과</t>
    <phoneticPr fontId="1" type="noConversion"/>
  </si>
  <si>
    <t>고용분야 소계</t>
    <phoneticPr fontId="1" type="noConversion"/>
  </si>
  <si>
    <t xml:space="preserve">  하동고용센터 </t>
    <phoneticPr fontId="1" type="noConversion"/>
  </si>
  <si>
    <t xml:space="preserve">  거창고용센터 </t>
    <phoneticPr fontId="1" type="noConversion"/>
  </si>
  <si>
    <t xml:space="preserve">  통영고용센터</t>
    <phoneticPr fontId="1" type="noConversion"/>
  </si>
  <si>
    <t xml:space="preserve">  고용분야 소계</t>
    <phoneticPr fontId="1" type="noConversion"/>
  </si>
  <si>
    <t xml:space="preserve">  대구강북고용센터</t>
    <phoneticPr fontId="1" type="noConversion"/>
  </si>
  <si>
    <t xml:space="preserve">  대구동부고용센터</t>
    <phoneticPr fontId="1" type="noConversion"/>
  </si>
  <si>
    <t xml:space="preserve">  근로개선지도2과</t>
    <phoneticPr fontId="1" type="noConversion"/>
  </si>
  <si>
    <t xml:space="preserve">  포항고용센터</t>
    <phoneticPr fontId="1" type="noConversion"/>
  </si>
  <si>
    <t xml:space="preserve">  경주고용센터</t>
    <phoneticPr fontId="1" type="noConversion"/>
  </si>
  <si>
    <t xml:space="preserve">  고용관리과</t>
    <phoneticPr fontId="1" type="noConversion"/>
  </si>
  <si>
    <t>근로개선지도과 소계</t>
    <phoneticPr fontId="1" type="noConversion"/>
  </si>
  <si>
    <t>구미지청</t>
    <phoneticPr fontId="1" type="noConversion"/>
  </si>
  <si>
    <t>고용분야 소계</t>
    <phoneticPr fontId="1" type="noConversion"/>
  </si>
  <si>
    <t xml:space="preserve">  구미고용센터</t>
    <phoneticPr fontId="1" type="noConversion"/>
  </si>
  <si>
    <t xml:space="preserve">  김천고용센터</t>
    <phoneticPr fontId="1" type="noConversion"/>
  </si>
  <si>
    <t xml:space="preserve">  문경고용센터</t>
    <phoneticPr fontId="1" type="noConversion"/>
  </si>
  <si>
    <t xml:space="preserve">      실업급여과</t>
    <phoneticPr fontId="1" type="noConversion"/>
  </si>
  <si>
    <t xml:space="preserve">  광주광산고용센터</t>
    <phoneticPr fontId="1" type="noConversion"/>
  </si>
  <si>
    <t xml:space="preserve">  제주근로개선지도센터</t>
    <phoneticPr fontId="1" type="noConversion"/>
  </si>
  <si>
    <t xml:space="preserve">  전주고용센터</t>
    <phoneticPr fontId="1" type="noConversion"/>
  </si>
  <si>
    <t xml:space="preserve">  정읍고용센터</t>
    <phoneticPr fontId="1" type="noConversion"/>
  </si>
  <si>
    <t xml:space="preserve">  남원고용센터</t>
    <phoneticPr fontId="1" type="noConversion"/>
  </si>
  <si>
    <t xml:space="preserve">  지역협력과</t>
    <phoneticPr fontId="1" type="noConversion"/>
  </si>
  <si>
    <t xml:space="preserve">  고용관리과</t>
    <phoneticPr fontId="1" type="noConversion"/>
  </si>
  <si>
    <t>근로개선지도과 소계</t>
    <phoneticPr fontId="1" type="noConversion"/>
  </si>
  <si>
    <t xml:space="preserve">  근로개선지도1과</t>
    <phoneticPr fontId="1" type="noConversion"/>
  </si>
  <si>
    <t xml:space="preserve">  근로개선지도2과</t>
    <phoneticPr fontId="1" type="noConversion"/>
  </si>
  <si>
    <t>익산지청</t>
    <phoneticPr fontId="1" type="noConversion"/>
  </si>
  <si>
    <t>고용분야 소계</t>
    <phoneticPr fontId="1" type="noConversion"/>
  </si>
  <si>
    <t xml:space="preserve">  익산고용센터</t>
    <phoneticPr fontId="1" type="noConversion"/>
  </si>
  <si>
    <t xml:space="preserve">  김제고용센터</t>
    <phoneticPr fontId="1" type="noConversion"/>
  </si>
  <si>
    <t xml:space="preserve">  근로개선지도과</t>
    <phoneticPr fontId="1" type="noConversion"/>
  </si>
  <si>
    <t>군산지청</t>
    <phoneticPr fontId="1" type="noConversion"/>
  </si>
  <si>
    <t xml:space="preserve">  군산고용센터</t>
    <phoneticPr fontId="1" type="noConversion"/>
  </si>
  <si>
    <t xml:space="preserve">  부안고용센터</t>
    <phoneticPr fontId="1" type="noConversion"/>
  </si>
  <si>
    <t>목포지청</t>
    <phoneticPr fontId="1" type="noConversion"/>
  </si>
  <si>
    <t xml:space="preserve">  목포고용센터</t>
    <phoneticPr fontId="1" type="noConversion"/>
  </si>
  <si>
    <t xml:space="preserve">  해남고용센터</t>
    <phoneticPr fontId="1" type="noConversion"/>
  </si>
  <si>
    <t>여수지청</t>
    <phoneticPr fontId="1" type="noConversion"/>
  </si>
  <si>
    <t xml:space="preserve">  순천고용센터</t>
    <phoneticPr fontId="1" type="noConversion"/>
  </si>
  <si>
    <t xml:space="preserve">  여수고용센터</t>
    <phoneticPr fontId="1" type="noConversion"/>
  </si>
  <si>
    <t xml:space="preserve">  광양고용센터</t>
    <phoneticPr fontId="1" type="noConversion"/>
  </si>
  <si>
    <t>대전청 내 관서계</t>
    <phoneticPr fontId="1" type="noConversion"/>
  </si>
  <si>
    <t xml:space="preserve">  고용분야 소계</t>
    <phoneticPr fontId="1" type="noConversion"/>
  </si>
  <si>
    <t xml:space="preserve">  근로감독분야 소계</t>
    <phoneticPr fontId="1" type="noConversion"/>
  </si>
  <si>
    <t xml:space="preserve">  산업안전분야 소계</t>
    <phoneticPr fontId="1" type="noConversion"/>
  </si>
  <si>
    <t>대전청</t>
    <phoneticPr fontId="1" type="noConversion"/>
  </si>
  <si>
    <t xml:space="preserve">  대전고용센터</t>
    <phoneticPr fontId="1" type="noConversion"/>
  </si>
  <si>
    <t xml:space="preserve">      실업급여과</t>
    <phoneticPr fontId="1" type="noConversion"/>
  </si>
  <si>
    <t xml:space="preserve">      기업지원과</t>
    <phoneticPr fontId="1" type="noConversion"/>
  </si>
  <si>
    <t xml:space="preserve">      직업능력개발과</t>
    <phoneticPr fontId="1" type="noConversion"/>
  </si>
  <si>
    <t xml:space="preserve">  공주고용센터</t>
    <phoneticPr fontId="1" type="noConversion"/>
  </si>
  <si>
    <t xml:space="preserve">  세종고용센터</t>
    <phoneticPr fontId="1" type="noConversion"/>
  </si>
  <si>
    <t xml:space="preserve">  논산고용센터</t>
    <phoneticPr fontId="1" type="noConversion"/>
  </si>
  <si>
    <t xml:space="preserve">  부정수급조사과</t>
    <phoneticPr fontId="1" type="noConversion"/>
  </si>
  <si>
    <t>근로감독분야 소계</t>
    <phoneticPr fontId="1" type="noConversion"/>
  </si>
  <si>
    <t xml:space="preserve">  노사상생지원과</t>
    <phoneticPr fontId="1" type="noConversion"/>
  </si>
  <si>
    <t xml:space="preserve">  광역근로감독과</t>
    <phoneticPr fontId="1" type="noConversion"/>
  </si>
  <si>
    <t>청주지청</t>
    <phoneticPr fontId="1" type="noConversion"/>
  </si>
  <si>
    <t xml:space="preserve">  청주고용센터</t>
    <phoneticPr fontId="1" type="noConversion"/>
  </si>
  <si>
    <t xml:space="preserve">  옥천고용센터</t>
    <phoneticPr fontId="1" type="noConversion"/>
  </si>
  <si>
    <t>천안지청</t>
    <phoneticPr fontId="1" type="noConversion"/>
  </si>
  <si>
    <t xml:space="preserve">  천안고용센터</t>
    <phoneticPr fontId="1" type="noConversion"/>
  </si>
  <si>
    <t xml:space="preserve">  아산고용센터</t>
    <phoneticPr fontId="1" type="noConversion"/>
  </si>
  <si>
    <t>충주지청</t>
    <phoneticPr fontId="1" type="noConversion"/>
  </si>
  <si>
    <t xml:space="preserve">  충주고용센터</t>
    <phoneticPr fontId="1" type="noConversion"/>
  </si>
  <si>
    <t xml:space="preserve">  제천고용센터</t>
    <phoneticPr fontId="1" type="noConversion"/>
  </si>
  <si>
    <t xml:space="preserve">  음성고용센터</t>
    <phoneticPr fontId="1" type="noConversion"/>
  </si>
  <si>
    <t>보령지청</t>
    <phoneticPr fontId="1" type="noConversion"/>
  </si>
  <si>
    <t xml:space="preserve">  보령고용센터</t>
    <phoneticPr fontId="1" type="noConversion"/>
  </si>
  <si>
    <t>서산출장소</t>
    <phoneticPr fontId="1" type="noConversion"/>
  </si>
  <si>
    <t xml:space="preserve">  서산고용센터</t>
    <phoneticPr fontId="1" type="noConversion"/>
  </si>
  <si>
    <t xml:space="preserve">  지역협력팀</t>
    <phoneticPr fontId="1" type="noConversion"/>
  </si>
  <si>
    <t xml:space="preserve">  근로개선지도팀</t>
    <phoneticPr fontId="1" type="noConversion"/>
  </si>
  <si>
    <t xml:space="preserve">  심판3과</t>
    <phoneticPr fontId="1" type="noConversion"/>
  </si>
  <si>
    <t>국민취업지원기획팀</t>
    <phoneticPr fontId="1" type="noConversion"/>
  </si>
  <si>
    <t xml:space="preserve">      취업지원총괄과</t>
    <phoneticPr fontId="1" type="noConversion"/>
  </si>
  <si>
    <t xml:space="preserve">      국민취업지원과</t>
    <phoneticPr fontId="1" type="noConversion"/>
  </si>
  <si>
    <t>행정 또는 직업상담주사보</t>
    <phoneticPr fontId="1" type="noConversion"/>
  </si>
  <si>
    <t xml:space="preserve">    근로문화개선지원과</t>
    <phoneticPr fontId="1" type="noConversion"/>
  </si>
  <si>
    <t xml:space="preserve">  근로문화개선지원과</t>
    <phoneticPr fontId="1" type="noConversion"/>
  </si>
  <si>
    <t xml:space="preserve">  성동광진고용센터</t>
    <phoneticPr fontId="1" type="noConversion"/>
  </si>
  <si>
    <t xml:space="preserve">  강북성북고용센터</t>
    <phoneticPr fontId="1" type="noConversion"/>
  </si>
  <si>
    <t xml:space="preserve">    산재예방지도과</t>
    <phoneticPr fontId="1" type="noConversion"/>
  </si>
  <si>
    <t xml:space="preserve">    건설산재지도과</t>
    <phoneticPr fontId="1" type="noConversion"/>
  </si>
  <si>
    <t>산업안전분야 소계</t>
    <phoneticPr fontId="1" type="noConversion"/>
  </si>
  <si>
    <t xml:space="preserve">    제주산재예방지도팀</t>
    <phoneticPr fontId="1" type="noConversion"/>
  </si>
  <si>
    <t xml:space="preserve">  산재예방지도팀</t>
    <phoneticPr fontId="1" type="noConversion"/>
  </si>
  <si>
    <t xml:space="preserve">  건설산재지도과</t>
    <phoneticPr fontId="1" type="noConversion"/>
  </si>
  <si>
    <t>산업안전보건본부</t>
    <phoneticPr fontId="1" type="noConversion"/>
  </si>
  <si>
    <t>산업안전보건정책과</t>
    <phoneticPr fontId="1" type="noConversion"/>
  </si>
  <si>
    <t>산업안전기준과</t>
    <phoneticPr fontId="1" type="noConversion"/>
  </si>
  <si>
    <t>산업보건기준과</t>
    <phoneticPr fontId="1" type="noConversion"/>
  </si>
  <si>
    <t>직업건강증진팀</t>
    <phoneticPr fontId="1" type="noConversion"/>
  </si>
  <si>
    <t>안전보건감독기획과</t>
    <phoneticPr fontId="1" type="noConversion"/>
  </si>
  <si>
    <t>산재예방지원과</t>
    <phoneticPr fontId="1" type="noConversion"/>
  </si>
  <si>
    <t>건설산재예방정책과</t>
    <phoneticPr fontId="1" type="noConversion"/>
  </si>
  <si>
    <t>중대산업재해감독과</t>
    <phoneticPr fontId="1" type="noConversion"/>
  </si>
  <si>
    <t>화학사고예방과</t>
    <phoneticPr fontId="1" type="noConversion"/>
  </si>
  <si>
    <t xml:space="preserve"> 시설연구관</t>
    <phoneticPr fontId="1" type="noConversion"/>
  </si>
  <si>
    <t>기업훈련지원과</t>
    <phoneticPr fontId="1" type="noConversion"/>
  </si>
  <si>
    <t xml:space="preserve"> 전문경력관 가군(비상계획)</t>
    <phoneticPr fontId="1" type="noConversion"/>
  </si>
  <si>
    <t xml:space="preserve"> 전문경력관 나군(촬영)</t>
    <phoneticPr fontId="1" type="noConversion"/>
  </si>
  <si>
    <t xml:space="preserve"> 전문경력관 나군(양성평등)</t>
    <phoneticPr fontId="1" type="noConversion"/>
  </si>
  <si>
    <t xml:space="preserve"> 전문경력관 다군(비상계획)</t>
    <phoneticPr fontId="1" type="noConversion"/>
  </si>
  <si>
    <t>3.지방관서</t>
    <phoneticPr fontId="1" type="noConversion"/>
  </si>
  <si>
    <t>합계</t>
    <phoneticPr fontId="1" type="noConversion"/>
  </si>
  <si>
    <t>이거지</t>
    <phoneticPr fontId="1" type="noConversion"/>
  </si>
  <si>
    <t>청(센터)</t>
    <phoneticPr fontId="1" type="noConversion"/>
  </si>
  <si>
    <t>행정.통계.공업.보건.
시설 또는 전산사무관</t>
    <phoneticPr fontId="1" type="noConversion"/>
  </si>
  <si>
    <t>행정.공업.보건.시설
또는 전산사무관</t>
    <phoneticPr fontId="1" type="noConversion"/>
  </si>
  <si>
    <t>공업·보건 또는
시설사무관</t>
    <phoneticPr fontId="1" type="noConversion"/>
  </si>
  <si>
    <t>행정.통계.직업상담.공업
보건.시설 또는 전산주사</t>
    <phoneticPr fontId="1" type="noConversion"/>
  </si>
  <si>
    <t>행정.공업.보건.시설
또는 전산주사</t>
    <phoneticPr fontId="1" type="noConversion"/>
  </si>
  <si>
    <t>공업.보건.시설 또는
방재안전주사</t>
    <phoneticPr fontId="1" type="noConversion"/>
  </si>
  <si>
    <t>행정.통계.직업상담.공업.
보건.시설 또는 전산주사보</t>
    <phoneticPr fontId="1" type="noConversion"/>
  </si>
  <si>
    <t>행정.공업.보건.시설
또는 전산주사보</t>
    <phoneticPr fontId="1" type="noConversion"/>
  </si>
  <si>
    <t>공업.보건 또는
시설주사보</t>
    <phoneticPr fontId="1" type="noConversion"/>
  </si>
  <si>
    <t>공업.보건.시설 또는
방재안전주사보</t>
    <phoneticPr fontId="1" type="noConversion"/>
  </si>
  <si>
    <t>보건주사보 또는
간호주사보</t>
    <phoneticPr fontId="1" type="noConversion"/>
  </si>
  <si>
    <t>행정.약무 또는
간호주사보</t>
    <phoneticPr fontId="1" type="noConversion"/>
  </si>
  <si>
    <t>행정.통계.직업상담.
또는 전산서기</t>
    <phoneticPr fontId="1" type="noConversion"/>
  </si>
  <si>
    <t>기업일자리지원과</t>
    <phoneticPr fontId="1" type="noConversion"/>
  </si>
  <si>
    <t>정무직</t>
    <phoneticPr fontId="1" type="noConversion"/>
  </si>
  <si>
    <t>노동개혁정책관</t>
    <phoneticPr fontId="1" type="noConversion"/>
  </si>
  <si>
    <t>정책기획관</t>
    <phoneticPr fontId="1" type="noConversion"/>
  </si>
  <si>
    <t>국제협력관</t>
    <phoneticPr fontId="1" type="noConversion"/>
  </si>
  <si>
    <t>노동시장정책관</t>
    <phoneticPr fontId="1" type="noConversion"/>
  </si>
  <si>
    <t>고용서비스정책관</t>
    <phoneticPr fontId="1" type="noConversion"/>
  </si>
  <si>
    <t>고용지원정책관</t>
    <phoneticPr fontId="1" type="noConversion"/>
  </si>
  <si>
    <t>청년고용정책관</t>
    <phoneticPr fontId="1" type="noConversion"/>
  </si>
  <si>
    <t>노사협력정책관</t>
    <phoneticPr fontId="1" type="noConversion"/>
  </si>
  <si>
    <t>근로기준정책관</t>
    <phoneticPr fontId="1" type="noConversion"/>
  </si>
  <si>
    <t>산업안전보건정책관</t>
    <phoneticPr fontId="1" type="noConversion"/>
  </si>
  <si>
    <t>산재예방감독정책관</t>
    <phoneticPr fontId="1" type="noConversion"/>
  </si>
  <si>
    <t>고용보험심사위원회</t>
    <phoneticPr fontId="1" type="noConversion"/>
  </si>
  <si>
    <t>고용보험심사관실</t>
    <phoneticPr fontId="1" type="noConversion"/>
  </si>
  <si>
    <t>노동개혁총괄과</t>
    <phoneticPr fontId="1" type="noConversion"/>
  </si>
  <si>
    <t>노사관행개선과</t>
    <phoneticPr fontId="1" type="noConversion"/>
  </si>
  <si>
    <t>임금근로시간정책과</t>
    <phoneticPr fontId="1" type="noConversion"/>
  </si>
  <si>
    <t>공공노사관계과</t>
    <phoneticPr fontId="1" type="noConversion"/>
  </si>
  <si>
    <t xml:space="preserve">    광역중대재해수사과</t>
    <phoneticPr fontId="1" type="noConversion"/>
  </si>
  <si>
    <t>보건 또는 간호주사보</t>
    <phoneticPr fontId="1" type="noConversion"/>
  </si>
  <si>
    <t>운전주사보</t>
    <phoneticPr fontId="1" type="noConversion"/>
  </si>
  <si>
    <t>부이사관·서기관 또는
과학기술서기관</t>
    <phoneticPr fontId="1" type="noConversion"/>
  </si>
  <si>
    <t>서기관 또는
과학기술서기관</t>
    <phoneticPr fontId="1" type="noConversion"/>
  </si>
  <si>
    <t>과학기술서기관 또는
전산사무관</t>
    <phoneticPr fontId="1" type="noConversion"/>
  </si>
  <si>
    <t>서기관.과학기술서기관.행정.
공업.보건 또는 시설사무관</t>
    <phoneticPr fontId="1" type="noConversion"/>
  </si>
  <si>
    <t>서기관.과학기술서기관.행정.
공업.보건.시설 또는
전산사무관</t>
    <phoneticPr fontId="1" type="noConversion"/>
  </si>
  <si>
    <t>홍보담당관</t>
    <phoneticPr fontId="1" type="noConversion"/>
  </si>
  <si>
    <t>미조직근로자지원과</t>
    <phoneticPr fontId="1" type="noConversion"/>
  </si>
  <si>
    <t xml:space="preserve">  광역중대재해수사과</t>
    <phoneticPr fontId="1" type="noConversion"/>
  </si>
  <si>
    <t>민원운영팀</t>
    <phoneticPr fontId="1" type="noConversion"/>
  </si>
  <si>
    <t>지능정보화기획팀</t>
    <phoneticPr fontId="1" type="noConversion"/>
  </si>
  <si>
    <t>국제개발협력팀</t>
    <phoneticPr fontId="1" type="noConversion"/>
  </si>
  <si>
    <t xml:space="preserve"> 행정전문관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</si>
</sst>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76" formatCode="_-* #,##0_-;\-* #,##0_-;_-* &quot; &quot;_-;_-@_-"/>
    <numFmt numFmtId="177" formatCode="\5&quot;급&quot;\(#\)"/>
    <numFmt numFmtId="178" formatCode="\6&quot;급&quot;\(#\)"/>
    <numFmt numFmtId="179" formatCode="\7&quot;급&quot;\(#\)"/>
    <numFmt numFmtId="180" formatCode="\8&quot;급&quot;\(#\)"/>
    <numFmt numFmtId="181" formatCode="\9&quot;급&quot;\(#\)"/>
    <numFmt numFmtId="182" formatCode="&quot;4.5급&quot;\(#\)"/>
    <numFmt numFmtId="183" formatCode="&quot;4급&quot;\(#\)"/>
    <numFmt numFmtId="184" formatCode="&quot;3.4급&quot;\(#\)"/>
    <numFmt numFmtId="185" formatCode="&quot;고위단&quot;\(#\)"/>
    <numFmt numFmtId="186" formatCode="&quot;고위&quot;\(#\)"/>
    <numFmt numFmtId="187" formatCode="#,##0_);[Red]\(#,##0\)"/>
    <numFmt numFmtId="188" formatCode="&quot;정&quot;&quot;무&quot;&quot;직&quot;\(#\)"/>
    <numFmt numFmtId="189" formatCode="&quot;별&quot;&quot;정&quot;&quot;직&quot;\(#\)"/>
    <numFmt numFmtId="190" formatCode="#,##0_ "/>
    <numFmt numFmtId="191" formatCode="#,##0.0_ "/>
    <numFmt numFmtId="192" formatCode="0.0_);[Red]\(0.0\)"/>
    <numFmt numFmtId="193" formatCode="0_);[Red]\(0\)"/>
    <numFmt numFmtId="194" formatCode="_-* #,##0.0_-;\-* #,##0.0_-;_-* &quot; &quot;_-;_-@_-"/>
  </numFmts>
  <fonts count="12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top" textRotation="255" wrapText="1" shrinkToFit="1"/>
    </xf>
    <xf numFmtId="0" fontId="4" fillId="7" borderId="1" xfId="0" applyFont="1" applyFill="1" applyBorder="1" applyAlignment="1">
      <alignment horizontal="center" vertical="top" textRotation="255" wrapText="1" shrinkToFit="1"/>
    </xf>
    <xf numFmtId="0" fontId="5" fillId="7" borderId="1" xfId="0" applyFont="1" applyFill="1" applyBorder="1" applyAlignment="1">
      <alignment horizontal="center" vertical="top" textRotation="255" wrapText="1" shrinkToFit="1"/>
    </xf>
    <xf numFmtId="0" fontId="4" fillId="7" borderId="1" xfId="0" applyFont="1" applyFill="1" applyBorder="1" applyAlignment="1">
      <alignment vertical="top" textRotation="255" wrapText="1" shrinkToFit="1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right" vertical="center" shrinkToFit="1"/>
    </xf>
    <xf numFmtId="176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192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193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191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right" vertical="center" shrinkToFit="1"/>
    </xf>
    <xf numFmtId="0" fontId="4" fillId="2" borderId="0" xfId="0" applyFont="1" applyFill="1"/>
    <xf numFmtId="187" fontId="4" fillId="3" borderId="1" xfId="0" applyNumberFormat="1" applyFont="1" applyFill="1" applyBorder="1" applyAlignment="1">
      <alignment vertical="center" shrinkToFit="1" readingOrder="1"/>
    </xf>
    <xf numFmtId="176" fontId="4" fillId="3" borderId="1" xfId="0" applyNumberFormat="1" applyFont="1" applyFill="1" applyBorder="1" applyAlignment="1">
      <alignment horizontal="right" vertical="center" shrinkToFit="1"/>
    </xf>
    <xf numFmtId="187" fontId="4" fillId="0" borderId="1" xfId="0" applyNumberFormat="1" applyFont="1" applyFill="1" applyBorder="1" applyAlignment="1">
      <alignment vertical="center" shrinkToFit="1" readingOrder="1"/>
    </xf>
    <xf numFmtId="0" fontId="4" fillId="0" borderId="1" xfId="0" applyFont="1" applyFill="1" applyBorder="1" applyAlignment="1">
      <alignment horizontal="left" vertical="center" shrinkToFit="1"/>
    </xf>
    <xf numFmtId="176" fontId="4" fillId="0" borderId="0" xfId="0" applyNumberFormat="1" applyFont="1" applyFill="1"/>
    <xf numFmtId="194" fontId="4" fillId="0" borderId="1" xfId="0" applyNumberFormat="1" applyFont="1" applyFill="1" applyBorder="1" applyAlignment="1">
      <alignment horizontal="right" vertical="center" shrinkToFit="1"/>
    </xf>
    <xf numFmtId="0" fontId="4" fillId="0" borderId="1" xfId="0" applyFont="1" applyFill="1" applyBorder="1" applyAlignment="1">
      <alignment horizontal="left" vertical="center" indent="2" shrinkToFit="1"/>
    </xf>
    <xf numFmtId="0" fontId="4" fillId="0" borderId="1" xfId="0" applyFont="1" applyFill="1" applyBorder="1" applyAlignment="1">
      <alignment horizontal="left" vertical="center" indent="2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textRotation="255" wrapText="1" shrinkToFit="1"/>
    </xf>
    <xf numFmtId="0" fontId="4" fillId="0" borderId="1" xfId="0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center" vertical="center" shrinkToFit="1"/>
    </xf>
    <xf numFmtId="176" fontId="4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 shrinkToFit="1"/>
    </xf>
    <xf numFmtId="176" fontId="4" fillId="4" borderId="1" xfId="0" applyNumberFormat="1" applyFont="1" applyFill="1" applyBorder="1" applyAlignment="1" applyProtection="1">
      <alignment horizontal="right" vertical="center" shrinkToFit="1"/>
      <protection locked="0"/>
    </xf>
    <xf numFmtId="0" fontId="7" fillId="0" borderId="2" xfId="0" applyFont="1" applyFill="1" applyBorder="1" applyAlignment="1">
      <alignment horizontal="center" vertical="center" shrinkToFit="1"/>
    </xf>
    <xf numFmtId="190" fontId="4" fillId="0" borderId="1" xfId="0" applyNumberFormat="1" applyFont="1" applyFill="1" applyBorder="1" applyAlignment="1" applyProtection="1">
      <alignment horizontal="right" vertical="center"/>
      <protection locked="0"/>
    </xf>
    <xf numFmtId="193" fontId="4" fillId="0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shrinkToFit="1"/>
    </xf>
    <xf numFmtId="194" fontId="4" fillId="3" borderId="1" xfId="0" applyNumberFormat="1" applyFont="1" applyFill="1" applyBorder="1" applyAlignment="1">
      <alignment horizontal="right" vertical="center" shrinkToFit="1"/>
    </xf>
    <xf numFmtId="191" fontId="4" fillId="3" borderId="1" xfId="0" applyNumberFormat="1" applyFont="1" applyFill="1" applyBorder="1" applyAlignment="1" applyProtection="1">
      <alignment horizontal="right" vertical="center" shrinkToFit="1"/>
      <protection locked="0"/>
    </xf>
    <xf numFmtId="192" fontId="4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8" borderId="1" xfId="0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right" vertical="center" shrinkToFit="1"/>
    </xf>
    <xf numFmtId="176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193" fontId="4" fillId="0" borderId="1" xfId="0" applyNumberFormat="1" applyFont="1" applyFill="1" applyBorder="1" applyAlignment="1">
      <alignment horizontal="right" vertical="center" shrinkToFit="1"/>
    </xf>
    <xf numFmtId="192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193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194" fontId="4" fillId="8" borderId="1" xfId="0" applyNumberFormat="1" applyFont="1" applyFill="1" applyBorder="1" applyAlignment="1">
      <alignment horizontal="right" vertical="center" shrinkToFit="1"/>
    </xf>
    <xf numFmtId="191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3" borderId="1" xfId="0" applyFont="1" applyFill="1" applyBorder="1" applyAlignment="1">
      <alignment horizontal="center" vertical="center"/>
    </xf>
    <xf numFmtId="194" fontId="4" fillId="8" borderId="1" xfId="0" applyNumberFormat="1" applyFont="1" applyFill="1" applyBorder="1" applyAlignment="1" applyProtection="1">
      <alignment horizontal="right" vertical="center" shrinkToFit="1"/>
      <protection locked="0"/>
    </xf>
    <xf numFmtId="194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193" fontId="4" fillId="3" borderId="1" xfId="0" applyNumberFormat="1" applyFont="1" applyFill="1" applyBorder="1" applyAlignment="1" applyProtection="1">
      <alignment horizontal="right" vertical="center" shrinkToFit="1"/>
      <protection locked="0"/>
    </xf>
    <xf numFmtId="0" fontId="7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shrinkToFit="1"/>
    </xf>
    <xf numFmtId="176" fontId="4" fillId="5" borderId="1" xfId="0" applyNumberFormat="1" applyFont="1" applyFill="1" applyBorder="1" applyAlignment="1">
      <alignment horizontal="right" vertical="center" shrinkToFit="1"/>
    </xf>
    <xf numFmtId="176" fontId="4" fillId="5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6" borderId="1" xfId="0" applyFont="1" applyFill="1" applyBorder="1" applyAlignment="1">
      <alignment horizontal="left" vertical="center" indent="1" shrinkToFit="1"/>
    </xf>
    <xf numFmtId="176" fontId="4" fillId="6" borderId="1" xfId="0" applyNumberFormat="1" applyFont="1" applyFill="1" applyBorder="1" applyAlignment="1">
      <alignment horizontal="right" vertical="center" shrinkToFit="1"/>
    </xf>
    <xf numFmtId="176" fontId="4" fillId="6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5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left" vertical="center" indent="3" shrinkToFit="1"/>
    </xf>
    <xf numFmtId="0" fontId="4" fillId="5" borderId="1" xfId="0" applyFont="1" applyFill="1" applyBorder="1" applyAlignment="1">
      <alignment horizontal="left" vertical="center" indent="1" shrinkToFit="1"/>
    </xf>
    <xf numFmtId="176" fontId="4" fillId="6" borderId="1" xfId="0" applyNumberFormat="1" applyFont="1" applyFill="1" applyBorder="1" applyAlignment="1">
      <alignment horizontal="center" vertical="center"/>
    </xf>
    <xf numFmtId="190" fontId="4" fillId="0" borderId="1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1" xfId="0" applyFont="1" applyFill="1" applyBorder="1" applyAlignment="1">
      <alignment horizontal="center" vertical="top" textRotation="255" wrapText="1" shrinkToFit="1"/>
    </xf>
    <xf numFmtId="0" fontId="4" fillId="0" borderId="1" xfId="0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181" fontId="4" fillId="0" borderId="1" xfId="0" applyNumberFormat="1" applyFont="1" applyFill="1" applyBorder="1" applyAlignment="1">
      <alignment horizontal="center" vertical="top" textRotation="255" shrinkToFit="1"/>
    </xf>
    <xf numFmtId="184" fontId="4" fillId="0" borderId="1" xfId="0" applyNumberFormat="1" applyFont="1" applyFill="1" applyBorder="1" applyAlignment="1">
      <alignment horizontal="center" vertical="center" shrinkToFit="1"/>
    </xf>
    <xf numFmtId="183" fontId="4" fillId="0" borderId="1" xfId="0" applyNumberFormat="1" applyFont="1" applyFill="1" applyBorder="1" applyAlignment="1">
      <alignment horizontal="center" vertical="center" shrinkToFit="1"/>
    </xf>
    <xf numFmtId="180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top" textRotation="255" shrinkToFit="1"/>
    </xf>
    <xf numFmtId="0" fontId="4" fillId="0" borderId="1" xfId="0" applyFont="1" applyFill="1" applyBorder="1" applyAlignment="1">
      <alignment horizontal="center" shrinkToFit="1"/>
    </xf>
    <xf numFmtId="177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shrinkToFit="1"/>
    </xf>
    <xf numFmtId="181" fontId="4" fillId="0" borderId="1" xfId="0" applyNumberFormat="1" applyFont="1" applyFill="1" applyBorder="1" applyAlignment="1">
      <alignment horizontal="center" vertical="center" shrinkToFit="1"/>
    </xf>
    <xf numFmtId="179" fontId="4" fillId="0" borderId="1" xfId="0" applyNumberFormat="1" applyFont="1" applyFill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textRotation="255" shrinkToFit="1"/>
    </xf>
    <xf numFmtId="188" fontId="4" fillId="0" borderId="1" xfId="0" applyNumberFormat="1" applyFont="1" applyFill="1" applyBorder="1" applyAlignment="1">
      <alignment horizontal="center" vertical="center" shrinkToFit="1"/>
    </xf>
    <xf numFmtId="189" fontId="4" fillId="0" borderId="1" xfId="0" applyNumberFormat="1" applyFont="1" applyFill="1" applyBorder="1" applyAlignment="1">
      <alignment horizontal="center" vertical="center" shrinkToFit="1"/>
    </xf>
    <xf numFmtId="186" fontId="4" fillId="0" borderId="1" xfId="0" applyNumberFormat="1" applyFont="1" applyFill="1" applyBorder="1" applyAlignment="1">
      <alignment horizontal="center" vertical="center" shrinkToFit="1"/>
    </xf>
    <xf numFmtId="185" fontId="4" fillId="0" borderId="1" xfId="0" applyNumberFormat="1" applyFont="1" applyFill="1" applyBorder="1" applyAlignment="1">
      <alignment horizontal="center" vertical="top" textRotation="255" wrapText="1" shrinkToFit="1"/>
    </xf>
    <xf numFmtId="185" fontId="4" fillId="0" borderId="1" xfId="0" applyNumberFormat="1" applyFont="1" applyFill="1" applyBorder="1" applyAlignment="1">
      <alignment horizontal="center" vertical="top" textRotation="255" shrinkToFit="1"/>
    </xf>
    <xf numFmtId="0" fontId="4" fillId="0" borderId="1" xfId="0" applyFont="1" applyFill="1" applyBorder="1" applyAlignment="1">
      <alignment horizontal="center" vertical="top" textRotation="255" wrapText="1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textRotation="255" shrinkToFit="1"/>
    </xf>
    <xf numFmtId="0" fontId="4" fillId="0" borderId="7" xfId="0" applyFont="1" applyFill="1" applyBorder="1" applyAlignment="1">
      <alignment horizontal="center" vertical="center" textRotation="255" shrinkToFit="1"/>
    </xf>
    <xf numFmtId="0" fontId="4" fillId="0" borderId="3" xfId="0" applyFont="1" applyFill="1" applyBorder="1" applyAlignment="1">
      <alignment horizontal="center" vertical="center" textRotation="255" shrinkToFit="1"/>
    </xf>
    <xf numFmtId="177" fontId="4" fillId="0" borderId="2" xfId="0" applyNumberFormat="1" applyFont="1" applyFill="1" applyBorder="1" applyAlignment="1">
      <alignment horizontal="center" vertical="center" shrinkToFit="1"/>
    </xf>
    <xf numFmtId="177" fontId="4" fillId="0" borderId="8" xfId="0" applyNumberFormat="1" applyFont="1" applyFill="1" applyBorder="1" applyAlignment="1">
      <alignment horizontal="center" vertical="center" shrinkToFit="1"/>
    </xf>
    <xf numFmtId="177" fontId="4" fillId="0" borderId="4" xfId="0" applyNumberFormat="1" applyFont="1" applyFill="1" applyBorder="1" applyAlignment="1">
      <alignment horizontal="center" vertical="center" shrinkToFit="1"/>
    </xf>
    <xf numFmtId="180" fontId="4" fillId="0" borderId="2" xfId="0" applyNumberFormat="1" applyFont="1" applyFill="1" applyBorder="1" applyAlignment="1">
      <alignment horizontal="center" vertical="center" shrinkToFit="1"/>
    </xf>
    <xf numFmtId="180" fontId="4" fillId="0" borderId="8" xfId="0" applyNumberFormat="1" applyFont="1" applyFill="1" applyBorder="1" applyAlignment="1">
      <alignment horizontal="center" vertical="center" shrinkToFit="1"/>
    </xf>
    <xf numFmtId="180" fontId="4" fillId="0" borderId="4" xfId="0" applyNumberFormat="1" applyFont="1" applyFill="1" applyBorder="1" applyAlignment="1">
      <alignment horizontal="center" vertical="center" shrinkToFit="1"/>
    </xf>
    <xf numFmtId="181" fontId="4" fillId="0" borderId="2" xfId="0" applyNumberFormat="1" applyFont="1" applyFill="1" applyBorder="1" applyAlignment="1">
      <alignment horizontal="center" vertical="center" shrinkToFit="1"/>
    </xf>
    <xf numFmtId="181" fontId="4" fillId="0" borderId="8" xfId="0" applyNumberFormat="1" applyFont="1" applyFill="1" applyBorder="1" applyAlignment="1">
      <alignment horizontal="center" vertical="center" shrinkToFit="1"/>
    </xf>
    <xf numFmtId="181" fontId="4" fillId="0" borderId="4" xfId="0" applyNumberFormat="1" applyFont="1" applyFill="1" applyBorder="1" applyAlignment="1">
      <alignment horizontal="center" vertical="center" shrinkToFit="1"/>
    </xf>
    <xf numFmtId="178" fontId="4" fillId="0" borderId="2" xfId="0" applyNumberFormat="1" applyFont="1" applyFill="1" applyBorder="1" applyAlignment="1">
      <alignment horizontal="center" vertical="center" shrinkToFit="1"/>
    </xf>
    <xf numFmtId="178" fontId="4" fillId="0" borderId="8" xfId="0" applyNumberFormat="1" applyFont="1" applyFill="1" applyBorder="1" applyAlignment="1">
      <alignment horizontal="center" vertical="center" shrinkToFit="1"/>
    </xf>
    <xf numFmtId="178" fontId="4" fillId="0" borderId="4" xfId="0" applyNumberFormat="1" applyFont="1" applyFill="1" applyBorder="1" applyAlignment="1">
      <alignment horizontal="center" vertical="center" shrinkToFit="1"/>
    </xf>
    <xf numFmtId="183" fontId="4" fillId="0" borderId="2" xfId="0" applyNumberFormat="1" applyFont="1" applyFill="1" applyBorder="1" applyAlignment="1">
      <alignment horizontal="center" vertical="center" shrinkToFit="1"/>
    </xf>
    <xf numFmtId="183" fontId="4" fillId="0" borderId="8" xfId="0" applyNumberFormat="1" applyFont="1" applyFill="1" applyBorder="1" applyAlignment="1">
      <alignment horizontal="center" vertical="center" shrinkToFit="1"/>
    </xf>
    <xf numFmtId="183" fontId="4" fillId="0" borderId="4" xfId="0" applyNumberFormat="1" applyFont="1" applyFill="1" applyBorder="1" applyAlignment="1">
      <alignment horizontal="center" vertical="center" shrinkToFit="1"/>
    </xf>
    <xf numFmtId="179" fontId="4" fillId="0" borderId="2" xfId="0" applyNumberFormat="1" applyFont="1" applyFill="1" applyBorder="1" applyAlignment="1">
      <alignment horizontal="center" vertical="center" shrinkToFit="1"/>
    </xf>
    <xf numFmtId="179" fontId="4" fillId="0" borderId="8" xfId="0" applyNumberFormat="1" applyFont="1" applyFill="1" applyBorder="1" applyAlignment="1">
      <alignment horizontal="center" vertical="center" shrinkToFit="1"/>
    </xf>
    <xf numFmtId="179" fontId="4" fillId="0" borderId="4" xfId="0" applyNumberFormat="1" applyFont="1" applyFill="1" applyBorder="1" applyAlignment="1">
      <alignment horizontal="center" vertical="center" shrinkToFit="1"/>
    </xf>
    <xf numFmtId="186" fontId="4" fillId="0" borderId="1" xfId="0" applyNumberFormat="1" applyFont="1" applyFill="1" applyBorder="1" applyAlignment="1">
      <alignment horizontal="center" shrinkToFit="1"/>
    </xf>
    <xf numFmtId="182" fontId="4" fillId="0" borderId="2" xfId="0" applyNumberFormat="1" applyFont="1" applyFill="1" applyBorder="1" applyAlignment="1">
      <alignment horizontal="center" vertical="center" shrinkToFit="1"/>
    </xf>
    <xf numFmtId="182" fontId="4" fillId="0" borderId="8" xfId="0" applyNumberFormat="1" applyFont="1" applyFill="1" applyBorder="1" applyAlignment="1">
      <alignment horizontal="center" vertical="center" shrinkToFit="1"/>
    </xf>
    <xf numFmtId="182" fontId="4" fillId="0" borderId="4" xfId="0" applyNumberFormat="1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389"/>
  <sheetViews>
    <sheetView tabSelected="1" zoomScaleNormal="100" zoomScaleSheetLayoutView="100" workbookViewId="0">
      <pane xSplit="3" ySplit="6" topLeftCell="D7" activePane="bottomRight" state="frozen"/>
      <selection pane="topRight" activeCell="C1" sqref="C1"/>
      <selection pane="bottomLeft" activeCell="A6" sqref="A6"/>
      <selection pane="bottomRight" activeCell="K4" sqref="K4"/>
    </sheetView>
  </sheetViews>
  <sheetFormatPr defaultColWidth="8.88671875" defaultRowHeight="11.25" x14ac:dyDescent="0.2"/>
  <cols>
    <col min="1" max="1" width="3.77734375" style="3" customWidth="1"/>
    <col min="2" max="2" width="15" style="3" customWidth="1"/>
    <col min="3" max="3" width="5.77734375" style="3" customWidth="1"/>
    <col min="4" max="8" width="4.33203125" style="3" customWidth="1"/>
    <col min="9" max="9" width="5.77734375" style="3" customWidth="1"/>
    <col min="10" max="10" width="3.6640625" style="3" customWidth="1"/>
    <col min="11" max="51" width="4.33203125" style="3" customWidth="1"/>
    <col min="52" max="52" width="4.33203125" style="21" customWidth="1"/>
    <col min="53" max="81" width="4.33203125" style="3" customWidth="1"/>
    <col min="82" max="83" width="4.109375" style="3" customWidth="1"/>
    <col min="84" max="84" width="4.33203125" style="3" customWidth="1"/>
    <col min="85" max="16384" width="8.88671875" style="3"/>
  </cols>
  <sheetData>
    <row r="1" spans="1:84" ht="26.25" x14ac:dyDescent="0.5">
      <c r="A1" s="1" t="s">
        <v>36</v>
      </c>
      <c r="B1" s="1"/>
      <c r="C1" s="1"/>
      <c r="D1" s="30">
        <v>4</v>
      </c>
      <c r="E1" s="30">
        <f>D1+1</f>
        <v>5</v>
      </c>
      <c r="F1" s="30">
        <f t="shared" ref="F1:BR1" si="0">E1+1</f>
        <v>6</v>
      </c>
      <c r="G1" s="30">
        <f t="shared" si="0"/>
        <v>7</v>
      </c>
      <c r="H1" s="30">
        <f t="shared" si="0"/>
        <v>8</v>
      </c>
      <c r="I1" s="30">
        <f t="shared" si="0"/>
        <v>9</v>
      </c>
      <c r="J1" s="30">
        <f t="shared" si="0"/>
        <v>10</v>
      </c>
      <c r="K1" s="30">
        <f t="shared" si="0"/>
        <v>11</v>
      </c>
      <c r="L1" s="30">
        <f t="shared" si="0"/>
        <v>12</v>
      </c>
      <c r="M1" s="30">
        <f t="shared" si="0"/>
        <v>13</v>
      </c>
      <c r="N1" s="30">
        <f t="shared" si="0"/>
        <v>14</v>
      </c>
      <c r="O1" s="30">
        <f t="shared" si="0"/>
        <v>15</v>
      </c>
      <c r="P1" s="30">
        <f t="shared" si="0"/>
        <v>16</v>
      </c>
      <c r="Q1" s="30">
        <f t="shared" si="0"/>
        <v>17</v>
      </c>
      <c r="R1" s="30">
        <f t="shared" si="0"/>
        <v>18</v>
      </c>
      <c r="S1" s="30">
        <f t="shared" si="0"/>
        <v>19</v>
      </c>
      <c r="T1" s="30">
        <f t="shared" si="0"/>
        <v>20</v>
      </c>
      <c r="U1" s="30">
        <f t="shared" si="0"/>
        <v>21</v>
      </c>
      <c r="V1" s="30">
        <f t="shared" si="0"/>
        <v>22</v>
      </c>
      <c r="W1" s="30">
        <f t="shared" si="0"/>
        <v>23</v>
      </c>
      <c r="X1" s="30">
        <f t="shared" si="0"/>
        <v>24</v>
      </c>
      <c r="Y1" s="30">
        <f t="shared" si="0"/>
        <v>25</v>
      </c>
      <c r="Z1" s="30">
        <f t="shared" si="0"/>
        <v>26</v>
      </c>
      <c r="AA1" s="30">
        <f t="shared" si="0"/>
        <v>27</v>
      </c>
      <c r="AB1" s="30">
        <f t="shared" si="0"/>
        <v>28</v>
      </c>
      <c r="AC1" s="30">
        <f t="shared" si="0"/>
        <v>29</v>
      </c>
      <c r="AD1" s="30">
        <f t="shared" si="0"/>
        <v>30</v>
      </c>
      <c r="AE1" s="30">
        <f t="shared" si="0"/>
        <v>31</v>
      </c>
      <c r="AF1" s="30">
        <f t="shared" si="0"/>
        <v>32</v>
      </c>
      <c r="AG1" s="30">
        <f t="shared" si="0"/>
        <v>33</v>
      </c>
      <c r="AH1" s="30">
        <f t="shared" si="0"/>
        <v>34</v>
      </c>
      <c r="AI1" s="30">
        <f t="shared" si="0"/>
        <v>35</v>
      </c>
      <c r="AJ1" s="30">
        <f t="shared" si="0"/>
        <v>36</v>
      </c>
      <c r="AK1" s="30">
        <f t="shared" si="0"/>
        <v>37</v>
      </c>
      <c r="AL1" s="30">
        <f t="shared" si="0"/>
        <v>38</v>
      </c>
      <c r="AM1" s="30">
        <f t="shared" si="0"/>
        <v>39</v>
      </c>
      <c r="AN1" s="30">
        <f t="shared" si="0"/>
        <v>40</v>
      </c>
      <c r="AO1" s="30">
        <f t="shared" si="0"/>
        <v>41</v>
      </c>
      <c r="AP1" s="30">
        <f t="shared" si="0"/>
        <v>42</v>
      </c>
      <c r="AQ1" s="30">
        <f t="shared" si="0"/>
        <v>43</v>
      </c>
      <c r="AR1" s="30">
        <f t="shared" si="0"/>
        <v>44</v>
      </c>
      <c r="AS1" s="30">
        <f t="shared" si="0"/>
        <v>45</v>
      </c>
      <c r="AT1" s="30">
        <f t="shared" si="0"/>
        <v>46</v>
      </c>
      <c r="AU1" s="30">
        <f t="shared" si="0"/>
        <v>47</v>
      </c>
      <c r="AV1" s="30">
        <f t="shared" si="0"/>
        <v>48</v>
      </c>
      <c r="AW1" s="30">
        <f t="shared" si="0"/>
        <v>49</v>
      </c>
      <c r="AX1" s="30">
        <f t="shared" si="0"/>
        <v>50</v>
      </c>
      <c r="AY1" s="30">
        <f t="shared" si="0"/>
        <v>51</v>
      </c>
      <c r="AZ1" s="30">
        <f t="shared" si="0"/>
        <v>52</v>
      </c>
      <c r="BA1" s="30">
        <f t="shared" si="0"/>
        <v>53</v>
      </c>
      <c r="BB1" s="30">
        <f t="shared" si="0"/>
        <v>54</v>
      </c>
      <c r="BC1" s="30">
        <f t="shared" si="0"/>
        <v>55</v>
      </c>
      <c r="BD1" s="30">
        <f t="shared" si="0"/>
        <v>56</v>
      </c>
      <c r="BE1" s="30">
        <f t="shared" si="0"/>
        <v>57</v>
      </c>
      <c r="BF1" s="30">
        <f t="shared" si="0"/>
        <v>58</v>
      </c>
      <c r="BG1" s="30">
        <f t="shared" si="0"/>
        <v>59</v>
      </c>
      <c r="BH1" s="30">
        <f t="shared" si="0"/>
        <v>60</v>
      </c>
      <c r="BI1" s="30">
        <f t="shared" si="0"/>
        <v>61</v>
      </c>
      <c r="BJ1" s="30">
        <f t="shared" si="0"/>
        <v>62</v>
      </c>
      <c r="BK1" s="30">
        <f t="shared" si="0"/>
        <v>63</v>
      </c>
      <c r="BL1" s="30">
        <f t="shared" si="0"/>
        <v>64</v>
      </c>
      <c r="BM1" s="30">
        <f t="shared" si="0"/>
        <v>65</v>
      </c>
      <c r="BN1" s="30">
        <f t="shared" si="0"/>
        <v>66</v>
      </c>
      <c r="BO1" s="30">
        <f t="shared" si="0"/>
        <v>67</v>
      </c>
      <c r="BP1" s="30">
        <f t="shared" si="0"/>
        <v>68</v>
      </c>
      <c r="BQ1" s="30">
        <f t="shared" si="0"/>
        <v>69</v>
      </c>
      <c r="BR1" s="30">
        <f t="shared" si="0"/>
        <v>70</v>
      </c>
      <c r="BS1" s="30">
        <f t="shared" ref="BS1:CF1" si="1">BR1+1</f>
        <v>71</v>
      </c>
      <c r="BT1" s="30">
        <f t="shared" si="1"/>
        <v>72</v>
      </c>
      <c r="BU1" s="30">
        <f t="shared" si="1"/>
        <v>73</v>
      </c>
      <c r="BV1" s="30">
        <f t="shared" si="1"/>
        <v>74</v>
      </c>
      <c r="BW1" s="30">
        <f t="shared" si="1"/>
        <v>75</v>
      </c>
      <c r="BX1" s="30">
        <f t="shared" si="1"/>
        <v>76</v>
      </c>
      <c r="BY1" s="30">
        <f t="shared" si="1"/>
        <v>77</v>
      </c>
      <c r="BZ1" s="30">
        <f t="shared" si="1"/>
        <v>78</v>
      </c>
      <c r="CA1" s="30">
        <f t="shared" si="1"/>
        <v>79</v>
      </c>
      <c r="CB1" s="30"/>
      <c r="CC1" s="30">
        <f>CA1+1</f>
        <v>80</v>
      </c>
      <c r="CD1" s="30">
        <f t="shared" si="1"/>
        <v>81</v>
      </c>
      <c r="CE1" s="30">
        <f t="shared" si="1"/>
        <v>82</v>
      </c>
      <c r="CF1" s="30">
        <f t="shared" si="1"/>
        <v>83</v>
      </c>
    </row>
    <row r="2" spans="1:84" ht="26.25" customHeight="1" x14ac:dyDescent="0.2">
      <c r="A2" s="84" t="s">
        <v>37</v>
      </c>
      <c r="B2" s="84"/>
      <c r="C2" s="91" t="s">
        <v>38</v>
      </c>
      <c r="D2" s="92">
        <f>SUM(D5:E5)</f>
        <v>3</v>
      </c>
      <c r="E2" s="92"/>
      <c r="F2" s="93">
        <f>SUM(F5:H5)</f>
        <v>4</v>
      </c>
      <c r="G2" s="93"/>
      <c r="H2" s="93"/>
      <c r="I2" s="98" t="s">
        <v>12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</row>
    <row r="3" spans="1:84" ht="26.25" customHeight="1" x14ac:dyDescent="0.2">
      <c r="A3" s="84" t="s">
        <v>39</v>
      </c>
      <c r="B3" s="84"/>
      <c r="C3" s="91"/>
      <c r="D3" s="81" t="s">
        <v>108</v>
      </c>
      <c r="E3" s="81" t="s">
        <v>109</v>
      </c>
      <c r="F3" s="95" t="s">
        <v>110</v>
      </c>
      <c r="G3" s="95" t="s">
        <v>111</v>
      </c>
      <c r="H3" s="97" t="s">
        <v>112</v>
      </c>
      <c r="I3" s="81" t="s">
        <v>13</v>
      </c>
      <c r="J3" s="94">
        <f>SUM(J5:M5)</f>
        <v>49</v>
      </c>
      <c r="K3" s="94"/>
      <c r="L3" s="94"/>
      <c r="M3" s="94"/>
      <c r="N3" s="78">
        <f>SUM(N5:O5)</f>
        <v>13</v>
      </c>
      <c r="O3" s="78"/>
      <c r="P3" s="79">
        <f>SUM(P5:R5)</f>
        <v>94</v>
      </c>
      <c r="Q3" s="79"/>
      <c r="R3" s="79"/>
      <c r="S3" s="87">
        <f>SUM(S5:V5)</f>
        <v>74</v>
      </c>
      <c r="T3" s="87"/>
      <c r="U3" s="87"/>
      <c r="V3" s="87"/>
      <c r="W3" s="83">
        <f>SUM(W5:AE5)</f>
        <v>629</v>
      </c>
      <c r="X3" s="83"/>
      <c r="Y3" s="83"/>
      <c r="Z3" s="83"/>
      <c r="AA3" s="83"/>
      <c r="AB3" s="83"/>
      <c r="AC3" s="83"/>
      <c r="AD3" s="83"/>
      <c r="AE3" s="83"/>
      <c r="AF3" s="90">
        <f>SUM(AF5:AS5)</f>
        <v>1709</v>
      </c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89">
        <f>SUM(AT5:BG5)</f>
        <v>2531</v>
      </c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0">
        <f>SUM(BH5:BQ5)</f>
        <v>1490</v>
      </c>
      <c r="BI3" s="80"/>
      <c r="BJ3" s="80"/>
      <c r="BK3" s="80"/>
      <c r="BL3" s="80"/>
      <c r="BM3" s="80"/>
      <c r="BN3" s="80"/>
      <c r="BO3" s="80"/>
      <c r="BP3" s="80"/>
      <c r="BQ3" s="80"/>
      <c r="BR3" s="88">
        <f>SUM(BR5:BY5)</f>
        <v>1588</v>
      </c>
      <c r="BS3" s="88"/>
      <c r="BT3" s="88"/>
      <c r="BU3" s="88"/>
      <c r="BV3" s="88"/>
      <c r="BW3" s="88"/>
      <c r="BX3" s="88"/>
      <c r="BY3" s="88"/>
      <c r="BZ3" s="77" t="s">
        <v>423</v>
      </c>
      <c r="CA3" s="77" t="s">
        <v>113</v>
      </c>
      <c r="CB3" s="77" t="s">
        <v>479</v>
      </c>
      <c r="CC3" s="77" t="s">
        <v>425</v>
      </c>
      <c r="CD3" s="77" t="s">
        <v>426</v>
      </c>
      <c r="CE3" s="77" t="s">
        <v>427</v>
      </c>
      <c r="CF3" s="77" t="s">
        <v>428</v>
      </c>
    </row>
    <row r="4" spans="1:84" ht="156" customHeight="1" x14ac:dyDescent="0.2">
      <c r="A4" s="84" t="s">
        <v>33</v>
      </c>
      <c r="B4" s="84"/>
      <c r="C4" s="91"/>
      <c r="D4" s="81"/>
      <c r="E4" s="81"/>
      <c r="F4" s="96"/>
      <c r="G4" s="96"/>
      <c r="H4" s="81"/>
      <c r="I4" s="82"/>
      <c r="J4" s="69" t="s">
        <v>101</v>
      </c>
      <c r="K4" s="69" t="s">
        <v>102</v>
      </c>
      <c r="L4" s="69" t="s">
        <v>122</v>
      </c>
      <c r="M4" s="69" t="s">
        <v>123</v>
      </c>
      <c r="N4" s="6" t="s">
        <v>5</v>
      </c>
      <c r="O4" s="69" t="s">
        <v>468</v>
      </c>
      <c r="P4" s="6" t="s">
        <v>6</v>
      </c>
      <c r="Q4" s="6" t="s">
        <v>469</v>
      </c>
      <c r="R4" s="6" t="s">
        <v>100</v>
      </c>
      <c r="S4" s="6" t="s">
        <v>7</v>
      </c>
      <c r="T4" s="7" t="s">
        <v>470</v>
      </c>
      <c r="U4" s="8" t="s">
        <v>471</v>
      </c>
      <c r="V4" s="8" t="s">
        <v>472</v>
      </c>
      <c r="W4" s="9" t="s">
        <v>0</v>
      </c>
      <c r="X4" s="7" t="s">
        <v>433</v>
      </c>
      <c r="Y4" s="9" t="s">
        <v>14</v>
      </c>
      <c r="Z4" s="7" t="s">
        <v>434</v>
      </c>
      <c r="AA4" s="7" t="s">
        <v>138</v>
      </c>
      <c r="AB4" s="7" t="s">
        <v>8</v>
      </c>
      <c r="AC4" s="7" t="s">
        <v>9</v>
      </c>
      <c r="AD4" s="7" t="s">
        <v>435</v>
      </c>
      <c r="AE4" s="9" t="s">
        <v>15</v>
      </c>
      <c r="AF4" s="9" t="s">
        <v>1</v>
      </c>
      <c r="AG4" s="9" t="s">
        <v>219</v>
      </c>
      <c r="AH4" s="7" t="s">
        <v>436</v>
      </c>
      <c r="AI4" s="7" t="s">
        <v>437</v>
      </c>
      <c r="AJ4" s="9" t="s">
        <v>16</v>
      </c>
      <c r="AK4" s="9" t="s">
        <v>18</v>
      </c>
      <c r="AL4" s="9" t="s">
        <v>126</v>
      </c>
      <c r="AM4" s="9" t="s">
        <v>21</v>
      </c>
      <c r="AN4" s="9" t="s">
        <v>19</v>
      </c>
      <c r="AO4" s="9" t="s">
        <v>20</v>
      </c>
      <c r="AP4" s="9" t="s">
        <v>98</v>
      </c>
      <c r="AQ4" s="9" t="s">
        <v>139</v>
      </c>
      <c r="AR4" s="9" t="s">
        <v>438</v>
      </c>
      <c r="AS4" s="7" t="s">
        <v>17</v>
      </c>
      <c r="AT4" s="9" t="s">
        <v>2</v>
      </c>
      <c r="AU4" s="9" t="s">
        <v>402</v>
      </c>
      <c r="AV4" s="8" t="s">
        <v>439</v>
      </c>
      <c r="AW4" s="7" t="s">
        <v>440</v>
      </c>
      <c r="AX4" s="9" t="s">
        <v>22</v>
      </c>
      <c r="AY4" s="9" t="s">
        <v>23</v>
      </c>
      <c r="AZ4" s="9" t="s">
        <v>35</v>
      </c>
      <c r="BA4" s="9" t="s">
        <v>24</v>
      </c>
      <c r="BB4" s="9" t="s">
        <v>10</v>
      </c>
      <c r="BC4" s="9" t="s">
        <v>441</v>
      </c>
      <c r="BD4" s="9" t="s">
        <v>442</v>
      </c>
      <c r="BE4" s="9" t="s">
        <v>466</v>
      </c>
      <c r="BF4" s="9" t="s">
        <v>467</v>
      </c>
      <c r="BG4" s="9" t="s">
        <v>444</v>
      </c>
      <c r="BH4" s="9" t="s">
        <v>3</v>
      </c>
      <c r="BI4" s="9" t="s">
        <v>145</v>
      </c>
      <c r="BJ4" s="9" t="s">
        <v>27</v>
      </c>
      <c r="BK4" s="7" t="s">
        <v>445</v>
      </c>
      <c r="BL4" s="9" t="s">
        <v>103</v>
      </c>
      <c r="BM4" s="9" t="s">
        <v>34</v>
      </c>
      <c r="BN4" s="9" t="s">
        <v>140</v>
      </c>
      <c r="BO4" s="9" t="s">
        <v>25</v>
      </c>
      <c r="BP4" s="9" t="s">
        <v>26</v>
      </c>
      <c r="BQ4" s="9" t="s">
        <v>141</v>
      </c>
      <c r="BR4" s="6" t="s">
        <v>4</v>
      </c>
      <c r="BS4" s="6" t="s">
        <v>137</v>
      </c>
      <c r="BT4" s="6" t="s">
        <v>30</v>
      </c>
      <c r="BU4" s="6" t="s">
        <v>28</v>
      </c>
      <c r="BV4" s="6" t="s">
        <v>29</v>
      </c>
      <c r="BW4" s="6" t="s">
        <v>104</v>
      </c>
      <c r="BX4" s="6" t="s">
        <v>105</v>
      </c>
      <c r="BY4" s="6" t="s">
        <v>106</v>
      </c>
      <c r="BZ4" s="77"/>
      <c r="CA4" s="77"/>
      <c r="CB4" s="77"/>
      <c r="CC4" s="77"/>
      <c r="CD4" s="77"/>
      <c r="CE4" s="77"/>
      <c r="CF4" s="77"/>
    </row>
    <row r="5" spans="1:84" ht="30" customHeight="1" x14ac:dyDescent="0.2">
      <c r="A5" s="85" t="s">
        <v>11</v>
      </c>
      <c r="B5" s="85"/>
      <c r="C5" s="22">
        <f>SUM(D5:I5)</f>
        <v>8204</v>
      </c>
      <c r="D5" s="23">
        <f>SUM(D6:D7)</f>
        <v>2</v>
      </c>
      <c r="E5" s="23">
        <f t="shared" ref="E5:BU5" si="2">SUM(E6:E7)</f>
        <v>1</v>
      </c>
      <c r="F5" s="23">
        <f t="shared" si="2"/>
        <v>1</v>
      </c>
      <c r="G5" s="23">
        <f t="shared" si="2"/>
        <v>1</v>
      </c>
      <c r="H5" s="23">
        <f t="shared" si="2"/>
        <v>2</v>
      </c>
      <c r="I5" s="23">
        <f t="shared" ref="I5:I15" si="3">SUM(J5:CF5)</f>
        <v>8197</v>
      </c>
      <c r="J5" s="23">
        <f t="shared" si="2"/>
        <v>5</v>
      </c>
      <c r="K5" s="23">
        <f t="shared" si="2"/>
        <v>21</v>
      </c>
      <c r="L5" s="23">
        <f t="shared" si="2"/>
        <v>3</v>
      </c>
      <c r="M5" s="23">
        <f t="shared" si="2"/>
        <v>20</v>
      </c>
      <c r="N5" s="23">
        <f t="shared" si="2"/>
        <v>1</v>
      </c>
      <c r="O5" s="23">
        <f t="shared" si="2"/>
        <v>12</v>
      </c>
      <c r="P5" s="23">
        <f t="shared" si="2"/>
        <v>9</v>
      </c>
      <c r="Q5" s="23">
        <f t="shared" si="2"/>
        <v>84</v>
      </c>
      <c r="R5" s="23">
        <f t="shared" si="2"/>
        <v>1</v>
      </c>
      <c r="S5" s="23">
        <f t="shared" si="2"/>
        <v>58</v>
      </c>
      <c r="T5" s="23">
        <f>SUM(T6:T7)</f>
        <v>1</v>
      </c>
      <c r="U5" s="23">
        <f t="shared" si="2"/>
        <v>11</v>
      </c>
      <c r="V5" s="23">
        <f t="shared" si="2"/>
        <v>4</v>
      </c>
      <c r="W5" s="23">
        <f t="shared" si="2"/>
        <v>305</v>
      </c>
      <c r="X5" s="23">
        <f>SUM(X6:X7)</f>
        <v>244</v>
      </c>
      <c r="Y5" s="23">
        <f t="shared" si="2"/>
        <v>6</v>
      </c>
      <c r="Z5" s="23">
        <f t="shared" si="2"/>
        <v>52</v>
      </c>
      <c r="AA5" s="23">
        <f t="shared" si="2"/>
        <v>1</v>
      </c>
      <c r="AB5" s="23">
        <f>SUM(AB6:AB7)</f>
        <v>4</v>
      </c>
      <c r="AC5" s="23">
        <f t="shared" si="2"/>
        <v>4</v>
      </c>
      <c r="AD5" s="23">
        <f t="shared" si="2"/>
        <v>12</v>
      </c>
      <c r="AE5" s="23">
        <f>SUM(AE6:AE7)</f>
        <v>1</v>
      </c>
      <c r="AF5" s="23">
        <f t="shared" si="2"/>
        <v>1062</v>
      </c>
      <c r="AG5" s="23">
        <f t="shared" ref="AG5" si="4">SUM(AG6:AG7)</f>
        <v>220</v>
      </c>
      <c r="AH5" s="23">
        <f t="shared" si="2"/>
        <v>32</v>
      </c>
      <c r="AI5" s="23">
        <f>SUM(AI6:AI7)</f>
        <v>272</v>
      </c>
      <c r="AJ5" s="23">
        <f t="shared" si="2"/>
        <v>21</v>
      </c>
      <c r="AK5" s="23">
        <f t="shared" si="2"/>
        <v>5</v>
      </c>
      <c r="AL5" s="23">
        <f t="shared" si="2"/>
        <v>5</v>
      </c>
      <c r="AM5" s="23">
        <f>SUM(AM6:AM7)</f>
        <v>10</v>
      </c>
      <c r="AN5" s="23">
        <f t="shared" si="2"/>
        <v>4</v>
      </c>
      <c r="AO5" s="23">
        <f t="shared" si="2"/>
        <v>2</v>
      </c>
      <c r="AP5" s="23">
        <f t="shared" si="2"/>
        <v>70</v>
      </c>
      <c r="AQ5" s="23">
        <f t="shared" si="2"/>
        <v>1</v>
      </c>
      <c r="AR5" s="23">
        <f t="shared" si="2"/>
        <v>3</v>
      </c>
      <c r="AS5" s="23">
        <f>SUM(AS6:AS7)</f>
        <v>2</v>
      </c>
      <c r="AT5" s="23">
        <f t="shared" si="2"/>
        <v>1267</v>
      </c>
      <c r="AU5" s="23">
        <f>SUM(AU6:AU7)</f>
        <v>664</v>
      </c>
      <c r="AV5" s="23">
        <f>SUM(AV6:AV7)</f>
        <v>35</v>
      </c>
      <c r="AW5" s="23">
        <f>SUM(AW6:AW7)</f>
        <v>377</v>
      </c>
      <c r="AX5" s="23">
        <f t="shared" si="2"/>
        <v>10</v>
      </c>
      <c r="AY5" s="23">
        <f t="shared" si="2"/>
        <v>8</v>
      </c>
      <c r="AZ5" s="23">
        <f t="shared" si="2"/>
        <v>34</v>
      </c>
      <c r="BA5" s="23">
        <f>SUM(BA6:BA7)</f>
        <v>5</v>
      </c>
      <c r="BB5" s="23">
        <f t="shared" si="2"/>
        <v>6</v>
      </c>
      <c r="BC5" s="23">
        <f t="shared" si="2"/>
        <v>111</v>
      </c>
      <c r="BD5" s="23">
        <f t="shared" si="2"/>
        <v>3</v>
      </c>
      <c r="BE5" s="23">
        <f t="shared" ref="BE5:BF5" si="5">SUM(BE6:BE7)</f>
        <v>9</v>
      </c>
      <c r="BF5" s="23">
        <f t="shared" si="5"/>
        <v>0</v>
      </c>
      <c r="BG5" s="23">
        <f>SUM(BG6:BG7)</f>
        <v>2</v>
      </c>
      <c r="BH5" s="23">
        <f t="shared" si="2"/>
        <v>492</v>
      </c>
      <c r="BI5" s="23">
        <f t="shared" ref="BI5:BN5" si="6">SUM(BI6:BI7)</f>
        <v>729</v>
      </c>
      <c r="BJ5" s="23">
        <f t="shared" si="6"/>
        <v>226</v>
      </c>
      <c r="BK5" s="23">
        <f t="shared" si="6"/>
        <v>3</v>
      </c>
      <c r="BL5" s="23">
        <f t="shared" si="6"/>
        <v>2</v>
      </c>
      <c r="BM5" s="23">
        <f t="shared" si="6"/>
        <v>1</v>
      </c>
      <c r="BN5" s="23">
        <f t="shared" si="6"/>
        <v>3</v>
      </c>
      <c r="BO5" s="23">
        <f t="shared" si="2"/>
        <v>24</v>
      </c>
      <c r="BP5" s="23">
        <f t="shared" si="2"/>
        <v>9</v>
      </c>
      <c r="BQ5" s="23">
        <f t="shared" si="2"/>
        <v>1</v>
      </c>
      <c r="BR5" s="23">
        <f t="shared" si="2"/>
        <v>141</v>
      </c>
      <c r="BS5" s="23">
        <f>SUM(BS6:BS7)</f>
        <v>861</v>
      </c>
      <c r="BT5" s="23">
        <f>SUM(BT6:BT7)</f>
        <v>406</v>
      </c>
      <c r="BU5" s="23">
        <f t="shared" si="2"/>
        <v>32</v>
      </c>
      <c r="BV5" s="23">
        <f t="shared" ref="BV5:CE5" si="7">SUM(BV6:BV7)</f>
        <v>2</v>
      </c>
      <c r="BW5" s="23">
        <f t="shared" si="7"/>
        <v>61</v>
      </c>
      <c r="BX5" s="23">
        <f t="shared" si="7"/>
        <v>51</v>
      </c>
      <c r="BY5" s="23">
        <f t="shared" si="7"/>
        <v>34</v>
      </c>
      <c r="BZ5" s="23">
        <f t="shared" si="7"/>
        <v>1</v>
      </c>
      <c r="CA5" s="23">
        <f t="shared" si="7"/>
        <v>8</v>
      </c>
      <c r="CB5" s="23">
        <f t="shared" ref="CB5" si="8">SUM(CB6:CB7)</f>
        <v>7</v>
      </c>
      <c r="CC5" s="23">
        <f t="shared" si="7"/>
        <v>1</v>
      </c>
      <c r="CD5" s="23">
        <f t="shared" si="7"/>
        <v>1</v>
      </c>
      <c r="CE5" s="23">
        <f t="shared" si="7"/>
        <v>1</v>
      </c>
      <c r="CF5" s="23">
        <f t="shared" ref="CF5" si="9">SUM(CF6:CF7)</f>
        <v>1</v>
      </c>
    </row>
    <row r="6" spans="1:84" ht="30" customHeight="1" x14ac:dyDescent="0.2">
      <c r="A6" s="86" t="s">
        <v>117</v>
      </c>
      <c r="B6" s="86"/>
      <c r="C6" s="24">
        <f t="shared" ref="C6:C14" si="10">SUM(D6:I6)</f>
        <v>638</v>
      </c>
      <c r="D6" s="12">
        <f>'2.본부'!C5</f>
        <v>1</v>
      </c>
      <c r="E6" s="12">
        <f>'2.본부'!D5</f>
        <v>1</v>
      </c>
      <c r="F6" s="12">
        <f>'2.본부'!E5</f>
        <v>1</v>
      </c>
      <c r="G6" s="12">
        <f>'2.본부'!F5</f>
        <v>1</v>
      </c>
      <c r="H6" s="12">
        <f>'2.본부'!G5</f>
        <v>2</v>
      </c>
      <c r="I6" s="12">
        <f t="shared" si="3"/>
        <v>632</v>
      </c>
      <c r="J6" s="12">
        <f>'2.본부'!I5</f>
        <v>5</v>
      </c>
      <c r="K6" s="12">
        <f>'2.본부'!J5</f>
        <v>14</v>
      </c>
      <c r="L6" s="12">
        <f>'2.본부'!K5</f>
        <v>0</v>
      </c>
      <c r="M6" s="12">
        <f>'2.본부'!L5</f>
        <v>1</v>
      </c>
      <c r="N6" s="12">
        <f>'2.본부'!M5</f>
        <v>0</v>
      </c>
      <c r="O6" s="12">
        <f>'2.본부'!N5</f>
        <v>7</v>
      </c>
      <c r="P6" s="12">
        <f>'2.본부'!O5</f>
        <v>1</v>
      </c>
      <c r="Q6" s="12">
        <f>'2.본부'!P5</f>
        <v>43</v>
      </c>
      <c r="R6" s="12">
        <f>'2.본부'!Q5</f>
        <v>1</v>
      </c>
      <c r="S6" s="12">
        <f>'2.본부'!R5</f>
        <v>17</v>
      </c>
      <c r="T6" s="12">
        <f>'2.본부'!S5</f>
        <v>1</v>
      </c>
      <c r="U6" s="12">
        <f>'2.본부'!T5</f>
        <v>9</v>
      </c>
      <c r="V6" s="12">
        <f>'2.본부'!U5</f>
        <v>0</v>
      </c>
      <c r="W6" s="12">
        <f>'2.본부'!V5</f>
        <v>140</v>
      </c>
      <c r="X6" s="12">
        <f>'2.본부'!W5</f>
        <v>57</v>
      </c>
      <c r="Y6" s="12">
        <f>'2.본부'!X5</f>
        <v>6</v>
      </c>
      <c r="Z6" s="12">
        <f>'2.본부'!Y5</f>
        <v>31</v>
      </c>
      <c r="AA6" s="12">
        <f>'2.본부'!Z5</f>
        <v>1</v>
      </c>
      <c r="AB6" s="12">
        <f>'2.본부'!AA5</f>
        <v>4</v>
      </c>
      <c r="AC6" s="12">
        <f>'2.본부'!AB5</f>
        <v>4</v>
      </c>
      <c r="AD6" s="12">
        <f>'2.본부'!AC5</f>
        <v>6</v>
      </c>
      <c r="AE6" s="12">
        <f>'2.본부'!AD5</f>
        <v>0</v>
      </c>
      <c r="AF6" s="12">
        <f>'2.본부'!AE5</f>
        <v>47</v>
      </c>
      <c r="AG6" s="12">
        <f>'2.본부'!AF5</f>
        <v>0</v>
      </c>
      <c r="AH6" s="12">
        <f>'2.본부'!AG5</f>
        <v>32</v>
      </c>
      <c r="AI6" s="12">
        <f>'2.본부'!AH5</f>
        <v>6</v>
      </c>
      <c r="AJ6" s="12">
        <f>'2.본부'!AI5</f>
        <v>7</v>
      </c>
      <c r="AK6" s="12">
        <f>'2.본부'!AJ5</f>
        <v>4</v>
      </c>
      <c r="AL6" s="12">
        <f>'2.본부'!AK5</f>
        <v>1</v>
      </c>
      <c r="AM6" s="12">
        <f>'2.본부'!AL5</f>
        <v>10</v>
      </c>
      <c r="AN6" s="12">
        <f>'2.본부'!AM5</f>
        <v>4</v>
      </c>
      <c r="AO6" s="12">
        <f>'2.본부'!AN5</f>
        <v>2</v>
      </c>
      <c r="AP6" s="12">
        <f>'2.본부'!AO5</f>
        <v>12</v>
      </c>
      <c r="AQ6" s="12">
        <f>'2.본부'!AP5</f>
        <v>1</v>
      </c>
      <c r="AR6" s="12">
        <f>'2.본부'!AQ5</f>
        <v>0</v>
      </c>
      <c r="AS6" s="12">
        <f>'2.본부'!AR5</f>
        <v>0</v>
      </c>
      <c r="AT6" s="12">
        <f>'2.본부'!AS5</f>
        <v>55</v>
      </c>
      <c r="AU6" s="12">
        <f>'2.본부'!AT5</f>
        <v>0</v>
      </c>
      <c r="AV6" s="12">
        <f>'2.본부'!AU5</f>
        <v>35</v>
      </c>
      <c r="AW6" s="12">
        <f>'2.본부'!AV5</f>
        <v>5</v>
      </c>
      <c r="AX6" s="12">
        <f>'2.본부'!AW5</f>
        <v>1</v>
      </c>
      <c r="AY6" s="12">
        <f>'2.본부'!AX5</f>
        <v>7</v>
      </c>
      <c r="AZ6" s="12">
        <f>'2.본부'!AY5</f>
        <v>2</v>
      </c>
      <c r="BA6" s="12">
        <f>'2.본부'!AZ5</f>
        <v>4</v>
      </c>
      <c r="BB6" s="12">
        <f>'2.본부'!BA5</f>
        <v>6</v>
      </c>
      <c r="BC6" s="12">
        <f>'2.본부'!BB5</f>
        <v>12</v>
      </c>
      <c r="BD6" s="12">
        <f>'2.본부'!BC5</f>
        <v>0</v>
      </c>
      <c r="BE6" s="12">
        <f>'2.본부'!BD5</f>
        <v>1</v>
      </c>
      <c r="BF6" s="12">
        <f>'2.본부'!BF5</f>
        <v>0</v>
      </c>
      <c r="BG6" s="12">
        <f>'2.본부'!BF5</f>
        <v>0</v>
      </c>
      <c r="BH6" s="12">
        <f>'2.본부'!BG5</f>
        <v>1</v>
      </c>
      <c r="BI6" s="12">
        <f>'2.본부'!BI5</f>
        <v>0</v>
      </c>
      <c r="BJ6" s="12">
        <f>'2.본부'!BI5</f>
        <v>0</v>
      </c>
      <c r="BK6" s="12">
        <f>'2.본부'!BJ5</f>
        <v>3</v>
      </c>
      <c r="BL6" s="12">
        <f>'2.본부'!BK5</f>
        <v>2</v>
      </c>
      <c r="BM6" s="12">
        <f>'2.본부'!BL5</f>
        <v>1</v>
      </c>
      <c r="BN6" s="12">
        <f>'2.본부'!BM5</f>
        <v>2</v>
      </c>
      <c r="BO6" s="12">
        <f>'2.본부'!BN5</f>
        <v>0</v>
      </c>
      <c r="BP6" s="12">
        <f>'2.본부'!BO5</f>
        <v>0</v>
      </c>
      <c r="BQ6" s="12">
        <f>'2.본부'!BP5</f>
        <v>0</v>
      </c>
      <c r="BR6" s="12">
        <f>'2.본부'!BQ5</f>
        <v>0</v>
      </c>
      <c r="BS6" s="12">
        <f>'2.본부'!BS5</f>
        <v>0</v>
      </c>
      <c r="BT6" s="12">
        <f>'2.본부'!BS5</f>
        <v>0</v>
      </c>
      <c r="BU6" s="12">
        <f>'2.본부'!BT5</f>
        <v>0</v>
      </c>
      <c r="BV6" s="12">
        <f>'2.본부'!BU5</f>
        <v>0</v>
      </c>
      <c r="BW6" s="12">
        <f>'2.본부'!BV5</f>
        <v>1</v>
      </c>
      <c r="BX6" s="12">
        <f>'2.본부'!BW5</f>
        <v>11</v>
      </c>
      <c r="BY6" s="12">
        <f>'2.본부'!BX5</f>
        <v>0</v>
      </c>
      <c r="BZ6" s="12">
        <f>'2.본부'!BY5</f>
        <v>1</v>
      </c>
      <c r="CA6" s="12">
        <f>'2.본부'!BZ5</f>
        <v>1</v>
      </c>
      <c r="CB6" s="12">
        <f>'2.본부'!CA5</f>
        <v>3</v>
      </c>
      <c r="CC6" s="12">
        <f>'2.본부'!CB5</f>
        <v>1</v>
      </c>
      <c r="CD6" s="12">
        <f>'2.본부'!CC5</f>
        <v>1</v>
      </c>
      <c r="CE6" s="12">
        <f>'2.본부'!CD5</f>
        <v>1</v>
      </c>
      <c r="CF6" s="12">
        <f>'2.본부'!CE5</f>
        <v>1</v>
      </c>
    </row>
    <row r="7" spans="1:84" ht="30" customHeight="1" x14ac:dyDescent="0.2">
      <c r="A7" s="76" t="s">
        <v>99</v>
      </c>
      <c r="B7" s="70" t="s">
        <v>118</v>
      </c>
      <c r="C7" s="24">
        <f t="shared" si="10"/>
        <v>7566</v>
      </c>
      <c r="D7" s="12">
        <f>SUM(D8,D12,D13,D14)</f>
        <v>1</v>
      </c>
      <c r="E7" s="12">
        <f>SUM(E8,E12,E13,E14)</f>
        <v>0</v>
      </c>
      <c r="F7" s="12">
        <f>SUM(F8,F12,F13,F14)</f>
        <v>0</v>
      </c>
      <c r="G7" s="12">
        <f>SUM(G8,G12,G13,G14)</f>
        <v>0</v>
      </c>
      <c r="H7" s="12">
        <f>SUM(H8,H12,H13,H14)</f>
        <v>0</v>
      </c>
      <c r="I7" s="12">
        <f t="shared" si="3"/>
        <v>7565</v>
      </c>
      <c r="J7" s="12">
        <f t="shared" ref="J7:CE7" si="11">SUM(J8,J12,J13,J14,J15)</f>
        <v>0</v>
      </c>
      <c r="K7" s="12">
        <f t="shared" si="11"/>
        <v>7</v>
      </c>
      <c r="L7" s="12">
        <f t="shared" si="11"/>
        <v>3</v>
      </c>
      <c r="M7" s="12">
        <f t="shared" si="11"/>
        <v>19</v>
      </c>
      <c r="N7" s="12">
        <f t="shared" si="11"/>
        <v>1</v>
      </c>
      <c r="O7" s="12">
        <f t="shared" si="11"/>
        <v>5</v>
      </c>
      <c r="P7" s="12">
        <f t="shared" si="11"/>
        <v>8</v>
      </c>
      <c r="Q7" s="12">
        <f t="shared" si="11"/>
        <v>41</v>
      </c>
      <c r="R7" s="12">
        <f t="shared" si="11"/>
        <v>0</v>
      </c>
      <c r="S7" s="12">
        <f t="shared" si="11"/>
        <v>41</v>
      </c>
      <c r="T7" s="12">
        <f>SUM(T8,T12,T13,T14,T15)</f>
        <v>0</v>
      </c>
      <c r="U7" s="12">
        <f t="shared" si="11"/>
        <v>2</v>
      </c>
      <c r="V7" s="12">
        <f t="shared" si="11"/>
        <v>4</v>
      </c>
      <c r="W7" s="12">
        <f t="shared" si="11"/>
        <v>165</v>
      </c>
      <c r="X7" s="12">
        <f>SUM(X8,X12,X13,X14,X15)</f>
        <v>187</v>
      </c>
      <c r="Y7" s="12">
        <f t="shared" si="11"/>
        <v>0</v>
      </c>
      <c r="Z7" s="12">
        <f t="shared" si="11"/>
        <v>21</v>
      </c>
      <c r="AA7" s="12">
        <f t="shared" si="11"/>
        <v>0</v>
      </c>
      <c r="AB7" s="12">
        <f>SUM(AB8,AB12,AB13,AB14,AB15)</f>
        <v>0</v>
      </c>
      <c r="AC7" s="12">
        <f t="shared" si="11"/>
        <v>0</v>
      </c>
      <c r="AD7" s="12">
        <f t="shared" si="11"/>
        <v>6</v>
      </c>
      <c r="AE7" s="12">
        <f>SUM(AE8,AE12,AE13,AE14,AE15)</f>
        <v>1</v>
      </c>
      <c r="AF7" s="12">
        <f t="shared" si="11"/>
        <v>1015</v>
      </c>
      <c r="AG7" s="12">
        <f t="shared" ref="AG7" si="12">SUM(AG8,AG12,AG13,AG14,AG15)</f>
        <v>220</v>
      </c>
      <c r="AH7" s="12">
        <f t="shared" si="11"/>
        <v>0</v>
      </c>
      <c r="AI7" s="12">
        <f>SUM(AI8,AI12,AI13,AI14,AI15)</f>
        <v>266</v>
      </c>
      <c r="AJ7" s="12">
        <f t="shared" si="11"/>
        <v>14</v>
      </c>
      <c r="AK7" s="12">
        <f t="shared" si="11"/>
        <v>1</v>
      </c>
      <c r="AL7" s="12">
        <f t="shared" si="11"/>
        <v>4</v>
      </c>
      <c r="AM7" s="12">
        <f>SUM(AM8,AM12,AM13,AM14,AM15)</f>
        <v>0</v>
      </c>
      <c r="AN7" s="12">
        <f t="shared" si="11"/>
        <v>0</v>
      </c>
      <c r="AO7" s="12">
        <f t="shared" si="11"/>
        <v>0</v>
      </c>
      <c r="AP7" s="12">
        <f t="shared" si="11"/>
        <v>58</v>
      </c>
      <c r="AQ7" s="12">
        <f t="shared" si="11"/>
        <v>0</v>
      </c>
      <c r="AR7" s="12">
        <f t="shared" si="11"/>
        <v>3</v>
      </c>
      <c r="AS7" s="12">
        <f>SUM(AS8,AS12,AS13,AS14,AS15)</f>
        <v>2</v>
      </c>
      <c r="AT7" s="12">
        <f t="shared" si="11"/>
        <v>1212</v>
      </c>
      <c r="AU7" s="12">
        <f>SUM(AU8,AU12,AU13,AU14,AU15)</f>
        <v>664</v>
      </c>
      <c r="AV7" s="12">
        <f>SUM(AV8,AV12,AV13,AV14,AV15)</f>
        <v>0</v>
      </c>
      <c r="AW7" s="12">
        <f>SUM(AW8,AW12,AW13,AW14,AW15)</f>
        <v>372</v>
      </c>
      <c r="AX7" s="12">
        <f t="shared" si="11"/>
        <v>9</v>
      </c>
      <c r="AY7" s="12">
        <f t="shared" si="11"/>
        <v>1</v>
      </c>
      <c r="AZ7" s="12">
        <f t="shared" si="11"/>
        <v>32</v>
      </c>
      <c r="BA7" s="12">
        <f>SUM(BA8,BA12,BA13,BA14,BA15)</f>
        <v>1</v>
      </c>
      <c r="BB7" s="12">
        <f t="shared" si="11"/>
        <v>0</v>
      </c>
      <c r="BC7" s="12">
        <f t="shared" si="11"/>
        <v>99</v>
      </c>
      <c r="BD7" s="12">
        <f t="shared" si="11"/>
        <v>3</v>
      </c>
      <c r="BE7" s="12">
        <f t="shared" ref="BE7:BF7" si="13">SUM(BE8,BE12,BE13,BE14,BE15)</f>
        <v>8</v>
      </c>
      <c r="BF7" s="12">
        <f t="shared" si="13"/>
        <v>0</v>
      </c>
      <c r="BG7" s="12">
        <f>SUM(BG8,BG12,BG13,BG14,BG15)</f>
        <v>2</v>
      </c>
      <c r="BH7" s="12">
        <f t="shared" si="11"/>
        <v>491</v>
      </c>
      <c r="BI7" s="12">
        <f t="shared" ref="BI7:BN7" si="14">SUM(BI8,BI12,BI13,BI14,BI15)</f>
        <v>729</v>
      </c>
      <c r="BJ7" s="12">
        <f t="shared" si="14"/>
        <v>226</v>
      </c>
      <c r="BK7" s="12">
        <f t="shared" si="14"/>
        <v>0</v>
      </c>
      <c r="BL7" s="12">
        <f t="shared" si="14"/>
        <v>0</v>
      </c>
      <c r="BM7" s="12">
        <f t="shared" si="14"/>
        <v>0</v>
      </c>
      <c r="BN7" s="12">
        <f t="shared" si="14"/>
        <v>1</v>
      </c>
      <c r="BO7" s="12">
        <f t="shared" si="11"/>
        <v>24</v>
      </c>
      <c r="BP7" s="12">
        <f t="shared" si="11"/>
        <v>9</v>
      </c>
      <c r="BQ7" s="12">
        <f t="shared" si="11"/>
        <v>1</v>
      </c>
      <c r="BR7" s="12">
        <f t="shared" si="11"/>
        <v>141</v>
      </c>
      <c r="BS7" s="12">
        <f>SUM(BS8,BS12,BS13,BS14,BS15)</f>
        <v>861</v>
      </c>
      <c r="BT7" s="12">
        <f>SUM(BT8,BT12,BT13,BT14,BT15)</f>
        <v>406</v>
      </c>
      <c r="BU7" s="12">
        <f t="shared" si="11"/>
        <v>32</v>
      </c>
      <c r="BV7" s="12">
        <f t="shared" si="11"/>
        <v>2</v>
      </c>
      <c r="BW7" s="12">
        <f t="shared" si="11"/>
        <v>60</v>
      </c>
      <c r="BX7" s="12">
        <f t="shared" si="11"/>
        <v>40</v>
      </c>
      <c r="BY7" s="12">
        <f t="shared" si="11"/>
        <v>34</v>
      </c>
      <c r="BZ7" s="12"/>
      <c r="CA7" s="12">
        <f t="shared" si="11"/>
        <v>7</v>
      </c>
      <c r="CB7" s="12">
        <f t="shared" ref="CB7" si="15">SUM(CB8,CB12,CB13,CB14,CB15)</f>
        <v>4</v>
      </c>
      <c r="CC7" s="12">
        <f t="shared" si="11"/>
        <v>0</v>
      </c>
      <c r="CD7" s="12">
        <f t="shared" si="11"/>
        <v>0</v>
      </c>
      <c r="CE7" s="12">
        <f t="shared" si="11"/>
        <v>0</v>
      </c>
      <c r="CF7" s="12">
        <f t="shared" ref="CF7" si="16">SUM(CF8,CF12,CF13,CF14,CF15)</f>
        <v>0</v>
      </c>
    </row>
    <row r="8" spans="1:84" ht="30" customHeight="1" x14ac:dyDescent="0.2">
      <c r="A8" s="76"/>
      <c r="B8" s="25" t="s">
        <v>40</v>
      </c>
      <c r="C8" s="24">
        <f t="shared" si="10"/>
        <v>7083</v>
      </c>
      <c r="D8" s="13">
        <f>SUM(D9:D11)</f>
        <v>0</v>
      </c>
      <c r="E8" s="13">
        <f>SUM(E9:E11)</f>
        <v>0</v>
      </c>
      <c r="F8" s="13">
        <f>SUM(F9:F11)</f>
        <v>0</v>
      </c>
      <c r="G8" s="13">
        <f>SUM(G9:G11)</f>
        <v>0</v>
      </c>
      <c r="H8" s="13">
        <f>SUM(H9:H11)</f>
        <v>0</v>
      </c>
      <c r="I8" s="12">
        <f t="shared" si="3"/>
        <v>7083</v>
      </c>
      <c r="J8" s="13">
        <f>SUM(J9:J11)</f>
        <v>0</v>
      </c>
      <c r="K8" s="13">
        <f t="shared" ref="K8:AA8" si="17">SUM(K9:K11)</f>
        <v>6</v>
      </c>
      <c r="L8" s="13">
        <f t="shared" si="17"/>
        <v>0</v>
      </c>
      <c r="M8" s="13">
        <f t="shared" si="17"/>
        <v>0</v>
      </c>
      <c r="N8" s="13">
        <f t="shared" si="17"/>
        <v>0</v>
      </c>
      <c r="O8" s="13">
        <f t="shared" si="17"/>
        <v>5</v>
      </c>
      <c r="P8" s="13">
        <f t="shared" si="17"/>
        <v>0</v>
      </c>
      <c r="Q8" s="13">
        <f t="shared" si="17"/>
        <v>37</v>
      </c>
      <c r="R8" s="13">
        <f t="shared" si="17"/>
        <v>0</v>
      </c>
      <c r="S8" s="13">
        <f t="shared" si="17"/>
        <v>36</v>
      </c>
      <c r="T8" s="13">
        <f>SUM(T9:T11)</f>
        <v>0</v>
      </c>
      <c r="U8" s="13">
        <f t="shared" si="17"/>
        <v>2</v>
      </c>
      <c r="V8" s="13">
        <f t="shared" si="17"/>
        <v>4</v>
      </c>
      <c r="W8" s="13">
        <f t="shared" si="17"/>
        <v>116</v>
      </c>
      <c r="X8" s="13">
        <f>SUM(X9:X11)</f>
        <v>184</v>
      </c>
      <c r="Y8" s="13">
        <f t="shared" si="17"/>
        <v>0</v>
      </c>
      <c r="Z8" s="13">
        <f t="shared" si="17"/>
        <v>18</v>
      </c>
      <c r="AA8" s="13">
        <f t="shared" si="17"/>
        <v>0</v>
      </c>
      <c r="AB8" s="13">
        <f>SUM(AB9:AB11)</f>
        <v>0</v>
      </c>
      <c r="AC8" s="13">
        <f t="shared" ref="AC8:CE8" si="18">SUM(AC9:AC11)</f>
        <v>0</v>
      </c>
      <c r="AD8" s="13">
        <f t="shared" si="18"/>
        <v>6</v>
      </c>
      <c r="AE8" s="13">
        <f>SUM(AE9:AE11)</f>
        <v>0</v>
      </c>
      <c r="AF8" s="13">
        <f t="shared" si="18"/>
        <v>854</v>
      </c>
      <c r="AG8" s="13">
        <f t="shared" ref="AG8" si="19">SUM(AG9:AG11)</f>
        <v>220</v>
      </c>
      <c r="AH8" s="13">
        <f t="shared" si="18"/>
        <v>0</v>
      </c>
      <c r="AI8" s="13">
        <f>SUM(AI9:AI11)</f>
        <v>259</v>
      </c>
      <c r="AJ8" s="13">
        <f t="shared" si="18"/>
        <v>11</v>
      </c>
      <c r="AK8" s="13">
        <f t="shared" si="18"/>
        <v>0</v>
      </c>
      <c r="AL8" s="13">
        <f t="shared" si="18"/>
        <v>4</v>
      </c>
      <c r="AM8" s="13">
        <f>SUM(AM9:AM11)</f>
        <v>0</v>
      </c>
      <c r="AN8" s="13">
        <f t="shared" si="18"/>
        <v>0</v>
      </c>
      <c r="AO8" s="13">
        <f t="shared" si="18"/>
        <v>0</v>
      </c>
      <c r="AP8" s="13">
        <f t="shared" si="18"/>
        <v>58</v>
      </c>
      <c r="AQ8" s="13">
        <f t="shared" si="18"/>
        <v>0</v>
      </c>
      <c r="AR8" s="13">
        <f t="shared" si="18"/>
        <v>3</v>
      </c>
      <c r="AS8" s="13">
        <f>SUM(AS9:AS11)</f>
        <v>0</v>
      </c>
      <c r="AT8" s="13">
        <f t="shared" si="18"/>
        <v>1079</v>
      </c>
      <c r="AU8" s="13">
        <f>SUM(AU9:AU11)</f>
        <v>664</v>
      </c>
      <c r="AV8" s="13">
        <f>SUM(AV9:AV11)</f>
        <v>0</v>
      </c>
      <c r="AW8" s="13">
        <f>SUM(AW9:AW11)</f>
        <v>363</v>
      </c>
      <c r="AX8" s="13">
        <f t="shared" si="18"/>
        <v>8</v>
      </c>
      <c r="AY8" s="13">
        <f t="shared" si="18"/>
        <v>0</v>
      </c>
      <c r="AZ8" s="13">
        <f t="shared" si="18"/>
        <v>31</v>
      </c>
      <c r="BA8" s="13">
        <f>SUM(BA9:BA11)</f>
        <v>1</v>
      </c>
      <c r="BB8" s="13">
        <f t="shared" si="18"/>
        <v>0</v>
      </c>
      <c r="BC8" s="13">
        <f t="shared" si="18"/>
        <v>99</v>
      </c>
      <c r="BD8" s="13">
        <f t="shared" si="18"/>
        <v>3</v>
      </c>
      <c r="BE8" s="13">
        <f t="shared" ref="BE8:BF8" si="20">SUM(BE9:BE11)</f>
        <v>8</v>
      </c>
      <c r="BF8" s="13">
        <f t="shared" si="20"/>
        <v>0</v>
      </c>
      <c r="BG8" s="13">
        <f>SUM(BG9:BG11)</f>
        <v>0</v>
      </c>
      <c r="BH8" s="13">
        <f t="shared" si="18"/>
        <v>467</v>
      </c>
      <c r="BI8" s="13">
        <f t="shared" ref="BI8:BN8" si="21">SUM(BI9:BI11)</f>
        <v>729</v>
      </c>
      <c r="BJ8" s="13">
        <f t="shared" si="21"/>
        <v>226</v>
      </c>
      <c r="BK8" s="13">
        <f t="shared" si="21"/>
        <v>0</v>
      </c>
      <c r="BL8" s="13">
        <f t="shared" si="21"/>
        <v>0</v>
      </c>
      <c r="BM8" s="13">
        <f t="shared" si="21"/>
        <v>0</v>
      </c>
      <c r="BN8" s="13">
        <f t="shared" si="21"/>
        <v>0</v>
      </c>
      <c r="BO8" s="13">
        <f t="shared" si="18"/>
        <v>24</v>
      </c>
      <c r="BP8" s="13">
        <f t="shared" si="18"/>
        <v>8</v>
      </c>
      <c r="BQ8" s="13">
        <f t="shared" si="18"/>
        <v>1</v>
      </c>
      <c r="BR8" s="13">
        <f t="shared" si="18"/>
        <v>135</v>
      </c>
      <c r="BS8" s="13">
        <f>SUM(BS9:BS11)</f>
        <v>861</v>
      </c>
      <c r="BT8" s="13">
        <f>SUM(BT9:BT11)</f>
        <v>406</v>
      </c>
      <c r="BU8" s="13">
        <f t="shared" si="18"/>
        <v>32</v>
      </c>
      <c r="BV8" s="13">
        <f t="shared" si="18"/>
        <v>2</v>
      </c>
      <c r="BW8" s="13">
        <f t="shared" si="18"/>
        <v>47</v>
      </c>
      <c r="BX8" s="13">
        <f t="shared" si="18"/>
        <v>29</v>
      </c>
      <c r="BY8" s="13">
        <f t="shared" si="18"/>
        <v>31</v>
      </c>
      <c r="BZ8" s="13"/>
      <c r="CA8" s="13">
        <f t="shared" si="18"/>
        <v>6</v>
      </c>
      <c r="CB8" s="13">
        <f t="shared" ref="CB8" si="22">SUM(CB9:CB11)</f>
        <v>0</v>
      </c>
      <c r="CC8" s="13">
        <f t="shared" si="18"/>
        <v>0</v>
      </c>
      <c r="CD8" s="13">
        <f t="shared" si="18"/>
        <v>0</v>
      </c>
      <c r="CE8" s="13">
        <f t="shared" si="18"/>
        <v>0</v>
      </c>
      <c r="CF8" s="13">
        <f t="shared" ref="CF8" si="23">SUM(CF9:CF11)</f>
        <v>0</v>
      </c>
    </row>
    <row r="9" spans="1:84" ht="30" customHeight="1" x14ac:dyDescent="0.2">
      <c r="A9" s="76"/>
      <c r="B9" s="20" t="s">
        <v>132</v>
      </c>
      <c r="C9" s="24">
        <f t="shared" si="10"/>
        <v>3952</v>
      </c>
      <c r="D9" s="13">
        <f>SUM('3.지방관서'!C7,'3.지방관서'!C98,'3.지방관서'!C265,'3.지방관서'!C355,'3.지방관서'!C423,'3.지방관서'!C493)</f>
        <v>0</v>
      </c>
      <c r="E9" s="13">
        <f>SUM('3.지방관서'!D7,'3.지방관서'!D98,'3.지방관서'!D265,'3.지방관서'!D355,'3.지방관서'!D423,'3.지방관서'!D493)</f>
        <v>0</v>
      </c>
      <c r="F9" s="13">
        <f>SUM('3.지방관서'!E7,'3.지방관서'!E98,'3.지방관서'!E265,'3.지방관서'!E355,'3.지방관서'!E423,'3.지방관서'!E493)</f>
        <v>0</v>
      </c>
      <c r="G9" s="13">
        <f>SUM('3.지방관서'!F7,'3.지방관서'!F98,'3.지방관서'!F265,'3.지방관서'!F355,'3.지방관서'!F423,'3.지방관서'!F493)</f>
        <v>0</v>
      </c>
      <c r="H9" s="13">
        <f>SUM('3.지방관서'!G7,'3.지방관서'!G98,'3.지방관서'!G265,'3.지방관서'!G355,'3.지방관서'!G423,'3.지방관서'!G493)</f>
        <v>0</v>
      </c>
      <c r="I9" s="12">
        <f t="shared" si="3"/>
        <v>3952</v>
      </c>
      <c r="J9" s="13">
        <f>SUM('3.지방관서'!I7,'3.지방관서'!I98,'3.지방관서'!I265,'3.지방관서'!I355,'3.지방관서'!I423,'3.지방관서'!I493)</f>
        <v>0</v>
      </c>
      <c r="K9" s="13">
        <f>SUM('3.지방관서'!J7,'3.지방관서'!J98,'3.지방관서'!J265,'3.지방관서'!J355,'3.지방관서'!J423,'3.지방관서'!J493)</f>
        <v>0</v>
      </c>
      <c r="L9" s="13">
        <f>SUM('3.지방관서'!K7,'3.지방관서'!K98,'3.지방관서'!K265,'3.지방관서'!K355,'3.지방관서'!K423,'3.지방관서'!K493)</f>
        <v>0</v>
      </c>
      <c r="M9" s="13">
        <f>SUM('3.지방관서'!L7,'3.지방관서'!L98,'3.지방관서'!L265,'3.지방관서'!L355,'3.지방관서'!L423,'3.지방관서'!L493)</f>
        <v>0</v>
      </c>
      <c r="N9" s="13">
        <f>SUM('3.지방관서'!M7,'3.지방관서'!M98,'3.지방관서'!M265,'3.지방관서'!M355,'3.지방관서'!M423,'3.지방관서'!M493)</f>
        <v>0</v>
      </c>
      <c r="O9" s="13">
        <f>SUM('3.지방관서'!N7,'3.지방관서'!N98,'3.지방관서'!N265,'3.지방관서'!N355,'3.지방관서'!N423,'3.지방관서'!N493)</f>
        <v>2</v>
      </c>
      <c r="P9" s="13">
        <f>SUM('3.지방관서'!O7,'3.지방관서'!O98,'3.지방관서'!O265,'3.지방관서'!O355,'3.지방관서'!O423,'3.지방관서'!O493)</f>
        <v>0</v>
      </c>
      <c r="Q9" s="13">
        <f>SUM('3.지방관서'!P7,'3.지방관서'!P98,'3.지방관서'!P265,'3.지방관서'!P355,'3.지방관서'!P423,'3.지방관서'!P493)</f>
        <v>4</v>
      </c>
      <c r="R9" s="13">
        <f>SUM('3.지방관서'!Q7,'3.지방관서'!Q98,'3.지방관서'!Q265,'3.지방관서'!Q355,'3.지방관서'!Q423,'3.지방관서'!Q493)</f>
        <v>0</v>
      </c>
      <c r="S9" s="13">
        <f>SUM('3.지방관서'!R7,'3.지방관서'!R98,'3.지방관서'!R265,'3.지방관서'!R355,'3.지방관서'!R423,'3.지방관서'!R493)</f>
        <v>25</v>
      </c>
      <c r="T9" s="13">
        <f>SUM('3.지방관서'!S7,'3.지방관서'!S98,'3.지방관서'!S265,'3.지방관서'!S355,'3.지방관서'!S423,'3.지방관서'!S493)</f>
        <v>0</v>
      </c>
      <c r="U9" s="13">
        <f>SUM('3.지방관서'!T7,'3.지방관서'!T98,'3.지방관서'!T265,'3.지방관서'!T355,'3.지방관서'!T423,'3.지방관서'!T493)</f>
        <v>0</v>
      </c>
      <c r="V9" s="13">
        <f>SUM('3.지방관서'!U7,'3.지방관서'!U98,'3.지방관서'!U265,'3.지방관서'!U355,'3.지방관서'!U423,'3.지방관서'!U493)</f>
        <v>0</v>
      </c>
      <c r="W9" s="13">
        <f>SUM('3.지방관서'!V7,'3.지방관서'!V98,'3.지방관서'!V265,'3.지방관서'!V355,'3.지방관서'!V423,'3.지방관서'!V493)</f>
        <v>22</v>
      </c>
      <c r="X9" s="13">
        <f>SUM('3.지방관서'!W7,'3.지방관서'!W98,'3.지방관서'!W265,'3.지방관서'!W355,'3.지방관서'!W423,'3.지방관서'!W493)</f>
        <v>142</v>
      </c>
      <c r="Y9" s="13">
        <f>SUM('3.지방관서'!X7,'3.지방관서'!X98,'3.지방관서'!X265,'3.지방관서'!X355,'3.지방관서'!X423,'3.지방관서'!X493)</f>
        <v>0</v>
      </c>
      <c r="Z9" s="13">
        <f>SUM('3.지방관서'!Y7,'3.지방관서'!Y98,'3.지방관서'!Y265,'3.지방관서'!Y355,'3.지방관서'!Y423,'3.지방관서'!Y493)</f>
        <v>0</v>
      </c>
      <c r="AA9" s="13">
        <f>SUM('3.지방관서'!Z7,'3.지방관서'!Z98,'3.지방관서'!Z265,'3.지방관서'!Z355,'3.지방관서'!Z423,'3.지방관서'!Z493)</f>
        <v>0</v>
      </c>
      <c r="AB9" s="13">
        <f>SUM('3.지방관서'!AA7,'3.지방관서'!AA98,'3.지방관서'!AA265,'3.지방관서'!AA355,'3.지방관서'!AA423,'3.지방관서'!AA493)</f>
        <v>0</v>
      </c>
      <c r="AC9" s="13">
        <f>SUM('3.지방관서'!AB7,'3.지방관서'!AB98,'3.지방관서'!AB265,'3.지방관서'!AB355,'3.지방관서'!AB423,'3.지방관서'!AB493)</f>
        <v>0</v>
      </c>
      <c r="AD9" s="13">
        <f>SUM('3.지방관서'!AC7,'3.지방관서'!AC98,'3.지방관서'!AC265,'3.지방관서'!AC355,'3.지방관서'!AC423,'3.지방관서'!AC493)</f>
        <v>0</v>
      </c>
      <c r="AE9" s="13">
        <f>SUM('3.지방관서'!AD7,'3.지방관서'!AD98,'3.지방관서'!AD265,'3.지방관서'!AD355,'3.지방관서'!AD423,'3.지방관서'!AD493)</f>
        <v>0</v>
      </c>
      <c r="AF9" s="13">
        <f>SUM('3.지방관서'!AE7,'3.지방관서'!AE98,'3.지방관서'!AE265,'3.지방관서'!AE355,'3.지방관서'!AE423,'3.지방관서'!AE493)</f>
        <v>92</v>
      </c>
      <c r="AG9" s="13">
        <f>SUM('3.지방관서'!AF7,'3.지방관서'!AF98,'3.지방관서'!AF265,'3.지방관서'!AF355,'3.지방관서'!AF423,'3.지방관서'!AF493)</f>
        <v>220</v>
      </c>
      <c r="AH9" s="13">
        <f>SUM('3.지방관서'!AG7,'3.지방관서'!AG98,'3.지방관서'!AG265,'3.지방관서'!AG355,'3.지방관서'!AG423,'3.지방관서'!AG493)</f>
        <v>0</v>
      </c>
      <c r="AI9" s="13">
        <f>SUM('3.지방관서'!AH7,'3.지방관서'!AH98,'3.지방관서'!AH265,'3.지방관서'!AH355,'3.지방관서'!AH423,'3.지방관서'!AH493)</f>
        <v>2</v>
      </c>
      <c r="AJ9" s="13">
        <f>SUM('3.지방관서'!AI7,'3.지방관서'!AI98,'3.지방관서'!AI265,'3.지방관서'!AI355,'3.지방관서'!AI423,'3.지방관서'!AI493)</f>
        <v>11</v>
      </c>
      <c r="AK9" s="13">
        <f>SUM('3.지방관서'!AJ7,'3.지방관서'!AJ98,'3.지방관서'!AJ265,'3.지방관서'!AJ355,'3.지방관서'!AJ423,'3.지방관서'!AJ493)</f>
        <v>0</v>
      </c>
      <c r="AL9" s="13">
        <f>SUM('3.지방관서'!AK7,'3.지방관서'!AK98,'3.지방관서'!AK265,'3.지방관서'!AK355,'3.지방관서'!AK423,'3.지방관서'!AK493)</f>
        <v>4</v>
      </c>
      <c r="AM9" s="13">
        <f>SUM('3.지방관서'!AL7,'3.지방관서'!AL98,'3.지방관서'!AL265,'3.지방관서'!AL355,'3.지방관서'!AL423,'3.지방관서'!AL493)</f>
        <v>0</v>
      </c>
      <c r="AN9" s="13">
        <f>SUM('3.지방관서'!AM7,'3.지방관서'!AM98,'3.지방관서'!AM265,'3.지방관서'!AM355,'3.지방관서'!AM423,'3.지방관서'!AM493)</f>
        <v>0</v>
      </c>
      <c r="AO9" s="13">
        <f>SUM('3.지방관서'!AN7,'3.지방관서'!AN98,'3.지방관서'!AN265,'3.지방관서'!AN355,'3.지방관서'!AN423,'3.지방관서'!AN493)</f>
        <v>0</v>
      </c>
      <c r="AP9" s="13">
        <f>SUM('3.지방관서'!AO7,'3.지방관서'!AO98,'3.지방관서'!AO265,'3.지방관서'!AO355,'3.지방관서'!AO423,'3.지방관서'!AO493)</f>
        <v>0</v>
      </c>
      <c r="AQ9" s="13">
        <f>SUM('3.지방관서'!AP7,'3.지방관서'!AP98,'3.지방관서'!AP265,'3.지방관서'!AP355,'3.지방관서'!AP423,'3.지방관서'!AP493)</f>
        <v>0</v>
      </c>
      <c r="AR9" s="13">
        <f>SUM('3.지방관서'!AQ7,'3.지방관서'!AQ98,'3.지방관서'!AQ265,'3.지방관서'!AQ355,'3.지방관서'!AQ423,'3.지방관서'!AQ493)</f>
        <v>0</v>
      </c>
      <c r="AS9" s="13">
        <f>SUM('3.지방관서'!AR7,'3.지방관서'!AR98,'3.지방관서'!AR265,'3.지방관서'!AR355,'3.지방관서'!AR423,'3.지방관서'!AR493)</f>
        <v>0</v>
      </c>
      <c r="AT9" s="13">
        <f>SUM('3.지방관서'!AS7,'3.지방관서'!AS98,'3.지방관서'!AS265,'3.지방관서'!AS355,'3.지방관서'!AS423,'3.지방관서'!AS493)</f>
        <v>139</v>
      </c>
      <c r="AU9" s="13">
        <f>SUM('3.지방관서'!AT7,'3.지방관서'!AT98,'3.지방관서'!AT265,'3.지방관서'!AT355,'3.지방관서'!AT423,'3.지방관서'!AT493)</f>
        <v>664</v>
      </c>
      <c r="AV9" s="13">
        <f>SUM('3.지방관서'!AU7,'3.지방관서'!AU98,'3.지방관서'!AU265,'3.지방관서'!AU355,'3.지방관서'!AU423,'3.지방관서'!AU493)</f>
        <v>0</v>
      </c>
      <c r="AW9" s="13">
        <f>SUM('3.지방관서'!AV7,'3.지방관서'!AV98,'3.지방관서'!AV265,'3.지방관서'!AV355,'3.지방관서'!AV423,'3.지방관서'!AV493)</f>
        <v>9</v>
      </c>
      <c r="AX9" s="13">
        <f>SUM('3.지방관서'!AW7,'3.지방관서'!AW98,'3.지방관서'!AW265,'3.지방관서'!AW355,'3.지방관서'!AW423,'3.지방관서'!AW493)</f>
        <v>8</v>
      </c>
      <c r="AY9" s="13">
        <f>SUM('3.지방관서'!AX7,'3.지방관서'!AX98,'3.지방관서'!AX265,'3.지방관서'!AX355,'3.지방관서'!AX423,'3.지방관서'!AX493)</f>
        <v>0</v>
      </c>
      <c r="AZ9" s="13">
        <f>SUM('3.지방관서'!AY7,'3.지방관서'!AY98,'3.지방관서'!AY265,'3.지방관서'!AY355,'3.지방관서'!AY423,'3.지방관서'!AY493)</f>
        <v>31</v>
      </c>
      <c r="BA9" s="13">
        <f>SUM('3.지방관서'!AZ7,'3.지방관서'!AZ98,'3.지방관서'!AZ265,'3.지방관서'!AZ355,'3.지방관서'!AZ423,'3.지방관서'!AZ493)</f>
        <v>1</v>
      </c>
      <c r="BB9" s="13">
        <f>SUM('3.지방관서'!BA7,'3.지방관서'!BA98,'3.지방관서'!BA265,'3.지방관서'!BA355,'3.지방관서'!BA423,'3.지방관서'!BA493)</f>
        <v>0</v>
      </c>
      <c r="BC9" s="13">
        <f>SUM('3.지방관서'!BB7,'3.지방관서'!BB98,'3.지방관서'!BB265,'3.지방관서'!BB355,'3.지방관서'!BB423,'3.지방관서'!BB493)</f>
        <v>0</v>
      </c>
      <c r="BD9" s="13">
        <f>SUM('3.지방관서'!BC7,'3.지방관서'!BC98,'3.지방관서'!BC265,'3.지방관서'!BC355,'3.지방관서'!BC423,'3.지방관서'!BC493)</f>
        <v>0</v>
      </c>
      <c r="BE9" s="13">
        <f>SUM('3.지방관서'!BD7,'3.지방관서'!BD98,'3.지방관서'!BD265,'3.지방관서'!BD355,'3.지방관서'!BD423,'3.지방관서'!BD493)</f>
        <v>8</v>
      </c>
      <c r="BF9" s="13">
        <f>SUM('3.지방관서'!BF7,'3.지방관서'!BF98,'3.지방관서'!BF265,'3.지방관서'!BF355,'3.지방관서'!BF423,'3.지방관서'!BF493)</f>
        <v>0</v>
      </c>
      <c r="BG9" s="13">
        <f>SUM('3.지방관서'!BF7,'3.지방관서'!BF98,'3.지방관서'!BF265,'3.지방관서'!BF355,'3.지방관서'!BF423,'3.지방관서'!BF493)</f>
        <v>0</v>
      </c>
      <c r="BH9" s="13">
        <f>SUM('3.지방관서'!BG7,'3.지방관서'!BG98,'3.지방관서'!BG265,'3.지방관서'!BG355,'3.지방관서'!BG423,'3.지방관서'!BG493)</f>
        <v>129</v>
      </c>
      <c r="BI9" s="13">
        <f>SUM('3.지방관서'!BH7,'3.지방관서'!BH98,'3.지방관서'!BH265,'3.지방관서'!BH355,'3.지방관서'!BH423,'3.지방관서'!BH493)</f>
        <v>729</v>
      </c>
      <c r="BJ9" s="13">
        <f>SUM('3.지방관서'!BI7,'3.지방관서'!BI98,'3.지방관서'!BI265,'3.지방관서'!BI355,'3.지방관서'!BI423,'3.지방관서'!BI493)</f>
        <v>226</v>
      </c>
      <c r="BK9" s="13">
        <f>SUM('3.지방관서'!BJ7,'3.지방관서'!BJ98,'3.지방관서'!BJ265,'3.지방관서'!BJ355,'3.지방관서'!BJ423,'3.지방관서'!BJ493)</f>
        <v>0</v>
      </c>
      <c r="BL9" s="13">
        <f>SUM('3.지방관서'!BK7,'3.지방관서'!BK98,'3.지방관서'!BK265,'3.지방관서'!BK355,'3.지방관서'!BK423,'3.지방관서'!BK493)</f>
        <v>0</v>
      </c>
      <c r="BM9" s="13">
        <f>SUM('3.지방관서'!BL7,'3.지방관서'!BL98,'3.지방관서'!BL265,'3.지방관서'!BL355,'3.지방관서'!BL423,'3.지방관서'!BL493)</f>
        <v>0</v>
      </c>
      <c r="BN9" s="13">
        <f>SUM('3.지방관서'!BM7,'3.지방관서'!BM98,'3.지방관서'!BM265,'3.지방관서'!BM355,'3.지방관서'!BM423,'3.지방관서'!BM493)</f>
        <v>0</v>
      </c>
      <c r="BO9" s="13">
        <f>SUM('3.지방관서'!BN7,'3.지방관서'!BN98,'3.지방관서'!BN265,'3.지방관서'!BN355,'3.지방관서'!BN423,'3.지방관서'!BN493)</f>
        <v>23</v>
      </c>
      <c r="BP9" s="13">
        <f>SUM('3.지방관서'!BO7,'3.지방관서'!BO98,'3.지방관서'!BO265,'3.지방관서'!BO355,'3.지방관서'!BO423,'3.지방관서'!BO493)</f>
        <v>8</v>
      </c>
      <c r="BQ9" s="13">
        <f>SUM('3.지방관서'!BP7,'3.지방관서'!BP98,'3.지방관서'!BP265,'3.지방관서'!BP355,'3.지방관서'!BP423,'3.지방관서'!BP493)</f>
        <v>1</v>
      </c>
      <c r="BR9" s="13">
        <f>SUM('3.지방관서'!BQ7,'3.지방관서'!BQ98,'3.지방관서'!BQ265,'3.지방관서'!BQ355,'3.지방관서'!BQ423,'3.지방관서'!BQ493)</f>
        <v>39</v>
      </c>
      <c r="BS9" s="13">
        <f>SUM('3.지방관서'!BR7,'3.지방관서'!BR98,'3.지방관서'!BR265,'3.지방관서'!BR355,'3.지방관서'!BR423,'3.지방관서'!BR493)</f>
        <v>861</v>
      </c>
      <c r="BT9" s="13">
        <f>SUM('3.지방관서'!BS7,'3.지방관서'!BS98,'3.지방관서'!BS265,'3.지방관서'!BS355,'3.지방관서'!BS423,'3.지방관서'!BS493)</f>
        <v>406</v>
      </c>
      <c r="BU9" s="13">
        <f>SUM('3.지방관서'!BT7,'3.지방관서'!BT98,'3.지방관서'!BT265,'3.지방관서'!BT355,'3.지방관서'!BT423,'3.지방관서'!BT493)</f>
        <v>32</v>
      </c>
      <c r="BV9" s="13">
        <f>SUM('3.지방관서'!BU7,'3.지방관서'!BU98,'3.지방관서'!BU265,'3.지방관서'!BU355,'3.지방관서'!BU423,'3.지방관서'!BU493)</f>
        <v>2</v>
      </c>
      <c r="BW9" s="13">
        <f>SUM('3.지방관서'!BV7,'3.지방관서'!BV98,'3.지방관서'!BV265,'3.지방관서'!BV355,'3.지방관서'!BV423,'3.지방관서'!BV493)</f>
        <v>47</v>
      </c>
      <c r="BX9" s="13">
        <f>SUM('3.지방관서'!BW7,'3.지방관서'!BW98,'3.지방관서'!BW265,'3.지방관서'!BW355,'3.지방관서'!BW423,'3.지방관서'!BW493)</f>
        <v>28</v>
      </c>
      <c r="BY9" s="13">
        <f>SUM('3.지방관서'!BX7,'3.지방관서'!BX98,'3.지방관서'!BX265,'3.지방관서'!BX355,'3.지방관서'!BX423,'3.지방관서'!BX493)</f>
        <v>31</v>
      </c>
      <c r="BZ9" s="13"/>
      <c r="CA9" s="13">
        <f>SUM('3.지방관서'!BZ7,'3.지방관서'!BZ98,'3.지방관서'!BZ265,'3.지방관서'!BZ355,'3.지방관서'!BZ423,'3.지방관서'!BZ493)</f>
        <v>6</v>
      </c>
      <c r="CB9" s="13">
        <f>SUM('3.지방관서'!CA7,'3.지방관서'!CA98,'3.지방관서'!CA265,'3.지방관서'!CA355,'3.지방관서'!CA423,'3.지방관서'!CA493)</f>
        <v>0</v>
      </c>
      <c r="CC9" s="13">
        <f>SUM('3.지방관서'!CB7,'3.지방관서'!CB98,'3.지방관서'!CB265,'3.지방관서'!CB355,'3.지방관서'!CB423,'3.지방관서'!CB493)</f>
        <v>0</v>
      </c>
      <c r="CD9" s="13">
        <f>SUM('3.지방관서'!CC7,'3.지방관서'!CC98,'3.지방관서'!CC265,'3.지방관서'!CC355,'3.지방관서'!CC423,'3.지방관서'!CC493)</f>
        <v>0</v>
      </c>
      <c r="CE9" s="13">
        <f>SUM('3.지방관서'!CD7,'3.지방관서'!CD98,'3.지방관서'!CD265,'3.지방관서'!CD355,'3.지방관서'!CD423,'3.지방관서'!CD493)</f>
        <v>0</v>
      </c>
      <c r="CF9" s="13">
        <f>SUM('3.지방관서'!CE7,'3.지방관서'!CE98,'3.지방관서'!CE265,'3.지방관서'!CE355,'3.지방관서'!CE423,'3.지방관서'!CE493)</f>
        <v>0</v>
      </c>
    </row>
    <row r="10" spans="1:84" ht="30" customHeight="1" x14ac:dyDescent="0.2">
      <c r="A10" s="76"/>
      <c r="B10" s="20" t="s">
        <v>133</v>
      </c>
      <c r="C10" s="24">
        <f t="shared" si="10"/>
        <v>2236</v>
      </c>
      <c r="D10" s="13">
        <f>SUM('3.지방관서'!C8,'3.지방관서'!C99,'3.지방관서'!C266,'3.지방관서'!C356,'3.지방관서'!C424,'3.지방관서'!C494)</f>
        <v>0</v>
      </c>
      <c r="E10" s="13">
        <f>SUM('3.지방관서'!D8,'3.지방관서'!D99,'3.지방관서'!D266,'3.지방관서'!D356,'3.지방관서'!D424,'3.지방관서'!D494)</f>
        <v>0</v>
      </c>
      <c r="F10" s="13">
        <f>SUM('3.지방관서'!E8,'3.지방관서'!E99,'3.지방관서'!E266,'3.지방관서'!E356,'3.지방관서'!E424,'3.지방관서'!E494)</f>
        <v>0</v>
      </c>
      <c r="G10" s="13">
        <f>SUM('3.지방관서'!F8,'3.지방관서'!F99,'3.지방관서'!F266,'3.지방관서'!F356,'3.지방관서'!F424,'3.지방관서'!F494)</f>
        <v>0</v>
      </c>
      <c r="H10" s="13">
        <f>SUM('3.지방관서'!G8,'3.지방관서'!G99,'3.지방관서'!G266,'3.지방관서'!G356,'3.지방관서'!G424,'3.지방관서'!G494)</f>
        <v>0</v>
      </c>
      <c r="I10" s="12">
        <f t="shared" si="3"/>
        <v>2236</v>
      </c>
      <c r="J10" s="13">
        <f>SUM('3.지방관서'!I8,'3.지방관서'!I99,'3.지방관서'!I266,'3.지방관서'!I356,'3.지방관서'!I424,'3.지방관서'!I494)</f>
        <v>0</v>
      </c>
      <c r="K10" s="13">
        <f>SUM('3.지방관서'!J8,'3.지방관서'!J99,'3.지방관서'!J266,'3.지방관서'!J356,'3.지방관서'!J424,'3.지방관서'!J494)</f>
        <v>6</v>
      </c>
      <c r="L10" s="13">
        <f>SUM('3.지방관서'!K8,'3.지방관서'!K99,'3.지방관서'!K266,'3.지방관서'!K356,'3.지방관서'!K424,'3.지방관서'!K494)</f>
        <v>0</v>
      </c>
      <c r="M10" s="13">
        <f>SUM('3.지방관서'!L8,'3.지방관서'!L99,'3.지방관서'!L266,'3.지방관서'!L356,'3.지방관서'!L424,'3.지방관서'!L494)</f>
        <v>0</v>
      </c>
      <c r="N10" s="13">
        <f>SUM('3.지방관서'!M8,'3.지방관서'!M99,'3.지방관서'!M266,'3.지방관서'!M356,'3.지방관서'!M424,'3.지방관서'!M494)</f>
        <v>0</v>
      </c>
      <c r="O10" s="13">
        <f>SUM('3.지방관서'!N8,'3.지방관서'!N99,'3.지방관서'!N266,'3.지방관서'!N356,'3.지방관서'!N424,'3.지방관서'!N494)</f>
        <v>3</v>
      </c>
      <c r="P10" s="13">
        <f>SUM('3.지방관서'!O8,'3.지방관서'!O99,'3.지방관서'!O266,'3.지방관서'!O356,'3.지방관서'!O424,'3.지방관서'!O494)</f>
        <v>0</v>
      </c>
      <c r="Q10" s="13">
        <f>SUM('3.지방관서'!P8,'3.지방관서'!P99,'3.지방관서'!P266,'3.지방관서'!P356,'3.지방관서'!P424,'3.지방관서'!P494)</f>
        <v>33</v>
      </c>
      <c r="R10" s="13">
        <f>SUM('3.지방관서'!Q8,'3.지방관서'!Q99,'3.지방관서'!Q266,'3.지방관서'!Q356,'3.지방관서'!Q424,'3.지방관서'!Q494)</f>
        <v>0</v>
      </c>
      <c r="S10" s="13">
        <f>SUM('3.지방관서'!R8,'3.지방관서'!R99,'3.지방관서'!R266,'3.지방관서'!R356,'3.지방관서'!R424,'3.지방관서'!R494)</f>
        <v>11</v>
      </c>
      <c r="T10" s="13">
        <f>SUM('3.지방관서'!S8,'3.지방관서'!S99,'3.지방관서'!S266,'3.지방관서'!S356,'3.지방관서'!S424,'3.지방관서'!S494)</f>
        <v>0</v>
      </c>
      <c r="U10" s="13">
        <f>SUM('3.지방관서'!T8,'3.지방관서'!T99,'3.지방관서'!T266,'3.지방관서'!T356,'3.지방관서'!T424,'3.지방관서'!T494)</f>
        <v>1</v>
      </c>
      <c r="V10" s="13">
        <f>SUM('3.지방관서'!U8,'3.지방관서'!U99,'3.지방관서'!U266,'3.지방관서'!U356,'3.지방관서'!U424,'3.지방관서'!U494)</f>
        <v>3</v>
      </c>
      <c r="W10" s="13">
        <f>SUM('3.지방관서'!V8,'3.지방관서'!V99,'3.지방관서'!V266,'3.지방관서'!V356,'3.지방관서'!V424,'3.지방관서'!V494)</f>
        <v>90</v>
      </c>
      <c r="X10" s="13">
        <f>SUM('3.지방관서'!W8,'3.지방관서'!W99,'3.지방관서'!W266,'3.지방관서'!W356,'3.지방관서'!W424,'3.지방관서'!W494)</f>
        <v>1</v>
      </c>
      <c r="Y10" s="13">
        <f>SUM('3.지방관서'!X8,'3.지방관서'!X99,'3.지방관서'!X266,'3.지방관서'!X356,'3.지방관서'!X424,'3.지방관서'!X494)</f>
        <v>0</v>
      </c>
      <c r="Z10" s="13">
        <f>SUM('3.지방관서'!Y8,'3.지방관서'!Y99,'3.지방관서'!Y266,'3.지방관서'!Y356,'3.지방관서'!Y424,'3.지방관서'!Y494)</f>
        <v>0</v>
      </c>
      <c r="AA10" s="13">
        <f>SUM('3.지방관서'!Z8,'3.지방관서'!Z99,'3.지방관서'!Z266,'3.지방관서'!Z356,'3.지방관서'!Z424,'3.지방관서'!Z494)</f>
        <v>0</v>
      </c>
      <c r="AB10" s="13">
        <f>SUM('3.지방관서'!AA8,'3.지방관서'!AA99,'3.지방관서'!AA266,'3.지방관서'!AA356,'3.지방관서'!AA424,'3.지방관서'!AA494)</f>
        <v>0</v>
      </c>
      <c r="AC10" s="13">
        <f>SUM('3.지방관서'!AB8,'3.지방관서'!AB99,'3.지방관서'!AB266,'3.지방관서'!AB356,'3.지방관서'!AB424,'3.지방관서'!AB494)</f>
        <v>0</v>
      </c>
      <c r="AD10" s="13">
        <f>SUM('3.지방관서'!AC8,'3.지방관서'!AC99,'3.지방관서'!AC266,'3.지방관서'!AC356,'3.지방관서'!AC424,'3.지방관서'!AC494)</f>
        <v>0</v>
      </c>
      <c r="AE10" s="13">
        <f>SUM('3.지방관서'!AD8,'3.지방관서'!AD99,'3.지방관서'!AD266,'3.지방관서'!AD356,'3.지방관서'!AD424,'3.지방관서'!AD494)</f>
        <v>0</v>
      </c>
      <c r="AF10" s="13">
        <f>SUM('3.지방관서'!AE8,'3.지방관서'!AE99,'3.지방관서'!AE266,'3.지방관서'!AE356,'3.지방관서'!AE424,'3.지방관서'!AE494)</f>
        <v>746</v>
      </c>
      <c r="AG10" s="13">
        <f>SUM('3.지방관서'!AF8,'3.지방관서'!AF99,'3.지방관서'!AF266,'3.지방관서'!AF356,'3.지방관서'!AF424,'3.지방관서'!AF494)</f>
        <v>0</v>
      </c>
      <c r="AH10" s="13">
        <f>SUM('3.지방관서'!AG8,'3.지방관서'!AG99,'3.지방관서'!AG266,'3.지방관서'!AG356,'3.지방관서'!AG424,'3.지방관서'!AG494)</f>
        <v>0</v>
      </c>
      <c r="AI10" s="13">
        <f>SUM('3.지방관서'!AH8,'3.지방관서'!AH99,'3.지방관서'!AH266,'3.지방관서'!AH356,'3.지방관서'!AH424,'3.지방관서'!AH494)</f>
        <v>6</v>
      </c>
      <c r="AJ10" s="13">
        <f>SUM('3.지방관서'!AI8,'3.지방관서'!AI99,'3.지방관서'!AI266,'3.지방관서'!AI356,'3.지방관서'!AI424,'3.지방관서'!AI494)</f>
        <v>0</v>
      </c>
      <c r="AK10" s="13">
        <f>SUM('3.지방관서'!AJ8,'3.지방관서'!AJ99,'3.지방관서'!AJ266,'3.지방관서'!AJ356,'3.지방관서'!AJ424,'3.지방관서'!AJ494)</f>
        <v>0</v>
      </c>
      <c r="AL10" s="13">
        <f>SUM('3.지방관서'!AK8,'3.지방관서'!AK99,'3.지방관서'!AK266,'3.지방관서'!AK356,'3.지방관서'!AK424,'3.지방관서'!AK494)</f>
        <v>0</v>
      </c>
      <c r="AM10" s="13">
        <f>SUM('3.지방관서'!AL8,'3.지방관서'!AL99,'3.지방관서'!AL266,'3.지방관서'!AL356,'3.지방관서'!AL424,'3.지방관서'!AL494)</f>
        <v>0</v>
      </c>
      <c r="AN10" s="13">
        <f>SUM('3.지방관서'!AM8,'3.지방관서'!AM99,'3.지방관서'!AM266,'3.지방관서'!AM356,'3.지방관서'!AM424,'3.지방관서'!AM494)</f>
        <v>0</v>
      </c>
      <c r="AO10" s="13">
        <f>SUM('3.지방관서'!AN8,'3.지방관서'!AN99,'3.지방관서'!AN266,'3.지방관서'!AN356,'3.지방관서'!AN424,'3.지방관서'!AN494)</f>
        <v>0</v>
      </c>
      <c r="AP10" s="13">
        <f>SUM('3.지방관서'!AO8,'3.지방관서'!AO99,'3.지방관서'!AO266,'3.지방관서'!AO356,'3.지방관서'!AO424,'3.지방관서'!AO494)</f>
        <v>0</v>
      </c>
      <c r="AQ10" s="13">
        <f>SUM('3.지방관서'!AP8,'3.지방관서'!AP99,'3.지방관서'!AP266,'3.지방관서'!AP356,'3.지방관서'!AP424,'3.지방관서'!AP494)</f>
        <v>0</v>
      </c>
      <c r="AR10" s="13">
        <f>SUM('3.지방관서'!AQ8,'3.지방관서'!AQ99,'3.지방관서'!AQ266,'3.지방관서'!AQ356,'3.지방관서'!AQ424,'3.지방관서'!AQ494)</f>
        <v>0</v>
      </c>
      <c r="AS10" s="13">
        <f>SUM('3.지방관서'!AR8,'3.지방관서'!AR99,'3.지방관서'!AR266,'3.지방관서'!AR356,'3.지방관서'!AR424,'3.지방관서'!AR494)</f>
        <v>0</v>
      </c>
      <c r="AT10" s="13">
        <f>SUM('3.지방관서'!AS8,'3.지방관서'!AS99,'3.지방관서'!AS266,'3.지방관서'!AS356,'3.지방관서'!AS424,'3.지방관서'!AS494)</f>
        <v>935</v>
      </c>
      <c r="AU10" s="13">
        <f>SUM('3.지방관서'!AT8,'3.지방관서'!AT99,'3.지방관서'!AT266,'3.지방관서'!AT356,'3.지방관서'!AT424,'3.지방관서'!AT494)</f>
        <v>0</v>
      </c>
      <c r="AV10" s="13">
        <f>SUM('3.지방관서'!AU8,'3.지방관서'!AU99,'3.지방관서'!AU266,'3.지방관서'!AU356,'3.지방관서'!AU424,'3.지방관서'!AU494)</f>
        <v>0</v>
      </c>
      <c r="AW10" s="13">
        <f>SUM('3.지방관서'!AV8,'3.지방관서'!AV99,'3.지방관서'!AV266,'3.지방관서'!AV356,'3.지방관서'!AV424,'3.지방관서'!AV494)</f>
        <v>22</v>
      </c>
      <c r="AX10" s="13">
        <f>SUM('3.지방관서'!AW8,'3.지방관서'!AW99,'3.지방관서'!AW266,'3.지방관서'!AW356,'3.지방관서'!AW424,'3.지방관서'!AW494)</f>
        <v>0</v>
      </c>
      <c r="AY10" s="13">
        <f>SUM('3.지방관서'!AX8,'3.지방관서'!AX99,'3.지방관서'!AX266,'3.지방관서'!AX356,'3.지방관서'!AX424,'3.지방관서'!AX494)</f>
        <v>0</v>
      </c>
      <c r="AZ10" s="13">
        <f>SUM('3.지방관서'!AY8,'3.지방관서'!AY99,'3.지방관서'!AY266,'3.지방관서'!AY356,'3.지방관서'!AY424,'3.지방관서'!AY494)</f>
        <v>0</v>
      </c>
      <c r="BA10" s="13">
        <f>SUM('3.지방관서'!AZ8,'3.지방관서'!AZ99,'3.지방관서'!AZ266,'3.지방관서'!AZ356,'3.지방관서'!AZ424,'3.지방관서'!AZ494)</f>
        <v>0</v>
      </c>
      <c r="BB10" s="13">
        <f>SUM('3.지방관서'!BA8,'3.지방관서'!BA99,'3.지방관서'!BA266,'3.지방관서'!BA356,'3.지방관서'!BA424,'3.지방관서'!BA494)</f>
        <v>0</v>
      </c>
      <c r="BC10" s="13">
        <f>SUM('3.지방관서'!BB8,'3.지방관서'!BB99,'3.지방관서'!BB266,'3.지방관서'!BB356,'3.지방관서'!BB424,'3.지방관서'!BB494)</f>
        <v>1</v>
      </c>
      <c r="BD10" s="13">
        <f>SUM('3.지방관서'!BC8,'3.지방관서'!BC99,'3.지방관서'!BC266,'3.지방관서'!BC356,'3.지방관서'!BC424,'3.지방관서'!BC494)</f>
        <v>0</v>
      </c>
      <c r="BE10" s="13">
        <f>SUM('3.지방관서'!BD8,'3.지방관서'!BD99,'3.지방관서'!BD266,'3.지방관서'!BD356,'3.지방관서'!BD424,'3.지방관서'!BD494)</f>
        <v>0</v>
      </c>
      <c r="BF10" s="13">
        <f>SUM('3.지방관서'!BF8,'3.지방관서'!BF99,'3.지방관서'!BF266,'3.지방관서'!BF356,'3.지방관서'!BF424,'3.지방관서'!BF494)</f>
        <v>0</v>
      </c>
      <c r="BG10" s="13">
        <f>SUM('3.지방관서'!BF8,'3.지방관서'!BF99,'3.지방관서'!BF266,'3.지방관서'!BF356,'3.지방관서'!BF424,'3.지방관서'!BF494)</f>
        <v>0</v>
      </c>
      <c r="BH10" s="13">
        <f>SUM('3.지방관서'!BG8,'3.지방관서'!BG99,'3.지방관서'!BG266,'3.지방관서'!BG356,'3.지방관서'!BG424,'3.지방관서'!BG494)</f>
        <v>280</v>
      </c>
      <c r="BI10" s="13">
        <f>SUM('3.지방관서'!BH8,'3.지방관서'!BH99,'3.지방관서'!BH266,'3.지방관서'!BH356,'3.지방관서'!BH424,'3.지방관서'!BH494)</f>
        <v>0</v>
      </c>
      <c r="BJ10" s="13">
        <f>SUM('3.지방관서'!BI8,'3.지방관서'!BI99,'3.지방관서'!BI266,'3.지방관서'!BI356,'3.지방관서'!BI424,'3.지방관서'!BI494)</f>
        <v>0</v>
      </c>
      <c r="BK10" s="13">
        <f>SUM('3.지방관서'!BJ8,'3.지방관서'!BJ99,'3.지방관서'!BJ266,'3.지방관서'!BJ356,'3.지방관서'!BJ424,'3.지방관서'!BJ494)</f>
        <v>0</v>
      </c>
      <c r="BL10" s="13">
        <f>SUM('3.지방관서'!BK8,'3.지방관서'!BK99,'3.지방관서'!BK266,'3.지방관서'!BK356,'3.지방관서'!BK424,'3.지방관서'!BK494)</f>
        <v>0</v>
      </c>
      <c r="BM10" s="13">
        <f>SUM('3.지방관서'!BL8,'3.지방관서'!BL99,'3.지방관서'!BL266,'3.지방관서'!BL356,'3.지방관서'!BL424,'3.지방관서'!BL494)</f>
        <v>0</v>
      </c>
      <c r="BN10" s="13">
        <f>SUM('3.지방관서'!BM8,'3.지방관서'!BM99,'3.지방관서'!BM266,'3.지방관서'!BM356,'3.지방관서'!BM424,'3.지방관서'!BM494)</f>
        <v>0</v>
      </c>
      <c r="BO10" s="13">
        <f>SUM('3.지방관서'!BN8,'3.지방관서'!BN99,'3.지방관서'!BN266,'3.지방관서'!BN356,'3.지방관서'!BN424,'3.지방관서'!BN494)</f>
        <v>1</v>
      </c>
      <c r="BP10" s="13">
        <f>SUM('3.지방관서'!BO8,'3.지방관서'!BO99,'3.지방관서'!BO266,'3.지방관서'!BO356,'3.지방관서'!BO424,'3.지방관서'!BO494)</f>
        <v>0</v>
      </c>
      <c r="BQ10" s="13">
        <f>SUM('3.지방관서'!BP8,'3.지방관서'!BP99,'3.지방관서'!BP266,'3.지방관서'!BP356,'3.지방관서'!BP424,'3.지방관서'!BP494)</f>
        <v>0</v>
      </c>
      <c r="BR10" s="13">
        <f>SUM('3.지방관서'!BQ8,'3.지방관서'!BQ99,'3.지방관서'!BQ266,'3.지방관서'!BQ356,'3.지방관서'!BQ424,'3.지방관서'!BQ494)</f>
        <v>96</v>
      </c>
      <c r="BS10" s="13">
        <f>SUM('3.지방관서'!BR8,'3.지방관서'!BR99,'3.지방관서'!BR266,'3.지방관서'!BR356,'3.지방관서'!BR424,'3.지방관서'!BR494)</f>
        <v>0</v>
      </c>
      <c r="BT10" s="13">
        <f>SUM('3.지방관서'!BS8,'3.지방관서'!BS99,'3.지방관서'!BS266,'3.지방관서'!BS356,'3.지방관서'!BS424,'3.지방관서'!BS494)</f>
        <v>0</v>
      </c>
      <c r="BU10" s="13">
        <f>SUM('3.지방관서'!BT8,'3.지방관서'!BT99,'3.지방관서'!BT266,'3.지방관서'!BT356,'3.지방관서'!BT424,'3.지방관서'!BT494)</f>
        <v>0</v>
      </c>
      <c r="BV10" s="13">
        <f>SUM('3.지방관서'!BU8,'3.지방관서'!BU99,'3.지방관서'!BU266,'3.지방관서'!BU356,'3.지방관서'!BU424,'3.지방관서'!BU494)</f>
        <v>0</v>
      </c>
      <c r="BW10" s="13">
        <f>SUM('3.지방관서'!BV8,'3.지방관서'!BV99,'3.지방관서'!BV266,'3.지방관서'!BV356,'3.지방관서'!BV424,'3.지방관서'!BV494)</f>
        <v>0</v>
      </c>
      <c r="BX10" s="13">
        <f>SUM('3.지방관서'!BW8,'3.지방관서'!BW99,'3.지방관서'!BW266,'3.지방관서'!BW356,'3.지방관서'!BW424,'3.지방관서'!BW494)</f>
        <v>1</v>
      </c>
      <c r="BY10" s="13">
        <f>SUM('3.지방관서'!BX8,'3.지방관서'!BX99,'3.지방관서'!BX266,'3.지방관서'!BX356,'3.지방관서'!BX424,'3.지방관서'!BX494)</f>
        <v>0</v>
      </c>
      <c r="BZ10" s="13"/>
      <c r="CA10" s="13">
        <f>SUM('3.지방관서'!BZ8,'3.지방관서'!BZ99,'3.지방관서'!BZ266,'3.지방관서'!BZ356,'3.지방관서'!BZ424,'3.지방관서'!BZ494)</f>
        <v>0</v>
      </c>
      <c r="CB10" s="13">
        <f>SUM('3.지방관서'!CA8,'3.지방관서'!CA99,'3.지방관서'!CA266,'3.지방관서'!CA356,'3.지방관서'!CA424,'3.지방관서'!CA494)</f>
        <v>0</v>
      </c>
      <c r="CC10" s="13">
        <f>SUM('3.지방관서'!CB8,'3.지방관서'!CB99,'3.지방관서'!CB266,'3.지방관서'!CB356,'3.지방관서'!CB424,'3.지방관서'!CB494)</f>
        <v>0</v>
      </c>
      <c r="CD10" s="13">
        <f>SUM('3.지방관서'!CC8,'3.지방관서'!CC99,'3.지방관서'!CC266,'3.지방관서'!CC356,'3.지방관서'!CC424,'3.지방관서'!CC494)</f>
        <v>0</v>
      </c>
      <c r="CE10" s="13">
        <f>SUM('3.지방관서'!CD8,'3.지방관서'!CD99,'3.지방관서'!CD266,'3.지방관서'!CD356,'3.지방관서'!CD424,'3.지방관서'!CD494)</f>
        <v>0</v>
      </c>
      <c r="CF10" s="13">
        <f>SUM('3.지방관서'!CE8,'3.지방관서'!CE99,'3.지방관서'!CE266,'3.지방관서'!CE356,'3.지방관서'!CE424,'3.지방관서'!CE494)</f>
        <v>0</v>
      </c>
    </row>
    <row r="11" spans="1:84" ht="30" customHeight="1" x14ac:dyDescent="0.2">
      <c r="A11" s="76"/>
      <c r="B11" s="20" t="s">
        <v>134</v>
      </c>
      <c r="C11" s="24">
        <f>SUM(D11:I11)</f>
        <v>895</v>
      </c>
      <c r="D11" s="13">
        <f>SUM('3.지방관서'!C9,'3.지방관서'!C100,'3.지방관서'!C267,'3.지방관서'!C357,'3.지방관서'!C425,'3.지방관서'!C495)</f>
        <v>0</v>
      </c>
      <c r="E11" s="13">
        <f>SUM('3.지방관서'!D9,'3.지방관서'!D100,'3.지방관서'!D267,'3.지방관서'!D357,'3.지방관서'!D425,'3.지방관서'!D495)</f>
        <v>0</v>
      </c>
      <c r="F11" s="13">
        <f>SUM('3.지방관서'!E9,'3.지방관서'!E100,'3.지방관서'!E267,'3.지방관서'!E357,'3.지방관서'!E425,'3.지방관서'!E495)</f>
        <v>0</v>
      </c>
      <c r="G11" s="13">
        <f>SUM('3.지방관서'!F9,'3.지방관서'!F100,'3.지방관서'!F267,'3.지방관서'!F357,'3.지방관서'!F425,'3.지방관서'!F495)</f>
        <v>0</v>
      </c>
      <c r="H11" s="13">
        <f>SUM('3.지방관서'!G9,'3.지방관서'!G100,'3.지방관서'!G267,'3.지방관서'!G357,'3.지방관서'!G425,'3.지방관서'!G495)</f>
        <v>0</v>
      </c>
      <c r="I11" s="12">
        <f t="shared" si="3"/>
        <v>895</v>
      </c>
      <c r="J11" s="13">
        <f>SUM('3.지방관서'!I9,'3.지방관서'!I100,'3.지방관서'!I267,'3.지방관서'!I357,'3.지방관서'!I425,'3.지방관서'!I495)</f>
        <v>0</v>
      </c>
      <c r="K11" s="13">
        <f>SUM('3.지방관서'!J9,'3.지방관서'!J100,'3.지방관서'!J267,'3.지방관서'!J357,'3.지방관서'!J425,'3.지방관서'!J495)</f>
        <v>0</v>
      </c>
      <c r="L11" s="13">
        <f>SUM('3.지방관서'!K9,'3.지방관서'!K100,'3.지방관서'!K267,'3.지방관서'!K357,'3.지방관서'!K425,'3.지방관서'!K495)</f>
        <v>0</v>
      </c>
      <c r="M11" s="13">
        <f>SUM('3.지방관서'!L9,'3.지방관서'!L100,'3.지방관서'!L267,'3.지방관서'!L357,'3.지방관서'!L425,'3.지방관서'!L495)</f>
        <v>0</v>
      </c>
      <c r="N11" s="13">
        <f>SUM('3.지방관서'!M9,'3.지방관서'!M100,'3.지방관서'!M267,'3.지방관서'!M357,'3.지방관서'!M425,'3.지방관서'!M495)</f>
        <v>0</v>
      </c>
      <c r="O11" s="13">
        <f>SUM('3.지방관서'!N9,'3.지방관서'!N100,'3.지방관서'!N267,'3.지방관서'!N357,'3.지방관서'!N425,'3.지방관서'!N495)</f>
        <v>0</v>
      </c>
      <c r="P11" s="13">
        <f>SUM('3.지방관서'!O9,'3.지방관서'!O100,'3.지방관서'!O267,'3.지방관서'!O357,'3.지방관서'!O425,'3.지방관서'!O495)</f>
        <v>0</v>
      </c>
      <c r="Q11" s="13">
        <f>SUM('3.지방관서'!P9,'3.지방관서'!P100,'3.지방관서'!P267,'3.지방관서'!P357,'3.지방관서'!P425,'3.지방관서'!P495)</f>
        <v>0</v>
      </c>
      <c r="R11" s="13">
        <f>SUM('3.지방관서'!Q9,'3.지방관서'!Q100,'3.지방관서'!Q267,'3.지방관서'!Q357,'3.지방관서'!Q425,'3.지방관서'!Q495)</f>
        <v>0</v>
      </c>
      <c r="S11" s="13">
        <f>SUM('3.지방관서'!R9,'3.지방관서'!R100,'3.지방관서'!R267,'3.지방관서'!R357,'3.지방관서'!R425,'3.지방관서'!R495)</f>
        <v>0</v>
      </c>
      <c r="T11" s="13">
        <f>SUM('3.지방관서'!S9,'3.지방관서'!S100,'3.지방관서'!S267,'3.지방관서'!S357,'3.지방관서'!S425,'3.지방관서'!S495)</f>
        <v>0</v>
      </c>
      <c r="U11" s="13">
        <f>SUM('3.지방관서'!T9,'3.지방관서'!T100,'3.지방관서'!T267,'3.지방관서'!T357,'3.지방관서'!T425,'3.지방관서'!T495)</f>
        <v>1</v>
      </c>
      <c r="V11" s="13">
        <f>SUM('3.지방관서'!U9,'3.지방관서'!U100,'3.지방관서'!U267,'3.지방관서'!U357,'3.지방관서'!U425,'3.지방관서'!U495)</f>
        <v>1</v>
      </c>
      <c r="W11" s="13">
        <f>SUM('3.지방관서'!V9,'3.지방관서'!V100,'3.지방관서'!V267,'3.지방관서'!V357,'3.지방관서'!V425,'3.지방관서'!V495)</f>
        <v>4</v>
      </c>
      <c r="X11" s="13">
        <f>SUM('3.지방관서'!W9,'3.지방관서'!W100,'3.지방관서'!W267,'3.지방관서'!W357,'3.지방관서'!W425,'3.지방관서'!W495)</f>
        <v>41</v>
      </c>
      <c r="Y11" s="13">
        <f>SUM('3.지방관서'!X9,'3.지방관서'!X100,'3.지방관서'!X267,'3.지방관서'!X357,'3.지방관서'!X425,'3.지방관서'!X495)</f>
        <v>0</v>
      </c>
      <c r="Z11" s="13">
        <f>SUM('3.지방관서'!Y9,'3.지방관서'!Y100,'3.지방관서'!Y267,'3.지방관서'!Y357,'3.지방관서'!Y425,'3.지방관서'!Y495)</f>
        <v>18</v>
      </c>
      <c r="AA11" s="13">
        <f>SUM('3.지방관서'!Z9,'3.지방관서'!Z100,'3.지방관서'!Z267,'3.지방관서'!Z357,'3.지방관서'!Z425,'3.지방관서'!Z495)</f>
        <v>0</v>
      </c>
      <c r="AB11" s="13">
        <f>SUM('3.지방관서'!AA9,'3.지방관서'!AA100,'3.지방관서'!AA267,'3.지방관서'!AA357,'3.지방관서'!AA425,'3.지방관서'!AA495)</f>
        <v>0</v>
      </c>
      <c r="AC11" s="13">
        <f>SUM('3.지방관서'!AB9,'3.지방관서'!AB100,'3.지방관서'!AB267,'3.지방관서'!AB357,'3.지방관서'!AB425,'3.지방관서'!AB495)</f>
        <v>0</v>
      </c>
      <c r="AD11" s="13">
        <f>SUM('3.지방관서'!AC9,'3.지방관서'!AC100,'3.지방관서'!AC267,'3.지방관서'!AC357,'3.지방관서'!AC425,'3.지방관서'!AC495)</f>
        <v>6</v>
      </c>
      <c r="AE11" s="13">
        <f>SUM('3.지방관서'!AD9,'3.지방관서'!AD100,'3.지방관서'!AD267,'3.지방관서'!AD357,'3.지방관서'!AD425,'3.지방관서'!AD495)</f>
        <v>0</v>
      </c>
      <c r="AF11" s="13">
        <f>SUM('3.지방관서'!AE9,'3.지방관서'!AE100,'3.지방관서'!AE267,'3.지방관서'!AE357,'3.지방관서'!AE425,'3.지방관서'!AE495)</f>
        <v>16</v>
      </c>
      <c r="AG11" s="13">
        <f>SUM('3.지방관서'!AF9,'3.지방관서'!AF100,'3.지방관서'!AF267,'3.지방관서'!AF357,'3.지방관서'!AF425,'3.지방관서'!AF495)</f>
        <v>0</v>
      </c>
      <c r="AH11" s="13">
        <f>SUM('3.지방관서'!AG9,'3.지방관서'!AG100,'3.지방관서'!AG267,'3.지방관서'!AG357,'3.지방관서'!AG425,'3.지방관서'!AG495)</f>
        <v>0</v>
      </c>
      <c r="AI11" s="13">
        <f>SUM('3.지방관서'!AH9,'3.지방관서'!AH100,'3.지방관서'!AH267,'3.지방관서'!AH357,'3.지방관서'!AH425,'3.지방관서'!AH495)</f>
        <v>251</v>
      </c>
      <c r="AJ11" s="13">
        <f>SUM('3.지방관서'!AI9,'3.지방관서'!AI100,'3.지방관서'!AI267,'3.지방관서'!AI357,'3.지방관서'!AI425,'3.지방관서'!AI495)</f>
        <v>0</v>
      </c>
      <c r="AK11" s="13">
        <f>SUM('3.지방관서'!AJ9,'3.지방관서'!AJ100,'3.지방관서'!AJ267,'3.지방관서'!AJ357,'3.지방관서'!AJ425,'3.지방관서'!AJ495)</f>
        <v>0</v>
      </c>
      <c r="AL11" s="13">
        <f>SUM('3.지방관서'!AK9,'3.지방관서'!AK100,'3.지방관서'!AK267,'3.지방관서'!AK357,'3.지방관서'!AK425,'3.지방관서'!AK495)</f>
        <v>0</v>
      </c>
      <c r="AM11" s="13">
        <f>SUM('3.지방관서'!AL9,'3.지방관서'!AL100,'3.지방관서'!AL267,'3.지방관서'!AL357,'3.지방관서'!AL425,'3.지방관서'!AL495)</f>
        <v>0</v>
      </c>
      <c r="AN11" s="13">
        <f>SUM('3.지방관서'!AM9,'3.지방관서'!AM100,'3.지방관서'!AM267,'3.지방관서'!AM357,'3.지방관서'!AM425,'3.지방관서'!AM495)</f>
        <v>0</v>
      </c>
      <c r="AO11" s="13">
        <f>SUM('3.지방관서'!AN9,'3.지방관서'!AN100,'3.지방관서'!AN267,'3.지방관서'!AN357,'3.지방관서'!AN425,'3.지방관서'!AN495)</f>
        <v>0</v>
      </c>
      <c r="AP11" s="13">
        <f>SUM('3.지방관서'!AO9,'3.지방관서'!AO100,'3.지방관서'!AO267,'3.지방관서'!AO357,'3.지방관서'!AO425,'3.지방관서'!AO495)</f>
        <v>58</v>
      </c>
      <c r="AQ11" s="13">
        <f>SUM('3.지방관서'!AP9,'3.지방관서'!AP100,'3.지방관서'!AP267,'3.지방관서'!AP357,'3.지방관서'!AP425,'3.지방관서'!AP495)</f>
        <v>0</v>
      </c>
      <c r="AR11" s="13">
        <f>SUM('3.지방관서'!AQ9,'3.지방관서'!AQ100,'3.지방관서'!AQ267,'3.지방관서'!AQ357,'3.지방관서'!AQ425,'3.지방관서'!AQ495)</f>
        <v>3</v>
      </c>
      <c r="AS11" s="13">
        <f>SUM('3.지방관서'!AR9,'3.지방관서'!AR100,'3.지방관서'!AR267,'3.지방관서'!AR357,'3.지방관서'!AR425,'3.지방관서'!AR495)</f>
        <v>0</v>
      </c>
      <c r="AT11" s="13">
        <f>SUM('3.지방관서'!AS9,'3.지방관서'!AS100,'3.지방관서'!AS267,'3.지방관서'!AS357,'3.지방관서'!AS425,'3.지방관서'!AS495)</f>
        <v>5</v>
      </c>
      <c r="AU11" s="13">
        <f>SUM('3.지방관서'!AT9,'3.지방관서'!AT100,'3.지방관서'!AT267,'3.지방관서'!AT357,'3.지방관서'!AT425,'3.지방관서'!AT495)</f>
        <v>0</v>
      </c>
      <c r="AV11" s="13">
        <f>SUM('3.지방관서'!AU9,'3.지방관서'!AU100,'3.지방관서'!AU267,'3.지방관서'!AU357,'3.지방관서'!AU425,'3.지방관서'!AU495)</f>
        <v>0</v>
      </c>
      <c r="AW11" s="13">
        <f>SUM('3.지방관서'!AV9,'3.지방관서'!AV100,'3.지방관서'!AV267,'3.지방관서'!AV357,'3.지방관서'!AV425,'3.지방관서'!AV495)</f>
        <v>332</v>
      </c>
      <c r="AX11" s="13">
        <f>SUM('3.지방관서'!AW9,'3.지방관서'!AW100,'3.지방관서'!AW267,'3.지방관서'!AW357,'3.지방관서'!AW425,'3.지방관서'!AW495)</f>
        <v>0</v>
      </c>
      <c r="AY11" s="13">
        <f>SUM('3.지방관서'!AX9,'3.지방관서'!AX100,'3.지방관서'!AX267,'3.지방관서'!AX357,'3.지방관서'!AX425,'3.지방관서'!AX495)</f>
        <v>0</v>
      </c>
      <c r="AZ11" s="13">
        <f>SUM('3.지방관서'!AY9,'3.지방관서'!AY100,'3.지방관서'!AY267,'3.지방관서'!AY357,'3.지방관서'!AY425,'3.지방관서'!AY495)</f>
        <v>0</v>
      </c>
      <c r="BA11" s="13">
        <f>SUM('3.지방관서'!AZ9,'3.지방관서'!AZ100,'3.지방관서'!AZ267,'3.지방관서'!AZ357,'3.지방관서'!AZ425,'3.지방관서'!AZ495)</f>
        <v>0</v>
      </c>
      <c r="BB11" s="13">
        <f>SUM('3.지방관서'!BA9,'3.지방관서'!BA100,'3.지방관서'!BA267,'3.지방관서'!BA357,'3.지방관서'!BA425,'3.지방관서'!BA495)</f>
        <v>0</v>
      </c>
      <c r="BC11" s="13">
        <f>SUM('3.지방관서'!BB9,'3.지방관서'!BB100,'3.지방관서'!BB267,'3.지방관서'!BB357,'3.지방관서'!BB425,'3.지방관서'!BB495)</f>
        <v>98</v>
      </c>
      <c r="BD11" s="13">
        <f>SUM('3.지방관서'!BC9,'3.지방관서'!BC100,'3.지방관서'!BC267,'3.지방관서'!BC357,'3.지방관서'!BC425,'3.지방관서'!BC495)</f>
        <v>3</v>
      </c>
      <c r="BE11" s="13">
        <f>SUM('3.지방관서'!BD9,'3.지방관서'!BD100,'3.지방관서'!BD267,'3.지방관서'!BD357,'3.지방관서'!BD425,'3.지방관서'!BD495)</f>
        <v>0</v>
      </c>
      <c r="BF11" s="13">
        <f>SUM('3.지방관서'!BF9,'3.지방관서'!BF100,'3.지방관서'!BF267,'3.지방관서'!BF357,'3.지방관서'!BF425,'3.지방관서'!BF495)</f>
        <v>0</v>
      </c>
      <c r="BG11" s="13">
        <f>SUM('3.지방관서'!BF9,'3.지방관서'!BF100,'3.지방관서'!BF267,'3.지방관서'!BF357,'3.지방관서'!BF425,'3.지방관서'!BF495)</f>
        <v>0</v>
      </c>
      <c r="BH11" s="13">
        <f>SUM('3.지방관서'!BG9,'3.지방관서'!BG100,'3.지방관서'!BG267,'3.지방관서'!BG357,'3.지방관서'!BG425,'3.지방관서'!BG495)</f>
        <v>58</v>
      </c>
      <c r="BI11" s="13">
        <f>SUM('3.지방관서'!BH9,'3.지방관서'!BH100,'3.지방관서'!BH267,'3.지방관서'!BH357,'3.지방관서'!BH425,'3.지방관서'!BH495)</f>
        <v>0</v>
      </c>
      <c r="BJ11" s="13">
        <f>SUM('3.지방관서'!BI9,'3.지방관서'!BI100,'3.지방관서'!BI267,'3.지방관서'!BI357,'3.지방관서'!BI425,'3.지방관서'!BI495)</f>
        <v>0</v>
      </c>
      <c r="BK11" s="13">
        <f>SUM('3.지방관서'!BJ9,'3.지방관서'!BJ100,'3.지방관서'!BJ267,'3.지방관서'!BJ357,'3.지방관서'!BJ425,'3.지방관서'!BJ495)</f>
        <v>0</v>
      </c>
      <c r="BL11" s="13">
        <f>SUM('3.지방관서'!BK9,'3.지방관서'!BK100,'3.지방관서'!BK267,'3.지방관서'!BK357,'3.지방관서'!BK425,'3.지방관서'!BK495)</f>
        <v>0</v>
      </c>
      <c r="BM11" s="13">
        <f>SUM('3.지방관서'!BL9,'3.지방관서'!BL100,'3.지방관서'!BL267,'3.지방관서'!BL357,'3.지방관서'!BL425,'3.지방관서'!BL495)</f>
        <v>0</v>
      </c>
      <c r="BN11" s="13">
        <f>SUM('3.지방관서'!BM9,'3.지방관서'!BM100,'3.지방관서'!BM267,'3.지방관서'!BM357,'3.지방관서'!BM425,'3.지방관서'!BM495)</f>
        <v>0</v>
      </c>
      <c r="BO11" s="13">
        <f>SUM('3.지방관서'!BN9,'3.지방관서'!BN100,'3.지방관서'!BN267,'3.지방관서'!BN357,'3.지방관서'!BN425,'3.지방관서'!BN495)</f>
        <v>0</v>
      </c>
      <c r="BP11" s="13">
        <f>SUM('3.지방관서'!BO9,'3.지방관서'!BO100,'3.지방관서'!BO267,'3.지방관서'!BO357,'3.지방관서'!BO425,'3.지방관서'!BO495)</f>
        <v>0</v>
      </c>
      <c r="BQ11" s="13">
        <f>SUM('3.지방관서'!BP9,'3.지방관서'!BP100,'3.지방관서'!BP267,'3.지방관서'!BP357,'3.지방관서'!BP425,'3.지방관서'!BP495)</f>
        <v>0</v>
      </c>
      <c r="BR11" s="13">
        <f>SUM('3.지방관서'!BQ9,'3.지방관서'!BQ100,'3.지방관서'!BQ267,'3.지방관서'!BQ357,'3.지방관서'!BQ425,'3.지방관서'!BQ495)</f>
        <v>0</v>
      </c>
      <c r="BS11" s="13">
        <f>SUM('3.지방관서'!BR9,'3.지방관서'!BR100,'3.지방관서'!BR267,'3.지방관서'!BR357,'3.지방관서'!BR425,'3.지방관서'!BR495)</f>
        <v>0</v>
      </c>
      <c r="BT11" s="13">
        <f>SUM('3.지방관서'!BS9,'3.지방관서'!BS100,'3.지방관서'!BS267,'3.지방관서'!BS357,'3.지방관서'!BS425,'3.지방관서'!BS495)</f>
        <v>0</v>
      </c>
      <c r="BU11" s="13">
        <f>SUM('3.지방관서'!BT9,'3.지방관서'!BT100,'3.지방관서'!BT267,'3.지방관서'!BT357,'3.지방관서'!BT425,'3.지방관서'!BT495)</f>
        <v>0</v>
      </c>
      <c r="BV11" s="13">
        <f>SUM('3.지방관서'!BU9,'3.지방관서'!BU100,'3.지방관서'!BU267,'3.지방관서'!BU357,'3.지방관서'!BU425,'3.지방관서'!BU495)</f>
        <v>0</v>
      </c>
      <c r="BW11" s="13">
        <f>SUM('3.지방관서'!BV9,'3.지방관서'!BV100,'3.지방관서'!BV267,'3.지방관서'!BV357,'3.지방관서'!BV425,'3.지방관서'!BV495)</f>
        <v>0</v>
      </c>
      <c r="BX11" s="13">
        <f>SUM('3.지방관서'!BW9,'3.지방관서'!BW100,'3.지방관서'!BW267,'3.지방관서'!BW357,'3.지방관서'!BW425,'3.지방관서'!BW495)</f>
        <v>0</v>
      </c>
      <c r="BY11" s="13">
        <f>SUM('3.지방관서'!BX9,'3.지방관서'!BX100,'3.지방관서'!BX267,'3.지방관서'!BX357,'3.지방관서'!BX425,'3.지방관서'!BX495)</f>
        <v>0</v>
      </c>
      <c r="BZ11" s="13"/>
      <c r="CA11" s="13">
        <f>SUM('3.지방관서'!BZ9,'3.지방관서'!BZ100,'3.지방관서'!BZ267,'3.지방관서'!BZ357,'3.지방관서'!BZ425,'3.지방관서'!BZ495)</f>
        <v>0</v>
      </c>
      <c r="CB11" s="13">
        <f>SUM('3.지방관서'!CA9,'3.지방관서'!CA100,'3.지방관서'!CA267,'3.지방관서'!CA357,'3.지방관서'!CA425,'3.지방관서'!CA495)</f>
        <v>0</v>
      </c>
      <c r="CC11" s="13">
        <f>SUM('3.지방관서'!CB9,'3.지방관서'!CB100,'3.지방관서'!CB267,'3.지방관서'!CB357,'3.지방관서'!CB425,'3.지방관서'!CB495)</f>
        <v>0</v>
      </c>
      <c r="CD11" s="13">
        <f>SUM('3.지방관서'!CC9,'3.지방관서'!CC100,'3.지방관서'!CC267,'3.지방관서'!CC357,'3.지방관서'!CC425,'3.지방관서'!CC495)</f>
        <v>0</v>
      </c>
      <c r="CE11" s="13">
        <f>SUM('3.지방관서'!CD9,'3.지방관서'!CD100,'3.지방관서'!CD267,'3.지방관서'!CD357,'3.지방관서'!CD425,'3.지방관서'!CD495)</f>
        <v>0</v>
      </c>
      <c r="CF11" s="13">
        <f>SUM('3.지방관서'!CE9,'3.지방관서'!CE100,'3.지방관서'!CE267,'3.지방관서'!CE357,'3.지방관서'!CE425,'3.지방관서'!CE495)</f>
        <v>0</v>
      </c>
    </row>
    <row r="12" spans="1:84" ht="30" customHeight="1" x14ac:dyDescent="0.2">
      <c r="A12" s="76"/>
      <c r="B12" s="25" t="s">
        <v>119</v>
      </c>
      <c r="C12" s="24">
        <f t="shared" si="10"/>
        <v>380</v>
      </c>
      <c r="D12" s="13">
        <f>'4.노동위'!C5</f>
        <v>1</v>
      </c>
      <c r="E12" s="13">
        <f>'4.노동위'!D5</f>
        <v>0</v>
      </c>
      <c r="F12" s="13">
        <f>'4.노동위'!E5</f>
        <v>0</v>
      </c>
      <c r="G12" s="13">
        <f>'4.노동위'!F5</f>
        <v>0</v>
      </c>
      <c r="H12" s="13">
        <f>'4.노동위'!G5</f>
        <v>0</v>
      </c>
      <c r="I12" s="12">
        <f t="shared" si="3"/>
        <v>379</v>
      </c>
      <c r="J12" s="13">
        <f>'4.노동위'!I5</f>
        <v>0</v>
      </c>
      <c r="K12" s="13">
        <f>'4.노동위'!J5</f>
        <v>1</v>
      </c>
      <c r="L12" s="13">
        <f>'4.노동위'!K5</f>
        <v>3</v>
      </c>
      <c r="M12" s="13">
        <f>'4.노동위'!L5</f>
        <v>17</v>
      </c>
      <c r="N12" s="13">
        <f>'4.노동위'!M5</f>
        <v>1</v>
      </c>
      <c r="O12" s="13">
        <f>'4.노동위'!N5</f>
        <v>0</v>
      </c>
      <c r="P12" s="13">
        <f>'4.노동위'!O5</f>
        <v>7</v>
      </c>
      <c r="Q12" s="13">
        <f>'4.노동위'!P5</f>
        <v>4</v>
      </c>
      <c r="R12" s="13">
        <f>'4.노동위'!Q5</f>
        <v>0</v>
      </c>
      <c r="S12" s="13">
        <f>'4.노동위'!R5</f>
        <v>3</v>
      </c>
      <c r="T12" s="13">
        <f>'4.노동위'!S5</f>
        <v>0</v>
      </c>
      <c r="U12" s="13">
        <f>'4.노동위'!T5</f>
        <v>0</v>
      </c>
      <c r="V12" s="13">
        <f>'4.노동위'!U5</f>
        <v>0</v>
      </c>
      <c r="W12" s="13">
        <f>'4.노동위'!V5</f>
        <v>46</v>
      </c>
      <c r="X12" s="13">
        <f>'4.노동위'!W5</f>
        <v>3</v>
      </c>
      <c r="Y12" s="13">
        <f>'4.노동위'!X5</f>
        <v>0</v>
      </c>
      <c r="Z12" s="13">
        <f>'4.노동위'!Y5</f>
        <v>0</v>
      </c>
      <c r="AA12" s="13">
        <f>'4.노동위'!Z5</f>
        <v>0</v>
      </c>
      <c r="AB12" s="13">
        <f>'4.노동위'!AA5</f>
        <v>0</v>
      </c>
      <c r="AC12" s="13">
        <f>'4.노동위'!AB5</f>
        <v>0</v>
      </c>
      <c r="AD12" s="13">
        <f>'4.노동위'!AC5</f>
        <v>0</v>
      </c>
      <c r="AE12" s="13">
        <f>'4.노동위'!AD5</f>
        <v>1</v>
      </c>
      <c r="AF12" s="13">
        <f>'4.노동위'!AE5</f>
        <v>143</v>
      </c>
      <c r="AG12" s="13">
        <f>'4.노동위'!AF5</f>
        <v>0</v>
      </c>
      <c r="AH12" s="13">
        <f>'4.노동위'!AG5</f>
        <v>0</v>
      </c>
      <c r="AI12" s="13">
        <f>'4.노동위'!AH5</f>
        <v>0</v>
      </c>
      <c r="AJ12" s="13">
        <f>'4.노동위'!AI5</f>
        <v>0</v>
      </c>
      <c r="AK12" s="13">
        <f>'4.노동위'!AJ5</f>
        <v>1</v>
      </c>
      <c r="AL12" s="13">
        <f>'4.노동위'!AK5</f>
        <v>0</v>
      </c>
      <c r="AM12" s="13">
        <f>'4.노동위'!AL5</f>
        <v>0</v>
      </c>
      <c r="AN12" s="13">
        <f>'4.노동위'!AM5</f>
        <v>0</v>
      </c>
      <c r="AO12" s="13">
        <f>'4.노동위'!AN5</f>
        <v>0</v>
      </c>
      <c r="AP12" s="13">
        <f>'4.노동위'!AO5</f>
        <v>0</v>
      </c>
      <c r="AQ12" s="13">
        <f>'4.노동위'!AP5</f>
        <v>0</v>
      </c>
      <c r="AR12" s="13"/>
      <c r="AS12" s="13">
        <f>'4.노동위'!AR5</f>
        <v>0</v>
      </c>
      <c r="AT12" s="13">
        <f>'4.노동위'!AS5</f>
        <v>92</v>
      </c>
      <c r="AU12" s="13">
        <f>'4.노동위'!AT5</f>
        <v>0</v>
      </c>
      <c r="AV12" s="13">
        <f>'4.노동위'!AU5</f>
        <v>0</v>
      </c>
      <c r="AW12" s="13">
        <f>'4.노동위'!AV5</f>
        <v>0</v>
      </c>
      <c r="AX12" s="13">
        <f>'4.노동위'!AW5</f>
        <v>0</v>
      </c>
      <c r="AY12" s="13">
        <f>'4.노동위'!AX5</f>
        <v>1</v>
      </c>
      <c r="AZ12" s="13">
        <f>'4.노동위'!AY5</f>
        <v>0</v>
      </c>
      <c r="BA12" s="13">
        <f>'4.노동위'!AZ5</f>
        <v>0</v>
      </c>
      <c r="BB12" s="13">
        <f>'4.노동위'!BA5</f>
        <v>0</v>
      </c>
      <c r="BC12" s="13">
        <f>'4.노동위'!BB5</f>
        <v>0</v>
      </c>
      <c r="BD12" s="13"/>
      <c r="BE12" s="13"/>
      <c r="BF12" s="13"/>
      <c r="BG12" s="13">
        <f>'4.노동위'!BF5</f>
        <v>0</v>
      </c>
      <c r="BH12" s="13">
        <f>'4.노동위'!BG5</f>
        <v>20</v>
      </c>
      <c r="BI12" s="13">
        <f>'4.노동위'!BI5</f>
        <v>0</v>
      </c>
      <c r="BJ12" s="13">
        <f>'4.노동위'!BI5</f>
        <v>0</v>
      </c>
      <c r="BK12" s="13">
        <f>'4.노동위'!BJ5</f>
        <v>0</v>
      </c>
      <c r="BL12" s="13">
        <f>'4.노동위'!BK5</f>
        <v>0</v>
      </c>
      <c r="BM12" s="13">
        <f>'4.노동위'!BL5</f>
        <v>0</v>
      </c>
      <c r="BN12" s="13">
        <f>'4.노동위'!BM5</f>
        <v>1</v>
      </c>
      <c r="BO12" s="13">
        <f>'4.노동위'!BN5</f>
        <v>0</v>
      </c>
      <c r="BP12" s="13">
        <f>'4.노동위'!BO5</f>
        <v>1</v>
      </c>
      <c r="BQ12" s="13">
        <f>'4.노동위'!BP5</f>
        <v>0</v>
      </c>
      <c r="BR12" s="13">
        <f>'4.노동위'!BQ5</f>
        <v>5</v>
      </c>
      <c r="BS12" s="13">
        <f>'4.노동위'!BS5</f>
        <v>0</v>
      </c>
      <c r="BT12" s="13">
        <f>'4.노동위'!BS5</f>
        <v>0</v>
      </c>
      <c r="BU12" s="13">
        <f>'4.노동위'!BT5</f>
        <v>0</v>
      </c>
      <c r="BV12" s="13">
        <f>'4.노동위'!BU5</f>
        <v>0</v>
      </c>
      <c r="BW12" s="13">
        <f>'4.노동위'!BV5</f>
        <v>12</v>
      </c>
      <c r="BX12" s="13">
        <f>'4.노동위'!BW5</f>
        <v>10</v>
      </c>
      <c r="BY12" s="13">
        <f>'4.노동위'!BX5</f>
        <v>2</v>
      </c>
      <c r="BZ12" s="13"/>
      <c r="CA12" s="13">
        <f>'4.노동위'!BZ5</f>
        <v>1</v>
      </c>
      <c r="CB12" s="13">
        <f>'4.노동위'!CA5</f>
        <v>4</v>
      </c>
      <c r="CC12" s="13">
        <f>'4.노동위'!CB5</f>
        <v>0</v>
      </c>
      <c r="CD12" s="13">
        <f>'4.노동위'!CC5</f>
        <v>0</v>
      </c>
      <c r="CE12" s="13">
        <f>'4.노동위'!CD5</f>
        <v>0</v>
      </c>
      <c r="CF12" s="13">
        <f>'4.노동위'!CE5</f>
        <v>0</v>
      </c>
    </row>
    <row r="13" spans="1:84" ht="30" customHeight="1" x14ac:dyDescent="0.2">
      <c r="A13" s="76"/>
      <c r="B13" s="25" t="s">
        <v>120</v>
      </c>
      <c r="C13" s="24">
        <f t="shared" si="10"/>
        <v>10</v>
      </c>
      <c r="D13" s="13"/>
      <c r="E13" s="13"/>
      <c r="F13" s="13"/>
      <c r="G13" s="13"/>
      <c r="H13" s="13"/>
      <c r="I13" s="12">
        <f t="shared" si="3"/>
        <v>10</v>
      </c>
      <c r="J13" s="12"/>
      <c r="K13" s="12"/>
      <c r="L13" s="12"/>
      <c r="M13" s="12">
        <v>1</v>
      </c>
      <c r="N13" s="13"/>
      <c r="O13" s="13"/>
      <c r="P13" s="13"/>
      <c r="Q13" s="13"/>
      <c r="R13" s="13"/>
      <c r="S13" s="13">
        <v>1</v>
      </c>
      <c r="T13" s="13"/>
      <c r="U13" s="13"/>
      <c r="V13" s="13"/>
      <c r="W13" s="12"/>
      <c r="X13" s="13"/>
      <c r="Y13" s="13"/>
      <c r="Z13" s="13"/>
      <c r="AA13" s="13"/>
      <c r="AB13" s="13"/>
      <c r="AC13" s="13"/>
      <c r="AD13" s="13"/>
      <c r="AE13" s="13"/>
      <c r="AF13" s="13">
        <v>1</v>
      </c>
      <c r="AG13" s="13"/>
      <c r="AH13" s="13"/>
      <c r="AI13" s="13"/>
      <c r="AJ13" s="13">
        <f>(3+2)-2</f>
        <v>3</v>
      </c>
      <c r="AK13" s="13"/>
      <c r="AL13" s="13"/>
      <c r="AM13" s="13"/>
      <c r="AN13" s="13"/>
      <c r="AO13" s="13"/>
      <c r="AP13" s="13"/>
      <c r="AQ13" s="13"/>
      <c r="AR13" s="13"/>
      <c r="AS13" s="13"/>
      <c r="AT13" s="13">
        <f>1+1</f>
        <v>2</v>
      </c>
      <c r="AU13" s="13"/>
      <c r="AV13" s="13"/>
      <c r="AW13" s="13"/>
      <c r="AX13" s="13">
        <v>1</v>
      </c>
      <c r="AY13" s="13"/>
      <c r="AZ13" s="13"/>
      <c r="BA13" s="13"/>
      <c r="BB13" s="13"/>
      <c r="BC13" s="13"/>
      <c r="BD13" s="13"/>
      <c r="BE13" s="13"/>
      <c r="BF13" s="13"/>
      <c r="BG13" s="13"/>
      <c r="BH13" s="13">
        <f>1-1</f>
        <v>0</v>
      </c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>
        <v>1</v>
      </c>
      <c r="BX13" s="13"/>
      <c r="BY13" s="13"/>
      <c r="BZ13" s="13"/>
      <c r="CA13" s="13"/>
      <c r="CB13" s="13"/>
      <c r="CC13" s="13"/>
      <c r="CD13" s="13"/>
      <c r="CE13" s="13"/>
      <c r="CF13" s="13"/>
    </row>
    <row r="14" spans="1:84" ht="30" customHeight="1" x14ac:dyDescent="0.2">
      <c r="A14" s="76"/>
      <c r="B14" s="25" t="s">
        <v>121</v>
      </c>
      <c r="C14" s="24">
        <f t="shared" si="10"/>
        <v>34</v>
      </c>
      <c r="D14" s="13"/>
      <c r="E14" s="13"/>
      <c r="F14" s="13"/>
      <c r="G14" s="13"/>
      <c r="H14" s="13"/>
      <c r="I14" s="12">
        <f t="shared" si="3"/>
        <v>34</v>
      </c>
      <c r="J14" s="12"/>
      <c r="K14" s="12"/>
      <c r="L14" s="12"/>
      <c r="M14" s="12">
        <v>1</v>
      </c>
      <c r="N14" s="13"/>
      <c r="O14" s="13"/>
      <c r="P14" s="13">
        <v>1</v>
      </c>
      <c r="Q14" s="13"/>
      <c r="R14" s="13"/>
      <c r="S14" s="13"/>
      <c r="T14" s="13"/>
      <c r="U14" s="13"/>
      <c r="V14" s="13"/>
      <c r="W14" s="12">
        <v>3</v>
      </c>
      <c r="X14" s="13"/>
      <c r="Y14" s="13"/>
      <c r="Z14" s="13"/>
      <c r="AA14" s="13"/>
      <c r="AB14" s="13"/>
      <c r="AC14" s="13"/>
      <c r="AD14" s="13"/>
      <c r="AE14" s="13"/>
      <c r="AF14" s="13">
        <v>9</v>
      </c>
      <c r="AG14" s="13"/>
      <c r="AH14" s="13"/>
      <c r="AI14" s="13">
        <v>2</v>
      </c>
      <c r="AJ14" s="13"/>
      <c r="AK14" s="13"/>
      <c r="AL14" s="13"/>
      <c r="AM14" s="13"/>
      <c r="AN14" s="13"/>
      <c r="AO14" s="13"/>
      <c r="AP14" s="13"/>
      <c r="AQ14" s="13"/>
      <c r="AR14" s="13"/>
      <c r="AS14" s="13">
        <v>2</v>
      </c>
      <c r="AT14" s="13">
        <v>9</v>
      </c>
      <c r="AU14" s="13"/>
      <c r="AV14" s="13"/>
      <c r="AW14" s="13">
        <v>4</v>
      </c>
      <c r="AX14" s="13"/>
      <c r="AY14" s="13"/>
      <c r="AZ14" s="13"/>
      <c r="BA14" s="13"/>
      <c r="BB14" s="13"/>
      <c r="BC14" s="13"/>
      <c r="BD14" s="13"/>
      <c r="BE14" s="13"/>
      <c r="BF14" s="13"/>
      <c r="BG14" s="13">
        <v>2</v>
      </c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>
        <v>1</v>
      </c>
      <c r="BY14" s="13"/>
      <c r="BZ14" s="13"/>
      <c r="CA14" s="13"/>
      <c r="CB14" s="13"/>
      <c r="CC14" s="13"/>
      <c r="CD14" s="13"/>
      <c r="CE14" s="13"/>
      <c r="CF14" s="13"/>
    </row>
    <row r="15" spans="1:84" ht="30" customHeight="1" x14ac:dyDescent="0.2">
      <c r="A15" s="76"/>
      <c r="B15" s="25" t="s">
        <v>136</v>
      </c>
      <c r="C15" s="24">
        <f>SUM(D15:I15)</f>
        <v>59</v>
      </c>
      <c r="D15" s="13"/>
      <c r="E15" s="13"/>
      <c r="F15" s="13"/>
      <c r="G15" s="13"/>
      <c r="H15" s="13"/>
      <c r="I15" s="12">
        <f t="shared" si="3"/>
        <v>59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3</v>
      </c>
      <c r="AA15" s="12"/>
      <c r="AB15" s="12">
        <v>0</v>
      </c>
      <c r="AC15" s="12">
        <v>0</v>
      </c>
      <c r="AD15" s="12">
        <v>0</v>
      </c>
      <c r="AE15" s="12">
        <v>0</v>
      </c>
      <c r="AF15" s="12">
        <v>8</v>
      </c>
      <c r="AG15" s="12"/>
      <c r="AH15" s="12">
        <v>0</v>
      </c>
      <c r="AI15" s="12">
        <v>5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/>
      <c r="AR15" s="12">
        <v>0</v>
      </c>
      <c r="AS15" s="12">
        <v>0</v>
      </c>
      <c r="AT15" s="12">
        <f>31-1</f>
        <v>30</v>
      </c>
      <c r="AU15" s="12"/>
      <c r="AV15" s="12">
        <v>0</v>
      </c>
      <c r="AW15" s="12">
        <v>5</v>
      </c>
      <c r="AX15" s="12">
        <v>0</v>
      </c>
      <c r="AY15" s="12">
        <v>0</v>
      </c>
      <c r="AZ15" s="12">
        <v>1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4</v>
      </c>
      <c r="BI15" s="12">
        <v>0</v>
      </c>
      <c r="BJ15" s="12">
        <v>0</v>
      </c>
      <c r="BK15" s="12"/>
      <c r="BL15" s="12">
        <v>0</v>
      </c>
      <c r="BM15" s="12">
        <v>0</v>
      </c>
      <c r="BN15" s="12"/>
      <c r="BO15" s="12">
        <v>0</v>
      </c>
      <c r="BP15" s="12">
        <v>0</v>
      </c>
      <c r="BQ15" s="12"/>
      <c r="BR15" s="12">
        <v>1</v>
      </c>
      <c r="BS15" s="12"/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1</v>
      </c>
      <c r="BZ15" s="12"/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/>
    </row>
    <row r="16" spans="1:84" x14ac:dyDescent="0.2">
      <c r="AZ16" s="3"/>
    </row>
    <row r="17" spans="41:52" x14ac:dyDescent="0.2">
      <c r="AO17" s="26"/>
      <c r="AZ17" s="3"/>
    </row>
    <row r="18" spans="41:52" x14ac:dyDescent="0.2">
      <c r="AZ18" s="3"/>
    </row>
    <row r="19" spans="41:52" x14ac:dyDescent="0.2">
      <c r="AZ19" s="3"/>
    </row>
    <row r="20" spans="41:52" x14ac:dyDescent="0.2">
      <c r="AZ20" s="3"/>
    </row>
    <row r="21" spans="41:52" x14ac:dyDescent="0.2">
      <c r="AZ21" s="3"/>
    </row>
    <row r="22" spans="41:52" x14ac:dyDescent="0.2">
      <c r="AZ22" s="3"/>
    </row>
    <row r="23" spans="41:52" x14ac:dyDescent="0.2">
      <c r="AZ23" s="3"/>
    </row>
    <row r="24" spans="41:52" x14ac:dyDescent="0.2">
      <c r="AZ24" s="3"/>
    </row>
    <row r="25" spans="41:52" x14ac:dyDescent="0.2">
      <c r="AZ25" s="3"/>
    </row>
    <row r="26" spans="41:52" x14ac:dyDescent="0.2">
      <c r="AZ26" s="3"/>
    </row>
    <row r="27" spans="41:52" x14ac:dyDescent="0.2">
      <c r="AZ27" s="3"/>
    </row>
    <row r="28" spans="41:52" x14ac:dyDescent="0.2">
      <c r="AZ28" s="3"/>
    </row>
    <row r="29" spans="41:52" x14ac:dyDescent="0.2">
      <c r="AZ29" s="3"/>
    </row>
    <row r="30" spans="41:52" x14ac:dyDescent="0.2">
      <c r="AZ30" s="3"/>
    </row>
    <row r="31" spans="41:52" x14ac:dyDescent="0.2">
      <c r="AZ31" s="3"/>
    </row>
    <row r="32" spans="41:52" x14ac:dyDescent="0.2">
      <c r="AZ32" s="3"/>
    </row>
    <row r="33" spans="52:52" x14ac:dyDescent="0.2">
      <c r="AZ33" s="3"/>
    </row>
    <row r="34" spans="52:52" x14ac:dyDescent="0.2">
      <c r="AZ34" s="3"/>
    </row>
    <row r="35" spans="52:52" x14ac:dyDescent="0.2">
      <c r="AZ35" s="3"/>
    </row>
    <row r="36" spans="52:52" x14ac:dyDescent="0.2">
      <c r="AZ36" s="3"/>
    </row>
    <row r="37" spans="52:52" x14ac:dyDescent="0.2">
      <c r="AZ37" s="3"/>
    </row>
    <row r="38" spans="52:52" x14ac:dyDescent="0.2">
      <c r="AZ38" s="3"/>
    </row>
    <row r="39" spans="52:52" x14ac:dyDescent="0.2">
      <c r="AZ39" s="3"/>
    </row>
    <row r="40" spans="52:52" x14ac:dyDescent="0.2">
      <c r="AZ40" s="3"/>
    </row>
    <row r="41" spans="52:52" x14ac:dyDescent="0.2">
      <c r="AZ41" s="3"/>
    </row>
    <row r="42" spans="52:52" x14ac:dyDescent="0.2">
      <c r="AZ42" s="3"/>
    </row>
    <row r="43" spans="52:52" x14ac:dyDescent="0.2">
      <c r="AZ43" s="3"/>
    </row>
    <row r="44" spans="52:52" x14ac:dyDescent="0.2">
      <c r="AZ44" s="3"/>
    </row>
    <row r="45" spans="52:52" x14ac:dyDescent="0.2">
      <c r="AZ45" s="3"/>
    </row>
    <row r="46" spans="52:52" x14ac:dyDescent="0.2">
      <c r="AZ46" s="3"/>
    </row>
    <row r="47" spans="52:52" x14ac:dyDescent="0.2">
      <c r="AZ47" s="3"/>
    </row>
    <row r="48" spans="52:52" x14ac:dyDescent="0.2">
      <c r="AZ48" s="3"/>
    </row>
    <row r="49" spans="52:52" x14ac:dyDescent="0.2">
      <c r="AZ49" s="3"/>
    </row>
    <row r="50" spans="52:52" x14ac:dyDescent="0.2">
      <c r="AZ50" s="3"/>
    </row>
    <row r="51" spans="52:52" x14ac:dyDescent="0.2">
      <c r="AZ51" s="3"/>
    </row>
    <row r="52" spans="52:52" x14ac:dyDescent="0.2">
      <c r="AZ52" s="3"/>
    </row>
    <row r="53" spans="52:52" x14ac:dyDescent="0.2">
      <c r="AZ53" s="3"/>
    </row>
    <row r="54" spans="52:52" x14ac:dyDescent="0.2">
      <c r="AZ54" s="3"/>
    </row>
    <row r="55" spans="52:52" x14ac:dyDescent="0.2">
      <c r="AZ55" s="3"/>
    </row>
    <row r="56" spans="52:52" x14ac:dyDescent="0.2">
      <c r="AZ56" s="3"/>
    </row>
    <row r="57" spans="52:52" x14ac:dyDescent="0.2">
      <c r="AZ57" s="3"/>
    </row>
    <row r="58" spans="52:52" x14ac:dyDescent="0.2">
      <c r="AZ58" s="3"/>
    </row>
    <row r="59" spans="52:52" x14ac:dyDescent="0.2">
      <c r="AZ59" s="3"/>
    </row>
    <row r="60" spans="52:52" x14ac:dyDescent="0.2">
      <c r="AZ60" s="3"/>
    </row>
    <row r="61" spans="52:52" x14ac:dyDescent="0.2">
      <c r="AZ61" s="3"/>
    </row>
    <row r="62" spans="52:52" x14ac:dyDescent="0.2">
      <c r="AZ62" s="3"/>
    </row>
    <row r="63" spans="52:52" x14ac:dyDescent="0.2">
      <c r="AZ63" s="3"/>
    </row>
    <row r="64" spans="52:52" x14ac:dyDescent="0.2">
      <c r="AZ64" s="3"/>
    </row>
    <row r="65" spans="52:52" x14ac:dyDescent="0.2">
      <c r="AZ65" s="3"/>
    </row>
    <row r="66" spans="52:52" x14ac:dyDescent="0.2">
      <c r="AZ66" s="3"/>
    </row>
    <row r="67" spans="52:52" x14ac:dyDescent="0.2">
      <c r="AZ67" s="3"/>
    </row>
    <row r="68" spans="52:52" x14ac:dyDescent="0.2">
      <c r="AZ68" s="3"/>
    </row>
    <row r="69" spans="52:52" x14ac:dyDescent="0.2">
      <c r="AZ69" s="3"/>
    </row>
    <row r="70" spans="52:52" x14ac:dyDescent="0.2">
      <c r="AZ70" s="3"/>
    </row>
    <row r="71" spans="52:52" x14ac:dyDescent="0.2">
      <c r="AZ71" s="3"/>
    </row>
    <row r="72" spans="52:52" x14ac:dyDescent="0.2">
      <c r="AZ72" s="3"/>
    </row>
    <row r="73" spans="52:52" x14ac:dyDescent="0.2">
      <c r="AZ73" s="3"/>
    </row>
    <row r="74" spans="52:52" x14ac:dyDescent="0.2">
      <c r="AZ74" s="3"/>
    </row>
    <row r="75" spans="52:52" x14ac:dyDescent="0.2">
      <c r="AZ75" s="3"/>
    </row>
    <row r="76" spans="52:52" x14ac:dyDescent="0.2">
      <c r="AZ76" s="3"/>
    </row>
    <row r="77" spans="52:52" x14ac:dyDescent="0.2">
      <c r="AZ77" s="3"/>
    </row>
    <row r="78" spans="52:52" x14ac:dyDescent="0.2">
      <c r="AZ78" s="3"/>
    </row>
    <row r="79" spans="52:52" x14ac:dyDescent="0.2">
      <c r="AZ79" s="3"/>
    </row>
    <row r="80" spans="52:52" x14ac:dyDescent="0.2">
      <c r="AZ80" s="3"/>
    </row>
    <row r="81" spans="52:52" x14ac:dyDescent="0.2">
      <c r="AZ81" s="3"/>
    </row>
    <row r="82" spans="52:52" x14ac:dyDescent="0.2">
      <c r="AZ82" s="3"/>
    </row>
    <row r="83" spans="52:52" x14ac:dyDescent="0.2">
      <c r="AZ83" s="3"/>
    </row>
    <row r="84" spans="52:52" x14ac:dyDescent="0.2">
      <c r="AZ84" s="3"/>
    </row>
    <row r="85" spans="52:52" x14ac:dyDescent="0.2">
      <c r="AZ85" s="3"/>
    </row>
    <row r="86" spans="52:52" x14ac:dyDescent="0.2">
      <c r="AZ86" s="3"/>
    </row>
    <row r="87" spans="52:52" x14ac:dyDescent="0.2">
      <c r="AZ87" s="3"/>
    </row>
    <row r="88" spans="52:52" x14ac:dyDescent="0.2">
      <c r="AZ88" s="3"/>
    </row>
    <row r="89" spans="52:52" x14ac:dyDescent="0.2">
      <c r="AZ89" s="3"/>
    </row>
    <row r="90" spans="52:52" x14ac:dyDescent="0.2">
      <c r="AZ90" s="3"/>
    </row>
    <row r="91" spans="52:52" x14ac:dyDescent="0.2">
      <c r="AZ91" s="3"/>
    </row>
    <row r="92" spans="52:52" x14ac:dyDescent="0.2">
      <c r="AZ92" s="3"/>
    </row>
    <row r="93" spans="52:52" x14ac:dyDescent="0.2">
      <c r="AZ93" s="3"/>
    </row>
    <row r="94" spans="52:52" x14ac:dyDescent="0.2">
      <c r="AZ94" s="3"/>
    </row>
    <row r="95" spans="52:52" x14ac:dyDescent="0.2">
      <c r="AZ95" s="3"/>
    </row>
    <row r="96" spans="52:52" x14ac:dyDescent="0.2">
      <c r="AZ96" s="3"/>
    </row>
    <row r="97" spans="52:52" x14ac:dyDescent="0.2">
      <c r="AZ97" s="3"/>
    </row>
    <row r="98" spans="52:52" x14ac:dyDescent="0.2">
      <c r="AZ98" s="3"/>
    </row>
    <row r="99" spans="52:52" x14ac:dyDescent="0.2">
      <c r="AZ99" s="3"/>
    </row>
    <row r="100" spans="52:52" x14ac:dyDescent="0.2">
      <c r="AZ100" s="3"/>
    </row>
    <row r="101" spans="52:52" x14ac:dyDescent="0.2">
      <c r="AZ101" s="3"/>
    </row>
    <row r="102" spans="52:52" x14ac:dyDescent="0.2">
      <c r="AZ102" s="3"/>
    </row>
    <row r="103" spans="52:52" x14ac:dyDescent="0.2">
      <c r="AZ103" s="3"/>
    </row>
    <row r="104" spans="52:52" x14ac:dyDescent="0.2">
      <c r="AZ104" s="3"/>
    </row>
    <row r="105" spans="52:52" x14ac:dyDescent="0.2">
      <c r="AZ105" s="3"/>
    </row>
    <row r="106" spans="52:52" x14ac:dyDescent="0.2">
      <c r="AZ106" s="3"/>
    </row>
    <row r="107" spans="52:52" x14ac:dyDescent="0.2">
      <c r="AZ107" s="3"/>
    </row>
    <row r="108" spans="52:52" x14ac:dyDescent="0.2">
      <c r="AZ108" s="3"/>
    </row>
    <row r="109" spans="52:52" x14ac:dyDescent="0.2">
      <c r="AZ109" s="3"/>
    </row>
    <row r="110" spans="52:52" x14ac:dyDescent="0.2">
      <c r="AZ110" s="3"/>
    </row>
    <row r="111" spans="52:52" x14ac:dyDescent="0.2">
      <c r="AZ111" s="3"/>
    </row>
    <row r="112" spans="52:52" x14ac:dyDescent="0.2">
      <c r="AZ112" s="3"/>
    </row>
    <row r="113" spans="52:52" x14ac:dyDescent="0.2">
      <c r="AZ113" s="3"/>
    </row>
    <row r="114" spans="52:52" x14ac:dyDescent="0.2">
      <c r="AZ114" s="3"/>
    </row>
    <row r="115" spans="52:52" x14ac:dyDescent="0.2">
      <c r="AZ115" s="3"/>
    </row>
    <row r="116" spans="52:52" x14ac:dyDescent="0.2">
      <c r="AZ116" s="3"/>
    </row>
    <row r="117" spans="52:52" x14ac:dyDescent="0.2">
      <c r="AZ117" s="3"/>
    </row>
    <row r="118" spans="52:52" x14ac:dyDescent="0.2">
      <c r="AZ118" s="3"/>
    </row>
    <row r="119" spans="52:52" x14ac:dyDescent="0.2">
      <c r="AZ119" s="3"/>
    </row>
    <row r="120" spans="52:52" x14ac:dyDescent="0.2">
      <c r="AZ120" s="3"/>
    </row>
    <row r="121" spans="52:52" x14ac:dyDescent="0.2">
      <c r="AZ121" s="3"/>
    </row>
    <row r="122" spans="52:52" x14ac:dyDescent="0.2">
      <c r="AZ122" s="3"/>
    </row>
    <row r="123" spans="52:52" x14ac:dyDescent="0.2">
      <c r="AZ123" s="3"/>
    </row>
    <row r="124" spans="52:52" x14ac:dyDescent="0.2">
      <c r="AZ124" s="3"/>
    </row>
    <row r="125" spans="52:52" x14ac:dyDescent="0.2">
      <c r="AZ125" s="3"/>
    </row>
    <row r="126" spans="52:52" x14ac:dyDescent="0.2">
      <c r="AZ126" s="3"/>
    </row>
    <row r="127" spans="52:52" x14ac:dyDescent="0.2">
      <c r="AZ127" s="3"/>
    </row>
    <row r="128" spans="52:52" x14ac:dyDescent="0.2">
      <c r="AZ128" s="3"/>
    </row>
    <row r="129" spans="52:52" x14ac:dyDescent="0.2">
      <c r="AZ129" s="3"/>
    </row>
    <row r="130" spans="52:52" x14ac:dyDescent="0.2">
      <c r="AZ130" s="3"/>
    </row>
    <row r="131" spans="52:52" x14ac:dyDescent="0.2">
      <c r="AZ131" s="3"/>
    </row>
    <row r="132" spans="52:52" x14ac:dyDescent="0.2">
      <c r="AZ132" s="3"/>
    </row>
    <row r="133" spans="52:52" x14ac:dyDescent="0.2">
      <c r="AZ133" s="3"/>
    </row>
    <row r="134" spans="52:52" x14ac:dyDescent="0.2">
      <c r="AZ134" s="3"/>
    </row>
    <row r="135" spans="52:52" x14ac:dyDescent="0.2">
      <c r="AZ135" s="3"/>
    </row>
    <row r="136" spans="52:52" x14ac:dyDescent="0.2">
      <c r="AZ136" s="3"/>
    </row>
    <row r="137" spans="52:52" x14ac:dyDescent="0.2">
      <c r="AZ137" s="3"/>
    </row>
    <row r="138" spans="52:52" x14ac:dyDescent="0.2">
      <c r="AZ138" s="3"/>
    </row>
    <row r="139" spans="52:52" x14ac:dyDescent="0.2">
      <c r="AZ139" s="3"/>
    </row>
    <row r="140" spans="52:52" x14ac:dyDescent="0.2">
      <c r="AZ140" s="3"/>
    </row>
    <row r="141" spans="52:52" x14ac:dyDescent="0.2">
      <c r="AZ141" s="3"/>
    </row>
    <row r="142" spans="52:52" x14ac:dyDescent="0.2">
      <c r="AZ142" s="3"/>
    </row>
    <row r="143" spans="52:52" x14ac:dyDescent="0.2">
      <c r="AZ143" s="3"/>
    </row>
    <row r="144" spans="52:52" x14ac:dyDescent="0.2">
      <c r="AZ144" s="3"/>
    </row>
    <row r="145" spans="52:52" x14ac:dyDescent="0.2">
      <c r="AZ145" s="3"/>
    </row>
    <row r="146" spans="52:52" x14ac:dyDescent="0.2">
      <c r="AZ146" s="3"/>
    </row>
    <row r="147" spans="52:52" x14ac:dyDescent="0.2">
      <c r="AZ147" s="3"/>
    </row>
    <row r="148" spans="52:52" x14ac:dyDescent="0.2">
      <c r="AZ148" s="3"/>
    </row>
    <row r="149" spans="52:52" x14ac:dyDescent="0.2">
      <c r="AZ149" s="3"/>
    </row>
    <row r="150" spans="52:52" x14ac:dyDescent="0.2">
      <c r="AZ150" s="3"/>
    </row>
    <row r="151" spans="52:52" x14ac:dyDescent="0.2">
      <c r="AZ151" s="3"/>
    </row>
    <row r="152" spans="52:52" x14ac:dyDescent="0.2">
      <c r="AZ152" s="3"/>
    </row>
    <row r="153" spans="52:52" x14ac:dyDescent="0.2">
      <c r="AZ153" s="3"/>
    </row>
    <row r="154" spans="52:52" x14ac:dyDescent="0.2">
      <c r="AZ154" s="3"/>
    </row>
    <row r="155" spans="52:52" x14ac:dyDescent="0.2">
      <c r="AZ155" s="3"/>
    </row>
    <row r="156" spans="52:52" x14ac:dyDescent="0.2">
      <c r="AZ156" s="3"/>
    </row>
    <row r="157" spans="52:52" x14ac:dyDescent="0.2">
      <c r="AZ157" s="3"/>
    </row>
    <row r="158" spans="52:52" x14ac:dyDescent="0.2">
      <c r="AZ158" s="3"/>
    </row>
    <row r="159" spans="52:52" x14ac:dyDescent="0.2">
      <c r="AZ159" s="3"/>
    </row>
    <row r="160" spans="52:52" x14ac:dyDescent="0.2">
      <c r="AZ160" s="3"/>
    </row>
    <row r="161" spans="52:52" x14ac:dyDescent="0.2">
      <c r="AZ161" s="3"/>
    </row>
    <row r="162" spans="52:52" x14ac:dyDescent="0.2">
      <c r="AZ162" s="3"/>
    </row>
    <row r="163" spans="52:52" x14ac:dyDescent="0.2">
      <c r="AZ163" s="3"/>
    </row>
    <row r="164" spans="52:52" x14ac:dyDescent="0.2">
      <c r="AZ164" s="3"/>
    </row>
    <row r="165" spans="52:52" x14ac:dyDescent="0.2">
      <c r="AZ165" s="3"/>
    </row>
    <row r="166" spans="52:52" x14ac:dyDescent="0.2">
      <c r="AZ166" s="3"/>
    </row>
    <row r="167" spans="52:52" x14ac:dyDescent="0.2">
      <c r="AZ167" s="3"/>
    </row>
    <row r="168" spans="52:52" x14ac:dyDescent="0.2">
      <c r="AZ168" s="3"/>
    </row>
    <row r="169" spans="52:52" x14ac:dyDescent="0.2">
      <c r="AZ169" s="3"/>
    </row>
    <row r="170" spans="52:52" x14ac:dyDescent="0.2">
      <c r="AZ170" s="3"/>
    </row>
    <row r="171" spans="52:52" x14ac:dyDescent="0.2">
      <c r="AZ171" s="3"/>
    </row>
    <row r="172" spans="52:52" x14ac:dyDescent="0.2">
      <c r="AZ172" s="3"/>
    </row>
    <row r="173" spans="52:52" x14ac:dyDescent="0.2">
      <c r="AZ173" s="3"/>
    </row>
    <row r="174" spans="52:52" x14ac:dyDescent="0.2">
      <c r="AZ174" s="3"/>
    </row>
    <row r="175" spans="52:52" x14ac:dyDescent="0.2">
      <c r="AZ175" s="3"/>
    </row>
    <row r="176" spans="52:52" x14ac:dyDescent="0.2">
      <c r="AZ176" s="3"/>
    </row>
    <row r="177" spans="52:52" x14ac:dyDescent="0.2">
      <c r="AZ177" s="3"/>
    </row>
    <row r="178" spans="52:52" x14ac:dyDescent="0.2">
      <c r="AZ178" s="3"/>
    </row>
    <row r="179" spans="52:52" x14ac:dyDescent="0.2">
      <c r="AZ179" s="3"/>
    </row>
    <row r="180" spans="52:52" x14ac:dyDescent="0.2">
      <c r="AZ180" s="3"/>
    </row>
    <row r="181" spans="52:52" x14ac:dyDescent="0.2">
      <c r="AZ181" s="3"/>
    </row>
    <row r="182" spans="52:52" x14ac:dyDescent="0.2">
      <c r="AZ182" s="3"/>
    </row>
    <row r="183" spans="52:52" x14ac:dyDescent="0.2">
      <c r="AZ183" s="3"/>
    </row>
    <row r="184" spans="52:52" x14ac:dyDescent="0.2">
      <c r="AZ184" s="3"/>
    </row>
    <row r="185" spans="52:52" x14ac:dyDescent="0.2">
      <c r="AZ185" s="3"/>
    </row>
    <row r="186" spans="52:52" x14ac:dyDescent="0.2">
      <c r="AZ186" s="3"/>
    </row>
    <row r="187" spans="52:52" x14ac:dyDescent="0.2">
      <c r="AZ187" s="3"/>
    </row>
    <row r="188" spans="52:52" x14ac:dyDescent="0.2">
      <c r="AZ188" s="3"/>
    </row>
    <row r="189" spans="52:52" x14ac:dyDescent="0.2">
      <c r="AZ189" s="3"/>
    </row>
    <row r="190" spans="52:52" x14ac:dyDescent="0.2">
      <c r="AZ190" s="3"/>
    </row>
    <row r="191" spans="52:52" x14ac:dyDescent="0.2">
      <c r="AZ191" s="3"/>
    </row>
    <row r="192" spans="52:52" x14ac:dyDescent="0.2">
      <c r="AZ192" s="3"/>
    </row>
    <row r="193" spans="52:52" x14ac:dyDescent="0.2">
      <c r="AZ193" s="3"/>
    </row>
    <row r="194" spans="52:52" x14ac:dyDescent="0.2">
      <c r="AZ194" s="3"/>
    </row>
    <row r="195" spans="52:52" x14ac:dyDescent="0.2">
      <c r="AZ195" s="3"/>
    </row>
    <row r="196" spans="52:52" x14ac:dyDescent="0.2">
      <c r="AZ196" s="3"/>
    </row>
    <row r="197" spans="52:52" x14ac:dyDescent="0.2">
      <c r="AZ197" s="3"/>
    </row>
    <row r="198" spans="52:52" x14ac:dyDescent="0.2">
      <c r="AZ198" s="3"/>
    </row>
    <row r="199" spans="52:52" x14ac:dyDescent="0.2">
      <c r="AZ199" s="3"/>
    </row>
    <row r="200" spans="52:52" x14ac:dyDescent="0.2">
      <c r="AZ200" s="3"/>
    </row>
    <row r="201" spans="52:52" x14ac:dyDescent="0.2">
      <c r="AZ201" s="3"/>
    </row>
    <row r="202" spans="52:52" x14ac:dyDescent="0.2">
      <c r="AZ202" s="3"/>
    </row>
    <row r="203" spans="52:52" x14ac:dyDescent="0.2">
      <c r="AZ203" s="3"/>
    </row>
    <row r="204" spans="52:52" x14ac:dyDescent="0.2">
      <c r="AZ204" s="3"/>
    </row>
    <row r="205" spans="52:52" x14ac:dyDescent="0.2">
      <c r="AZ205" s="3"/>
    </row>
    <row r="206" spans="52:52" x14ac:dyDescent="0.2">
      <c r="AZ206" s="3"/>
    </row>
    <row r="207" spans="52:52" x14ac:dyDescent="0.2">
      <c r="AZ207" s="3"/>
    </row>
    <row r="208" spans="52:52" x14ac:dyDescent="0.2">
      <c r="AZ208" s="3"/>
    </row>
    <row r="209" spans="52:52" x14ac:dyDescent="0.2">
      <c r="AZ209" s="3"/>
    </row>
    <row r="210" spans="52:52" x14ac:dyDescent="0.2">
      <c r="AZ210" s="3"/>
    </row>
    <row r="211" spans="52:52" x14ac:dyDescent="0.2">
      <c r="AZ211" s="3"/>
    </row>
    <row r="212" spans="52:52" x14ac:dyDescent="0.2">
      <c r="AZ212" s="3"/>
    </row>
    <row r="213" spans="52:52" x14ac:dyDescent="0.2">
      <c r="AZ213" s="3"/>
    </row>
    <row r="214" spans="52:52" x14ac:dyDescent="0.2">
      <c r="AZ214" s="3"/>
    </row>
    <row r="215" spans="52:52" x14ac:dyDescent="0.2">
      <c r="AZ215" s="3"/>
    </row>
    <row r="216" spans="52:52" x14ac:dyDescent="0.2">
      <c r="AZ216" s="3"/>
    </row>
    <row r="217" spans="52:52" x14ac:dyDescent="0.2">
      <c r="AZ217" s="3"/>
    </row>
    <row r="218" spans="52:52" x14ac:dyDescent="0.2">
      <c r="AZ218" s="3"/>
    </row>
    <row r="219" spans="52:52" x14ac:dyDescent="0.2">
      <c r="AZ219" s="3"/>
    </row>
    <row r="220" spans="52:52" x14ac:dyDescent="0.2">
      <c r="AZ220" s="3"/>
    </row>
    <row r="221" spans="52:52" x14ac:dyDescent="0.2">
      <c r="AZ221" s="3"/>
    </row>
    <row r="222" spans="52:52" x14ac:dyDescent="0.2">
      <c r="AZ222" s="3"/>
    </row>
    <row r="223" spans="52:52" x14ac:dyDescent="0.2">
      <c r="AZ223" s="3"/>
    </row>
    <row r="224" spans="52:52" x14ac:dyDescent="0.2">
      <c r="AZ224" s="3"/>
    </row>
    <row r="225" spans="52:52" x14ac:dyDescent="0.2">
      <c r="AZ225" s="3"/>
    </row>
    <row r="226" spans="52:52" x14ac:dyDescent="0.2">
      <c r="AZ226" s="3"/>
    </row>
    <row r="227" spans="52:52" x14ac:dyDescent="0.2">
      <c r="AZ227" s="3"/>
    </row>
    <row r="228" spans="52:52" x14ac:dyDescent="0.2">
      <c r="AZ228" s="3"/>
    </row>
    <row r="229" spans="52:52" x14ac:dyDescent="0.2">
      <c r="AZ229" s="3"/>
    </row>
    <row r="230" spans="52:52" x14ac:dyDescent="0.2">
      <c r="AZ230" s="3"/>
    </row>
    <row r="231" spans="52:52" x14ac:dyDescent="0.2">
      <c r="AZ231" s="3"/>
    </row>
    <row r="232" spans="52:52" x14ac:dyDescent="0.2">
      <c r="AZ232" s="3"/>
    </row>
    <row r="233" spans="52:52" x14ac:dyDescent="0.2">
      <c r="AZ233" s="3"/>
    </row>
    <row r="234" spans="52:52" x14ac:dyDescent="0.2">
      <c r="AZ234" s="3"/>
    </row>
    <row r="235" spans="52:52" x14ac:dyDescent="0.2">
      <c r="AZ235" s="3"/>
    </row>
    <row r="236" spans="52:52" x14ac:dyDescent="0.2">
      <c r="AZ236" s="3"/>
    </row>
    <row r="237" spans="52:52" x14ac:dyDescent="0.2">
      <c r="AZ237" s="3"/>
    </row>
    <row r="238" spans="52:52" x14ac:dyDescent="0.2">
      <c r="AZ238" s="3"/>
    </row>
    <row r="239" spans="52:52" x14ac:dyDescent="0.2">
      <c r="AZ239" s="3"/>
    </row>
    <row r="240" spans="52:52" x14ac:dyDescent="0.2">
      <c r="AZ240" s="3"/>
    </row>
    <row r="241" spans="52:52" x14ac:dyDescent="0.2">
      <c r="AZ241" s="3"/>
    </row>
    <row r="242" spans="52:52" x14ac:dyDescent="0.2">
      <c r="AZ242" s="3"/>
    </row>
    <row r="243" spans="52:52" x14ac:dyDescent="0.2">
      <c r="AZ243" s="3"/>
    </row>
    <row r="244" spans="52:52" x14ac:dyDescent="0.2">
      <c r="AZ244" s="3"/>
    </row>
    <row r="245" spans="52:52" x14ac:dyDescent="0.2">
      <c r="AZ245" s="3"/>
    </row>
    <row r="246" spans="52:52" x14ac:dyDescent="0.2">
      <c r="AZ246" s="3"/>
    </row>
    <row r="247" spans="52:52" x14ac:dyDescent="0.2">
      <c r="AZ247" s="3"/>
    </row>
    <row r="248" spans="52:52" x14ac:dyDescent="0.2">
      <c r="AZ248" s="3"/>
    </row>
    <row r="249" spans="52:52" x14ac:dyDescent="0.2">
      <c r="AZ249" s="3"/>
    </row>
    <row r="250" spans="52:52" x14ac:dyDescent="0.2">
      <c r="AZ250" s="3"/>
    </row>
    <row r="251" spans="52:52" x14ac:dyDescent="0.2">
      <c r="AZ251" s="3"/>
    </row>
    <row r="252" spans="52:52" x14ac:dyDescent="0.2">
      <c r="AZ252" s="3"/>
    </row>
    <row r="253" spans="52:52" x14ac:dyDescent="0.2">
      <c r="AZ253" s="3"/>
    </row>
    <row r="254" spans="52:52" x14ac:dyDescent="0.2">
      <c r="AZ254" s="3"/>
    </row>
    <row r="255" spans="52:52" x14ac:dyDescent="0.2">
      <c r="AZ255" s="3"/>
    </row>
    <row r="256" spans="52:52" x14ac:dyDescent="0.2">
      <c r="AZ256" s="3"/>
    </row>
    <row r="257" spans="52:52" x14ac:dyDescent="0.2">
      <c r="AZ257" s="3"/>
    </row>
    <row r="258" spans="52:52" x14ac:dyDescent="0.2">
      <c r="AZ258" s="3"/>
    </row>
    <row r="259" spans="52:52" x14ac:dyDescent="0.2">
      <c r="AZ259" s="3"/>
    </row>
    <row r="260" spans="52:52" x14ac:dyDescent="0.2">
      <c r="AZ260" s="3"/>
    </row>
    <row r="261" spans="52:52" x14ac:dyDescent="0.2">
      <c r="AZ261" s="3"/>
    </row>
    <row r="262" spans="52:52" x14ac:dyDescent="0.2">
      <c r="AZ262" s="3"/>
    </row>
    <row r="263" spans="52:52" x14ac:dyDescent="0.2">
      <c r="AZ263" s="3"/>
    </row>
    <row r="264" spans="52:52" x14ac:dyDescent="0.2">
      <c r="AZ264" s="3"/>
    </row>
    <row r="265" spans="52:52" x14ac:dyDescent="0.2">
      <c r="AZ265" s="3"/>
    </row>
    <row r="266" spans="52:52" x14ac:dyDescent="0.2">
      <c r="AZ266" s="3"/>
    </row>
    <row r="267" spans="52:52" x14ac:dyDescent="0.2">
      <c r="AZ267" s="3"/>
    </row>
    <row r="268" spans="52:52" x14ac:dyDescent="0.2">
      <c r="AZ268" s="3"/>
    </row>
    <row r="269" spans="52:52" x14ac:dyDescent="0.2">
      <c r="AZ269" s="3"/>
    </row>
    <row r="270" spans="52:52" x14ac:dyDescent="0.2">
      <c r="AZ270" s="3"/>
    </row>
    <row r="271" spans="52:52" x14ac:dyDescent="0.2">
      <c r="AZ271" s="3"/>
    </row>
    <row r="272" spans="52:52" x14ac:dyDescent="0.2">
      <c r="AZ272" s="3"/>
    </row>
    <row r="273" spans="52:52" x14ac:dyDescent="0.2">
      <c r="AZ273" s="3"/>
    </row>
    <row r="274" spans="52:52" x14ac:dyDescent="0.2">
      <c r="AZ274" s="3"/>
    </row>
    <row r="275" spans="52:52" x14ac:dyDescent="0.2">
      <c r="AZ275" s="3"/>
    </row>
    <row r="276" spans="52:52" x14ac:dyDescent="0.2">
      <c r="AZ276" s="3"/>
    </row>
    <row r="277" spans="52:52" x14ac:dyDescent="0.2">
      <c r="AZ277" s="3"/>
    </row>
    <row r="278" spans="52:52" x14ac:dyDescent="0.2">
      <c r="AZ278" s="3"/>
    </row>
    <row r="279" spans="52:52" x14ac:dyDescent="0.2">
      <c r="AZ279" s="3"/>
    </row>
    <row r="280" spans="52:52" x14ac:dyDescent="0.2">
      <c r="AZ280" s="3"/>
    </row>
    <row r="281" spans="52:52" x14ac:dyDescent="0.2">
      <c r="AZ281" s="3"/>
    </row>
    <row r="282" spans="52:52" x14ac:dyDescent="0.2">
      <c r="AZ282" s="3"/>
    </row>
    <row r="283" spans="52:52" x14ac:dyDescent="0.2">
      <c r="AZ283" s="3"/>
    </row>
    <row r="284" spans="52:52" x14ac:dyDescent="0.2">
      <c r="AZ284" s="3"/>
    </row>
    <row r="285" spans="52:52" x14ac:dyDescent="0.2">
      <c r="AZ285" s="3"/>
    </row>
    <row r="286" spans="52:52" x14ac:dyDescent="0.2">
      <c r="AZ286" s="3"/>
    </row>
    <row r="287" spans="52:52" x14ac:dyDescent="0.2">
      <c r="AZ287" s="3"/>
    </row>
    <row r="288" spans="52:52" x14ac:dyDescent="0.2">
      <c r="AZ288" s="3"/>
    </row>
    <row r="289" spans="52:52" x14ac:dyDescent="0.2">
      <c r="AZ289" s="3"/>
    </row>
    <row r="290" spans="52:52" x14ac:dyDescent="0.2">
      <c r="AZ290" s="3"/>
    </row>
    <row r="291" spans="52:52" x14ac:dyDescent="0.2">
      <c r="AZ291" s="3"/>
    </row>
    <row r="292" spans="52:52" x14ac:dyDescent="0.2">
      <c r="AZ292" s="3"/>
    </row>
    <row r="293" spans="52:52" x14ac:dyDescent="0.2">
      <c r="AZ293" s="3"/>
    </row>
    <row r="294" spans="52:52" x14ac:dyDescent="0.2">
      <c r="AZ294" s="3"/>
    </row>
    <row r="295" spans="52:52" x14ac:dyDescent="0.2">
      <c r="AZ295" s="3"/>
    </row>
    <row r="296" spans="52:52" x14ac:dyDescent="0.2">
      <c r="AZ296" s="3"/>
    </row>
    <row r="297" spans="52:52" x14ac:dyDescent="0.2">
      <c r="AZ297" s="3"/>
    </row>
    <row r="298" spans="52:52" x14ac:dyDescent="0.2">
      <c r="AZ298" s="3"/>
    </row>
    <row r="299" spans="52:52" x14ac:dyDescent="0.2">
      <c r="AZ299" s="3"/>
    </row>
    <row r="300" spans="52:52" x14ac:dyDescent="0.2">
      <c r="AZ300" s="3"/>
    </row>
    <row r="301" spans="52:52" x14ac:dyDescent="0.2">
      <c r="AZ301" s="3"/>
    </row>
    <row r="302" spans="52:52" x14ac:dyDescent="0.2">
      <c r="AZ302" s="3"/>
    </row>
    <row r="303" spans="52:52" x14ac:dyDescent="0.2">
      <c r="AZ303" s="3"/>
    </row>
    <row r="304" spans="52:52" x14ac:dyDescent="0.2">
      <c r="AZ304" s="3"/>
    </row>
    <row r="305" spans="52:52" x14ac:dyDescent="0.2">
      <c r="AZ305" s="3"/>
    </row>
    <row r="306" spans="52:52" x14ac:dyDescent="0.2">
      <c r="AZ306" s="3"/>
    </row>
    <row r="307" spans="52:52" x14ac:dyDescent="0.2">
      <c r="AZ307" s="3"/>
    </row>
    <row r="308" spans="52:52" x14ac:dyDescent="0.2">
      <c r="AZ308" s="3"/>
    </row>
    <row r="309" spans="52:52" x14ac:dyDescent="0.2">
      <c r="AZ309" s="3"/>
    </row>
    <row r="310" spans="52:52" x14ac:dyDescent="0.2">
      <c r="AZ310" s="3"/>
    </row>
    <row r="311" spans="52:52" x14ac:dyDescent="0.2">
      <c r="AZ311" s="3"/>
    </row>
    <row r="312" spans="52:52" x14ac:dyDescent="0.2">
      <c r="AZ312" s="3"/>
    </row>
    <row r="313" spans="52:52" x14ac:dyDescent="0.2">
      <c r="AZ313" s="3"/>
    </row>
    <row r="314" spans="52:52" x14ac:dyDescent="0.2">
      <c r="AZ314" s="3"/>
    </row>
    <row r="315" spans="52:52" x14ac:dyDescent="0.2">
      <c r="AZ315" s="3"/>
    </row>
    <row r="316" spans="52:52" x14ac:dyDescent="0.2">
      <c r="AZ316" s="3"/>
    </row>
    <row r="317" spans="52:52" x14ac:dyDescent="0.2">
      <c r="AZ317" s="3"/>
    </row>
    <row r="318" spans="52:52" x14ac:dyDescent="0.2">
      <c r="AZ318" s="3"/>
    </row>
    <row r="319" spans="52:52" x14ac:dyDescent="0.2">
      <c r="AZ319" s="3"/>
    </row>
    <row r="320" spans="52:52" x14ac:dyDescent="0.2">
      <c r="AZ320" s="3"/>
    </row>
    <row r="321" spans="52:52" x14ac:dyDescent="0.2">
      <c r="AZ321" s="3"/>
    </row>
    <row r="322" spans="52:52" x14ac:dyDescent="0.2">
      <c r="AZ322" s="3"/>
    </row>
    <row r="323" spans="52:52" x14ac:dyDescent="0.2">
      <c r="AZ323" s="3"/>
    </row>
    <row r="324" spans="52:52" x14ac:dyDescent="0.2">
      <c r="AZ324" s="3"/>
    </row>
    <row r="325" spans="52:52" x14ac:dyDescent="0.2">
      <c r="AZ325" s="3"/>
    </row>
    <row r="326" spans="52:52" x14ac:dyDescent="0.2">
      <c r="AZ326" s="3"/>
    </row>
    <row r="327" spans="52:52" x14ac:dyDescent="0.2">
      <c r="AZ327" s="3"/>
    </row>
    <row r="328" spans="52:52" x14ac:dyDescent="0.2">
      <c r="AZ328" s="3"/>
    </row>
    <row r="329" spans="52:52" x14ac:dyDescent="0.2">
      <c r="AZ329" s="3"/>
    </row>
    <row r="330" spans="52:52" x14ac:dyDescent="0.2">
      <c r="AZ330" s="3"/>
    </row>
    <row r="331" spans="52:52" x14ac:dyDescent="0.2">
      <c r="AZ331" s="3"/>
    </row>
    <row r="332" spans="52:52" x14ac:dyDescent="0.2">
      <c r="AZ332" s="3"/>
    </row>
    <row r="333" spans="52:52" x14ac:dyDescent="0.2">
      <c r="AZ333" s="3"/>
    </row>
    <row r="334" spans="52:52" x14ac:dyDescent="0.2">
      <c r="AZ334" s="3"/>
    </row>
    <row r="335" spans="52:52" x14ac:dyDescent="0.2">
      <c r="AZ335" s="3"/>
    </row>
    <row r="336" spans="52:52" x14ac:dyDescent="0.2">
      <c r="AZ336" s="3"/>
    </row>
    <row r="337" spans="52:52" x14ac:dyDescent="0.2">
      <c r="AZ337" s="3"/>
    </row>
    <row r="338" spans="52:52" x14ac:dyDescent="0.2">
      <c r="AZ338" s="3"/>
    </row>
    <row r="339" spans="52:52" x14ac:dyDescent="0.2">
      <c r="AZ339" s="3"/>
    </row>
    <row r="340" spans="52:52" x14ac:dyDescent="0.2">
      <c r="AZ340" s="3"/>
    </row>
    <row r="341" spans="52:52" x14ac:dyDescent="0.2">
      <c r="AZ341" s="3"/>
    </row>
    <row r="342" spans="52:52" x14ac:dyDescent="0.2">
      <c r="AZ342" s="3"/>
    </row>
    <row r="343" spans="52:52" x14ac:dyDescent="0.2">
      <c r="AZ343" s="3"/>
    </row>
    <row r="344" spans="52:52" x14ac:dyDescent="0.2">
      <c r="AZ344" s="3"/>
    </row>
    <row r="345" spans="52:52" x14ac:dyDescent="0.2">
      <c r="AZ345" s="3"/>
    </row>
    <row r="346" spans="52:52" x14ac:dyDescent="0.2">
      <c r="AZ346" s="3"/>
    </row>
    <row r="347" spans="52:52" x14ac:dyDescent="0.2">
      <c r="AZ347" s="3"/>
    </row>
    <row r="348" spans="52:52" x14ac:dyDescent="0.2">
      <c r="AZ348" s="3"/>
    </row>
    <row r="349" spans="52:52" x14ac:dyDescent="0.2">
      <c r="AZ349" s="3"/>
    </row>
    <row r="350" spans="52:52" x14ac:dyDescent="0.2">
      <c r="AZ350" s="3"/>
    </row>
    <row r="351" spans="52:52" x14ac:dyDescent="0.2">
      <c r="AZ351" s="3"/>
    </row>
    <row r="352" spans="52:52" x14ac:dyDescent="0.2">
      <c r="AZ352" s="3"/>
    </row>
    <row r="353" spans="52:52" x14ac:dyDescent="0.2">
      <c r="AZ353" s="3"/>
    </row>
    <row r="354" spans="52:52" x14ac:dyDescent="0.2">
      <c r="AZ354" s="3"/>
    </row>
    <row r="355" spans="52:52" x14ac:dyDescent="0.2">
      <c r="AZ355" s="3"/>
    </row>
    <row r="356" spans="52:52" x14ac:dyDescent="0.2">
      <c r="AZ356" s="3"/>
    </row>
    <row r="357" spans="52:52" x14ac:dyDescent="0.2">
      <c r="AZ357" s="3"/>
    </row>
    <row r="358" spans="52:52" x14ac:dyDescent="0.2">
      <c r="AZ358" s="3"/>
    </row>
    <row r="359" spans="52:52" x14ac:dyDescent="0.2">
      <c r="AZ359" s="3"/>
    </row>
    <row r="360" spans="52:52" x14ac:dyDescent="0.2">
      <c r="AZ360" s="3"/>
    </row>
    <row r="361" spans="52:52" x14ac:dyDescent="0.2">
      <c r="AZ361" s="3"/>
    </row>
    <row r="362" spans="52:52" x14ac:dyDescent="0.2">
      <c r="AZ362" s="3"/>
    </row>
    <row r="363" spans="52:52" x14ac:dyDescent="0.2">
      <c r="AZ363" s="3"/>
    </row>
    <row r="364" spans="52:52" x14ac:dyDescent="0.2">
      <c r="AZ364" s="3"/>
    </row>
    <row r="365" spans="52:52" x14ac:dyDescent="0.2">
      <c r="AZ365" s="3"/>
    </row>
    <row r="366" spans="52:52" x14ac:dyDescent="0.2">
      <c r="AZ366" s="3"/>
    </row>
    <row r="367" spans="52:52" x14ac:dyDescent="0.2">
      <c r="AZ367" s="3"/>
    </row>
    <row r="368" spans="52:52" x14ac:dyDescent="0.2">
      <c r="AZ368" s="3"/>
    </row>
    <row r="369" spans="52:52" x14ac:dyDescent="0.2">
      <c r="AZ369" s="3"/>
    </row>
    <row r="370" spans="52:52" x14ac:dyDescent="0.2">
      <c r="AZ370" s="3"/>
    </row>
    <row r="371" spans="52:52" x14ac:dyDescent="0.2">
      <c r="AZ371" s="3"/>
    </row>
    <row r="372" spans="52:52" x14ac:dyDescent="0.2">
      <c r="AZ372" s="3"/>
    </row>
    <row r="373" spans="52:52" x14ac:dyDescent="0.2">
      <c r="AZ373" s="3"/>
    </row>
    <row r="374" spans="52:52" x14ac:dyDescent="0.2">
      <c r="AZ374" s="3"/>
    </row>
    <row r="375" spans="52:52" x14ac:dyDescent="0.2">
      <c r="AZ375" s="3"/>
    </row>
    <row r="376" spans="52:52" x14ac:dyDescent="0.2">
      <c r="AZ376" s="3"/>
    </row>
    <row r="377" spans="52:52" x14ac:dyDescent="0.2">
      <c r="AZ377" s="3"/>
    </row>
    <row r="378" spans="52:52" x14ac:dyDescent="0.2">
      <c r="AZ378" s="3"/>
    </row>
    <row r="379" spans="52:52" x14ac:dyDescent="0.2">
      <c r="AZ379" s="3"/>
    </row>
    <row r="380" spans="52:52" x14ac:dyDescent="0.2">
      <c r="AZ380" s="3"/>
    </row>
    <row r="381" spans="52:52" x14ac:dyDescent="0.2">
      <c r="AZ381" s="3"/>
    </row>
    <row r="382" spans="52:52" x14ac:dyDescent="0.2">
      <c r="AZ382" s="3"/>
    </row>
    <row r="383" spans="52:52" x14ac:dyDescent="0.2">
      <c r="AZ383" s="3"/>
    </row>
    <row r="384" spans="52:52" x14ac:dyDescent="0.2">
      <c r="AZ384" s="3"/>
    </row>
    <row r="385" spans="52:52" x14ac:dyDescent="0.2">
      <c r="AZ385" s="3"/>
    </row>
    <row r="386" spans="52:52" x14ac:dyDescent="0.2">
      <c r="AZ386" s="3"/>
    </row>
    <row r="387" spans="52:52" x14ac:dyDescent="0.2">
      <c r="AZ387" s="3"/>
    </row>
    <row r="388" spans="52:52" x14ac:dyDescent="0.2">
      <c r="AZ388" s="3"/>
    </row>
    <row r="389" spans="52:52" x14ac:dyDescent="0.2">
      <c r="AZ389" s="3"/>
    </row>
  </sheetData>
  <autoFilter ref="A4:CH15" xr:uid="{00000000-0009-0000-0000-000000000000}">
    <filterColumn colId="0" showButton="0"/>
  </autoFilter>
  <mergeCells count="32">
    <mergeCell ref="A2:B2"/>
    <mergeCell ref="C2:C4"/>
    <mergeCell ref="D2:E2"/>
    <mergeCell ref="F2:H2"/>
    <mergeCell ref="J3:M3"/>
    <mergeCell ref="A3:B3"/>
    <mergeCell ref="D3:D4"/>
    <mergeCell ref="E3:E4"/>
    <mergeCell ref="F3:F4"/>
    <mergeCell ref="G3:G4"/>
    <mergeCell ref="H3:H4"/>
    <mergeCell ref="I2:CF2"/>
    <mergeCell ref="CF3:CF4"/>
    <mergeCell ref="BZ3:BZ4"/>
    <mergeCell ref="CE3:CE4"/>
    <mergeCell ref="CB3:CB4"/>
    <mergeCell ref="A7:A15"/>
    <mergeCell ref="CA3:CA4"/>
    <mergeCell ref="CC3:CC4"/>
    <mergeCell ref="CD3:CD4"/>
    <mergeCell ref="N3:O3"/>
    <mergeCell ref="P3:R3"/>
    <mergeCell ref="BH3:BQ3"/>
    <mergeCell ref="I3:I4"/>
    <mergeCell ref="W3:AE3"/>
    <mergeCell ref="A4:B4"/>
    <mergeCell ref="A5:B5"/>
    <mergeCell ref="A6:B6"/>
    <mergeCell ref="S3:V3"/>
    <mergeCell ref="BR3:BY3"/>
    <mergeCell ref="AT3:BG3"/>
    <mergeCell ref="AF3:AS3"/>
  </mergeCells>
  <phoneticPr fontId="1" type="noConversion"/>
  <pageMargins left="0.39370078740157483" right="0.15748031496062992" top="0.39370078740157483" bottom="0.59055118110236227" header="0.31496062992125984" footer="0.31496062992125984"/>
  <pageSetup paperSize="8" scale="33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F456"/>
  <sheetViews>
    <sheetView zoomScaleNormal="100" zoomScaleSheetLayoutView="100" workbookViewId="0">
      <pane xSplit="2" ySplit="5" topLeftCell="AR6" activePane="bottomRight" state="frozen"/>
      <selection activeCell="CA3" sqref="CA3:CA4"/>
      <selection pane="topRight" activeCell="CA3" sqref="CA3:CA4"/>
      <selection pane="bottomLeft" activeCell="CA3" sqref="CA3:CA4"/>
      <selection pane="bottomRight" activeCell="B5" sqref="B5"/>
    </sheetView>
  </sheetViews>
  <sheetFormatPr defaultColWidth="8.88671875" defaultRowHeight="11.25" x14ac:dyDescent="0.2"/>
  <cols>
    <col min="1" max="1" width="18.21875" style="3" bestFit="1" customWidth="1"/>
    <col min="2" max="2" width="5.77734375" style="3" customWidth="1"/>
    <col min="3" max="7" width="4.33203125" style="3" customWidth="1"/>
    <col min="8" max="8" width="5.77734375" style="3" customWidth="1"/>
    <col min="9" max="50" width="4.33203125" style="3" customWidth="1"/>
    <col min="51" max="51" width="4.33203125" style="21" customWidth="1"/>
    <col min="52" max="82" width="4.33203125" style="3" customWidth="1"/>
    <col min="83" max="83" width="4.44140625" style="3" customWidth="1"/>
    <col min="84" max="84" width="8.88671875" style="3" hidden="1" customWidth="1"/>
    <col min="85" max="86" width="8.88671875" style="3" customWidth="1"/>
    <col min="87" max="16384" width="8.88671875" style="3"/>
  </cols>
  <sheetData>
    <row r="1" spans="1:84" s="72" customFormat="1" ht="26.25" x14ac:dyDescent="0.5">
      <c r="A1" s="73" t="s">
        <v>67</v>
      </c>
      <c r="B1" s="71"/>
      <c r="C1" s="30">
        <v>4</v>
      </c>
      <c r="D1" s="30">
        <f>C1+1</f>
        <v>5</v>
      </c>
      <c r="E1" s="30">
        <f t="shared" ref="E1:BR1" si="0">D1+1</f>
        <v>6</v>
      </c>
      <c r="F1" s="30">
        <f t="shared" si="0"/>
        <v>7</v>
      </c>
      <c r="G1" s="30">
        <f t="shared" si="0"/>
        <v>8</v>
      </c>
      <c r="H1" s="30">
        <v>9</v>
      </c>
      <c r="I1" s="30">
        <f t="shared" si="0"/>
        <v>10</v>
      </c>
      <c r="J1" s="30">
        <f t="shared" si="0"/>
        <v>11</v>
      </c>
      <c r="K1" s="30">
        <f t="shared" si="0"/>
        <v>12</v>
      </c>
      <c r="L1" s="30">
        <f t="shared" si="0"/>
        <v>13</v>
      </c>
      <c r="M1" s="30">
        <f t="shared" si="0"/>
        <v>14</v>
      </c>
      <c r="N1" s="30">
        <f t="shared" si="0"/>
        <v>15</v>
      </c>
      <c r="O1" s="30">
        <f t="shared" si="0"/>
        <v>16</v>
      </c>
      <c r="P1" s="30">
        <f t="shared" si="0"/>
        <v>17</v>
      </c>
      <c r="Q1" s="30">
        <f t="shared" si="0"/>
        <v>18</v>
      </c>
      <c r="R1" s="30">
        <f t="shared" si="0"/>
        <v>19</v>
      </c>
      <c r="S1" s="30">
        <f t="shared" si="0"/>
        <v>20</v>
      </c>
      <c r="T1" s="30">
        <f t="shared" si="0"/>
        <v>21</v>
      </c>
      <c r="U1" s="30">
        <f t="shared" si="0"/>
        <v>22</v>
      </c>
      <c r="V1" s="30">
        <f t="shared" si="0"/>
        <v>23</v>
      </c>
      <c r="W1" s="30">
        <f t="shared" si="0"/>
        <v>24</v>
      </c>
      <c r="X1" s="30">
        <f t="shared" si="0"/>
        <v>25</v>
      </c>
      <c r="Y1" s="30">
        <f t="shared" si="0"/>
        <v>26</v>
      </c>
      <c r="Z1" s="30">
        <f t="shared" si="0"/>
        <v>27</v>
      </c>
      <c r="AA1" s="30">
        <f t="shared" si="0"/>
        <v>28</v>
      </c>
      <c r="AB1" s="30">
        <f t="shared" si="0"/>
        <v>29</v>
      </c>
      <c r="AC1" s="30">
        <f t="shared" si="0"/>
        <v>30</v>
      </c>
      <c r="AD1" s="30">
        <f t="shared" si="0"/>
        <v>31</v>
      </c>
      <c r="AE1" s="30">
        <f t="shared" si="0"/>
        <v>32</v>
      </c>
      <c r="AF1" s="30">
        <f t="shared" si="0"/>
        <v>33</v>
      </c>
      <c r="AG1" s="30">
        <f t="shared" si="0"/>
        <v>34</v>
      </c>
      <c r="AH1" s="30">
        <f t="shared" si="0"/>
        <v>35</v>
      </c>
      <c r="AI1" s="30">
        <f t="shared" si="0"/>
        <v>36</v>
      </c>
      <c r="AJ1" s="30">
        <f t="shared" si="0"/>
        <v>37</v>
      </c>
      <c r="AK1" s="30">
        <f t="shared" si="0"/>
        <v>38</v>
      </c>
      <c r="AL1" s="30">
        <f t="shared" si="0"/>
        <v>39</v>
      </c>
      <c r="AM1" s="30">
        <f t="shared" si="0"/>
        <v>40</v>
      </c>
      <c r="AN1" s="30">
        <f t="shared" si="0"/>
        <v>41</v>
      </c>
      <c r="AO1" s="30">
        <f t="shared" si="0"/>
        <v>42</v>
      </c>
      <c r="AP1" s="30">
        <f t="shared" si="0"/>
        <v>43</v>
      </c>
      <c r="AQ1" s="30">
        <f t="shared" si="0"/>
        <v>44</v>
      </c>
      <c r="AR1" s="30">
        <f t="shared" si="0"/>
        <v>45</v>
      </c>
      <c r="AS1" s="30">
        <f t="shared" si="0"/>
        <v>46</v>
      </c>
      <c r="AT1" s="30">
        <f t="shared" si="0"/>
        <v>47</v>
      </c>
      <c r="AU1" s="30">
        <f t="shared" si="0"/>
        <v>48</v>
      </c>
      <c r="AV1" s="30">
        <f t="shared" si="0"/>
        <v>49</v>
      </c>
      <c r="AW1" s="30">
        <f t="shared" si="0"/>
        <v>50</v>
      </c>
      <c r="AX1" s="30">
        <f t="shared" si="0"/>
        <v>51</v>
      </c>
      <c r="AY1" s="30">
        <f t="shared" si="0"/>
        <v>52</v>
      </c>
      <c r="AZ1" s="30">
        <f t="shared" si="0"/>
        <v>53</v>
      </c>
      <c r="BA1" s="30">
        <f t="shared" si="0"/>
        <v>54</v>
      </c>
      <c r="BB1" s="30">
        <f t="shared" si="0"/>
        <v>55</v>
      </c>
      <c r="BC1" s="30">
        <f t="shared" si="0"/>
        <v>56</v>
      </c>
      <c r="BD1" s="30">
        <f t="shared" si="0"/>
        <v>57</v>
      </c>
      <c r="BE1" s="30">
        <f t="shared" si="0"/>
        <v>58</v>
      </c>
      <c r="BF1" s="30">
        <f t="shared" si="0"/>
        <v>59</v>
      </c>
      <c r="BG1" s="30">
        <f t="shared" si="0"/>
        <v>60</v>
      </c>
      <c r="BH1" s="30">
        <f t="shared" si="0"/>
        <v>61</v>
      </c>
      <c r="BI1" s="30">
        <f t="shared" si="0"/>
        <v>62</v>
      </c>
      <c r="BJ1" s="30">
        <f t="shared" si="0"/>
        <v>63</v>
      </c>
      <c r="BK1" s="30">
        <f t="shared" si="0"/>
        <v>64</v>
      </c>
      <c r="BL1" s="30">
        <f t="shared" si="0"/>
        <v>65</v>
      </c>
      <c r="BM1" s="30">
        <f t="shared" si="0"/>
        <v>66</v>
      </c>
      <c r="BN1" s="30">
        <f t="shared" si="0"/>
        <v>67</v>
      </c>
      <c r="BO1" s="30">
        <f t="shared" si="0"/>
        <v>68</v>
      </c>
      <c r="BP1" s="30">
        <f t="shared" si="0"/>
        <v>69</v>
      </c>
      <c r="BQ1" s="30">
        <f t="shared" si="0"/>
        <v>70</v>
      </c>
      <c r="BR1" s="30">
        <f t="shared" si="0"/>
        <v>71</v>
      </c>
      <c r="BS1" s="30">
        <f t="shared" ref="BS1:CF1" si="1">BR1+1</f>
        <v>72</v>
      </c>
      <c r="BT1" s="30">
        <f t="shared" si="1"/>
        <v>73</v>
      </c>
      <c r="BU1" s="30">
        <f t="shared" si="1"/>
        <v>74</v>
      </c>
      <c r="BV1" s="30">
        <f t="shared" si="1"/>
        <v>75</v>
      </c>
      <c r="BW1" s="30">
        <f t="shared" si="1"/>
        <v>76</v>
      </c>
      <c r="BX1" s="30">
        <f t="shared" si="1"/>
        <v>77</v>
      </c>
      <c r="BY1" s="30">
        <f t="shared" si="1"/>
        <v>78</v>
      </c>
      <c r="BZ1" s="30">
        <f t="shared" si="1"/>
        <v>79</v>
      </c>
      <c r="CA1" s="30"/>
      <c r="CB1" s="30">
        <f>BZ1+1</f>
        <v>80</v>
      </c>
      <c r="CC1" s="30">
        <f t="shared" si="1"/>
        <v>81</v>
      </c>
      <c r="CD1" s="30">
        <f t="shared" si="1"/>
        <v>82</v>
      </c>
      <c r="CE1" s="30">
        <f t="shared" si="1"/>
        <v>83</v>
      </c>
      <c r="CF1" s="30">
        <f t="shared" si="1"/>
        <v>84</v>
      </c>
    </row>
    <row r="2" spans="1:84" ht="26.25" customHeight="1" x14ac:dyDescent="0.2">
      <c r="A2" s="4" t="s">
        <v>31</v>
      </c>
      <c r="B2" s="99" t="s">
        <v>11</v>
      </c>
      <c r="C2" s="92">
        <f>SUM(C5:D5)</f>
        <v>2</v>
      </c>
      <c r="D2" s="92"/>
      <c r="E2" s="93">
        <f>SUM(E5:G5)</f>
        <v>4</v>
      </c>
      <c r="F2" s="93"/>
      <c r="G2" s="93"/>
      <c r="H2" s="98" t="s">
        <v>12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</row>
    <row r="3" spans="1:84" ht="26.25" customHeight="1" x14ac:dyDescent="0.2">
      <c r="A3" s="4" t="s">
        <v>32</v>
      </c>
      <c r="B3" s="100"/>
      <c r="C3" s="81" t="s">
        <v>108</v>
      </c>
      <c r="D3" s="81" t="s">
        <v>109</v>
      </c>
      <c r="E3" s="95" t="s">
        <v>110</v>
      </c>
      <c r="F3" s="95" t="s">
        <v>111</v>
      </c>
      <c r="G3" s="97" t="s">
        <v>112</v>
      </c>
      <c r="H3" s="81" t="s">
        <v>13</v>
      </c>
      <c r="I3" s="94">
        <f>SUM(I5:L5)</f>
        <v>20</v>
      </c>
      <c r="J3" s="94"/>
      <c r="K3" s="94"/>
      <c r="L3" s="120"/>
      <c r="M3" s="78">
        <f>SUM(M5:N5)</f>
        <v>7</v>
      </c>
      <c r="N3" s="78"/>
      <c r="O3" s="114">
        <f>SUM(O5:Q5)</f>
        <v>45</v>
      </c>
      <c r="P3" s="115"/>
      <c r="Q3" s="116"/>
      <c r="R3" s="121">
        <f>SUM(R5:U5)</f>
        <v>27</v>
      </c>
      <c r="S3" s="122"/>
      <c r="T3" s="122"/>
      <c r="U3" s="123"/>
      <c r="V3" s="102">
        <f>SUM(V5:AD5)</f>
        <v>249</v>
      </c>
      <c r="W3" s="103"/>
      <c r="X3" s="103"/>
      <c r="Y3" s="103"/>
      <c r="Z3" s="103"/>
      <c r="AA3" s="103"/>
      <c r="AB3" s="103"/>
      <c r="AC3" s="103"/>
      <c r="AD3" s="104"/>
      <c r="AE3" s="111">
        <f>SUM(AE5:AR5)</f>
        <v>126</v>
      </c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3"/>
      <c r="AS3" s="117">
        <f>SUM(AS5:BF5)</f>
        <v>128</v>
      </c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9"/>
      <c r="BG3" s="105">
        <f>SUM(BG5:BP5)</f>
        <v>9</v>
      </c>
      <c r="BH3" s="106"/>
      <c r="BI3" s="106"/>
      <c r="BJ3" s="106"/>
      <c r="BK3" s="106"/>
      <c r="BL3" s="106"/>
      <c r="BM3" s="106"/>
      <c r="BN3" s="106"/>
      <c r="BO3" s="106"/>
      <c r="BP3" s="107"/>
      <c r="BQ3" s="108">
        <f>SUM(BQ5:BX5)</f>
        <v>12</v>
      </c>
      <c r="BR3" s="109"/>
      <c r="BS3" s="109"/>
      <c r="BT3" s="109"/>
      <c r="BU3" s="109"/>
      <c r="BV3" s="109"/>
      <c r="BW3" s="109"/>
      <c r="BX3" s="110"/>
      <c r="BY3" s="77" t="s">
        <v>423</v>
      </c>
      <c r="BZ3" s="77" t="s">
        <v>113</v>
      </c>
      <c r="CA3" s="77" t="s">
        <v>479</v>
      </c>
      <c r="CB3" s="77" t="s">
        <v>425</v>
      </c>
      <c r="CC3" s="77" t="s">
        <v>426</v>
      </c>
      <c r="CD3" s="77" t="s">
        <v>427</v>
      </c>
      <c r="CE3" s="77" t="s">
        <v>428</v>
      </c>
    </row>
    <row r="4" spans="1:84" ht="156" customHeight="1" x14ac:dyDescent="0.2">
      <c r="A4" s="5" t="s">
        <v>33</v>
      </c>
      <c r="B4" s="101"/>
      <c r="C4" s="81"/>
      <c r="D4" s="81"/>
      <c r="E4" s="96"/>
      <c r="F4" s="96"/>
      <c r="G4" s="81"/>
      <c r="H4" s="82"/>
      <c r="I4" s="31" t="s">
        <v>101</v>
      </c>
      <c r="J4" s="31" t="s">
        <v>102</v>
      </c>
      <c r="K4" s="31" t="s">
        <v>122</v>
      </c>
      <c r="L4" s="31" t="s">
        <v>123</v>
      </c>
      <c r="M4" s="6" t="s">
        <v>5</v>
      </c>
      <c r="N4" s="31" t="s">
        <v>468</v>
      </c>
      <c r="O4" s="6" t="s">
        <v>6</v>
      </c>
      <c r="P4" s="6" t="s">
        <v>469</v>
      </c>
      <c r="Q4" s="6" t="s">
        <v>100</v>
      </c>
      <c r="R4" s="6" t="s">
        <v>7</v>
      </c>
      <c r="S4" s="7" t="s">
        <v>470</v>
      </c>
      <c r="T4" s="8" t="s">
        <v>471</v>
      </c>
      <c r="U4" s="8" t="s">
        <v>472</v>
      </c>
      <c r="V4" s="9" t="s">
        <v>0</v>
      </c>
      <c r="W4" s="7" t="s">
        <v>433</v>
      </c>
      <c r="X4" s="9" t="s">
        <v>14</v>
      </c>
      <c r="Y4" s="7" t="s">
        <v>434</v>
      </c>
      <c r="Z4" s="7" t="s">
        <v>138</v>
      </c>
      <c r="AA4" s="7" t="s">
        <v>8</v>
      </c>
      <c r="AB4" s="7" t="s">
        <v>9</v>
      </c>
      <c r="AC4" s="7" t="s">
        <v>435</v>
      </c>
      <c r="AD4" s="9" t="s">
        <v>15</v>
      </c>
      <c r="AE4" s="9" t="s">
        <v>1</v>
      </c>
      <c r="AF4" s="9" t="s">
        <v>219</v>
      </c>
      <c r="AG4" s="7" t="s">
        <v>436</v>
      </c>
      <c r="AH4" s="7" t="s">
        <v>437</v>
      </c>
      <c r="AI4" s="9" t="s">
        <v>16</v>
      </c>
      <c r="AJ4" s="9" t="s">
        <v>18</v>
      </c>
      <c r="AK4" s="9" t="s">
        <v>126</v>
      </c>
      <c r="AL4" s="9" t="s">
        <v>21</v>
      </c>
      <c r="AM4" s="9" t="s">
        <v>19</v>
      </c>
      <c r="AN4" s="9" t="s">
        <v>20</v>
      </c>
      <c r="AO4" s="9" t="s">
        <v>98</v>
      </c>
      <c r="AP4" s="9" t="s">
        <v>139</v>
      </c>
      <c r="AQ4" s="9" t="s">
        <v>438</v>
      </c>
      <c r="AR4" s="7" t="s">
        <v>17</v>
      </c>
      <c r="AS4" s="9" t="s">
        <v>2</v>
      </c>
      <c r="AT4" s="9" t="s">
        <v>402</v>
      </c>
      <c r="AU4" s="8" t="s">
        <v>439</v>
      </c>
      <c r="AV4" s="7" t="s">
        <v>440</v>
      </c>
      <c r="AW4" s="9" t="s">
        <v>22</v>
      </c>
      <c r="AX4" s="9" t="s">
        <v>23</v>
      </c>
      <c r="AY4" s="9" t="s">
        <v>35</v>
      </c>
      <c r="AZ4" s="9" t="s">
        <v>24</v>
      </c>
      <c r="BA4" s="9" t="s">
        <v>10</v>
      </c>
      <c r="BB4" s="9" t="s">
        <v>441</v>
      </c>
      <c r="BC4" s="9" t="s">
        <v>442</v>
      </c>
      <c r="BD4" s="9" t="s">
        <v>466</v>
      </c>
      <c r="BE4" s="9" t="s">
        <v>467</v>
      </c>
      <c r="BF4" s="9" t="s">
        <v>444</v>
      </c>
      <c r="BG4" s="9" t="s">
        <v>3</v>
      </c>
      <c r="BH4" s="9" t="s">
        <v>145</v>
      </c>
      <c r="BI4" s="9" t="s">
        <v>27</v>
      </c>
      <c r="BJ4" s="7" t="s">
        <v>445</v>
      </c>
      <c r="BK4" s="9" t="s">
        <v>103</v>
      </c>
      <c r="BL4" s="9" t="s">
        <v>34</v>
      </c>
      <c r="BM4" s="9" t="s">
        <v>140</v>
      </c>
      <c r="BN4" s="9" t="s">
        <v>25</v>
      </c>
      <c r="BO4" s="9" t="s">
        <v>26</v>
      </c>
      <c r="BP4" s="9" t="s">
        <v>141</v>
      </c>
      <c r="BQ4" s="6" t="s">
        <v>4</v>
      </c>
      <c r="BR4" s="6" t="s">
        <v>137</v>
      </c>
      <c r="BS4" s="6" t="s">
        <v>30</v>
      </c>
      <c r="BT4" s="6" t="s">
        <v>28</v>
      </c>
      <c r="BU4" s="6" t="s">
        <v>29</v>
      </c>
      <c r="BV4" s="6" t="s">
        <v>104</v>
      </c>
      <c r="BW4" s="6" t="s">
        <v>105</v>
      </c>
      <c r="BX4" s="6" t="s">
        <v>106</v>
      </c>
      <c r="BY4" s="77"/>
      <c r="BZ4" s="77"/>
      <c r="CA4" s="77"/>
      <c r="CB4" s="77"/>
      <c r="CC4" s="77"/>
      <c r="CD4" s="77"/>
      <c r="CE4" s="77"/>
      <c r="CF4" s="19">
        <f>SUBTOTAL(103,CF5:CF1002)</f>
        <v>63</v>
      </c>
    </row>
    <row r="5" spans="1:84" ht="27" customHeight="1" x14ac:dyDescent="0.2">
      <c r="A5" s="57" t="s">
        <v>114</v>
      </c>
      <c r="B5" s="23">
        <f>SUM(C5:H5)</f>
        <v>638</v>
      </c>
      <c r="C5" s="23">
        <f>SUM(C6,C7,C8,C11,C14,C15,C27,C54,C59,C75)</f>
        <v>1</v>
      </c>
      <c r="D5" s="23">
        <f>SUM(D6,D7,D8,D11,D14,D15,D27,D54,D59,D75)</f>
        <v>1</v>
      </c>
      <c r="E5" s="23">
        <f>SUM(E6,E7,E8,E11,E14,E15,E27,E54,E59,E75)</f>
        <v>1</v>
      </c>
      <c r="F5" s="23">
        <f>SUM(F6,F7,F8,F11,F14,F15,F27,F54,F59,F75)</f>
        <v>1</v>
      </c>
      <c r="G5" s="23">
        <f>SUM(G6,G7,G8,G11,G14,G15,G27,G54,G59,G75)</f>
        <v>2</v>
      </c>
      <c r="H5" s="23">
        <f t="shared" ref="H5:H36" si="2">SUM(I5:CE5)</f>
        <v>632</v>
      </c>
      <c r="I5" s="23">
        <f t="shared" ref="I5:AN5" si="3">SUM(I6,I7,I8,I11,I14,I15,I27,I45,I54,I59,I75)</f>
        <v>5</v>
      </c>
      <c r="J5" s="23">
        <f t="shared" si="3"/>
        <v>14</v>
      </c>
      <c r="K5" s="23">
        <f t="shared" si="3"/>
        <v>0</v>
      </c>
      <c r="L5" s="23">
        <f t="shared" si="3"/>
        <v>1</v>
      </c>
      <c r="M5" s="23">
        <f t="shared" si="3"/>
        <v>0</v>
      </c>
      <c r="N5" s="23">
        <f t="shared" si="3"/>
        <v>7</v>
      </c>
      <c r="O5" s="23">
        <f t="shared" si="3"/>
        <v>1</v>
      </c>
      <c r="P5" s="23">
        <f t="shared" si="3"/>
        <v>43</v>
      </c>
      <c r="Q5" s="23">
        <f t="shared" si="3"/>
        <v>1</v>
      </c>
      <c r="R5" s="23">
        <f t="shared" si="3"/>
        <v>17</v>
      </c>
      <c r="S5" s="23">
        <f t="shared" si="3"/>
        <v>1</v>
      </c>
      <c r="T5" s="23">
        <f t="shared" si="3"/>
        <v>9</v>
      </c>
      <c r="U5" s="23">
        <f t="shared" si="3"/>
        <v>0</v>
      </c>
      <c r="V5" s="23">
        <f t="shared" si="3"/>
        <v>140</v>
      </c>
      <c r="W5" s="23">
        <f t="shared" si="3"/>
        <v>57</v>
      </c>
      <c r="X5" s="23">
        <f t="shared" si="3"/>
        <v>6</v>
      </c>
      <c r="Y5" s="23">
        <f t="shared" si="3"/>
        <v>31</v>
      </c>
      <c r="Z5" s="23">
        <f t="shared" si="3"/>
        <v>1</v>
      </c>
      <c r="AA5" s="23">
        <f t="shared" si="3"/>
        <v>4</v>
      </c>
      <c r="AB5" s="23">
        <f t="shared" si="3"/>
        <v>4</v>
      </c>
      <c r="AC5" s="23">
        <f t="shared" si="3"/>
        <v>6</v>
      </c>
      <c r="AD5" s="23">
        <f t="shared" si="3"/>
        <v>0</v>
      </c>
      <c r="AE5" s="23">
        <f t="shared" si="3"/>
        <v>47</v>
      </c>
      <c r="AF5" s="23">
        <f t="shared" si="3"/>
        <v>0</v>
      </c>
      <c r="AG5" s="23">
        <f t="shared" si="3"/>
        <v>32</v>
      </c>
      <c r="AH5" s="23">
        <f t="shared" si="3"/>
        <v>6</v>
      </c>
      <c r="AI5" s="23">
        <f t="shared" si="3"/>
        <v>7</v>
      </c>
      <c r="AJ5" s="23">
        <f t="shared" si="3"/>
        <v>4</v>
      </c>
      <c r="AK5" s="23">
        <f t="shared" si="3"/>
        <v>1</v>
      </c>
      <c r="AL5" s="23">
        <f t="shared" si="3"/>
        <v>10</v>
      </c>
      <c r="AM5" s="23">
        <f t="shared" si="3"/>
        <v>4</v>
      </c>
      <c r="AN5" s="23">
        <f t="shared" si="3"/>
        <v>2</v>
      </c>
      <c r="AO5" s="23">
        <f t="shared" ref="AO5:BT5" si="4">SUM(AO6,AO7,AO8,AO11,AO14,AO15,AO27,AO45,AO54,AO59,AO75)</f>
        <v>12</v>
      </c>
      <c r="AP5" s="23">
        <f t="shared" si="4"/>
        <v>1</v>
      </c>
      <c r="AQ5" s="23">
        <f t="shared" si="4"/>
        <v>0</v>
      </c>
      <c r="AR5" s="23">
        <f t="shared" si="4"/>
        <v>0</v>
      </c>
      <c r="AS5" s="23">
        <f t="shared" si="4"/>
        <v>55</v>
      </c>
      <c r="AT5" s="23">
        <f t="shared" si="4"/>
        <v>0</v>
      </c>
      <c r="AU5" s="23">
        <f t="shared" si="4"/>
        <v>35</v>
      </c>
      <c r="AV5" s="23">
        <f t="shared" si="4"/>
        <v>5</v>
      </c>
      <c r="AW5" s="23">
        <f t="shared" si="4"/>
        <v>1</v>
      </c>
      <c r="AX5" s="23">
        <f t="shared" si="4"/>
        <v>7</v>
      </c>
      <c r="AY5" s="23">
        <f t="shared" si="4"/>
        <v>2</v>
      </c>
      <c r="AZ5" s="23">
        <f t="shared" si="4"/>
        <v>4</v>
      </c>
      <c r="BA5" s="23">
        <f t="shared" si="4"/>
        <v>6</v>
      </c>
      <c r="BB5" s="23">
        <f t="shared" si="4"/>
        <v>12</v>
      </c>
      <c r="BC5" s="23">
        <f t="shared" si="4"/>
        <v>0</v>
      </c>
      <c r="BD5" s="23">
        <f t="shared" si="4"/>
        <v>1</v>
      </c>
      <c r="BE5" s="23">
        <f t="shared" si="4"/>
        <v>0</v>
      </c>
      <c r="BF5" s="23">
        <f t="shared" si="4"/>
        <v>0</v>
      </c>
      <c r="BG5" s="23">
        <f t="shared" si="4"/>
        <v>1</v>
      </c>
      <c r="BH5" s="23">
        <f t="shared" si="4"/>
        <v>0</v>
      </c>
      <c r="BI5" s="23">
        <f t="shared" si="4"/>
        <v>0</v>
      </c>
      <c r="BJ5" s="23">
        <f t="shared" si="4"/>
        <v>3</v>
      </c>
      <c r="BK5" s="23">
        <f t="shared" si="4"/>
        <v>2</v>
      </c>
      <c r="BL5" s="23">
        <f t="shared" si="4"/>
        <v>1</v>
      </c>
      <c r="BM5" s="23">
        <f t="shared" si="4"/>
        <v>2</v>
      </c>
      <c r="BN5" s="23">
        <f t="shared" si="4"/>
        <v>0</v>
      </c>
      <c r="BO5" s="23">
        <f t="shared" si="4"/>
        <v>0</v>
      </c>
      <c r="BP5" s="23">
        <f t="shared" si="4"/>
        <v>0</v>
      </c>
      <c r="BQ5" s="23">
        <f t="shared" si="4"/>
        <v>0</v>
      </c>
      <c r="BR5" s="23">
        <f t="shared" si="4"/>
        <v>0</v>
      </c>
      <c r="BS5" s="23">
        <f t="shared" si="4"/>
        <v>0</v>
      </c>
      <c r="BT5" s="23">
        <f t="shared" si="4"/>
        <v>0</v>
      </c>
      <c r="BU5" s="23">
        <f t="shared" ref="BU5:CE5" si="5">SUM(BU6,BU7,BU8,BU11,BU14,BU15,BU27,BU45,BU54,BU59,BU75)</f>
        <v>0</v>
      </c>
      <c r="BV5" s="23">
        <f t="shared" si="5"/>
        <v>1</v>
      </c>
      <c r="BW5" s="23">
        <f t="shared" si="5"/>
        <v>11</v>
      </c>
      <c r="BX5" s="23">
        <f t="shared" si="5"/>
        <v>0</v>
      </c>
      <c r="BY5" s="23">
        <f t="shared" si="5"/>
        <v>1</v>
      </c>
      <c r="BZ5" s="23">
        <f t="shared" si="5"/>
        <v>1</v>
      </c>
      <c r="CA5" s="23">
        <f t="shared" ref="CA5" si="6">SUM(CA6,CA7,CA8,CA11,CA14,CA15,CA27,CA45,CA54,CA59,CA75)</f>
        <v>3</v>
      </c>
      <c r="CB5" s="23">
        <f t="shared" si="5"/>
        <v>1</v>
      </c>
      <c r="CC5" s="23">
        <f t="shared" si="5"/>
        <v>1</v>
      </c>
      <c r="CD5" s="23">
        <f t="shared" si="5"/>
        <v>1</v>
      </c>
      <c r="CE5" s="23">
        <f t="shared" si="5"/>
        <v>1</v>
      </c>
      <c r="CF5" s="10"/>
    </row>
    <row r="6" spans="1:84" ht="16.5" customHeight="1" x14ac:dyDescent="0.2">
      <c r="A6" s="32" t="s">
        <v>68</v>
      </c>
      <c r="B6" s="12">
        <f t="shared" ref="B6:B79" si="7">SUM(C6:H6)</f>
        <v>9</v>
      </c>
      <c r="C6" s="13">
        <v>1</v>
      </c>
      <c r="D6" s="13"/>
      <c r="E6" s="12">
        <v>1</v>
      </c>
      <c r="F6" s="12">
        <v>1</v>
      </c>
      <c r="G6" s="13">
        <f>(1+1)-1</f>
        <v>1</v>
      </c>
      <c r="H6" s="12">
        <f t="shared" si="2"/>
        <v>5</v>
      </c>
      <c r="I6" s="12"/>
      <c r="J6" s="12"/>
      <c r="K6" s="12"/>
      <c r="L6" s="12"/>
      <c r="M6" s="13"/>
      <c r="N6" s="13"/>
      <c r="O6" s="13"/>
      <c r="P6" s="13"/>
      <c r="Q6" s="13"/>
      <c r="R6" s="13">
        <v>2</v>
      </c>
      <c r="S6" s="13"/>
      <c r="T6" s="13"/>
      <c r="U6" s="13"/>
      <c r="V6" s="12">
        <v>1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>
        <v>1</v>
      </c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>
        <v>1</v>
      </c>
      <c r="BX6" s="13"/>
      <c r="BY6" s="13"/>
      <c r="BZ6" s="13"/>
      <c r="CA6" s="13"/>
      <c r="CB6" s="13"/>
      <c r="CC6" s="13"/>
      <c r="CD6" s="13"/>
      <c r="CE6" s="13"/>
      <c r="CF6" s="10" t="s">
        <v>431</v>
      </c>
    </row>
    <row r="7" spans="1:84" ht="16.5" customHeight="1" x14ac:dyDescent="0.2">
      <c r="A7" s="32" t="s">
        <v>69</v>
      </c>
      <c r="B7" s="12">
        <f t="shared" si="7"/>
        <v>4</v>
      </c>
      <c r="C7" s="13"/>
      <c r="D7" s="13">
        <v>1</v>
      </c>
      <c r="E7" s="12"/>
      <c r="F7" s="12"/>
      <c r="G7" s="13">
        <v>1</v>
      </c>
      <c r="H7" s="12">
        <f t="shared" si="2"/>
        <v>2</v>
      </c>
      <c r="I7" s="12"/>
      <c r="J7" s="12"/>
      <c r="K7" s="12"/>
      <c r="L7" s="12"/>
      <c r="M7" s="13"/>
      <c r="N7" s="13"/>
      <c r="O7" s="13"/>
      <c r="P7" s="13"/>
      <c r="Q7" s="13"/>
      <c r="R7" s="13"/>
      <c r="S7" s="13"/>
      <c r="T7" s="13"/>
      <c r="U7" s="13"/>
      <c r="V7" s="12">
        <v>1</v>
      </c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>
        <v>1</v>
      </c>
      <c r="BX7" s="13"/>
      <c r="BY7" s="13"/>
      <c r="BZ7" s="13"/>
      <c r="CA7" s="13"/>
      <c r="CB7" s="13"/>
      <c r="CC7" s="13"/>
      <c r="CD7" s="13"/>
      <c r="CE7" s="13"/>
      <c r="CF7" s="10" t="s">
        <v>431</v>
      </c>
    </row>
    <row r="8" spans="1:84" ht="16.5" customHeight="1" x14ac:dyDescent="0.2">
      <c r="A8" s="58" t="s">
        <v>147</v>
      </c>
      <c r="B8" s="59">
        <f t="shared" si="7"/>
        <v>13</v>
      </c>
      <c r="C8" s="60">
        <f>C9+C10</f>
        <v>0</v>
      </c>
      <c r="D8" s="60">
        <f t="shared" ref="D8:BP8" si="8">D9+D10</f>
        <v>0</v>
      </c>
      <c r="E8" s="60">
        <f t="shared" si="8"/>
        <v>0</v>
      </c>
      <c r="F8" s="60">
        <f t="shared" si="8"/>
        <v>0</v>
      </c>
      <c r="G8" s="60">
        <f t="shared" si="8"/>
        <v>0</v>
      </c>
      <c r="H8" s="60">
        <f t="shared" si="2"/>
        <v>13</v>
      </c>
      <c r="I8" s="60">
        <f t="shared" si="8"/>
        <v>1</v>
      </c>
      <c r="J8" s="60">
        <f t="shared" si="8"/>
        <v>0</v>
      </c>
      <c r="K8" s="60">
        <f t="shared" si="8"/>
        <v>0</v>
      </c>
      <c r="L8" s="60">
        <f t="shared" si="8"/>
        <v>0</v>
      </c>
      <c r="M8" s="60">
        <f t="shared" si="8"/>
        <v>0</v>
      </c>
      <c r="N8" s="60">
        <f t="shared" si="8"/>
        <v>0</v>
      </c>
      <c r="O8" s="60">
        <f t="shared" si="8"/>
        <v>0</v>
      </c>
      <c r="P8" s="60">
        <f t="shared" si="8"/>
        <v>1</v>
      </c>
      <c r="Q8" s="60">
        <f t="shared" si="8"/>
        <v>0</v>
      </c>
      <c r="R8" s="60">
        <f t="shared" si="8"/>
        <v>0</v>
      </c>
      <c r="S8" s="60">
        <f>S9+S10</f>
        <v>0</v>
      </c>
      <c r="T8" s="60">
        <f t="shared" si="8"/>
        <v>1</v>
      </c>
      <c r="U8" s="60">
        <f t="shared" si="8"/>
        <v>0</v>
      </c>
      <c r="V8" s="60">
        <f t="shared" si="8"/>
        <v>1</v>
      </c>
      <c r="W8" s="60">
        <f>W9+W10</f>
        <v>4</v>
      </c>
      <c r="X8" s="60">
        <f t="shared" si="8"/>
        <v>0</v>
      </c>
      <c r="Y8" s="60">
        <f t="shared" si="8"/>
        <v>0</v>
      </c>
      <c r="Z8" s="60">
        <f t="shared" si="8"/>
        <v>0</v>
      </c>
      <c r="AA8" s="60">
        <f>AA9+AA10</f>
        <v>0</v>
      </c>
      <c r="AB8" s="60">
        <f t="shared" si="8"/>
        <v>0</v>
      </c>
      <c r="AC8" s="60">
        <f t="shared" si="8"/>
        <v>0</v>
      </c>
      <c r="AD8" s="60">
        <f>AD9+AD10</f>
        <v>0</v>
      </c>
      <c r="AE8" s="60">
        <f t="shared" si="8"/>
        <v>0</v>
      </c>
      <c r="AF8" s="60">
        <f>AF9+AF10</f>
        <v>0</v>
      </c>
      <c r="AG8" s="60">
        <f t="shared" si="8"/>
        <v>2</v>
      </c>
      <c r="AH8" s="60">
        <f>AH9+AH10</f>
        <v>0</v>
      </c>
      <c r="AI8" s="60">
        <f t="shared" si="8"/>
        <v>0</v>
      </c>
      <c r="AJ8" s="60">
        <f>AJ9+AJ10</f>
        <v>0</v>
      </c>
      <c r="AK8" s="60">
        <f>AK9+AK10</f>
        <v>0</v>
      </c>
      <c r="AL8" s="60">
        <f>AL9+AL10</f>
        <v>0</v>
      </c>
      <c r="AM8" s="60">
        <f>AM9+AM10</f>
        <v>0</v>
      </c>
      <c r="AN8" s="60">
        <f t="shared" si="8"/>
        <v>0</v>
      </c>
      <c r="AO8" s="60">
        <f t="shared" si="8"/>
        <v>0</v>
      </c>
      <c r="AP8" s="60">
        <f t="shared" si="8"/>
        <v>0</v>
      </c>
      <c r="AQ8" s="60">
        <f t="shared" si="8"/>
        <v>0</v>
      </c>
      <c r="AR8" s="60">
        <f>AR9+AR10</f>
        <v>0</v>
      </c>
      <c r="AS8" s="60">
        <f t="shared" si="8"/>
        <v>0</v>
      </c>
      <c r="AT8" s="60">
        <f>AT9+AT10</f>
        <v>0</v>
      </c>
      <c r="AU8" s="60">
        <f t="shared" si="8"/>
        <v>1</v>
      </c>
      <c r="AV8" s="60">
        <f>AV9+AV10</f>
        <v>0</v>
      </c>
      <c r="AW8" s="60">
        <f t="shared" si="8"/>
        <v>0</v>
      </c>
      <c r="AX8" s="60">
        <f t="shared" si="8"/>
        <v>0</v>
      </c>
      <c r="AY8" s="60">
        <f t="shared" si="8"/>
        <v>0</v>
      </c>
      <c r="AZ8" s="60">
        <f>AZ9+AZ10</f>
        <v>0</v>
      </c>
      <c r="BA8" s="60">
        <f t="shared" si="8"/>
        <v>0</v>
      </c>
      <c r="BB8" s="60">
        <f t="shared" si="8"/>
        <v>0</v>
      </c>
      <c r="BC8" s="60">
        <f t="shared" si="8"/>
        <v>0</v>
      </c>
      <c r="BD8" s="60">
        <f t="shared" si="8"/>
        <v>0</v>
      </c>
      <c r="BE8" s="60">
        <f t="shared" si="8"/>
        <v>0</v>
      </c>
      <c r="BF8" s="60">
        <f t="shared" si="8"/>
        <v>0</v>
      </c>
      <c r="BG8" s="60">
        <f t="shared" si="8"/>
        <v>0</v>
      </c>
      <c r="BH8" s="60">
        <f>BH9+BH10</f>
        <v>0</v>
      </c>
      <c r="BI8" s="60">
        <f>BI9+BI10</f>
        <v>0</v>
      </c>
      <c r="BJ8" s="60">
        <f t="shared" si="8"/>
        <v>0</v>
      </c>
      <c r="BK8" s="60">
        <f>BK9+BK10</f>
        <v>0</v>
      </c>
      <c r="BL8" s="60">
        <f>BL9+BL10</f>
        <v>0</v>
      </c>
      <c r="BM8" s="60">
        <f>BM9+BM10</f>
        <v>0</v>
      </c>
      <c r="BN8" s="60">
        <f t="shared" si="8"/>
        <v>0</v>
      </c>
      <c r="BO8" s="60">
        <f t="shared" si="8"/>
        <v>0</v>
      </c>
      <c r="BP8" s="60">
        <f t="shared" si="8"/>
        <v>0</v>
      </c>
      <c r="BQ8" s="60">
        <f t="shared" ref="BQ8:CD8" si="9">BQ9+BQ10</f>
        <v>0</v>
      </c>
      <c r="BR8" s="60">
        <f>BR9+BR10</f>
        <v>0</v>
      </c>
      <c r="BS8" s="60">
        <f>BS9+BS10</f>
        <v>0</v>
      </c>
      <c r="BT8" s="60">
        <f t="shared" si="9"/>
        <v>0</v>
      </c>
      <c r="BU8" s="60">
        <f t="shared" si="9"/>
        <v>0</v>
      </c>
      <c r="BV8" s="60">
        <f t="shared" si="9"/>
        <v>0</v>
      </c>
      <c r="BW8" s="60">
        <f t="shared" si="9"/>
        <v>1</v>
      </c>
      <c r="BX8" s="60">
        <f t="shared" si="9"/>
        <v>0</v>
      </c>
      <c r="BY8" s="60"/>
      <c r="BZ8" s="60">
        <f t="shared" si="9"/>
        <v>0</v>
      </c>
      <c r="CA8" s="60">
        <f t="shared" ref="CA8" si="10">CA9+CA10</f>
        <v>0</v>
      </c>
      <c r="CB8" s="60">
        <f t="shared" si="9"/>
        <v>0</v>
      </c>
      <c r="CC8" s="60">
        <f t="shared" si="9"/>
        <v>1</v>
      </c>
      <c r="CD8" s="60">
        <f t="shared" si="9"/>
        <v>0</v>
      </c>
      <c r="CE8" s="60">
        <f t="shared" ref="CE8" si="11">CE9+CE10</f>
        <v>0</v>
      </c>
      <c r="CF8" s="10"/>
    </row>
    <row r="9" spans="1:84" ht="16.5" customHeight="1" x14ac:dyDescent="0.2">
      <c r="A9" s="28" t="s">
        <v>473</v>
      </c>
      <c r="B9" s="12">
        <f t="shared" si="7"/>
        <v>8</v>
      </c>
      <c r="C9" s="13"/>
      <c r="D9" s="13"/>
      <c r="E9" s="12"/>
      <c r="F9" s="12"/>
      <c r="G9" s="13"/>
      <c r="H9" s="12">
        <f t="shared" si="2"/>
        <v>8</v>
      </c>
      <c r="I9" s="12">
        <v>1</v>
      </c>
      <c r="J9" s="12">
        <v>0</v>
      </c>
      <c r="K9" s="12"/>
      <c r="L9" s="12"/>
      <c r="M9" s="13"/>
      <c r="N9" s="13"/>
      <c r="O9" s="13"/>
      <c r="P9" s="13">
        <v>1</v>
      </c>
      <c r="Q9" s="13"/>
      <c r="R9" s="13"/>
      <c r="S9" s="13"/>
      <c r="T9" s="13">
        <v>0</v>
      </c>
      <c r="U9" s="13"/>
      <c r="V9" s="12">
        <v>1</v>
      </c>
      <c r="W9" s="13">
        <v>2</v>
      </c>
      <c r="X9" s="13"/>
      <c r="Y9" s="13"/>
      <c r="Z9" s="13"/>
      <c r="AA9" s="13"/>
      <c r="AB9" s="13"/>
      <c r="AC9" s="13"/>
      <c r="AD9" s="13"/>
      <c r="AE9" s="13"/>
      <c r="AF9" s="13"/>
      <c r="AG9" s="13">
        <v>1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>
        <v>0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>
        <v>1</v>
      </c>
      <c r="BX9" s="13"/>
      <c r="BY9" s="13"/>
      <c r="BZ9" s="13"/>
      <c r="CA9" s="13"/>
      <c r="CB9" s="13"/>
      <c r="CC9" s="13">
        <v>1</v>
      </c>
      <c r="CD9" s="13"/>
      <c r="CE9" s="13"/>
      <c r="CF9" s="10" t="s">
        <v>431</v>
      </c>
    </row>
    <row r="10" spans="1:84" ht="16.5" customHeight="1" x14ac:dyDescent="0.2">
      <c r="A10" s="28" t="s">
        <v>148</v>
      </c>
      <c r="B10" s="12">
        <f t="shared" si="7"/>
        <v>5</v>
      </c>
      <c r="C10" s="13"/>
      <c r="D10" s="13"/>
      <c r="E10" s="12"/>
      <c r="F10" s="12"/>
      <c r="G10" s="13"/>
      <c r="H10" s="12">
        <f t="shared" si="2"/>
        <v>5</v>
      </c>
      <c r="I10" s="12"/>
      <c r="J10" s="12"/>
      <c r="K10" s="12"/>
      <c r="L10" s="12"/>
      <c r="M10" s="13"/>
      <c r="N10" s="13"/>
      <c r="O10" s="13"/>
      <c r="P10" s="13"/>
      <c r="Q10" s="13"/>
      <c r="R10" s="13"/>
      <c r="S10" s="13"/>
      <c r="T10" s="13">
        <v>1</v>
      </c>
      <c r="U10" s="13"/>
      <c r="V10" s="12"/>
      <c r="W10" s="13">
        <v>2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>
        <v>1</v>
      </c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>
        <v>1</v>
      </c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0" t="s">
        <v>431</v>
      </c>
    </row>
    <row r="11" spans="1:84" ht="16.5" customHeight="1" x14ac:dyDescent="0.2">
      <c r="A11" s="58" t="s">
        <v>115</v>
      </c>
      <c r="B11" s="59">
        <f t="shared" si="7"/>
        <v>24</v>
      </c>
      <c r="C11" s="60">
        <f>SUM(C12:C13)</f>
        <v>0</v>
      </c>
      <c r="D11" s="60">
        <f>SUM(D12:D13)</f>
        <v>0</v>
      </c>
      <c r="E11" s="60">
        <f>SUM(E12:E13)</f>
        <v>0</v>
      </c>
      <c r="F11" s="60">
        <f>SUM(F12:F13)</f>
        <v>0</v>
      </c>
      <c r="G11" s="60">
        <f>SUM(G12:G13)</f>
        <v>0</v>
      </c>
      <c r="H11" s="59">
        <f t="shared" si="2"/>
        <v>24</v>
      </c>
      <c r="I11" s="59">
        <f>SUM(I12:I13)</f>
        <v>0</v>
      </c>
      <c r="J11" s="59">
        <f t="shared" ref="J11:BZ11" si="12">SUM(J12:J13)</f>
        <v>1</v>
      </c>
      <c r="K11" s="59"/>
      <c r="L11" s="59">
        <f t="shared" si="12"/>
        <v>0</v>
      </c>
      <c r="M11" s="59">
        <f t="shared" si="12"/>
        <v>0</v>
      </c>
      <c r="N11" s="59">
        <f t="shared" si="12"/>
        <v>0</v>
      </c>
      <c r="O11" s="59">
        <f t="shared" si="12"/>
        <v>0</v>
      </c>
      <c r="P11" s="59">
        <f t="shared" si="12"/>
        <v>1</v>
      </c>
      <c r="Q11" s="59">
        <f t="shared" si="12"/>
        <v>0</v>
      </c>
      <c r="R11" s="59">
        <f t="shared" si="12"/>
        <v>0</v>
      </c>
      <c r="S11" s="59">
        <f>SUM(S12:S13)</f>
        <v>0</v>
      </c>
      <c r="T11" s="59">
        <f t="shared" si="12"/>
        <v>1</v>
      </c>
      <c r="U11" s="59">
        <f t="shared" si="12"/>
        <v>0</v>
      </c>
      <c r="V11" s="59">
        <f t="shared" si="12"/>
        <v>0</v>
      </c>
      <c r="W11" s="59">
        <f>SUM(W12:W13)</f>
        <v>7</v>
      </c>
      <c r="X11" s="59">
        <f t="shared" si="12"/>
        <v>0</v>
      </c>
      <c r="Y11" s="59">
        <f t="shared" si="12"/>
        <v>0</v>
      </c>
      <c r="Z11" s="59">
        <f t="shared" si="12"/>
        <v>0</v>
      </c>
      <c r="AA11" s="59">
        <f>SUM(AA12:AA13)</f>
        <v>0</v>
      </c>
      <c r="AB11" s="59">
        <f t="shared" si="12"/>
        <v>0</v>
      </c>
      <c r="AC11" s="59">
        <f t="shared" si="12"/>
        <v>0</v>
      </c>
      <c r="AD11" s="59">
        <f>SUM(AD12:AD13)</f>
        <v>0</v>
      </c>
      <c r="AE11" s="59">
        <f t="shared" si="12"/>
        <v>0</v>
      </c>
      <c r="AF11" s="59">
        <f t="shared" ref="AF11" si="13">SUM(AF12:AF13)</f>
        <v>0</v>
      </c>
      <c r="AG11" s="59">
        <f>SUM(AG12:AG13)</f>
        <v>8</v>
      </c>
      <c r="AH11" s="59">
        <f>SUM(AH12:AH13)</f>
        <v>0</v>
      </c>
      <c r="AI11" s="59">
        <f t="shared" si="12"/>
        <v>0</v>
      </c>
      <c r="AJ11" s="59">
        <f>SUM(AJ12:AJ13)</f>
        <v>0</v>
      </c>
      <c r="AK11" s="59">
        <f>SUM(AK12:AK13)</f>
        <v>0</v>
      </c>
      <c r="AL11" s="59">
        <f>SUM(AL12:AL13)</f>
        <v>0</v>
      </c>
      <c r="AM11" s="59">
        <f>SUM(AM12:AM13)</f>
        <v>0</v>
      </c>
      <c r="AN11" s="59">
        <f t="shared" si="12"/>
        <v>0</v>
      </c>
      <c r="AO11" s="59">
        <f t="shared" si="12"/>
        <v>0</v>
      </c>
      <c r="AP11" s="59">
        <f t="shared" si="12"/>
        <v>0</v>
      </c>
      <c r="AQ11" s="59">
        <f t="shared" si="12"/>
        <v>0</v>
      </c>
      <c r="AR11" s="59">
        <f>SUM(AR12:AR13)</f>
        <v>0</v>
      </c>
      <c r="AS11" s="59">
        <f t="shared" si="12"/>
        <v>0</v>
      </c>
      <c r="AT11" s="59">
        <f>SUM(AT12:AT13)</f>
        <v>0</v>
      </c>
      <c r="AU11" s="59">
        <f>SUM(AU12:AU13)</f>
        <v>5</v>
      </c>
      <c r="AV11" s="59">
        <f>SUM(AV12:AV13)</f>
        <v>0</v>
      </c>
      <c r="AW11" s="59">
        <f t="shared" si="12"/>
        <v>0</v>
      </c>
      <c r="AX11" s="59">
        <f t="shared" si="12"/>
        <v>0</v>
      </c>
      <c r="AY11" s="59">
        <f t="shared" si="12"/>
        <v>0</v>
      </c>
      <c r="AZ11" s="59">
        <f>SUM(AZ12:AZ13)</f>
        <v>0</v>
      </c>
      <c r="BA11" s="59">
        <f t="shared" si="12"/>
        <v>0</v>
      </c>
      <c r="BB11" s="59">
        <f t="shared" si="12"/>
        <v>0</v>
      </c>
      <c r="BC11" s="59">
        <f t="shared" si="12"/>
        <v>0</v>
      </c>
      <c r="BD11" s="59">
        <f t="shared" si="12"/>
        <v>0</v>
      </c>
      <c r="BE11" s="59">
        <f t="shared" si="12"/>
        <v>0</v>
      </c>
      <c r="BF11" s="59">
        <f t="shared" si="12"/>
        <v>0</v>
      </c>
      <c r="BG11" s="59">
        <f t="shared" si="12"/>
        <v>0</v>
      </c>
      <c r="BH11" s="59">
        <f t="shared" ref="BH11:BM11" si="14">SUM(BH12:BH13)</f>
        <v>0</v>
      </c>
      <c r="BI11" s="59">
        <f t="shared" si="14"/>
        <v>0</v>
      </c>
      <c r="BJ11" s="59">
        <f t="shared" si="14"/>
        <v>0</v>
      </c>
      <c r="BK11" s="59">
        <f t="shared" si="14"/>
        <v>0</v>
      </c>
      <c r="BL11" s="59">
        <f t="shared" si="14"/>
        <v>0</v>
      </c>
      <c r="BM11" s="59">
        <f t="shared" si="14"/>
        <v>0</v>
      </c>
      <c r="BN11" s="59">
        <f t="shared" si="12"/>
        <v>0</v>
      </c>
      <c r="BO11" s="59">
        <f t="shared" si="12"/>
        <v>0</v>
      </c>
      <c r="BP11" s="59">
        <f t="shared" si="12"/>
        <v>0</v>
      </c>
      <c r="BQ11" s="59">
        <f t="shared" si="12"/>
        <v>0</v>
      </c>
      <c r="BR11" s="59">
        <f>SUM(BR12:BR13)</f>
        <v>0</v>
      </c>
      <c r="BS11" s="59">
        <f>SUM(BS12:BS13)</f>
        <v>0</v>
      </c>
      <c r="BT11" s="59">
        <f t="shared" si="12"/>
        <v>0</v>
      </c>
      <c r="BU11" s="59">
        <f t="shared" si="12"/>
        <v>0</v>
      </c>
      <c r="BV11" s="59">
        <f t="shared" si="12"/>
        <v>0</v>
      </c>
      <c r="BW11" s="59">
        <f t="shared" si="12"/>
        <v>1</v>
      </c>
      <c r="BX11" s="59">
        <f t="shared" si="12"/>
        <v>0</v>
      </c>
      <c r="BY11" s="59"/>
      <c r="BZ11" s="59">
        <f t="shared" si="12"/>
        <v>0</v>
      </c>
      <c r="CA11" s="59">
        <f t="shared" ref="CA11" si="15">SUM(CA12:CA13)</f>
        <v>0</v>
      </c>
      <c r="CB11" s="59">
        <f>SUM(CB12:CB13)</f>
        <v>0</v>
      </c>
      <c r="CC11" s="59">
        <f>SUM(CC12:CC13)</f>
        <v>0</v>
      </c>
      <c r="CD11" s="59">
        <f>SUM(CD12:CD13)</f>
        <v>0</v>
      </c>
      <c r="CE11" s="59">
        <f>SUM(CE12:CE13)</f>
        <v>0</v>
      </c>
      <c r="CF11" s="10"/>
    </row>
    <row r="12" spans="1:84" ht="16.5" customHeight="1" x14ac:dyDescent="0.2">
      <c r="A12" s="28" t="s">
        <v>70</v>
      </c>
      <c r="B12" s="12">
        <f t="shared" si="7"/>
        <v>18</v>
      </c>
      <c r="C12" s="13"/>
      <c r="D12" s="13"/>
      <c r="E12" s="12"/>
      <c r="F12" s="12"/>
      <c r="G12" s="13"/>
      <c r="H12" s="12">
        <f t="shared" si="2"/>
        <v>18</v>
      </c>
      <c r="I12" s="12"/>
      <c r="J12" s="12">
        <v>1</v>
      </c>
      <c r="K12" s="12"/>
      <c r="L12" s="12"/>
      <c r="M12" s="13"/>
      <c r="N12" s="13"/>
      <c r="O12" s="13"/>
      <c r="P12" s="13">
        <v>1</v>
      </c>
      <c r="Q12" s="13"/>
      <c r="R12" s="13"/>
      <c r="S12" s="13"/>
      <c r="T12" s="13"/>
      <c r="U12" s="13"/>
      <c r="V12" s="12"/>
      <c r="W12" s="13">
        <v>6</v>
      </c>
      <c r="X12" s="13"/>
      <c r="Y12" s="13"/>
      <c r="Z12" s="13"/>
      <c r="AA12" s="13"/>
      <c r="AB12" s="13"/>
      <c r="AC12" s="13"/>
      <c r="AD12" s="13"/>
      <c r="AE12" s="13">
        <v>0</v>
      </c>
      <c r="AF12" s="13"/>
      <c r="AG12" s="13">
        <v>7</v>
      </c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>
        <v>3</v>
      </c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0" t="s">
        <v>431</v>
      </c>
    </row>
    <row r="13" spans="1:84" ht="16.5" customHeight="1" x14ac:dyDescent="0.2">
      <c r="A13" s="28" t="s">
        <v>476</v>
      </c>
      <c r="B13" s="12">
        <f t="shared" si="7"/>
        <v>6</v>
      </c>
      <c r="C13" s="13"/>
      <c r="D13" s="13"/>
      <c r="E13" s="12"/>
      <c r="F13" s="12"/>
      <c r="G13" s="13"/>
      <c r="H13" s="12">
        <f t="shared" si="2"/>
        <v>6</v>
      </c>
      <c r="I13" s="12"/>
      <c r="J13" s="12"/>
      <c r="K13" s="12"/>
      <c r="L13" s="12"/>
      <c r="M13" s="13"/>
      <c r="N13" s="13"/>
      <c r="O13" s="13"/>
      <c r="P13" s="13"/>
      <c r="Q13" s="13"/>
      <c r="R13" s="13"/>
      <c r="S13" s="13"/>
      <c r="T13" s="13">
        <v>1</v>
      </c>
      <c r="U13" s="13"/>
      <c r="V13" s="12"/>
      <c r="W13" s="13">
        <v>1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>
        <v>1</v>
      </c>
      <c r="AH13" s="13"/>
      <c r="AI13" s="13"/>
      <c r="AJ13" s="13"/>
      <c r="AK13" s="13"/>
      <c r="AL13" s="13">
        <v>0</v>
      </c>
      <c r="AM13" s="13"/>
      <c r="AN13" s="13"/>
      <c r="AO13" s="13"/>
      <c r="AP13" s="13"/>
      <c r="AQ13" s="13"/>
      <c r="AR13" s="13"/>
      <c r="AS13" s="13"/>
      <c r="AT13" s="13"/>
      <c r="AU13" s="13">
        <v>2</v>
      </c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>
        <v>1</v>
      </c>
      <c r="BX13" s="13"/>
      <c r="BY13" s="13"/>
      <c r="BZ13" s="13"/>
      <c r="CA13" s="13"/>
      <c r="CB13" s="13"/>
      <c r="CC13" s="13"/>
      <c r="CD13" s="13"/>
      <c r="CE13" s="13"/>
      <c r="CF13" s="10" t="s">
        <v>431</v>
      </c>
    </row>
    <row r="14" spans="1:84" ht="16.5" customHeight="1" x14ac:dyDescent="0.2">
      <c r="A14" s="28" t="s">
        <v>71</v>
      </c>
      <c r="B14" s="12">
        <f t="shared" si="7"/>
        <v>39</v>
      </c>
      <c r="C14" s="13"/>
      <c r="D14" s="13"/>
      <c r="E14" s="12"/>
      <c r="F14" s="12"/>
      <c r="G14" s="13"/>
      <c r="H14" s="12">
        <f t="shared" si="2"/>
        <v>39</v>
      </c>
      <c r="I14" s="12"/>
      <c r="J14" s="12"/>
      <c r="K14" s="12"/>
      <c r="L14" s="12"/>
      <c r="M14" s="13"/>
      <c r="N14" s="13">
        <v>0</v>
      </c>
      <c r="O14" s="13"/>
      <c r="P14" s="13">
        <v>1</v>
      </c>
      <c r="Q14" s="13"/>
      <c r="R14" s="13"/>
      <c r="S14" s="13"/>
      <c r="T14" s="13"/>
      <c r="U14" s="13"/>
      <c r="V14" s="12"/>
      <c r="W14" s="13">
        <v>5</v>
      </c>
      <c r="X14" s="13"/>
      <c r="Y14" s="13"/>
      <c r="Z14" s="13"/>
      <c r="AA14" s="13"/>
      <c r="AB14" s="13"/>
      <c r="AC14" s="13">
        <v>1</v>
      </c>
      <c r="AD14" s="13"/>
      <c r="AE14" s="13"/>
      <c r="AF14" s="13"/>
      <c r="AG14" s="13">
        <v>7</v>
      </c>
      <c r="AH14" s="13"/>
      <c r="AI14" s="13"/>
      <c r="AJ14" s="13"/>
      <c r="AK14" s="13"/>
      <c r="AL14" s="13"/>
      <c r="AM14" s="13"/>
      <c r="AN14" s="13"/>
      <c r="AO14" s="13">
        <v>1</v>
      </c>
      <c r="AP14" s="13">
        <v>1</v>
      </c>
      <c r="AQ14" s="13"/>
      <c r="AR14" s="13"/>
      <c r="AS14" s="13"/>
      <c r="AT14" s="13"/>
      <c r="AU14" s="13">
        <v>11</v>
      </c>
      <c r="AV14" s="13"/>
      <c r="AW14" s="13"/>
      <c r="AX14" s="13">
        <v>2</v>
      </c>
      <c r="AY14" s="13"/>
      <c r="AZ14" s="13"/>
      <c r="BA14" s="13"/>
      <c r="BB14" s="13">
        <v>2</v>
      </c>
      <c r="BC14" s="13"/>
      <c r="BD14" s="13">
        <v>1</v>
      </c>
      <c r="BE14" s="13">
        <v>0</v>
      </c>
      <c r="BF14" s="13"/>
      <c r="BG14" s="13"/>
      <c r="BH14" s="13"/>
      <c r="BI14" s="13"/>
      <c r="BJ14" s="13">
        <v>1</v>
      </c>
      <c r="BK14" s="13"/>
      <c r="BL14" s="13">
        <v>1</v>
      </c>
      <c r="BM14" s="13">
        <v>2</v>
      </c>
      <c r="BN14" s="13"/>
      <c r="BO14" s="13"/>
      <c r="BP14" s="13"/>
      <c r="BQ14" s="13"/>
      <c r="BR14" s="13"/>
      <c r="BS14" s="13"/>
      <c r="BT14" s="13"/>
      <c r="BU14" s="13"/>
      <c r="BV14" s="13">
        <v>1</v>
      </c>
      <c r="BW14" s="13">
        <v>1</v>
      </c>
      <c r="BX14" s="13"/>
      <c r="BY14" s="13"/>
      <c r="BZ14" s="13">
        <v>1</v>
      </c>
      <c r="CA14" s="13"/>
      <c r="CB14" s="13"/>
      <c r="CC14" s="13"/>
      <c r="CD14" s="13"/>
      <c r="CE14" s="13"/>
      <c r="CF14" s="10" t="s">
        <v>431</v>
      </c>
    </row>
    <row r="15" spans="1:84" ht="16.5" customHeight="1" x14ac:dyDescent="0.2">
      <c r="A15" s="58" t="s">
        <v>72</v>
      </c>
      <c r="B15" s="59">
        <f t="shared" si="7"/>
        <v>96</v>
      </c>
      <c r="C15" s="60">
        <f>SUM(C16,C23)</f>
        <v>0</v>
      </c>
      <c r="D15" s="60">
        <f>SUM(D16,D23)</f>
        <v>0</v>
      </c>
      <c r="E15" s="60">
        <f>SUM(E16,E23)</f>
        <v>0</v>
      </c>
      <c r="F15" s="60">
        <f>SUM(F16,F23)</f>
        <v>0</v>
      </c>
      <c r="G15" s="60">
        <f>SUM(G16,G23)</f>
        <v>0</v>
      </c>
      <c r="H15" s="59">
        <f t="shared" si="2"/>
        <v>96</v>
      </c>
      <c r="I15" s="60">
        <f>SUM(I16,I23)</f>
        <v>1</v>
      </c>
      <c r="J15" s="60">
        <f t="shared" ref="J15:CD15" si="16">SUM(J16,J23)</f>
        <v>2</v>
      </c>
      <c r="K15" s="60">
        <f t="shared" si="16"/>
        <v>0</v>
      </c>
      <c r="L15" s="60">
        <f t="shared" si="16"/>
        <v>0</v>
      </c>
      <c r="M15" s="60">
        <f t="shared" si="16"/>
        <v>0</v>
      </c>
      <c r="N15" s="60">
        <f t="shared" si="16"/>
        <v>1</v>
      </c>
      <c r="O15" s="60">
        <f t="shared" si="16"/>
        <v>0</v>
      </c>
      <c r="P15" s="60">
        <f t="shared" si="16"/>
        <v>5</v>
      </c>
      <c r="Q15" s="60">
        <f t="shared" si="16"/>
        <v>1</v>
      </c>
      <c r="R15" s="60">
        <f t="shared" si="16"/>
        <v>0</v>
      </c>
      <c r="S15" s="60">
        <f>SUM(S16,S23)</f>
        <v>1</v>
      </c>
      <c r="T15" s="60">
        <f t="shared" si="16"/>
        <v>3</v>
      </c>
      <c r="U15" s="60">
        <f t="shared" si="16"/>
        <v>0</v>
      </c>
      <c r="V15" s="60">
        <f t="shared" si="16"/>
        <v>3</v>
      </c>
      <c r="W15" s="60">
        <f>SUM(W16,W23)</f>
        <v>25</v>
      </c>
      <c r="X15" s="60">
        <f t="shared" si="16"/>
        <v>0</v>
      </c>
      <c r="Y15" s="60">
        <f t="shared" si="16"/>
        <v>4</v>
      </c>
      <c r="Z15" s="60">
        <f t="shared" si="16"/>
        <v>0</v>
      </c>
      <c r="AA15" s="60">
        <f>SUM(AA16,AA23)</f>
        <v>3</v>
      </c>
      <c r="AB15" s="60">
        <f t="shared" si="16"/>
        <v>0</v>
      </c>
      <c r="AC15" s="60">
        <f t="shared" si="16"/>
        <v>0</v>
      </c>
      <c r="AD15" s="60">
        <f>SUM(AD16,AD23)</f>
        <v>0</v>
      </c>
      <c r="AE15" s="60">
        <f t="shared" si="16"/>
        <v>1</v>
      </c>
      <c r="AF15" s="60">
        <f t="shared" ref="AF15" si="17">SUM(AF16,AF23)</f>
        <v>0</v>
      </c>
      <c r="AG15" s="60">
        <f>SUM(AG16,AG23)</f>
        <v>10</v>
      </c>
      <c r="AH15" s="60">
        <f>SUM(AH16,AH23)</f>
        <v>0</v>
      </c>
      <c r="AI15" s="60">
        <f t="shared" si="16"/>
        <v>0</v>
      </c>
      <c r="AJ15" s="60">
        <f>SUM(AJ16,AJ23)</f>
        <v>1</v>
      </c>
      <c r="AK15" s="60">
        <f>SUM(AK16,AK23)</f>
        <v>0</v>
      </c>
      <c r="AL15" s="60">
        <f>SUM(AL16,AL23)</f>
        <v>8</v>
      </c>
      <c r="AM15" s="60">
        <f>SUM(AM16,AM23)</f>
        <v>0</v>
      </c>
      <c r="AN15" s="60">
        <f t="shared" si="16"/>
        <v>0</v>
      </c>
      <c r="AO15" s="60">
        <f t="shared" si="16"/>
        <v>0</v>
      </c>
      <c r="AP15" s="60">
        <f t="shared" si="16"/>
        <v>0</v>
      </c>
      <c r="AQ15" s="60">
        <f t="shared" si="16"/>
        <v>0</v>
      </c>
      <c r="AR15" s="60">
        <f>SUM(AR16,AR23)</f>
        <v>0</v>
      </c>
      <c r="AS15" s="60">
        <f t="shared" si="16"/>
        <v>0</v>
      </c>
      <c r="AT15" s="60">
        <f>SUM(AT16,AT23)</f>
        <v>0</v>
      </c>
      <c r="AU15" s="60">
        <f>SUM(AU16,AU23)</f>
        <v>14</v>
      </c>
      <c r="AV15" s="60">
        <f>SUM(AV16,AV23)</f>
        <v>0</v>
      </c>
      <c r="AW15" s="60">
        <f t="shared" si="16"/>
        <v>0</v>
      </c>
      <c r="AX15" s="60">
        <f t="shared" si="16"/>
        <v>3</v>
      </c>
      <c r="AY15" s="60">
        <f t="shared" si="16"/>
        <v>0</v>
      </c>
      <c r="AZ15" s="60">
        <f>SUM(AZ16,AZ23)</f>
        <v>2</v>
      </c>
      <c r="BA15" s="60">
        <f t="shared" si="16"/>
        <v>0</v>
      </c>
      <c r="BB15" s="60">
        <f t="shared" si="16"/>
        <v>0</v>
      </c>
      <c r="BC15" s="60">
        <f t="shared" si="16"/>
        <v>0</v>
      </c>
      <c r="BD15" s="60">
        <f t="shared" si="16"/>
        <v>0</v>
      </c>
      <c r="BE15" s="60">
        <f t="shared" si="16"/>
        <v>0</v>
      </c>
      <c r="BF15" s="60">
        <f t="shared" si="16"/>
        <v>0</v>
      </c>
      <c r="BG15" s="60">
        <f t="shared" si="16"/>
        <v>0</v>
      </c>
      <c r="BH15" s="60">
        <f t="shared" ref="BH15:BM15" si="18">SUM(BH16,BH23)</f>
        <v>0</v>
      </c>
      <c r="BI15" s="60">
        <f t="shared" si="18"/>
        <v>0</v>
      </c>
      <c r="BJ15" s="60">
        <f t="shared" si="18"/>
        <v>2</v>
      </c>
      <c r="BK15" s="60">
        <f t="shared" si="18"/>
        <v>2</v>
      </c>
      <c r="BL15" s="60">
        <f t="shared" si="18"/>
        <v>0</v>
      </c>
      <c r="BM15" s="60">
        <f t="shared" si="18"/>
        <v>0</v>
      </c>
      <c r="BN15" s="60">
        <f t="shared" si="16"/>
        <v>0</v>
      </c>
      <c r="BO15" s="60">
        <f t="shared" si="16"/>
        <v>0</v>
      </c>
      <c r="BP15" s="60">
        <f t="shared" si="16"/>
        <v>0</v>
      </c>
      <c r="BQ15" s="60">
        <f t="shared" si="16"/>
        <v>0</v>
      </c>
      <c r="BR15" s="60">
        <f>SUM(BR16,BR23)</f>
        <v>0</v>
      </c>
      <c r="BS15" s="60">
        <f>SUM(BS16,BS23)</f>
        <v>0</v>
      </c>
      <c r="BT15" s="60">
        <f t="shared" si="16"/>
        <v>0</v>
      </c>
      <c r="BU15" s="60">
        <f t="shared" si="16"/>
        <v>0</v>
      </c>
      <c r="BV15" s="60">
        <f t="shared" si="16"/>
        <v>0</v>
      </c>
      <c r="BW15" s="60">
        <f t="shared" si="16"/>
        <v>1</v>
      </c>
      <c r="BX15" s="60">
        <f t="shared" si="16"/>
        <v>0</v>
      </c>
      <c r="BY15" s="60"/>
      <c r="BZ15" s="60">
        <f t="shared" si="16"/>
        <v>0</v>
      </c>
      <c r="CA15" s="60">
        <f t="shared" ref="CA15" si="19">SUM(CA16,CA23)</f>
        <v>0</v>
      </c>
      <c r="CB15" s="60">
        <f t="shared" si="16"/>
        <v>1</v>
      </c>
      <c r="CC15" s="60">
        <f t="shared" si="16"/>
        <v>0</v>
      </c>
      <c r="CD15" s="60">
        <f t="shared" si="16"/>
        <v>1</v>
      </c>
      <c r="CE15" s="60">
        <f t="shared" ref="CE15" si="20">SUM(CE16,CE23)</f>
        <v>1</v>
      </c>
      <c r="CF15" s="10"/>
    </row>
    <row r="16" spans="1:84" ht="16.5" customHeight="1" x14ac:dyDescent="0.2">
      <c r="A16" s="61" t="s">
        <v>449</v>
      </c>
      <c r="B16" s="62">
        <f t="shared" si="7"/>
        <v>67</v>
      </c>
      <c r="C16" s="63">
        <f>SUM(C17:C22)</f>
        <v>0</v>
      </c>
      <c r="D16" s="63">
        <f>SUM(D17:D22)</f>
        <v>0</v>
      </c>
      <c r="E16" s="63">
        <f>SUM(E17:E22)</f>
        <v>0</v>
      </c>
      <c r="F16" s="63">
        <f>SUM(F17:F22)</f>
        <v>0</v>
      </c>
      <c r="G16" s="63">
        <f>SUM(G17:G22)</f>
        <v>0</v>
      </c>
      <c r="H16" s="62">
        <f t="shared" si="2"/>
        <v>67</v>
      </c>
      <c r="I16" s="63">
        <f>SUM(I17:I22)</f>
        <v>1</v>
      </c>
      <c r="J16" s="63">
        <f t="shared" ref="J16:CD16" si="21">SUM(J17:J22)</f>
        <v>1</v>
      </c>
      <c r="K16" s="63">
        <f t="shared" si="21"/>
        <v>0</v>
      </c>
      <c r="L16" s="63">
        <f t="shared" si="21"/>
        <v>0</v>
      </c>
      <c r="M16" s="63">
        <f t="shared" si="21"/>
        <v>0</v>
      </c>
      <c r="N16" s="63">
        <f t="shared" si="21"/>
        <v>1</v>
      </c>
      <c r="O16" s="63">
        <f t="shared" si="21"/>
        <v>0</v>
      </c>
      <c r="P16" s="63">
        <f t="shared" si="21"/>
        <v>3</v>
      </c>
      <c r="Q16" s="63">
        <f t="shared" si="21"/>
        <v>1</v>
      </c>
      <c r="R16" s="63">
        <f t="shared" si="21"/>
        <v>0</v>
      </c>
      <c r="S16" s="63">
        <f>SUM(S17:S22)</f>
        <v>1</v>
      </c>
      <c r="T16" s="63">
        <f t="shared" si="21"/>
        <v>2</v>
      </c>
      <c r="U16" s="63">
        <f t="shared" si="21"/>
        <v>0</v>
      </c>
      <c r="V16" s="63">
        <f t="shared" si="21"/>
        <v>0</v>
      </c>
      <c r="W16" s="63">
        <f>SUM(W17:W22)</f>
        <v>15</v>
      </c>
      <c r="X16" s="63">
        <f t="shared" si="21"/>
        <v>0</v>
      </c>
      <c r="Y16" s="63">
        <f t="shared" si="21"/>
        <v>2</v>
      </c>
      <c r="Z16" s="63">
        <f t="shared" si="21"/>
        <v>0</v>
      </c>
      <c r="AA16" s="63">
        <f>SUM(AA17:AA22)</f>
        <v>3</v>
      </c>
      <c r="AB16" s="63">
        <f t="shared" si="21"/>
        <v>0</v>
      </c>
      <c r="AC16" s="63">
        <f t="shared" si="21"/>
        <v>0</v>
      </c>
      <c r="AD16" s="63">
        <f>SUM(AD17:AD22)</f>
        <v>0</v>
      </c>
      <c r="AE16" s="63">
        <f t="shared" si="21"/>
        <v>1</v>
      </c>
      <c r="AF16" s="63">
        <f t="shared" ref="AF16" si="22">SUM(AF17:AF22)</f>
        <v>0</v>
      </c>
      <c r="AG16" s="63">
        <f>SUM(AG17:AG22)</f>
        <v>6</v>
      </c>
      <c r="AH16" s="63">
        <f>SUM(AH17:AH22)</f>
        <v>0</v>
      </c>
      <c r="AI16" s="63">
        <f t="shared" si="21"/>
        <v>0</v>
      </c>
      <c r="AJ16" s="63">
        <f>SUM(AJ17:AJ22)</f>
        <v>1</v>
      </c>
      <c r="AK16" s="63">
        <f>SUM(AK17:AK22)</f>
        <v>0</v>
      </c>
      <c r="AL16" s="63">
        <f>SUM(AL17:AL22)</f>
        <v>8</v>
      </c>
      <c r="AM16" s="63">
        <f>SUM(AM17:AM22)</f>
        <v>0</v>
      </c>
      <c r="AN16" s="63">
        <f t="shared" si="21"/>
        <v>0</v>
      </c>
      <c r="AO16" s="63">
        <f t="shared" si="21"/>
        <v>0</v>
      </c>
      <c r="AP16" s="63">
        <f t="shared" si="21"/>
        <v>0</v>
      </c>
      <c r="AQ16" s="63">
        <f t="shared" si="21"/>
        <v>0</v>
      </c>
      <c r="AR16" s="63">
        <f>SUM(AR17:AR22)</f>
        <v>0</v>
      </c>
      <c r="AS16" s="63">
        <f t="shared" si="21"/>
        <v>0</v>
      </c>
      <c r="AT16" s="63">
        <f>SUM(AT17:AT22)</f>
        <v>0</v>
      </c>
      <c r="AU16" s="63">
        <f>SUM(AU17:AU22)</f>
        <v>9</v>
      </c>
      <c r="AV16" s="63">
        <f>SUM(AV17:AV22)</f>
        <v>0</v>
      </c>
      <c r="AW16" s="63">
        <f t="shared" si="21"/>
        <v>0</v>
      </c>
      <c r="AX16" s="63">
        <f t="shared" si="21"/>
        <v>2</v>
      </c>
      <c r="AY16" s="63">
        <f t="shared" si="21"/>
        <v>0</v>
      </c>
      <c r="AZ16" s="63">
        <f>SUM(AZ17:AZ22)</f>
        <v>2</v>
      </c>
      <c r="BA16" s="63">
        <f t="shared" si="21"/>
        <v>0</v>
      </c>
      <c r="BB16" s="63">
        <f t="shared" si="21"/>
        <v>0</v>
      </c>
      <c r="BC16" s="63">
        <f t="shared" si="21"/>
        <v>0</v>
      </c>
      <c r="BD16" s="63">
        <f t="shared" si="21"/>
        <v>0</v>
      </c>
      <c r="BE16" s="63">
        <f t="shared" si="21"/>
        <v>0</v>
      </c>
      <c r="BF16" s="63">
        <f t="shared" si="21"/>
        <v>0</v>
      </c>
      <c r="BG16" s="63">
        <f t="shared" si="21"/>
        <v>0</v>
      </c>
      <c r="BH16" s="63">
        <f t="shared" ref="BH16:BM16" si="23">SUM(BH17:BH22)</f>
        <v>0</v>
      </c>
      <c r="BI16" s="63">
        <f t="shared" si="23"/>
        <v>0</v>
      </c>
      <c r="BJ16" s="63">
        <f t="shared" si="23"/>
        <v>2</v>
      </c>
      <c r="BK16" s="63">
        <f t="shared" si="23"/>
        <v>2</v>
      </c>
      <c r="BL16" s="63">
        <f t="shared" si="23"/>
        <v>0</v>
      </c>
      <c r="BM16" s="63">
        <f t="shared" si="23"/>
        <v>0</v>
      </c>
      <c r="BN16" s="63">
        <f t="shared" si="21"/>
        <v>0</v>
      </c>
      <c r="BO16" s="63">
        <f t="shared" si="21"/>
        <v>0</v>
      </c>
      <c r="BP16" s="63">
        <f t="shared" si="21"/>
        <v>0</v>
      </c>
      <c r="BQ16" s="63">
        <f t="shared" si="21"/>
        <v>0</v>
      </c>
      <c r="BR16" s="63">
        <f>SUM(BR17:BR22)</f>
        <v>0</v>
      </c>
      <c r="BS16" s="63">
        <f>SUM(BS17:BS22)</f>
        <v>0</v>
      </c>
      <c r="BT16" s="63">
        <f t="shared" si="21"/>
        <v>0</v>
      </c>
      <c r="BU16" s="63">
        <f t="shared" si="21"/>
        <v>0</v>
      </c>
      <c r="BV16" s="63">
        <f t="shared" si="21"/>
        <v>0</v>
      </c>
      <c r="BW16" s="63">
        <f t="shared" si="21"/>
        <v>1</v>
      </c>
      <c r="BX16" s="63">
        <f t="shared" si="21"/>
        <v>0</v>
      </c>
      <c r="BY16" s="63"/>
      <c r="BZ16" s="63">
        <f t="shared" si="21"/>
        <v>0</v>
      </c>
      <c r="CA16" s="63">
        <f t="shared" ref="CA16" si="24">SUM(CA17:CA22)</f>
        <v>0</v>
      </c>
      <c r="CB16" s="63">
        <f t="shared" si="21"/>
        <v>1</v>
      </c>
      <c r="CC16" s="63">
        <f t="shared" si="21"/>
        <v>0</v>
      </c>
      <c r="CD16" s="63">
        <f t="shared" si="21"/>
        <v>1</v>
      </c>
      <c r="CE16" s="63">
        <f t="shared" ref="CE16" si="25">SUM(CE17:CE22)</f>
        <v>1</v>
      </c>
      <c r="CF16" s="10"/>
    </row>
    <row r="17" spans="1:84" ht="16.5" customHeight="1" x14ac:dyDescent="0.2">
      <c r="A17" s="28" t="s">
        <v>73</v>
      </c>
      <c r="B17" s="12">
        <f t="shared" si="7"/>
        <v>18</v>
      </c>
      <c r="C17" s="13"/>
      <c r="D17" s="13"/>
      <c r="E17" s="12"/>
      <c r="F17" s="12"/>
      <c r="G17" s="13"/>
      <c r="H17" s="12">
        <f t="shared" si="2"/>
        <v>18</v>
      </c>
      <c r="I17" s="12">
        <v>1</v>
      </c>
      <c r="J17" s="12">
        <v>1</v>
      </c>
      <c r="K17" s="12"/>
      <c r="L17" s="12"/>
      <c r="M17" s="13"/>
      <c r="N17" s="13">
        <v>1</v>
      </c>
      <c r="O17" s="13"/>
      <c r="P17" s="13"/>
      <c r="Q17" s="13"/>
      <c r="R17" s="13"/>
      <c r="S17" s="13"/>
      <c r="T17" s="13">
        <v>1</v>
      </c>
      <c r="U17" s="13"/>
      <c r="V17" s="12"/>
      <c r="W17" s="13">
        <v>5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>
        <v>4</v>
      </c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>
        <v>3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>
        <v>1</v>
      </c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>
        <v>1</v>
      </c>
      <c r="BX17" s="13"/>
      <c r="BY17" s="13"/>
      <c r="BZ17" s="13"/>
      <c r="CA17" s="13"/>
      <c r="CB17" s="13"/>
      <c r="CC17" s="13"/>
      <c r="CD17" s="13"/>
      <c r="CE17" s="13"/>
      <c r="CF17" s="10" t="s">
        <v>431</v>
      </c>
    </row>
    <row r="18" spans="1:84" ht="16.5" customHeight="1" x14ac:dyDescent="0.2">
      <c r="A18" s="28" t="s">
        <v>146</v>
      </c>
      <c r="B18" s="12">
        <f t="shared" si="7"/>
        <v>11</v>
      </c>
      <c r="C18" s="13"/>
      <c r="D18" s="13"/>
      <c r="E18" s="12"/>
      <c r="F18" s="12"/>
      <c r="G18" s="13"/>
      <c r="H18" s="12">
        <f t="shared" si="2"/>
        <v>11</v>
      </c>
      <c r="I18" s="12"/>
      <c r="J18" s="12"/>
      <c r="K18" s="12"/>
      <c r="L18" s="12"/>
      <c r="M18" s="13"/>
      <c r="N18" s="13"/>
      <c r="O18" s="13"/>
      <c r="P18" s="13">
        <v>1</v>
      </c>
      <c r="Q18" s="13"/>
      <c r="R18" s="13"/>
      <c r="S18" s="13"/>
      <c r="T18" s="13">
        <v>1</v>
      </c>
      <c r="U18" s="13"/>
      <c r="V18" s="12"/>
      <c r="W18" s="13">
        <v>3</v>
      </c>
      <c r="X18" s="13"/>
      <c r="Y18" s="13"/>
      <c r="Z18" s="13"/>
      <c r="AA18" s="13">
        <v>0</v>
      </c>
      <c r="AB18" s="13"/>
      <c r="AC18" s="13"/>
      <c r="AD18" s="13"/>
      <c r="AE18" s="13">
        <v>0</v>
      </c>
      <c r="AF18" s="13"/>
      <c r="AG18" s="13">
        <v>1</v>
      </c>
      <c r="AH18" s="13"/>
      <c r="AI18" s="13"/>
      <c r="AJ18" s="13"/>
      <c r="AK18" s="13"/>
      <c r="AL18" s="13">
        <v>3</v>
      </c>
      <c r="AM18" s="13"/>
      <c r="AN18" s="13"/>
      <c r="AO18" s="13"/>
      <c r="AP18" s="13"/>
      <c r="AQ18" s="13"/>
      <c r="AR18" s="13"/>
      <c r="AS18" s="13">
        <v>0</v>
      </c>
      <c r="AT18" s="13"/>
      <c r="AU18" s="13">
        <v>2</v>
      </c>
      <c r="AV18" s="13"/>
      <c r="AW18" s="13"/>
      <c r="AX18" s="13">
        <v>0</v>
      </c>
      <c r="AY18" s="13"/>
      <c r="AZ18" s="13">
        <v>0</v>
      </c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>
        <v>0</v>
      </c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0" t="s">
        <v>431</v>
      </c>
    </row>
    <row r="19" spans="1:84" ht="16.5" customHeight="1" x14ac:dyDescent="0.2">
      <c r="A19" s="28" t="s">
        <v>74</v>
      </c>
      <c r="B19" s="12">
        <f t="shared" si="7"/>
        <v>7</v>
      </c>
      <c r="C19" s="13"/>
      <c r="D19" s="13"/>
      <c r="E19" s="12"/>
      <c r="F19" s="12"/>
      <c r="G19" s="13"/>
      <c r="H19" s="12">
        <f t="shared" si="2"/>
        <v>7</v>
      </c>
      <c r="I19" s="12"/>
      <c r="J19" s="12"/>
      <c r="K19" s="12"/>
      <c r="L19" s="12"/>
      <c r="M19" s="13"/>
      <c r="N19" s="13"/>
      <c r="O19" s="13"/>
      <c r="P19" s="13">
        <v>1</v>
      </c>
      <c r="Q19" s="13"/>
      <c r="R19" s="13"/>
      <c r="S19" s="13"/>
      <c r="T19" s="13"/>
      <c r="U19" s="13"/>
      <c r="V19" s="12"/>
      <c r="W19" s="13">
        <v>3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>
        <v>1</v>
      </c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>
        <v>1</v>
      </c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>
        <v>1</v>
      </c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0" t="s">
        <v>431</v>
      </c>
    </row>
    <row r="20" spans="1:84" ht="16.5" customHeight="1" x14ac:dyDescent="0.2">
      <c r="A20" s="28" t="s">
        <v>218</v>
      </c>
      <c r="B20" s="12">
        <f t="shared" si="7"/>
        <v>7</v>
      </c>
      <c r="C20" s="13"/>
      <c r="D20" s="13"/>
      <c r="E20" s="12"/>
      <c r="F20" s="12"/>
      <c r="G20" s="13"/>
      <c r="H20" s="12">
        <f t="shared" si="2"/>
        <v>7</v>
      </c>
      <c r="I20" s="12"/>
      <c r="J20" s="12"/>
      <c r="K20" s="12"/>
      <c r="L20" s="12"/>
      <c r="M20" s="13"/>
      <c r="N20" s="13"/>
      <c r="O20" s="13"/>
      <c r="P20" s="13">
        <v>1</v>
      </c>
      <c r="Q20" s="13"/>
      <c r="R20" s="13"/>
      <c r="S20" s="13"/>
      <c r="T20" s="13"/>
      <c r="U20" s="13"/>
      <c r="V20" s="12"/>
      <c r="W20" s="13">
        <v>2</v>
      </c>
      <c r="X20" s="13"/>
      <c r="Y20" s="13"/>
      <c r="Z20" s="13"/>
      <c r="AA20" s="13"/>
      <c r="AB20" s="13"/>
      <c r="AC20" s="13"/>
      <c r="AD20" s="13"/>
      <c r="AE20" s="13">
        <v>1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>
        <v>2</v>
      </c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>
        <v>1</v>
      </c>
      <c r="CE20" s="13"/>
      <c r="CF20" s="10" t="s">
        <v>431</v>
      </c>
    </row>
    <row r="21" spans="1:84" ht="16.5" customHeight="1" x14ac:dyDescent="0.2">
      <c r="A21" s="28" t="s">
        <v>75</v>
      </c>
      <c r="B21" s="12">
        <f t="shared" si="7"/>
        <v>4</v>
      </c>
      <c r="C21" s="13"/>
      <c r="D21" s="13"/>
      <c r="E21" s="12"/>
      <c r="F21" s="12"/>
      <c r="G21" s="13"/>
      <c r="H21" s="12">
        <f t="shared" si="2"/>
        <v>4</v>
      </c>
      <c r="I21" s="12"/>
      <c r="J21" s="12"/>
      <c r="K21" s="12"/>
      <c r="L21" s="12"/>
      <c r="M21" s="13"/>
      <c r="N21" s="13"/>
      <c r="O21" s="13"/>
      <c r="P21" s="13"/>
      <c r="Q21" s="13">
        <v>1</v>
      </c>
      <c r="R21" s="13"/>
      <c r="S21" s="13"/>
      <c r="T21" s="13"/>
      <c r="U21" s="13"/>
      <c r="V21" s="12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>
        <v>1</v>
      </c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>
        <v>0</v>
      </c>
      <c r="BX21" s="13"/>
      <c r="BY21" s="13"/>
      <c r="BZ21" s="13"/>
      <c r="CA21" s="13"/>
      <c r="CB21" s="13">
        <v>1</v>
      </c>
      <c r="CC21" s="13"/>
      <c r="CD21" s="13"/>
      <c r="CE21" s="13">
        <v>1</v>
      </c>
      <c r="CF21" s="10" t="s">
        <v>431</v>
      </c>
    </row>
    <row r="22" spans="1:84" ht="16.5" customHeight="1" x14ac:dyDescent="0.2">
      <c r="A22" s="28" t="s">
        <v>477</v>
      </c>
      <c r="B22" s="12">
        <f t="shared" si="7"/>
        <v>20</v>
      </c>
      <c r="C22" s="13"/>
      <c r="D22" s="13"/>
      <c r="E22" s="12"/>
      <c r="F22" s="12"/>
      <c r="G22" s="13"/>
      <c r="H22" s="12">
        <f t="shared" si="2"/>
        <v>20</v>
      </c>
      <c r="I22" s="12"/>
      <c r="J22" s="12"/>
      <c r="K22" s="12"/>
      <c r="L22" s="12"/>
      <c r="M22" s="13"/>
      <c r="N22" s="13"/>
      <c r="O22" s="13"/>
      <c r="P22" s="13"/>
      <c r="Q22" s="13"/>
      <c r="R22" s="13"/>
      <c r="S22" s="13">
        <v>1</v>
      </c>
      <c r="T22" s="13"/>
      <c r="U22" s="13"/>
      <c r="V22" s="12"/>
      <c r="W22" s="13">
        <v>2</v>
      </c>
      <c r="X22" s="13"/>
      <c r="Y22" s="13">
        <v>2</v>
      </c>
      <c r="Z22" s="13"/>
      <c r="AA22" s="13">
        <v>3</v>
      </c>
      <c r="AB22" s="13"/>
      <c r="AC22" s="13"/>
      <c r="AD22" s="13"/>
      <c r="AE22" s="13">
        <v>0</v>
      </c>
      <c r="AF22" s="13"/>
      <c r="AG22" s="13"/>
      <c r="AH22" s="13"/>
      <c r="AI22" s="13"/>
      <c r="AJ22" s="13"/>
      <c r="AK22" s="13"/>
      <c r="AL22" s="13">
        <v>5</v>
      </c>
      <c r="AM22" s="13"/>
      <c r="AN22" s="13"/>
      <c r="AO22" s="13"/>
      <c r="AP22" s="13"/>
      <c r="AQ22" s="13"/>
      <c r="AR22" s="13"/>
      <c r="AS22" s="13"/>
      <c r="AT22" s="13"/>
      <c r="AU22" s="13">
        <v>1</v>
      </c>
      <c r="AV22" s="13"/>
      <c r="AW22" s="13"/>
      <c r="AX22" s="13">
        <v>2</v>
      </c>
      <c r="AY22" s="13"/>
      <c r="AZ22" s="13">
        <v>2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>
        <v>2</v>
      </c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0" t="s">
        <v>431</v>
      </c>
    </row>
    <row r="23" spans="1:84" ht="16.5" customHeight="1" x14ac:dyDescent="0.2">
      <c r="A23" s="61" t="s">
        <v>450</v>
      </c>
      <c r="B23" s="62">
        <f>SUM(C23:H23)</f>
        <v>29</v>
      </c>
      <c r="C23" s="63">
        <f>SUM(C24:C26)</f>
        <v>0</v>
      </c>
      <c r="D23" s="63">
        <f>SUM(D24:D26)</f>
        <v>0</v>
      </c>
      <c r="E23" s="63">
        <f>SUM(E24:E26)</f>
        <v>0</v>
      </c>
      <c r="F23" s="63">
        <f>SUM(F24:F26)</f>
        <v>0</v>
      </c>
      <c r="G23" s="63">
        <f>SUM(G24:G26)</f>
        <v>0</v>
      </c>
      <c r="H23" s="62">
        <f t="shared" si="2"/>
        <v>29</v>
      </c>
      <c r="I23" s="63">
        <f>SUM(I24:I26)</f>
        <v>0</v>
      </c>
      <c r="J23" s="63">
        <f t="shared" ref="J23:CC23" si="26">SUM(J24:J26)</f>
        <v>1</v>
      </c>
      <c r="K23" s="63">
        <f t="shared" si="26"/>
        <v>0</v>
      </c>
      <c r="L23" s="63">
        <f t="shared" si="26"/>
        <v>0</v>
      </c>
      <c r="M23" s="63">
        <f t="shared" si="26"/>
        <v>0</v>
      </c>
      <c r="N23" s="63">
        <f t="shared" si="26"/>
        <v>0</v>
      </c>
      <c r="O23" s="63">
        <f t="shared" si="26"/>
        <v>0</v>
      </c>
      <c r="P23" s="63">
        <f t="shared" si="26"/>
        <v>2</v>
      </c>
      <c r="Q23" s="63">
        <f t="shared" si="26"/>
        <v>0</v>
      </c>
      <c r="R23" s="63">
        <f t="shared" si="26"/>
        <v>0</v>
      </c>
      <c r="S23" s="63">
        <f>SUM(S24:S26)</f>
        <v>0</v>
      </c>
      <c r="T23" s="63">
        <f t="shared" si="26"/>
        <v>1</v>
      </c>
      <c r="U23" s="63">
        <f t="shared" si="26"/>
        <v>0</v>
      </c>
      <c r="V23" s="63">
        <f t="shared" si="26"/>
        <v>3</v>
      </c>
      <c r="W23" s="63">
        <f>SUM(W24:W26)</f>
        <v>10</v>
      </c>
      <c r="X23" s="63">
        <f t="shared" si="26"/>
        <v>0</v>
      </c>
      <c r="Y23" s="63">
        <f t="shared" si="26"/>
        <v>2</v>
      </c>
      <c r="Z23" s="63">
        <f t="shared" si="26"/>
        <v>0</v>
      </c>
      <c r="AA23" s="63">
        <f>SUM(AA24:AA26)</f>
        <v>0</v>
      </c>
      <c r="AB23" s="63">
        <f t="shared" si="26"/>
        <v>0</v>
      </c>
      <c r="AC23" s="63">
        <f t="shared" si="26"/>
        <v>0</v>
      </c>
      <c r="AD23" s="63">
        <f>SUM(AD24:AD26)</f>
        <v>0</v>
      </c>
      <c r="AE23" s="63">
        <f t="shared" si="26"/>
        <v>0</v>
      </c>
      <c r="AF23" s="63">
        <f t="shared" ref="AF23" si="27">SUM(AF24:AF26)</f>
        <v>0</v>
      </c>
      <c r="AG23" s="63">
        <f>SUM(AG24:AG26)</f>
        <v>4</v>
      </c>
      <c r="AH23" s="63">
        <f>SUM(AH24:AH26)</f>
        <v>0</v>
      </c>
      <c r="AI23" s="63">
        <f t="shared" si="26"/>
        <v>0</v>
      </c>
      <c r="AJ23" s="63">
        <f>SUM(AJ24:AJ26)</f>
        <v>0</v>
      </c>
      <c r="AK23" s="63">
        <f>SUM(AK24:AK26)</f>
        <v>0</v>
      </c>
      <c r="AL23" s="63">
        <f>SUM(AL24:AL26)</f>
        <v>0</v>
      </c>
      <c r="AM23" s="63">
        <f>SUM(AM24:AM26)</f>
        <v>0</v>
      </c>
      <c r="AN23" s="63">
        <f t="shared" si="26"/>
        <v>0</v>
      </c>
      <c r="AO23" s="63">
        <f t="shared" si="26"/>
        <v>0</v>
      </c>
      <c r="AP23" s="63">
        <f t="shared" si="26"/>
        <v>0</v>
      </c>
      <c r="AQ23" s="63">
        <f t="shared" si="26"/>
        <v>0</v>
      </c>
      <c r="AR23" s="63">
        <f>SUM(AR24:AR26)</f>
        <v>0</v>
      </c>
      <c r="AS23" s="63">
        <f t="shared" si="26"/>
        <v>0</v>
      </c>
      <c r="AT23" s="63">
        <f>SUM(AT24:AT26)</f>
        <v>0</v>
      </c>
      <c r="AU23" s="63">
        <f>SUM(AU24:AU26)</f>
        <v>5</v>
      </c>
      <c r="AV23" s="63">
        <f>SUM(AV24:AV26)</f>
        <v>0</v>
      </c>
      <c r="AW23" s="63">
        <f t="shared" si="26"/>
        <v>0</v>
      </c>
      <c r="AX23" s="63">
        <f t="shared" si="26"/>
        <v>1</v>
      </c>
      <c r="AY23" s="63">
        <f t="shared" si="26"/>
        <v>0</v>
      </c>
      <c r="AZ23" s="63">
        <f>SUM(AZ24:AZ26)</f>
        <v>0</v>
      </c>
      <c r="BA23" s="63">
        <f t="shared" si="26"/>
        <v>0</v>
      </c>
      <c r="BB23" s="63">
        <f t="shared" si="26"/>
        <v>0</v>
      </c>
      <c r="BC23" s="63">
        <f t="shared" si="26"/>
        <v>0</v>
      </c>
      <c r="BD23" s="63">
        <f t="shared" si="26"/>
        <v>0</v>
      </c>
      <c r="BE23" s="63">
        <f t="shared" si="26"/>
        <v>0</v>
      </c>
      <c r="BF23" s="63">
        <f t="shared" si="26"/>
        <v>0</v>
      </c>
      <c r="BG23" s="63">
        <f t="shared" si="26"/>
        <v>0</v>
      </c>
      <c r="BH23" s="63">
        <f t="shared" ref="BH23:BM23" si="28">SUM(BH24:BH26)</f>
        <v>0</v>
      </c>
      <c r="BI23" s="63">
        <f t="shared" si="28"/>
        <v>0</v>
      </c>
      <c r="BJ23" s="63">
        <f t="shared" si="28"/>
        <v>0</v>
      </c>
      <c r="BK23" s="63">
        <f t="shared" si="28"/>
        <v>0</v>
      </c>
      <c r="BL23" s="63">
        <f t="shared" si="28"/>
        <v>0</v>
      </c>
      <c r="BM23" s="63">
        <f t="shared" si="28"/>
        <v>0</v>
      </c>
      <c r="BN23" s="63">
        <f t="shared" si="26"/>
        <v>0</v>
      </c>
      <c r="BO23" s="63">
        <f t="shared" si="26"/>
        <v>0</v>
      </c>
      <c r="BP23" s="63">
        <f t="shared" si="26"/>
        <v>0</v>
      </c>
      <c r="BQ23" s="63">
        <f t="shared" si="26"/>
        <v>0</v>
      </c>
      <c r="BR23" s="63">
        <f>SUM(BR24:BR26)</f>
        <v>0</v>
      </c>
      <c r="BS23" s="63">
        <f>SUM(BS24:BS26)</f>
        <v>0</v>
      </c>
      <c r="BT23" s="63">
        <f t="shared" si="26"/>
        <v>0</v>
      </c>
      <c r="BU23" s="63">
        <f t="shared" si="26"/>
        <v>0</v>
      </c>
      <c r="BV23" s="63">
        <f t="shared" si="26"/>
        <v>0</v>
      </c>
      <c r="BW23" s="63">
        <f t="shared" si="26"/>
        <v>0</v>
      </c>
      <c r="BX23" s="63">
        <f t="shared" si="26"/>
        <v>0</v>
      </c>
      <c r="BY23" s="63"/>
      <c r="BZ23" s="63">
        <f t="shared" si="26"/>
        <v>0</v>
      </c>
      <c r="CA23" s="63">
        <f t="shared" ref="CA23" si="29">SUM(CA24:CA26)</f>
        <v>0</v>
      </c>
      <c r="CB23" s="63">
        <f t="shared" si="26"/>
        <v>0</v>
      </c>
      <c r="CC23" s="63">
        <f t="shared" si="26"/>
        <v>0</v>
      </c>
      <c r="CD23" s="63"/>
      <c r="CE23" s="63">
        <f t="shared" ref="CE23" si="30">SUM(CE24:CE26)</f>
        <v>0</v>
      </c>
      <c r="CF23" s="10"/>
    </row>
    <row r="24" spans="1:84" ht="16.5" customHeight="1" x14ac:dyDescent="0.2">
      <c r="A24" s="28" t="s">
        <v>76</v>
      </c>
      <c r="B24" s="12">
        <f t="shared" si="7"/>
        <v>12</v>
      </c>
      <c r="C24" s="13"/>
      <c r="D24" s="13"/>
      <c r="E24" s="12"/>
      <c r="F24" s="12"/>
      <c r="G24" s="13"/>
      <c r="H24" s="12">
        <f t="shared" si="2"/>
        <v>12</v>
      </c>
      <c r="I24" s="12"/>
      <c r="J24" s="12">
        <v>1</v>
      </c>
      <c r="K24" s="12"/>
      <c r="L24" s="12"/>
      <c r="M24" s="13"/>
      <c r="N24" s="13"/>
      <c r="O24" s="13"/>
      <c r="P24" s="13">
        <v>1</v>
      </c>
      <c r="Q24" s="13"/>
      <c r="R24" s="13"/>
      <c r="S24" s="13"/>
      <c r="T24" s="13"/>
      <c r="U24" s="13"/>
      <c r="V24" s="12">
        <v>2</v>
      </c>
      <c r="W24" s="13">
        <v>4</v>
      </c>
      <c r="X24" s="13"/>
      <c r="Y24" s="13"/>
      <c r="Z24" s="13"/>
      <c r="AA24" s="13"/>
      <c r="AB24" s="13"/>
      <c r="AC24" s="13"/>
      <c r="AD24" s="13"/>
      <c r="AE24" s="13">
        <v>0</v>
      </c>
      <c r="AF24" s="13"/>
      <c r="AG24" s="13">
        <v>2</v>
      </c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>
        <v>2</v>
      </c>
      <c r="AV24" s="13"/>
      <c r="AW24" s="13"/>
      <c r="AX24" s="13">
        <v>0</v>
      </c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0" t="s">
        <v>431</v>
      </c>
    </row>
    <row r="25" spans="1:84" ht="16.5" customHeight="1" x14ac:dyDescent="0.2">
      <c r="A25" s="28" t="s">
        <v>77</v>
      </c>
      <c r="B25" s="12">
        <f t="shared" si="7"/>
        <v>11</v>
      </c>
      <c r="C25" s="13"/>
      <c r="D25" s="13"/>
      <c r="E25" s="12"/>
      <c r="F25" s="12"/>
      <c r="G25" s="13"/>
      <c r="H25" s="12">
        <f t="shared" si="2"/>
        <v>11</v>
      </c>
      <c r="I25" s="12"/>
      <c r="J25" s="12"/>
      <c r="K25" s="12"/>
      <c r="L25" s="12"/>
      <c r="M25" s="13"/>
      <c r="N25" s="13"/>
      <c r="O25" s="13"/>
      <c r="P25" s="13">
        <v>1</v>
      </c>
      <c r="Q25" s="13"/>
      <c r="R25" s="13"/>
      <c r="S25" s="13"/>
      <c r="T25" s="13"/>
      <c r="U25" s="13"/>
      <c r="V25" s="12">
        <v>1</v>
      </c>
      <c r="W25" s="13">
        <v>3</v>
      </c>
      <c r="X25" s="13"/>
      <c r="Y25" s="13">
        <v>2</v>
      </c>
      <c r="Z25" s="13"/>
      <c r="AA25" s="13"/>
      <c r="AB25" s="13"/>
      <c r="AC25" s="13"/>
      <c r="AD25" s="13"/>
      <c r="AE25" s="13"/>
      <c r="AF25" s="13"/>
      <c r="AG25" s="13">
        <v>2</v>
      </c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>
        <v>2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0" t="s">
        <v>431</v>
      </c>
    </row>
    <row r="26" spans="1:84" ht="16.5" customHeight="1" x14ac:dyDescent="0.2">
      <c r="A26" s="28" t="s">
        <v>478</v>
      </c>
      <c r="B26" s="12">
        <f t="shared" si="7"/>
        <v>6</v>
      </c>
      <c r="C26" s="13"/>
      <c r="D26" s="13"/>
      <c r="E26" s="12"/>
      <c r="F26" s="12"/>
      <c r="G26" s="13"/>
      <c r="H26" s="12">
        <f t="shared" si="2"/>
        <v>6</v>
      </c>
      <c r="I26" s="12"/>
      <c r="J26" s="12"/>
      <c r="K26" s="12"/>
      <c r="L26" s="12"/>
      <c r="M26" s="13"/>
      <c r="N26" s="13"/>
      <c r="O26" s="13"/>
      <c r="P26" s="13"/>
      <c r="Q26" s="13"/>
      <c r="R26" s="13"/>
      <c r="S26" s="13"/>
      <c r="T26" s="13">
        <v>1</v>
      </c>
      <c r="U26" s="13"/>
      <c r="V26" s="12"/>
      <c r="W26" s="13">
        <v>3</v>
      </c>
      <c r="X26" s="13"/>
      <c r="Y26" s="13"/>
      <c r="Z26" s="13"/>
      <c r="AA26" s="13"/>
      <c r="AB26" s="13"/>
      <c r="AC26" s="13"/>
      <c r="AD26" s="13"/>
      <c r="AE26" s="13">
        <v>0</v>
      </c>
      <c r="AF26" s="13"/>
      <c r="AG26" s="13">
        <v>0</v>
      </c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>
        <v>1</v>
      </c>
      <c r="AV26" s="13"/>
      <c r="AW26" s="13"/>
      <c r="AX26" s="13">
        <v>1</v>
      </c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0" t="s">
        <v>431</v>
      </c>
    </row>
    <row r="27" spans="1:84" ht="16.5" customHeight="1" x14ac:dyDescent="0.2">
      <c r="A27" s="64" t="s">
        <v>78</v>
      </c>
      <c r="B27" s="59">
        <f t="shared" si="7"/>
        <v>133</v>
      </c>
      <c r="C27" s="60">
        <f>SUM(C28,C32,C50,C45)</f>
        <v>0</v>
      </c>
      <c r="D27" s="60">
        <f>SUM(D28,D32,D50,D45)</f>
        <v>0</v>
      </c>
      <c r="E27" s="60">
        <f>SUM(E28,E32,E50,E45)</f>
        <v>0</v>
      </c>
      <c r="F27" s="60">
        <f>SUM(F28,F32,F50,F45)</f>
        <v>0</v>
      </c>
      <c r="G27" s="60">
        <f>SUM(G28,G32,G50,G45)</f>
        <v>0</v>
      </c>
      <c r="H27" s="59">
        <f t="shared" si="2"/>
        <v>133</v>
      </c>
      <c r="I27" s="60">
        <f>I28+I32+I40</f>
        <v>1</v>
      </c>
      <c r="J27" s="60">
        <f t="shared" ref="J27:BV27" si="31">J28+J32+J40</f>
        <v>3</v>
      </c>
      <c r="K27" s="60">
        <f t="shared" si="31"/>
        <v>0</v>
      </c>
      <c r="L27" s="60">
        <f t="shared" si="31"/>
        <v>1</v>
      </c>
      <c r="M27" s="60">
        <f t="shared" si="31"/>
        <v>0</v>
      </c>
      <c r="N27" s="60">
        <f t="shared" si="31"/>
        <v>2</v>
      </c>
      <c r="O27" s="60">
        <f t="shared" si="31"/>
        <v>1</v>
      </c>
      <c r="P27" s="60">
        <f t="shared" si="31"/>
        <v>7</v>
      </c>
      <c r="Q27" s="60">
        <f t="shared" si="31"/>
        <v>0</v>
      </c>
      <c r="R27" s="60">
        <f t="shared" si="31"/>
        <v>6</v>
      </c>
      <c r="S27" s="60">
        <f>S28+S32+S40</f>
        <v>0</v>
      </c>
      <c r="T27" s="60">
        <f t="shared" si="31"/>
        <v>0</v>
      </c>
      <c r="U27" s="60">
        <f t="shared" si="31"/>
        <v>0</v>
      </c>
      <c r="V27" s="60">
        <f t="shared" si="31"/>
        <v>39</v>
      </c>
      <c r="W27" s="60">
        <f>W28+W32+W40</f>
        <v>7</v>
      </c>
      <c r="X27" s="60">
        <f t="shared" si="31"/>
        <v>5</v>
      </c>
      <c r="Y27" s="60">
        <f t="shared" si="31"/>
        <v>4</v>
      </c>
      <c r="Z27" s="60">
        <f t="shared" si="31"/>
        <v>0</v>
      </c>
      <c r="AA27" s="60">
        <f>AA28+AA32+AA40</f>
        <v>0</v>
      </c>
      <c r="AB27" s="60">
        <f t="shared" si="31"/>
        <v>4</v>
      </c>
      <c r="AC27" s="60">
        <f t="shared" si="31"/>
        <v>0</v>
      </c>
      <c r="AD27" s="60">
        <f>AD28+AD32+AD40</f>
        <v>0</v>
      </c>
      <c r="AE27" s="60">
        <f t="shared" si="31"/>
        <v>10</v>
      </c>
      <c r="AF27" s="60">
        <f t="shared" ref="AF27" si="32">AF28+AF32+AF40</f>
        <v>0</v>
      </c>
      <c r="AG27" s="60">
        <f t="shared" si="31"/>
        <v>3</v>
      </c>
      <c r="AH27" s="60">
        <f>AH28+AH32+AH40</f>
        <v>1</v>
      </c>
      <c r="AI27" s="60">
        <f t="shared" si="31"/>
        <v>5</v>
      </c>
      <c r="AJ27" s="60">
        <f>AJ28+AJ32+AJ40</f>
        <v>0</v>
      </c>
      <c r="AK27" s="60">
        <f>AK28+AK32+AK40</f>
        <v>1</v>
      </c>
      <c r="AL27" s="60">
        <f>AL28+AL32+AL40</f>
        <v>1</v>
      </c>
      <c r="AM27" s="60">
        <f>AM28+AM32+AM40</f>
        <v>4</v>
      </c>
      <c r="AN27" s="60">
        <f t="shared" si="31"/>
        <v>2</v>
      </c>
      <c r="AO27" s="60">
        <f t="shared" si="31"/>
        <v>0</v>
      </c>
      <c r="AP27" s="60">
        <f t="shared" si="31"/>
        <v>0</v>
      </c>
      <c r="AQ27" s="60">
        <f t="shared" si="31"/>
        <v>0</v>
      </c>
      <c r="AR27" s="60">
        <f>AR28+AR32+AR40</f>
        <v>0</v>
      </c>
      <c r="AS27" s="60">
        <f t="shared" si="31"/>
        <v>12</v>
      </c>
      <c r="AT27" s="60">
        <f>AT28+AT32+AT40</f>
        <v>0</v>
      </c>
      <c r="AU27" s="60">
        <f t="shared" si="31"/>
        <v>2</v>
      </c>
      <c r="AV27" s="60">
        <f>AV28+AV32+AV40</f>
        <v>0</v>
      </c>
      <c r="AW27" s="60">
        <f t="shared" si="31"/>
        <v>1</v>
      </c>
      <c r="AX27" s="60">
        <f t="shared" si="31"/>
        <v>1</v>
      </c>
      <c r="AY27" s="60">
        <f t="shared" si="31"/>
        <v>1</v>
      </c>
      <c r="AZ27" s="60">
        <f>AZ28+AZ32+AZ40</f>
        <v>0</v>
      </c>
      <c r="BA27" s="60">
        <f t="shared" si="31"/>
        <v>6</v>
      </c>
      <c r="BB27" s="60">
        <f t="shared" si="31"/>
        <v>1</v>
      </c>
      <c r="BC27" s="60">
        <f t="shared" si="31"/>
        <v>0</v>
      </c>
      <c r="BD27" s="60">
        <f t="shared" si="31"/>
        <v>0</v>
      </c>
      <c r="BE27" s="60">
        <f t="shared" si="31"/>
        <v>0</v>
      </c>
      <c r="BF27" s="60">
        <f t="shared" si="31"/>
        <v>0</v>
      </c>
      <c r="BG27" s="60">
        <f t="shared" si="31"/>
        <v>0</v>
      </c>
      <c r="BH27" s="60">
        <f>BH28+BH32+BH40</f>
        <v>0</v>
      </c>
      <c r="BI27" s="60">
        <f>BI28+BI32+BI40</f>
        <v>0</v>
      </c>
      <c r="BJ27" s="60">
        <f t="shared" si="31"/>
        <v>0</v>
      </c>
      <c r="BK27" s="60">
        <f>BK28+BK32+BK40</f>
        <v>0</v>
      </c>
      <c r="BL27" s="60">
        <f>BL28+BL32+BL40</f>
        <v>0</v>
      </c>
      <c r="BM27" s="60">
        <f>BM28+BM32+BM40</f>
        <v>0</v>
      </c>
      <c r="BN27" s="60">
        <f t="shared" si="31"/>
        <v>0</v>
      </c>
      <c r="BO27" s="60">
        <f t="shared" si="31"/>
        <v>0</v>
      </c>
      <c r="BP27" s="60">
        <f t="shared" si="31"/>
        <v>0</v>
      </c>
      <c r="BQ27" s="60">
        <f t="shared" si="31"/>
        <v>0</v>
      </c>
      <c r="BR27" s="60">
        <f>BR28+BR32+BR40</f>
        <v>0</v>
      </c>
      <c r="BS27" s="60">
        <f>BS28+BS32+BS40</f>
        <v>0</v>
      </c>
      <c r="BT27" s="60">
        <f t="shared" si="31"/>
        <v>0</v>
      </c>
      <c r="BU27" s="60">
        <f t="shared" si="31"/>
        <v>0</v>
      </c>
      <c r="BV27" s="60">
        <f t="shared" si="31"/>
        <v>0</v>
      </c>
      <c r="BW27" s="60">
        <f t="shared" ref="BW27:CC27" si="33">BW28+BW32+BW40</f>
        <v>2</v>
      </c>
      <c r="BX27" s="60">
        <f t="shared" si="33"/>
        <v>0</v>
      </c>
      <c r="BY27" s="60"/>
      <c r="BZ27" s="60">
        <f t="shared" si="33"/>
        <v>0</v>
      </c>
      <c r="CA27" s="60">
        <f t="shared" ref="CA27" si="34">CA28+CA32+CA40</f>
        <v>0</v>
      </c>
      <c r="CB27" s="60">
        <f t="shared" si="33"/>
        <v>0</v>
      </c>
      <c r="CC27" s="60">
        <f t="shared" si="33"/>
        <v>0</v>
      </c>
      <c r="CD27" s="60"/>
      <c r="CE27" s="60">
        <f t="shared" ref="CE27" si="35">CE28+CE32+CE40</f>
        <v>0</v>
      </c>
      <c r="CF27" s="10"/>
    </row>
    <row r="28" spans="1:84" ht="16.5" customHeight="1" x14ac:dyDescent="0.2">
      <c r="A28" s="61" t="s">
        <v>451</v>
      </c>
      <c r="B28" s="62">
        <f t="shared" si="7"/>
        <v>33</v>
      </c>
      <c r="C28" s="63">
        <f>SUM(C29:C44)</f>
        <v>0</v>
      </c>
      <c r="D28" s="63">
        <f>SUM(D29:D43)</f>
        <v>0</v>
      </c>
      <c r="E28" s="63">
        <f>SUM(E29:E43)</f>
        <v>0</v>
      </c>
      <c r="F28" s="63">
        <f>SUM(F29:F43)</f>
        <v>0</v>
      </c>
      <c r="G28" s="63">
        <f>SUM(G29:G43)</f>
        <v>0</v>
      </c>
      <c r="H28" s="62">
        <f t="shared" si="2"/>
        <v>33</v>
      </c>
      <c r="I28" s="63">
        <f>SUM(I29:I31)</f>
        <v>1</v>
      </c>
      <c r="J28" s="63">
        <f t="shared" ref="J28:BV28" si="36">SUM(J29:J31)</f>
        <v>1</v>
      </c>
      <c r="K28" s="63">
        <f t="shared" si="36"/>
        <v>0</v>
      </c>
      <c r="L28" s="63">
        <f t="shared" si="36"/>
        <v>0</v>
      </c>
      <c r="M28" s="63">
        <f t="shared" si="36"/>
        <v>0</v>
      </c>
      <c r="N28" s="63">
        <f t="shared" si="36"/>
        <v>1</v>
      </c>
      <c r="O28" s="63">
        <f t="shared" si="36"/>
        <v>0</v>
      </c>
      <c r="P28" s="63">
        <f t="shared" si="36"/>
        <v>2</v>
      </c>
      <c r="Q28" s="63">
        <f t="shared" si="36"/>
        <v>0</v>
      </c>
      <c r="R28" s="63">
        <f t="shared" si="36"/>
        <v>2</v>
      </c>
      <c r="S28" s="63">
        <f>SUM(S29:S31)</f>
        <v>0</v>
      </c>
      <c r="T28" s="63">
        <f t="shared" si="36"/>
        <v>0</v>
      </c>
      <c r="U28" s="63">
        <f t="shared" si="36"/>
        <v>0</v>
      </c>
      <c r="V28" s="63">
        <f t="shared" si="36"/>
        <v>10</v>
      </c>
      <c r="W28" s="63">
        <f>SUM(W29:W31)</f>
        <v>3</v>
      </c>
      <c r="X28" s="63">
        <f t="shared" si="36"/>
        <v>2</v>
      </c>
      <c r="Y28" s="63">
        <f t="shared" si="36"/>
        <v>1</v>
      </c>
      <c r="Z28" s="63">
        <f t="shared" si="36"/>
        <v>0</v>
      </c>
      <c r="AA28" s="63">
        <f>SUM(AA29:AA31)</f>
        <v>0</v>
      </c>
      <c r="AB28" s="63">
        <f t="shared" si="36"/>
        <v>0</v>
      </c>
      <c r="AC28" s="63">
        <f t="shared" si="36"/>
        <v>0</v>
      </c>
      <c r="AD28" s="63">
        <f>SUM(AD29:AD31)</f>
        <v>0</v>
      </c>
      <c r="AE28" s="63">
        <f t="shared" si="36"/>
        <v>4</v>
      </c>
      <c r="AF28" s="63">
        <f t="shared" ref="AF28" si="37">SUM(AF29:AF31)</f>
        <v>0</v>
      </c>
      <c r="AG28" s="63">
        <f t="shared" si="36"/>
        <v>1</v>
      </c>
      <c r="AH28" s="63">
        <f>SUM(AH29:AH31)</f>
        <v>0</v>
      </c>
      <c r="AI28" s="63">
        <f t="shared" si="36"/>
        <v>0</v>
      </c>
      <c r="AJ28" s="63">
        <f>SUM(AJ29:AJ31)</f>
        <v>0</v>
      </c>
      <c r="AK28" s="63">
        <f>SUM(AK29:AK31)</f>
        <v>0</v>
      </c>
      <c r="AL28" s="63">
        <f>SUM(AL29:AL31)</f>
        <v>0</v>
      </c>
      <c r="AM28" s="63">
        <f>SUM(AM29:AM31)</f>
        <v>0</v>
      </c>
      <c r="AN28" s="63">
        <f t="shared" si="36"/>
        <v>0</v>
      </c>
      <c r="AO28" s="63">
        <f t="shared" si="36"/>
        <v>0</v>
      </c>
      <c r="AP28" s="63">
        <f t="shared" si="36"/>
        <v>0</v>
      </c>
      <c r="AQ28" s="63">
        <f t="shared" si="36"/>
        <v>0</v>
      </c>
      <c r="AR28" s="63">
        <f>SUM(AR29:AR31)</f>
        <v>0</v>
      </c>
      <c r="AS28" s="63">
        <f t="shared" si="36"/>
        <v>4</v>
      </c>
      <c r="AT28" s="63">
        <f>SUM(AT29:AT31)</f>
        <v>0</v>
      </c>
      <c r="AU28" s="63">
        <f t="shared" si="36"/>
        <v>0</v>
      </c>
      <c r="AV28" s="63">
        <f>SUM(AV29:AV31)</f>
        <v>0</v>
      </c>
      <c r="AW28" s="63">
        <f t="shared" si="36"/>
        <v>0</v>
      </c>
      <c r="AX28" s="63">
        <f t="shared" si="36"/>
        <v>0</v>
      </c>
      <c r="AY28" s="63">
        <f t="shared" si="36"/>
        <v>0</v>
      </c>
      <c r="AZ28" s="63">
        <f>SUM(AZ29:AZ31)</f>
        <v>0</v>
      </c>
      <c r="BA28" s="63">
        <f t="shared" si="36"/>
        <v>0</v>
      </c>
      <c r="BB28" s="63">
        <f t="shared" si="36"/>
        <v>0</v>
      </c>
      <c r="BC28" s="63">
        <f t="shared" si="36"/>
        <v>0</v>
      </c>
      <c r="BD28" s="63">
        <f t="shared" si="36"/>
        <v>0</v>
      </c>
      <c r="BE28" s="63">
        <f t="shared" si="36"/>
        <v>0</v>
      </c>
      <c r="BF28" s="63">
        <f t="shared" si="36"/>
        <v>0</v>
      </c>
      <c r="BG28" s="63">
        <f t="shared" si="36"/>
        <v>0</v>
      </c>
      <c r="BH28" s="63">
        <f>SUM(BH29:BH31)</f>
        <v>0</v>
      </c>
      <c r="BI28" s="63">
        <f>SUM(BI29:BI31)</f>
        <v>0</v>
      </c>
      <c r="BJ28" s="63">
        <f t="shared" si="36"/>
        <v>0</v>
      </c>
      <c r="BK28" s="63">
        <f>SUM(BK29:BK31)</f>
        <v>0</v>
      </c>
      <c r="BL28" s="63">
        <f>SUM(BL29:BL31)</f>
        <v>0</v>
      </c>
      <c r="BM28" s="63">
        <f>SUM(BM29:BM31)</f>
        <v>0</v>
      </c>
      <c r="BN28" s="63">
        <f t="shared" si="36"/>
        <v>0</v>
      </c>
      <c r="BO28" s="63">
        <f t="shared" si="36"/>
        <v>0</v>
      </c>
      <c r="BP28" s="63">
        <f t="shared" si="36"/>
        <v>0</v>
      </c>
      <c r="BQ28" s="63">
        <f t="shared" si="36"/>
        <v>0</v>
      </c>
      <c r="BR28" s="63">
        <f>SUM(BR29:BR31)</f>
        <v>0</v>
      </c>
      <c r="BS28" s="63">
        <f>SUM(BS29:BS31)</f>
        <v>0</v>
      </c>
      <c r="BT28" s="63">
        <f t="shared" si="36"/>
        <v>0</v>
      </c>
      <c r="BU28" s="63">
        <f t="shared" si="36"/>
        <v>0</v>
      </c>
      <c r="BV28" s="63">
        <f t="shared" si="36"/>
        <v>0</v>
      </c>
      <c r="BW28" s="63">
        <f t="shared" ref="BW28:CC28" si="38">SUM(BW29:BW31)</f>
        <v>1</v>
      </c>
      <c r="BX28" s="63">
        <f t="shared" si="38"/>
        <v>0</v>
      </c>
      <c r="BY28" s="63"/>
      <c r="BZ28" s="63">
        <f t="shared" si="38"/>
        <v>0</v>
      </c>
      <c r="CA28" s="63">
        <f t="shared" ref="CA28" si="39">SUM(CA29:CA31)</f>
        <v>0</v>
      </c>
      <c r="CB28" s="63">
        <f t="shared" si="38"/>
        <v>0</v>
      </c>
      <c r="CC28" s="63">
        <f t="shared" si="38"/>
        <v>0</v>
      </c>
      <c r="CD28" s="63"/>
      <c r="CE28" s="63">
        <f t="shared" ref="CE28" si="40">SUM(CE29:CE31)</f>
        <v>0</v>
      </c>
      <c r="CF28" s="10"/>
    </row>
    <row r="29" spans="1:84" ht="16.5" customHeight="1" x14ac:dyDescent="0.2">
      <c r="A29" s="28" t="s">
        <v>79</v>
      </c>
      <c r="B29" s="12">
        <f t="shared" si="7"/>
        <v>13</v>
      </c>
      <c r="C29" s="13"/>
      <c r="D29" s="13"/>
      <c r="E29" s="12"/>
      <c r="F29" s="12"/>
      <c r="G29" s="13"/>
      <c r="H29" s="12">
        <f t="shared" si="2"/>
        <v>13</v>
      </c>
      <c r="I29" s="12">
        <v>1</v>
      </c>
      <c r="J29" s="12">
        <v>1</v>
      </c>
      <c r="K29" s="12"/>
      <c r="L29" s="12"/>
      <c r="M29" s="13"/>
      <c r="N29" s="13">
        <v>1</v>
      </c>
      <c r="O29" s="13"/>
      <c r="P29" s="13"/>
      <c r="Q29" s="13"/>
      <c r="R29" s="13">
        <v>1</v>
      </c>
      <c r="S29" s="13"/>
      <c r="T29" s="13"/>
      <c r="U29" s="13"/>
      <c r="V29" s="12">
        <v>3</v>
      </c>
      <c r="W29" s="13">
        <v>2</v>
      </c>
      <c r="X29" s="13">
        <v>1</v>
      </c>
      <c r="Y29" s="13"/>
      <c r="Z29" s="13"/>
      <c r="AA29" s="13"/>
      <c r="AB29" s="13"/>
      <c r="AC29" s="13"/>
      <c r="AD29" s="13"/>
      <c r="AE29" s="13">
        <v>1</v>
      </c>
      <c r="AF29" s="13"/>
      <c r="AG29" s="13">
        <v>1</v>
      </c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>
        <v>0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>
        <v>1</v>
      </c>
      <c r="BX29" s="13"/>
      <c r="BY29" s="13"/>
      <c r="BZ29" s="13"/>
      <c r="CA29" s="13"/>
      <c r="CB29" s="13"/>
      <c r="CC29" s="13"/>
      <c r="CD29" s="13"/>
      <c r="CE29" s="13"/>
      <c r="CF29" s="10" t="s">
        <v>431</v>
      </c>
    </row>
    <row r="30" spans="1:84" ht="16.5" customHeight="1" x14ac:dyDescent="0.2">
      <c r="A30" s="28" t="s">
        <v>127</v>
      </c>
      <c r="B30" s="12">
        <f>SUM(C30:H30)</f>
        <v>11</v>
      </c>
      <c r="C30" s="13"/>
      <c r="D30" s="13"/>
      <c r="E30" s="12"/>
      <c r="F30" s="12"/>
      <c r="G30" s="13"/>
      <c r="H30" s="12">
        <f t="shared" si="2"/>
        <v>11</v>
      </c>
      <c r="I30" s="12"/>
      <c r="J30" s="12"/>
      <c r="K30" s="12"/>
      <c r="L30" s="12"/>
      <c r="M30" s="13"/>
      <c r="N30" s="13"/>
      <c r="O30" s="13"/>
      <c r="P30" s="13">
        <v>1</v>
      </c>
      <c r="Q30" s="13"/>
      <c r="R30" s="13"/>
      <c r="S30" s="13"/>
      <c r="T30" s="13"/>
      <c r="U30" s="13"/>
      <c r="V30" s="12">
        <v>5</v>
      </c>
      <c r="W30" s="13">
        <v>1</v>
      </c>
      <c r="X30" s="13"/>
      <c r="Y30" s="13"/>
      <c r="Z30" s="13"/>
      <c r="AA30" s="13"/>
      <c r="AB30" s="13"/>
      <c r="AC30" s="13"/>
      <c r="AD30" s="13"/>
      <c r="AE30" s="13">
        <v>2</v>
      </c>
      <c r="AF30" s="13"/>
      <c r="AG30" s="13"/>
      <c r="AH30" s="13"/>
      <c r="AI30" s="13">
        <v>0</v>
      </c>
      <c r="AJ30" s="13"/>
      <c r="AK30" s="13"/>
      <c r="AL30" s="13"/>
      <c r="AM30" s="13"/>
      <c r="AN30" s="13"/>
      <c r="AO30" s="13"/>
      <c r="AP30" s="13"/>
      <c r="AQ30" s="13"/>
      <c r="AR30" s="13"/>
      <c r="AS30" s="13">
        <v>2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0" t="s">
        <v>431</v>
      </c>
    </row>
    <row r="31" spans="1:84" ht="16.5" customHeight="1" x14ac:dyDescent="0.2">
      <c r="A31" s="28" t="s">
        <v>446</v>
      </c>
      <c r="B31" s="12">
        <f>SUM(C31:H31)</f>
        <v>9</v>
      </c>
      <c r="C31" s="13"/>
      <c r="D31" s="13"/>
      <c r="E31" s="12"/>
      <c r="F31" s="12"/>
      <c r="G31" s="13"/>
      <c r="H31" s="12">
        <f t="shared" si="2"/>
        <v>9</v>
      </c>
      <c r="I31" s="12"/>
      <c r="J31" s="12"/>
      <c r="K31" s="12"/>
      <c r="L31" s="12"/>
      <c r="M31" s="13"/>
      <c r="N31" s="13"/>
      <c r="O31" s="13"/>
      <c r="P31" s="13">
        <v>1</v>
      </c>
      <c r="Q31" s="13"/>
      <c r="R31" s="13">
        <v>1</v>
      </c>
      <c r="S31" s="13"/>
      <c r="T31" s="13"/>
      <c r="U31" s="13"/>
      <c r="V31" s="12">
        <v>2</v>
      </c>
      <c r="W31" s="13"/>
      <c r="X31" s="13">
        <v>1</v>
      </c>
      <c r="Y31" s="13">
        <v>1</v>
      </c>
      <c r="Z31" s="13"/>
      <c r="AA31" s="13"/>
      <c r="AB31" s="13"/>
      <c r="AC31" s="13"/>
      <c r="AD31" s="13"/>
      <c r="AE31" s="13">
        <v>1</v>
      </c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>
        <v>2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0" t="s">
        <v>431</v>
      </c>
    </row>
    <row r="32" spans="1:84" ht="16.5" customHeight="1" x14ac:dyDescent="0.2">
      <c r="A32" s="61" t="s">
        <v>452</v>
      </c>
      <c r="B32" s="62">
        <f t="shared" si="7"/>
        <v>54</v>
      </c>
      <c r="C32" s="63">
        <f>SUM(C33:C39)</f>
        <v>0</v>
      </c>
      <c r="D32" s="63">
        <f t="shared" ref="D32:G32" si="41">SUM(D33:D39)</f>
        <v>0</v>
      </c>
      <c r="E32" s="63">
        <f t="shared" si="41"/>
        <v>0</v>
      </c>
      <c r="F32" s="63">
        <f t="shared" si="41"/>
        <v>0</v>
      </c>
      <c r="G32" s="63">
        <f t="shared" si="41"/>
        <v>0</v>
      </c>
      <c r="H32" s="62">
        <f t="shared" si="2"/>
        <v>54</v>
      </c>
      <c r="I32" s="63">
        <f>SUM(I33:I39)</f>
        <v>0</v>
      </c>
      <c r="J32" s="63">
        <f t="shared" ref="J32:BW32" si="42">SUM(J33:J39)</f>
        <v>1</v>
      </c>
      <c r="K32" s="63">
        <f t="shared" si="42"/>
        <v>0</v>
      </c>
      <c r="L32" s="63">
        <f t="shared" si="42"/>
        <v>1</v>
      </c>
      <c r="M32" s="63">
        <f t="shared" si="42"/>
        <v>0</v>
      </c>
      <c r="N32" s="63">
        <f t="shared" si="42"/>
        <v>1</v>
      </c>
      <c r="O32" s="63">
        <f t="shared" si="42"/>
        <v>0</v>
      </c>
      <c r="P32" s="63">
        <f t="shared" si="42"/>
        <v>2</v>
      </c>
      <c r="Q32" s="63">
        <f t="shared" si="42"/>
        <v>0</v>
      </c>
      <c r="R32" s="63">
        <f t="shared" si="42"/>
        <v>4</v>
      </c>
      <c r="S32" s="63">
        <f>SUM(S33:S39)</f>
        <v>0</v>
      </c>
      <c r="T32" s="63">
        <f t="shared" si="42"/>
        <v>0</v>
      </c>
      <c r="U32" s="63">
        <f t="shared" si="42"/>
        <v>0</v>
      </c>
      <c r="V32" s="63">
        <f t="shared" si="42"/>
        <v>24</v>
      </c>
      <c r="W32" s="63">
        <f>SUM(W33:W39)</f>
        <v>1</v>
      </c>
      <c r="X32" s="63">
        <f t="shared" si="42"/>
        <v>0</v>
      </c>
      <c r="Y32" s="63">
        <f t="shared" si="42"/>
        <v>0</v>
      </c>
      <c r="Z32" s="63">
        <f t="shared" si="42"/>
        <v>0</v>
      </c>
      <c r="AA32" s="63">
        <f>SUM(AA33:AA39)</f>
        <v>0</v>
      </c>
      <c r="AB32" s="63">
        <f t="shared" si="42"/>
        <v>0</v>
      </c>
      <c r="AC32" s="63">
        <f t="shared" si="42"/>
        <v>0</v>
      </c>
      <c r="AD32" s="63">
        <f>SUM(AD33:AD39)</f>
        <v>0</v>
      </c>
      <c r="AE32" s="63">
        <f t="shared" si="42"/>
        <v>5</v>
      </c>
      <c r="AF32" s="63">
        <f>SUM(AF33:AF39)</f>
        <v>0</v>
      </c>
      <c r="AG32" s="63">
        <f t="shared" si="42"/>
        <v>1</v>
      </c>
      <c r="AH32" s="63">
        <f>SUM(AH33:AH39)</f>
        <v>1</v>
      </c>
      <c r="AI32" s="63">
        <f t="shared" si="42"/>
        <v>0</v>
      </c>
      <c r="AJ32" s="63">
        <f>SUM(AJ33:AJ39)</f>
        <v>0</v>
      </c>
      <c r="AK32" s="63">
        <f>SUM(AK33:AK39)</f>
        <v>1</v>
      </c>
      <c r="AL32" s="63">
        <f>SUM(AL33:AL39)</f>
        <v>1</v>
      </c>
      <c r="AM32" s="63">
        <f>SUM(AM33:AM39)</f>
        <v>0</v>
      </c>
      <c r="AN32" s="63">
        <f t="shared" si="42"/>
        <v>0</v>
      </c>
      <c r="AO32" s="63">
        <f t="shared" si="42"/>
        <v>0</v>
      </c>
      <c r="AP32" s="63">
        <f t="shared" si="42"/>
        <v>0</v>
      </c>
      <c r="AQ32" s="63">
        <f t="shared" si="42"/>
        <v>0</v>
      </c>
      <c r="AR32" s="63">
        <f>SUM(AR33:AR39)</f>
        <v>0</v>
      </c>
      <c r="AS32" s="63">
        <f t="shared" si="42"/>
        <v>7</v>
      </c>
      <c r="AT32" s="63">
        <f>SUM(AT33:AT39)</f>
        <v>0</v>
      </c>
      <c r="AU32" s="63">
        <f t="shared" si="42"/>
        <v>0</v>
      </c>
      <c r="AV32" s="63">
        <f>SUM(AV33:AV39)</f>
        <v>0</v>
      </c>
      <c r="AW32" s="63">
        <f t="shared" si="42"/>
        <v>0</v>
      </c>
      <c r="AX32" s="63">
        <f t="shared" si="42"/>
        <v>1</v>
      </c>
      <c r="AY32" s="63">
        <f t="shared" si="42"/>
        <v>1</v>
      </c>
      <c r="AZ32" s="63">
        <f>SUM(AZ33:AZ39)</f>
        <v>0</v>
      </c>
      <c r="BA32" s="63">
        <f t="shared" si="42"/>
        <v>0</v>
      </c>
      <c r="BB32" s="63">
        <f t="shared" si="42"/>
        <v>1</v>
      </c>
      <c r="BC32" s="63">
        <f t="shared" si="42"/>
        <v>0</v>
      </c>
      <c r="BD32" s="63">
        <f t="shared" si="42"/>
        <v>0</v>
      </c>
      <c r="BE32" s="63">
        <f t="shared" si="42"/>
        <v>0</v>
      </c>
      <c r="BF32" s="63">
        <f t="shared" si="42"/>
        <v>0</v>
      </c>
      <c r="BG32" s="63">
        <f t="shared" si="42"/>
        <v>0</v>
      </c>
      <c r="BH32" s="63">
        <f>SUM(BH33:BH39)</f>
        <v>0</v>
      </c>
      <c r="BI32" s="63">
        <f>SUM(BI33:BI39)</f>
        <v>0</v>
      </c>
      <c r="BJ32" s="63">
        <f t="shared" si="42"/>
        <v>0</v>
      </c>
      <c r="BK32" s="63">
        <f>SUM(BK33:BK39)</f>
        <v>0</v>
      </c>
      <c r="BL32" s="63">
        <f>SUM(BL33:BL39)</f>
        <v>0</v>
      </c>
      <c r="BM32" s="63">
        <f>SUM(BM33:BM39)</f>
        <v>0</v>
      </c>
      <c r="BN32" s="63">
        <f t="shared" si="42"/>
        <v>0</v>
      </c>
      <c r="BO32" s="63">
        <f t="shared" si="42"/>
        <v>0</v>
      </c>
      <c r="BP32" s="63">
        <f t="shared" si="42"/>
        <v>0</v>
      </c>
      <c r="BQ32" s="63">
        <f t="shared" si="42"/>
        <v>0</v>
      </c>
      <c r="BR32" s="63">
        <f>SUM(BR33:BR39)</f>
        <v>0</v>
      </c>
      <c r="BS32" s="63">
        <f>SUM(BS33:BS39)</f>
        <v>0</v>
      </c>
      <c r="BT32" s="63">
        <f t="shared" si="42"/>
        <v>0</v>
      </c>
      <c r="BU32" s="63">
        <f t="shared" si="42"/>
        <v>0</v>
      </c>
      <c r="BV32" s="63">
        <f t="shared" si="42"/>
        <v>0</v>
      </c>
      <c r="BW32" s="63">
        <f t="shared" si="42"/>
        <v>1</v>
      </c>
      <c r="BX32" s="63">
        <f t="shared" ref="BX32:CC32" si="43">SUM(BX33:BX39)</f>
        <v>0</v>
      </c>
      <c r="BY32" s="63"/>
      <c r="BZ32" s="63">
        <f t="shared" si="43"/>
        <v>0</v>
      </c>
      <c r="CA32" s="63">
        <f t="shared" ref="CA32" si="44">SUM(CA33:CA39)</f>
        <v>0</v>
      </c>
      <c r="CB32" s="63">
        <f t="shared" si="43"/>
        <v>0</v>
      </c>
      <c r="CC32" s="63">
        <f t="shared" si="43"/>
        <v>0</v>
      </c>
      <c r="CD32" s="63"/>
      <c r="CE32" s="63">
        <f t="shared" ref="CE32" si="45">SUM(CE33:CE39)</f>
        <v>0</v>
      </c>
      <c r="CF32" s="10"/>
    </row>
    <row r="33" spans="1:84" ht="16.5" customHeight="1" x14ac:dyDescent="0.2">
      <c r="A33" s="28" t="s">
        <v>83</v>
      </c>
      <c r="B33" s="12">
        <f t="shared" si="7"/>
        <v>14</v>
      </c>
      <c r="C33" s="13"/>
      <c r="D33" s="13"/>
      <c r="E33" s="12"/>
      <c r="F33" s="12"/>
      <c r="G33" s="13"/>
      <c r="H33" s="12">
        <f t="shared" si="2"/>
        <v>14</v>
      </c>
      <c r="I33" s="12"/>
      <c r="J33" s="12">
        <v>1</v>
      </c>
      <c r="K33" s="12"/>
      <c r="L33" s="12"/>
      <c r="M33" s="13"/>
      <c r="N33" s="13">
        <v>1</v>
      </c>
      <c r="O33" s="13"/>
      <c r="P33" s="13"/>
      <c r="Q33" s="13"/>
      <c r="R33" s="13">
        <v>1</v>
      </c>
      <c r="S33" s="13"/>
      <c r="T33" s="13"/>
      <c r="U33" s="13"/>
      <c r="V33" s="12">
        <v>5</v>
      </c>
      <c r="W33" s="13">
        <v>0</v>
      </c>
      <c r="X33" s="13"/>
      <c r="Y33" s="13"/>
      <c r="Z33" s="13"/>
      <c r="AA33" s="13"/>
      <c r="AB33" s="13"/>
      <c r="AC33" s="13"/>
      <c r="AD33" s="13"/>
      <c r="AE33" s="13">
        <v>1</v>
      </c>
      <c r="AF33" s="13"/>
      <c r="AG33" s="13"/>
      <c r="AH33" s="13"/>
      <c r="AI33" s="13"/>
      <c r="AJ33" s="13"/>
      <c r="AK33" s="13">
        <v>1</v>
      </c>
      <c r="AL33" s="13"/>
      <c r="AM33" s="13"/>
      <c r="AN33" s="13"/>
      <c r="AO33" s="13"/>
      <c r="AP33" s="13"/>
      <c r="AQ33" s="13"/>
      <c r="AR33" s="13"/>
      <c r="AS33" s="13">
        <v>3</v>
      </c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>
        <v>1</v>
      </c>
      <c r="BX33" s="13"/>
      <c r="BY33" s="13"/>
      <c r="BZ33" s="13"/>
      <c r="CA33" s="13"/>
      <c r="CB33" s="13"/>
      <c r="CC33" s="13"/>
      <c r="CD33" s="13"/>
      <c r="CE33" s="13"/>
      <c r="CF33" s="10" t="s">
        <v>431</v>
      </c>
    </row>
    <row r="34" spans="1:84" ht="16.5" customHeight="1" x14ac:dyDescent="0.2">
      <c r="A34" s="28" t="s">
        <v>84</v>
      </c>
      <c r="B34" s="12">
        <f t="shared" si="7"/>
        <v>9</v>
      </c>
      <c r="C34" s="13"/>
      <c r="D34" s="13"/>
      <c r="E34" s="12"/>
      <c r="F34" s="12"/>
      <c r="G34" s="13"/>
      <c r="H34" s="12">
        <f t="shared" si="2"/>
        <v>9</v>
      </c>
      <c r="I34" s="12"/>
      <c r="J34" s="12"/>
      <c r="K34" s="12"/>
      <c r="L34" s="12"/>
      <c r="M34" s="13"/>
      <c r="N34" s="13"/>
      <c r="O34" s="13"/>
      <c r="P34" s="13">
        <v>1</v>
      </c>
      <c r="Q34" s="13"/>
      <c r="R34" s="13">
        <v>1</v>
      </c>
      <c r="S34" s="13"/>
      <c r="T34" s="13"/>
      <c r="U34" s="13"/>
      <c r="V34" s="12">
        <v>4</v>
      </c>
      <c r="W34" s="13"/>
      <c r="X34" s="13"/>
      <c r="Y34" s="13"/>
      <c r="Z34" s="13"/>
      <c r="AA34" s="13"/>
      <c r="AB34" s="13"/>
      <c r="AC34" s="13"/>
      <c r="AD34" s="13"/>
      <c r="AE34" s="13">
        <v>1</v>
      </c>
      <c r="AF34" s="13"/>
      <c r="AG34" s="13"/>
      <c r="AH34" s="13">
        <v>1</v>
      </c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>
        <v>1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0" t="s">
        <v>431</v>
      </c>
    </row>
    <row r="35" spans="1:84" ht="16.5" customHeight="1" x14ac:dyDescent="0.2">
      <c r="A35" s="65" t="s">
        <v>459</v>
      </c>
      <c r="B35" s="12">
        <f t="shared" si="7"/>
        <v>3</v>
      </c>
      <c r="C35" s="13"/>
      <c r="D35" s="13"/>
      <c r="E35" s="12"/>
      <c r="F35" s="12"/>
      <c r="G35" s="13"/>
      <c r="H35" s="12">
        <f t="shared" si="2"/>
        <v>3</v>
      </c>
      <c r="I35" s="12"/>
      <c r="J35" s="12"/>
      <c r="K35" s="12"/>
      <c r="L35" s="12">
        <v>1</v>
      </c>
      <c r="M35" s="13"/>
      <c r="N35" s="13"/>
      <c r="O35" s="13"/>
      <c r="P35" s="13"/>
      <c r="Q35" s="13"/>
      <c r="R35" s="13"/>
      <c r="S35" s="13"/>
      <c r="T35" s="13"/>
      <c r="U35" s="13"/>
      <c r="V35" s="12">
        <v>1</v>
      </c>
      <c r="W35" s="13"/>
      <c r="X35" s="13"/>
      <c r="Y35" s="13"/>
      <c r="Z35" s="13"/>
      <c r="AA35" s="13"/>
      <c r="AB35" s="13"/>
      <c r="AC35" s="13"/>
      <c r="AD35" s="13"/>
      <c r="AE35" s="13"/>
      <c r="AF35" s="13">
        <v>0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>
        <v>1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0" t="s">
        <v>431</v>
      </c>
    </row>
    <row r="36" spans="1:84" ht="16.5" customHeight="1" x14ac:dyDescent="0.2">
      <c r="A36" s="65" t="s">
        <v>460</v>
      </c>
      <c r="B36" s="12">
        <f t="shared" si="7"/>
        <v>4</v>
      </c>
      <c r="C36" s="13"/>
      <c r="D36" s="13"/>
      <c r="E36" s="12"/>
      <c r="F36" s="12"/>
      <c r="G36" s="13"/>
      <c r="H36" s="12">
        <f t="shared" si="2"/>
        <v>4</v>
      </c>
      <c r="I36" s="12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2">
        <v>3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>
        <v>1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0" t="s">
        <v>431</v>
      </c>
    </row>
    <row r="37" spans="1:84" ht="16.5" customHeight="1" x14ac:dyDescent="0.2">
      <c r="A37" s="28" t="s">
        <v>85</v>
      </c>
      <c r="B37" s="12">
        <f t="shared" si="7"/>
        <v>11</v>
      </c>
      <c r="C37" s="13"/>
      <c r="D37" s="13"/>
      <c r="E37" s="12"/>
      <c r="F37" s="12"/>
      <c r="G37" s="13"/>
      <c r="H37" s="12">
        <f t="shared" ref="H37:H74" si="46">SUM(I37:CE37)</f>
        <v>11</v>
      </c>
      <c r="I37" s="12"/>
      <c r="J37" s="12"/>
      <c r="K37" s="12"/>
      <c r="L37" s="12"/>
      <c r="M37" s="13"/>
      <c r="N37" s="13"/>
      <c r="O37" s="13"/>
      <c r="P37" s="13">
        <v>1</v>
      </c>
      <c r="Q37" s="13"/>
      <c r="R37" s="13"/>
      <c r="S37" s="13"/>
      <c r="T37" s="13"/>
      <c r="U37" s="13"/>
      <c r="V37" s="12">
        <v>5</v>
      </c>
      <c r="W37" s="13">
        <v>1</v>
      </c>
      <c r="X37" s="13"/>
      <c r="Y37" s="13"/>
      <c r="Z37" s="13"/>
      <c r="AA37" s="13"/>
      <c r="AB37" s="13"/>
      <c r="AC37" s="13"/>
      <c r="AD37" s="13"/>
      <c r="AE37" s="13">
        <v>2</v>
      </c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>
        <v>1</v>
      </c>
      <c r="AZ37" s="13"/>
      <c r="BA37" s="13"/>
      <c r="BB37" s="13">
        <v>1</v>
      </c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0" t="s">
        <v>431</v>
      </c>
    </row>
    <row r="38" spans="1:84" ht="16.5" customHeight="1" x14ac:dyDescent="0.2">
      <c r="A38" s="28" t="s">
        <v>86</v>
      </c>
      <c r="B38" s="12">
        <f t="shared" si="7"/>
        <v>7</v>
      </c>
      <c r="C38" s="13"/>
      <c r="D38" s="13"/>
      <c r="E38" s="12"/>
      <c r="F38" s="12"/>
      <c r="G38" s="13"/>
      <c r="H38" s="12">
        <f t="shared" si="46"/>
        <v>7</v>
      </c>
      <c r="I38" s="12"/>
      <c r="J38" s="12"/>
      <c r="K38" s="12"/>
      <c r="L38" s="12"/>
      <c r="M38" s="13"/>
      <c r="N38" s="13"/>
      <c r="O38" s="13"/>
      <c r="P38" s="13"/>
      <c r="Q38" s="13"/>
      <c r="R38" s="13">
        <v>1</v>
      </c>
      <c r="S38" s="13"/>
      <c r="T38" s="13"/>
      <c r="U38" s="13"/>
      <c r="V38" s="12">
        <v>3</v>
      </c>
      <c r="W38" s="13"/>
      <c r="X38" s="13"/>
      <c r="Y38" s="13"/>
      <c r="Z38" s="13"/>
      <c r="AA38" s="13"/>
      <c r="AB38" s="13"/>
      <c r="AC38" s="13"/>
      <c r="AD38" s="13"/>
      <c r="AE38" s="13">
        <v>1</v>
      </c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>
        <v>1</v>
      </c>
      <c r="AT38" s="13"/>
      <c r="AU38" s="13"/>
      <c r="AV38" s="13"/>
      <c r="AW38" s="13"/>
      <c r="AX38" s="13">
        <v>1</v>
      </c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0" t="s">
        <v>431</v>
      </c>
    </row>
    <row r="39" spans="1:84" ht="16.5" customHeight="1" x14ac:dyDescent="0.2">
      <c r="A39" s="28" t="s">
        <v>399</v>
      </c>
      <c r="B39" s="12">
        <f t="shared" si="7"/>
        <v>6</v>
      </c>
      <c r="C39" s="13"/>
      <c r="D39" s="13"/>
      <c r="E39" s="12"/>
      <c r="F39" s="12"/>
      <c r="G39" s="13"/>
      <c r="H39" s="12">
        <f t="shared" si="46"/>
        <v>6</v>
      </c>
      <c r="I39" s="12"/>
      <c r="J39" s="12"/>
      <c r="K39" s="12"/>
      <c r="L39" s="12"/>
      <c r="M39" s="13"/>
      <c r="N39" s="13"/>
      <c r="O39" s="13"/>
      <c r="P39" s="13"/>
      <c r="Q39" s="13"/>
      <c r="R39" s="13">
        <v>1</v>
      </c>
      <c r="S39" s="13"/>
      <c r="T39" s="13"/>
      <c r="U39" s="13"/>
      <c r="V39" s="12">
        <v>3</v>
      </c>
      <c r="W39" s="13"/>
      <c r="X39" s="13"/>
      <c r="Y39" s="13"/>
      <c r="Z39" s="13"/>
      <c r="AA39" s="13"/>
      <c r="AB39" s="13"/>
      <c r="AC39" s="13"/>
      <c r="AD39" s="13"/>
      <c r="AE39" s="13">
        <v>0</v>
      </c>
      <c r="AF39" s="13"/>
      <c r="AG39" s="13">
        <v>1</v>
      </c>
      <c r="AH39" s="13"/>
      <c r="AI39" s="13"/>
      <c r="AJ39" s="13"/>
      <c r="AK39" s="13"/>
      <c r="AL39" s="13">
        <v>1</v>
      </c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0" t="s">
        <v>431</v>
      </c>
    </row>
    <row r="40" spans="1:84" ht="16.5" customHeight="1" x14ac:dyDescent="0.2">
      <c r="A40" s="61" t="s">
        <v>453</v>
      </c>
      <c r="B40" s="62">
        <f t="shared" si="7"/>
        <v>46</v>
      </c>
      <c r="C40" s="63">
        <f>SUM(C41:C44)</f>
        <v>0</v>
      </c>
      <c r="D40" s="63">
        <f t="shared" ref="D40:BP40" si="47">SUM(D41:D44)</f>
        <v>0</v>
      </c>
      <c r="E40" s="63">
        <f t="shared" si="47"/>
        <v>0</v>
      </c>
      <c r="F40" s="63">
        <f t="shared" si="47"/>
        <v>0</v>
      </c>
      <c r="G40" s="63">
        <f t="shared" si="47"/>
        <v>0</v>
      </c>
      <c r="H40" s="63">
        <f t="shared" si="46"/>
        <v>46</v>
      </c>
      <c r="I40" s="63">
        <f t="shared" si="47"/>
        <v>0</v>
      </c>
      <c r="J40" s="63">
        <f t="shared" si="47"/>
        <v>1</v>
      </c>
      <c r="K40" s="63">
        <f t="shared" si="47"/>
        <v>0</v>
      </c>
      <c r="L40" s="63">
        <f t="shared" si="47"/>
        <v>0</v>
      </c>
      <c r="M40" s="63">
        <f t="shared" si="47"/>
        <v>0</v>
      </c>
      <c r="N40" s="63">
        <f t="shared" si="47"/>
        <v>0</v>
      </c>
      <c r="O40" s="63">
        <f t="shared" si="47"/>
        <v>1</v>
      </c>
      <c r="P40" s="63">
        <f t="shared" si="47"/>
        <v>3</v>
      </c>
      <c r="Q40" s="63">
        <f t="shared" si="47"/>
        <v>0</v>
      </c>
      <c r="R40" s="63">
        <f t="shared" si="47"/>
        <v>0</v>
      </c>
      <c r="S40" s="63">
        <f>SUM(S41:S44)</f>
        <v>0</v>
      </c>
      <c r="T40" s="63">
        <f t="shared" si="47"/>
        <v>0</v>
      </c>
      <c r="U40" s="63">
        <f t="shared" si="47"/>
        <v>0</v>
      </c>
      <c r="V40" s="63">
        <f t="shared" si="47"/>
        <v>5</v>
      </c>
      <c r="W40" s="63">
        <f>SUM(W41:W44)</f>
        <v>3</v>
      </c>
      <c r="X40" s="63">
        <f t="shared" si="47"/>
        <v>3</v>
      </c>
      <c r="Y40" s="63">
        <f t="shared" si="47"/>
        <v>3</v>
      </c>
      <c r="Z40" s="63">
        <f t="shared" si="47"/>
        <v>0</v>
      </c>
      <c r="AA40" s="63">
        <f>SUM(AA41:AA44)</f>
        <v>0</v>
      </c>
      <c r="AB40" s="63">
        <f t="shared" si="47"/>
        <v>4</v>
      </c>
      <c r="AC40" s="63">
        <f t="shared" si="47"/>
        <v>0</v>
      </c>
      <c r="AD40" s="63">
        <f>SUM(AD41:AD44)</f>
        <v>0</v>
      </c>
      <c r="AE40" s="63">
        <f t="shared" si="47"/>
        <v>1</v>
      </c>
      <c r="AF40" s="63">
        <f t="shared" ref="AF40" si="48">SUM(AF41:AF44)</f>
        <v>0</v>
      </c>
      <c r="AG40" s="63">
        <f t="shared" si="47"/>
        <v>1</v>
      </c>
      <c r="AH40" s="63">
        <f>SUM(AH41:AH44)</f>
        <v>0</v>
      </c>
      <c r="AI40" s="63">
        <f t="shared" si="47"/>
        <v>5</v>
      </c>
      <c r="AJ40" s="63">
        <f>SUM(AJ41:AJ44)</f>
        <v>0</v>
      </c>
      <c r="AK40" s="63">
        <f>SUM(AK41:AK44)</f>
        <v>0</v>
      </c>
      <c r="AL40" s="63">
        <f>SUM(AL41:AL44)</f>
        <v>0</v>
      </c>
      <c r="AM40" s="63">
        <f>SUM(AM41:AM44)</f>
        <v>4</v>
      </c>
      <c r="AN40" s="63">
        <f t="shared" si="47"/>
        <v>2</v>
      </c>
      <c r="AO40" s="63">
        <f t="shared" si="47"/>
        <v>0</v>
      </c>
      <c r="AP40" s="63">
        <f t="shared" si="47"/>
        <v>0</v>
      </c>
      <c r="AQ40" s="63">
        <f t="shared" si="47"/>
        <v>0</v>
      </c>
      <c r="AR40" s="63">
        <f>SUM(AR41:AR44)</f>
        <v>0</v>
      </c>
      <c r="AS40" s="63">
        <f t="shared" si="47"/>
        <v>1</v>
      </c>
      <c r="AT40" s="63">
        <f>SUM(AT41:AT44)</f>
        <v>0</v>
      </c>
      <c r="AU40" s="63">
        <f t="shared" si="47"/>
        <v>2</v>
      </c>
      <c r="AV40" s="63">
        <f>SUM(AV41:AV44)</f>
        <v>0</v>
      </c>
      <c r="AW40" s="63">
        <f t="shared" si="47"/>
        <v>1</v>
      </c>
      <c r="AX40" s="63">
        <f t="shared" si="47"/>
        <v>0</v>
      </c>
      <c r="AY40" s="63">
        <f t="shared" si="47"/>
        <v>0</v>
      </c>
      <c r="AZ40" s="63">
        <f>SUM(AZ41:AZ44)</f>
        <v>0</v>
      </c>
      <c r="BA40" s="63">
        <f t="shared" si="47"/>
        <v>6</v>
      </c>
      <c r="BB40" s="63">
        <f t="shared" si="47"/>
        <v>0</v>
      </c>
      <c r="BC40" s="63">
        <f t="shared" si="47"/>
        <v>0</v>
      </c>
      <c r="BD40" s="63">
        <f t="shared" si="47"/>
        <v>0</v>
      </c>
      <c r="BE40" s="63">
        <f t="shared" si="47"/>
        <v>0</v>
      </c>
      <c r="BF40" s="63">
        <f t="shared" si="47"/>
        <v>0</v>
      </c>
      <c r="BG40" s="63">
        <f t="shared" si="47"/>
        <v>0</v>
      </c>
      <c r="BH40" s="63">
        <f>SUM(BH41:BH44)</f>
        <v>0</v>
      </c>
      <c r="BI40" s="63">
        <f>SUM(BI41:BI44)</f>
        <v>0</v>
      </c>
      <c r="BJ40" s="63">
        <f t="shared" si="47"/>
        <v>0</v>
      </c>
      <c r="BK40" s="63">
        <f>SUM(BK41:BK44)</f>
        <v>0</v>
      </c>
      <c r="BL40" s="63">
        <f>SUM(BL41:BL44)</f>
        <v>0</v>
      </c>
      <c r="BM40" s="63">
        <f>SUM(BM41:BM44)</f>
        <v>0</v>
      </c>
      <c r="BN40" s="63">
        <f t="shared" si="47"/>
        <v>0</v>
      </c>
      <c r="BO40" s="63">
        <f t="shared" si="47"/>
        <v>0</v>
      </c>
      <c r="BP40" s="63">
        <f t="shared" si="47"/>
        <v>0</v>
      </c>
      <c r="BQ40" s="63">
        <f t="shared" ref="BQ40:CC40" si="49">SUM(BQ41:BQ44)</f>
        <v>0</v>
      </c>
      <c r="BR40" s="63">
        <f>SUM(BR41:BR44)</f>
        <v>0</v>
      </c>
      <c r="BS40" s="63">
        <f>SUM(BS41:BS44)</f>
        <v>0</v>
      </c>
      <c r="BT40" s="63">
        <f t="shared" si="49"/>
        <v>0</v>
      </c>
      <c r="BU40" s="63">
        <f t="shared" si="49"/>
        <v>0</v>
      </c>
      <c r="BV40" s="63">
        <f t="shared" si="49"/>
        <v>0</v>
      </c>
      <c r="BW40" s="63">
        <f t="shared" si="49"/>
        <v>0</v>
      </c>
      <c r="BX40" s="63">
        <f t="shared" si="49"/>
        <v>0</v>
      </c>
      <c r="BY40" s="63"/>
      <c r="BZ40" s="63">
        <f t="shared" si="49"/>
        <v>0</v>
      </c>
      <c r="CA40" s="63">
        <f t="shared" ref="CA40" si="50">SUM(CA41:CA44)</f>
        <v>0</v>
      </c>
      <c r="CB40" s="63">
        <f t="shared" si="49"/>
        <v>0</v>
      </c>
      <c r="CC40" s="63">
        <f t="shared" si="49"/>
        <v>0</v>
      </c>
      <c r="CD40" s="63"/>
      <c r="CE40" s="63">
        <f t="shared" ref="CE40" si="51">SUM(CE41:CE44)</f>
        <v>0</v>
      </c>
      <c r="CF40" s="10"/>
    </row>
    <row r="41" spans="1:84" ht="16.5" customHeight="1" x14ac:dyDescent="0.2">
      <c r="A41" s="28" t="s">
        <v>143</v>
      </c>
      <c r="B41" s="12">
        <f>SUM(C41:H41)</f>
        <v>12</v>
      </c>
      <c r="C41" s="13"/>
      <c r="D41" s="13"/>
      <c r="E41" s="12"/>
      <c r="F41" s="12"/>
      <c r="G41" s="13"/>
      <c r="H41" s="12">
        <f t="shared" si="46"/>
        <v>12</v>
      </c>
      <c r="I41" s="12"/>
      <c r="J41" s="12">
        <v>1</v>
      </c>
      <c r="K41" s="12"/>
      <c r="L41" s="12"/>
      <c r="M41" s="13"/>
      <c r="N41" s="13"/>
      <c r="O41" s="13"/>
      <c r="P41" s="13">
        <v>1</v>
      </c>
      <c r="Q41" s="13"/>
      <c r="R41" s="13"/>
      <c r="S41" s="13"/>
      <c r="T41" s="13"/>
      <c r="U41" s="13"/>
      <c r="V41" s="12">
        <v>2</v>
      </c>
      <c r="W41" s="13">
        <v>1</v>
      </c>
      <c r="X41" s="13">
        <v>1</v>
      </c>
      <c r="Y41" s="13">
        <v>1</v>
      </c>
      <c r="Z41" s="13"/>
      <c r="AA41" s="13"/>
      <c r="AB41" s="13"/>
      <c r="AC41" s="13"/>
      <c r="AD41" s="13"/>
      <c r="AE41" s="13"/>
      <c r="AF41" s="13"/>
      <c r="AG41" s="13">
        <v>1</v>
      </c>
      <c r="AH41" s="13"/>
      <c r="AI41" s="13">
        <v>2</v>
      </c>
      <c r="AJ41" s="13"/>
      <c r="AK41" s="13"/>
      <c r="AL41" s="13"/>
      <c r="AM41" s="13"/>
      <c r="AN41" s="13">
        <v>1</v>
      </c>
      <c r="AO41" s="13"/>
      <c r="AP41" s="13"/>
      <c r="AQ41" s="13"/>
      <c r="AR41" s="13"/>
      <c r="AS41" s="13"/>
      <c r="AT41" s="13"/>
      <c r="AU41" s="13">
        <v>1</v>
      </c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0" t="s">
        <v>431</v>
      </c>
    </row>
    <row r="42" spans="1:84" ht="16.5" customHeight="1" x14ac:dyDescent="0.2">
      <c r="A42" s="28" t="s">
        <v>128</v>
      </c>
      <c r="B42" s="12">
        <f>SUM(C42:H42)</f>
        <v>9</v>
      </c>
      <c r="C42" s="13"/>
      <c r="D42" s="13"/>
      <c r="E42" s="12"/>
      <c r="F42" s="12"/>
      <c r="G42" s="13"/>
      <c r="H42" s="12">
        <f t="shared" si="46"/>
        <v>9</v>
      </c>
      <c r="I42" s="12"/>
      <c r="J42" s="12"/>
      <c r="K42" s="12"/>
      <c r="L42" s="12"/>
      <c r="M42" s="13"/>
      <c r="N42" s="13"/>
      <c r="O42" s="13">
        <v>1</v>
      </c>
      <c r="P42" s="13"/>
      <c r="Q42" s="13"/>
      <c r="R42" s="13"/>
      <c r="S42" s="13"/>
      <c r="T42" s="13"/>
      <c r="U42" s="13"/>
      <c r="V42" s="12">
        <v>3</v>
      </c>
      <c r="W42" s="13"/>
      <c r="X42" s="13"/>
      <c r="Y42" s="13">
        <v>2</v>
      </c>
      <c r="Z42" s="13"/>
      <c r="AA42" s="13"/>
      <c r="AB42" s="13"/>
      <c r="AC42" s="13"/>
      <c r="AD42" s="13"/>
      <c r="AE42" s="13">
        <v>1</v>
      </c>
      <c r="AF42" s="13"/>
      <c r="AG42" s="13"/>
      <c r="AH42" s="13"/>
      <c r="AI42" s="13">
        <v>1</v>
      </c>
      <c r="AJ42" s="13"/>
      <c r="AK42" s="13"/>
      <c r="AL42" s="13"/>
      <c r="AM42" s="13"/>
      <c r="AN42" s="13"/>
      <c r="AO42" s="13"/>
      <c r="AP42" s="13"/>
      <c r="AQ42" s="13"/>
      <c r="AR42" s="13"/>
      <c r="AS42" s="13">
        <v>1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0" t="s">
        <v>431</v>
      </c>
    </row>
    <row r="43" spans="1:84" ht="16.5" customHeight="1" x14ac:dyDescent="0.2">
      <c r="A43" s="28" t="s">
        <v>142</v>
      </c>
      <c r="B43" s="12">
        <f>SUM(C43:H43)</f>
        <v>10</v>
      </c>
      <c r="C43" s="13"/>
      <c r="D43" s="13"/>
      <c r="E43" s="12"/>
      <c r="F43" s="12"/>
      <c r="G43" s="13"/>
      <c r="H43" s="12">
        <f t="shared" si="46"/>
        <v>10</v>
      </c>
      <c r="I43" s="12"/>
      <c r="J43" s="12"/>
      <c r="K43" s="12"/>
      <c r="L43" s="12"/>
      <c r="M43" s="13"/>
      <c r="N43" s="13"/>
      <c r="O43" s="13"/>
      <c r="P43" s="13">
        <v>1</v>
      </c>
      <c r="Q43" s="13"/>
      <c r="R43" s="13"/>
      <c r="S43" s="13"/>
      <c r="T43" s="13"/>
      <c r="U43" s="13"/>
      <c r="V43" s="12"/>
      <c r="W43" s="13">
        <v>1</v>
      </c>
      <c r="X43" s="13">
        <v>1</v>
      </c>
      <c r="Y43" s="13"/>
      <c r="Z43" s="13"/>
      <c r="AA43" s="13"/>
      <c r="AB43" s="13">
        <v>2</v>
      </c>
      <c r="AC43" s="13"/>
      <c r="AD43" s="13"/>
      <c r="AE43" s="13"/>
      <c r="AF43" s="13"/>
      <c r="AG43" s="13"/>
      <c r="AH43" s="13"/>
      <c r="AI43" s="13"/>
      <c r="AJ43" s="13">
        <v>0</v>
      </c>
      <c r="AK43" s="13"/>
      <c r="AL43" s="13"/>
      <c r="AM43" s="13">
        <v>2</v>
      </c>
      <c r="AN43" s="13">
        <v>0</v>
      </c>
      <c r="AO43" s="13"/>
      <c r="AP43" s="13"/>
      <c r="AQ43" s="13"/>
      <c r="AR43" s="13"/>
      <c r="AS43" s="13"/>
      <c r="AT43" s="13"/>
      <c r="AU43" s="13">
        <v>1</v>
      </c>
      <c r="AV43" s="13"/>
      <c r="AW43" s="13">
        <v>1</v>
      </c>
      <c r="AX43" s="13"/>
      <c r="AY43" s="13"/>
      <c r="AZ43" s="13"/>
      <c r="BA43" s="13">
        <v>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0" t="s">
        <v>431</v>
      </c>
    </row>
    <row r="44" spans="1:84" ht="16.5" customHeight="1" x14ac:dyDescent="0.2">
      <c r="A44" s="28" t="s">
        <v>135</v>
      </c>
      <c r="B44" s="12">
        <f>SUM(C44:H44)</f>
        <v>15</v>
      </c>
      <c r="C44" s="13"/>
      <c r="D44" s="13"/>
      <c r="E44" s="12"/>
      <c r="F44" s="12"/>
      <c r="G44" s="13"/>
      <c r="H44" s="12">
        <f t="shared" si="46"/>
        <v>15</v>
      </c>
      <c r="I44" s="12"/>
      <c r="J44" s="12"/>
      <c r="K44" s="12"/>
      <c r="L44" s="12"/>
      <c r="M44" s="13"/>
      <c r="N44" s="13"/>
      <c r="O44" s="13"/>
      <c r="P44" s="13">
        <v>1</v>
      </c>
      <c r="Q44" s="13"/>
      <c r="R44" s="13"/>
      <c r="S44" s="13"/>
      <c r="T44" s="13"/>
      <c r="U44" s="13"/>
      <c r="V44" s="12"/>
      <c r="W44" s="13">
        <v>1</v>
      </c>
      <c r="X44" s="13">
        <v>1</v>
      </c>
      <c r="Y44" s="13"/>
      <c r="Z44" s="13"/>
      <c r="AA44" s="13"/>
      <c r="AB44" s="13">
        <v>2</v>
      </c>
      <c r="AC44" s="13"/>
      <c r="AD44" s="13"/>
      <c r="AE44" s="13">
        <v>0</v>
      </c>
      <c r="AF44" s="13"/>
      <c r="AG44" s="13"/>
      <c r="AH44" s="13"/>
      <c r="AI44" s="13">
        <v>2</v>
      </c>
      <c r="AJ44" s="13"/>
      <c r="AK44" s="13"/>
      <c r="AL44" s="13"/>
      <c r="AM44" s="13">
        <v>2</v>
      </c>
      <c r="AN44" s="13">
        <v>1</v>
      </c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>
        <v>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0" t="s">
        <v>431</v>
      </c>
    </row>
    <row r="45" spans="1:84" ht="16.5" customHeight="1" x14ac:dyDescent="0.2">
      <c r="A45" s="66" t="s">
        <v>217</v>
      </c>
      <c r="B45" s="59">
        <f t="shared" si="7"/>
        <v>76</v>
      </c>
      <c r="C45" s="60">
        <f>SUM(C46:C49)</f>
        <v>0</v>
      </c>
      <c r="D45" s="60">
        <f>SUM(D46:D49)</f>
        <v>0</v>
      </c>
      <c r="E45" s="60">
        <f>SUM(E46:E49)</f>
        <v>0</v>
      </c>
      <c r="F45" s="60">
        <f>SUM(F46:F49)</f>
        <v>0</v>
      </c>
      <c r="G45" s="60">
        <f>SUM(G46:G49)</f>
        <v>0</v>
      </c>
      <c r="H45" s="59">
        <f t="shared" si="46"/>
        <v>76</v>
      </c>
      <c r="I45" s="60">
        <f>SUM(I46:I50)</f>
        <v>0</v>
      </c>
      <c r="J45" s="60">
        <f t="shared" ref="J45:BV45" si="52">SUM(J46:J50)</f>
        <v>2</v>
      </c>
      <c r="K45" s="60">
        <f t="shared" si="52"/>
        <v>0</v>
      </c>
      <c r="L45" s="60">
        <f t="shared" si="52"/>
        <v>0</v>
      </c>
      <c r="M45" s="60">
        <f t="shared" si="52"/>
        <v>0</v>
      </c>
      <c r="N45" s="60">
        <f t="shared" si="52"/>
        <v>0</v>
      </c>
      <c r="O45" s="60">
        <f t="shared" si="52"/>
        <v>0</v>
      </c>
      <c r="P45" s="60">
        <f t="shared" si="52"/>
        <v>7</v>
      </c>
      <c r="Q45" s="60">
        <f t="shared" si="52"/>
        <v>0</v>
      </c>
      <c r="R45" s="60">
        <f t="shared" si="52"/>
        <v>4</v>
      </c>
      <c r="S45" s="60">
        <f>SUM(S46:S50)</f>
        <v>0</v>
      </c>
      <c r="T45" s="60">
        <f t="shared" si="52"/>
        <v>1</v>
      </c>
      <c r="U45" s="60">
        <f t="shared" si="52"/>
        <v>0</v>
      </c>
      <c r="V45" s="60">
        <f t="shared" si="52"/>
        <v>32</v>
      </c>
      <c r="W45" s="60">
        <f>SUM(W46:W50)</f>
        <v>3</v>
      </c>
      <c r="X45" s="60">
        <f t="shared" si="52"/>
        <v>0</v>
      </c>
      <c r="Y45" s="60">
        <f t="shared" si="52"/>
        <v>0</v>
      </c>
      <c r="Z45" s="60">
        <f t="shared" si="52"/>
        <v>0</v>
      </c>
      <c r="AA45" s="60">
        <f>SUM(AA46:AA50)</f>
        <v>0</v>
      </c>
      <c r="AB45" s="60">
        <f t="shared" si="52"/>
        <v>0</v>
      </c>
      <c r="AC45" s="60">
        <f t="shared" si="52"/>
        <v>0</v>
      </c>
      <c r="AD45" s="60">
        <f>SUM(AD46:AD50)</f>
        <v>0</v>
      </c>
      <c r="AE45" s="60">
        <f t="shared" si="52"/>
        <v>9</v>
      </c>
      <c r="AF45" s="60">
        <f t="shared" ref="AF45" si="53">SUM(AF46:AF50)</f>
        <v>0</v>
      </c>
      <c r="AG45" s="60">
        <f t="shared" si="52"/>
        <v>2</v>
      </c>
      <c r="AH45" s="60">
        <f>SUM(AH46:AH50)</f>
        <v>0</v>
      </c>
      <c r="AI45" s="60">
        <f t="shared" si="52"/>
        <v>0</v>
      </c>
      <c r="AJ45" s="60">
        <f>SUM(AJ46:AJ50)</f>
        <v>0</v>
      </c>
      <c r="AK45" s="60">
        <f>SUM(AK46:AK50)</f>
        <v>0</v>
      </c>
      <c r="AL45" s="60">
        <f>SUM(AL46:AL50)</f>
        <v>0</v>
      </c>
      <c r="AM45" s="60">
        <f>SUM(AM46:AM50)</f>
        <v>0</v>
      </c>
      <c r="AN45" s="60">
        <f t="shared" si="52"/>
        <v>0</v>
      </c>
      <c r="AO45" s="60">
        <f t="shared" si="52"/>
        <v>0</v>
      </c>
      <c r="AP45" s="60">
        <f t="shared" si="52"/>
        <v>0</v>
      </c>
      <c r="AQ45" s="60">
        <f t="shared" si="52"/>
        <v>0</v>
      </c>
      <c r="AR45" s="60">
        <f>SUM(AR46:AR50)</f>
        <v>0</v>
      </c>
      <c r="AS45" s="60">
        <f t="shared" si="52"/>
        <v>14</v>
      </c>
      <c r="AT45" s="60">
        <f>SUM(AT46:AT50)</f>
        <v>0</v>
      </c>
      <c r="AU45" s="60">
        <f t="shared" si="52"/>
        <v>1</v>
      </c>
      <c r="AV45" s="60">
        <f>SUM(AV46:AV50)</f>
        <v>0</v>
      </c>
      <c r="AW45" s="60">
        <f t="shared" si="52"/>
        <v>0</v>
      </c>
      <c r="AX45" s="60">
        <f t="shared" si="52"/>
        <v>0</v>
      </c>
      <c r="AY45" s="60">
        <f t="shared" si="52"/>
        <v>0</v>
      </c>
      <c r="AZ45" s="60">
        <f>SUM(AZ46:AZ50)</f>
        <v>0</v>
      </c>
      <c r="BA45" s="60">
        <f t="shared" si="52"/>
        <v>0</v>
      </c>
      <c r="BB45" s="60">
        <f t="shared" si="52"/>
        <v>0</v>
      </c>
      <c r="BC45" s="60">
        <f t="shared" si="52"/>
        <v>0</v>
      </c>
      <c r="BD45" s="60">
        <f t="shared" si="52"/>
        <v>0</v>
      </c>
      <c r="BE45" s="60">
        <f t="shared" si="52"/>
        <v>0</v>
      </c>
      <c r="BF45" s="60">
        <f t="shared" si="52"/>
        <v>0</v>
      </c>
      <c r="BG45" s="60">
        <f t="shared" si="52"/>
        <v>0</v>
      </c>
      <c r="BH45" s="60">
        <f>SUM(BH46:BH50)</f>
        <v>0</v>
      </c>
      <c r="BI45" s="60">
        <f>SUM(BI46:BI50)</f>
        <v>0</v>
      </c>
      <c r="BJ45" s="60">
        <f t="shared" si="52"/>
        <v>0</v>
      </c>
      <c r="BK45" s="60">
        <f>SUM(BK46:BK50)</f>
        <v>0</v>
      </c>
      <c r="BL45" s="60">
        <f>SUM(BL46:BL50)</f>
        <v>0</v>
      </c>
      <c r="BM45" s="60">
        <f>SUM(BM46:BM50)</f>
        <v>0</v>
      </c>
      <c r="BN45" s="60">
        <f t="shared" si="52"/>
        <v>0</v>
      </c>
      <c r="BO45" s="60">
        <f t="shared" si="52"/>
        <v>0</v>
      </c>
      <c r="BP45" s="60">
        <f t="shared" si="52"/>
        <v>0</v>
      </c>
      <c r="BQ45" s="60">
        <f t="shared" si="52"/>
        <v>0</v>
      </c>
      <c r="BR45" s="60">
        <f>SUM(BR46:BR50)</f>
        <v>0</v>
      </c>
      <c r="BS45" s="60">
        <f>SUM(BS46:BS50)</f>
        <v>0</v>
      </c>
      <c r="BT45" s="60">
        <f t="shared" si="52"/>
        <v>0</v>
      </c>
      <c r="BU45" s="60">
        <f t="shared" si="52"/>
        <v>0</v>
      </c>
      <c r="BV45" s="60">
        <f t="shared" si="52"/>
        <v>0</v>
      </c>
      <c r="BW45" s="60">
        <f t="shared" ref="BW45:CC45" si="54">SUM(BW46:BW50)</f>
        <v>1</v>
      </c>
      <c r="BX45" s="60">
        <f t="shared" si="54"/>
        <v>0</v>
      </c>
      <c r="BY45" s="60"/>
      <c r="BZ45" s="60">
        <f t="shared" si="54"/>
        <v>0</v>
      </c>
      <c r="CA45" s="60">
        <f t="shared" ref="CA45" si="55">SUM(CA46:CA50)</f>
        <v>0</v>
      </c>
      <c r="CB45" s="60">
        <f t="shared" si="54"/>
        <v>0</v>
      </c>
      <c r="CC45" s="60">
        <f t="shared" si="54"/>
        <v>0</v>
      </c>
      <c r="CD45" s="60"/>
      <c r="CE45" s="60">
        <f t="shared" ref="CE45" si="56">SUM(CE46:CE50)</f>
        <v>0</v>
      </c>
      <c r="CF45" s="10"/>
    </row>
    <row r="46" spans="1:84" ht="16.5" customHeight="1" x14ac:dyDescent="0.2">
      <c r="A46" s="28" t="s">
        <v>89</v>
      </c>
      <c r="B46" s="12">
        <f t="shared" si="7"/>
        <v>13</v>
      </c>
      <c r="C46" s="13"/>
      <c r="D46" s="13"/>
      <c r="E46" s="12"/>
      <c r="F46" s="12"/>
      <c r="G46" s="13"/>
      <c r="H46" s="12">
        <f t="shared" si="46"/>
        <v>13</v>
      </c>
      <c r="I46" s="12"/>
      <c r="J46" s="12">
        <v>1</v>
      </c>
      <c r="K46" s="12"/>
      <c r="L46" s="12"/>
      <c r="M46" s="13"/>
      <c r="N46" s="13">
        <v>0</v>
      </c>
      <c r="O46" s="13"/>
      <c r="P46" s="13">
        <v>1</v>
      </c>
      <c r="Q46" s="13"/>
      <c r="R46" s="13">
        <v>1</v>
      </c>
      <c r="S46" s="13"/>
      <c r="T46" s="13"/>
      <c r="U46" s="13"/>
      <c r="V46" s="12">
        <v>5</v>
      </c>
      <c r="W46" s="13">
        <v>1</v>
      </c>
      <c r="X46" s="13"/>
      <c r="Y46" s="13"/>
      <c r="Z46" s="13"/>
      <c r="AA46" s="13"/>
      <c r="AB46" s="13"/>
      <c r="AC46" s="13"/>
      <c r="AD46" s="13"/>
      <c r="AE46" s="13">
        <v>1</v>
      </c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>
        <v>2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>
        <v>1</v>
      </c>
      <c r="BX46" s="13"/>
      <c r="BY46" s="13"/>
      <c r="BZ46" s="13"/>
      <c r="CA46" s="13"/>
      <c r="CB46" s="13"/>
      <c r="CC46" s="13"/>
      <c r="CD46" s="13"/>
      <c r="CE46" s="13"/>
      <c r="CF46" s="10" t="s">
        <v>431</v>
      </c>
    </row>
    <row r="47" spans="1:84" ht="16.5" customHeight="1" x14ac:dyDescent="0.2">
      <c r="A47" s="28" t="s">
        <v>91</v>
      </c>
      <c r="B47" s="12">
        <f t="shared" si="7"/>
        <v>9</v>
      </c>
      <c r="C47" s="13"/>
      <c r="D47" s="13"/>
      <c r="E47" s="12"/>
      <c r="F47" s="12"/>
      <c r="G47" s="13"/>
      <c r="H47" s="12">
        <f t="shared" si="46"/>
        <v>9</v>
      </c>
      <c r="I47" s="12"/>
      <c r="J47" s="12"/>
      <c r="K47" s="12"/>
      <c r="L47" s="12"/>
      <c r="M47" s="13"/>
      <c r="N47" s="13"/>
      <c r="O47" s="13"/>
      <c r="P47" s="13">
        <v>1</v>
      </c>
      <c r="Q47" s="13"/>
      <c r="R47" s="13"/>
      <c r="S47" s="13"/>
      <c r="T47" s="13"/>
      <c r="U47" s="13"/>
      <c r="V47" s="12">
        <v>5</v>
      </c>
      <c r="W47" s="13"/>
      <c r="X47" s="13"/>
      <c r="Y47" s="13"/>
      <c r="Z47" s="13"/>
      <c r="AA47" s="13"/>
      <c r="AB47" s="13"/>
      <c r="AC47" s="13"/>
      <c r="AD47" s="13"/>
      <c r="AE47" s="13">
        <v>1</v>
      </c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>
        <v>2</v>
      </c>
      <c r="AT47" s="13"/>
      <c r="AU47" s="13">
        <v>0</v>
      </c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0" t="s">
        <v>431</v>
      </c>
    </row>
    <row r="48" spans="1:84" ht="16.5" customHeight="1" x14ac:dyDescent="0.2">
      <c r="A48" s="28" t="s">
        <v>90</v>
      </c>
      <c r="B48" s="12">
        <f>SUM(C48:H48)</f>
        <v>11</v>
      </c>
      <c r="C48" s="13"/>
      <c r="D48" s="13"/>
      <c r="E48" s="12"/>
      <c r="F48" s="12"/>
      <c r="G48" s="13"/>
      <c r="H48" s="12">
        <f t="shared" si="46"/>
        <v>11</v>
      </c>
      <c r="I48" s="12"/>
      <c r="J48" s="12"/>
      <c r="K48" s="12"/>
      <c r="L48" s="12"/>
      <c r="M48" s="13"/>
      <c r="N48" s="13"/>
      <c r="O48" s="13"/>
      <c r="P48" s="13">
        <v>1</v>
      </c>
      <c r="Q48" s="13"/>
      <c r="R48" s="13"/>
      <c r="S48" s="13"/>
      <c r="T48" s="13">
        <v>1</v>
      </c>
      <c r="U48" s="13"/>
      <c r="V48" s="12">
        <v>4</v>
      </c>
      <c r="W48" s="13">
        <v>1</v>
      </c>
      <c r="X48" s="13"/>
      <c r="Y48" s="13"/>
      <c r="Z48" s="13"/>
      <c r="AA48" s="13"/>
      <c r="AB48" s="13"/>
      <c r="AC48" s="13"/>
      <c r="AD48" s="13"/>
      <c r="AE48" s="13">
        <v>1</v>
      </c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>
        <v>3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0" t="s">
        <v>431</v>
      </c>
    </row>
    <row r="49" spans="1:84" ht="16.5" customHeight="1" x14ac:dyDescent="0.2">
      <c r="A49" s="28" t="s">
        <v>87</v>
      </c>
      <c r="B49" s="12">
        <f t="shared" si="7"/>
        <v>10</v>
      </c>
      <c r="C49" s="13"/>
      <c r="D49" s="13"/>
      <c r="E49" s="12"/>
      <c r="F49" s="12"/>
      <c r="G49" s="13"/>
      <c r="H49" s="12">
        <f t="shared" si="46"/>
        <v>10</v>
      </c>
      <c r="I49" s="12"/>
      <c r="J49" s="12"/>
      <c r="K49" s="12"/>
      <c r="L49" s="12"/>
      <c r="M49" s="13"/>
      <c r="N49" s="13"/>
      <c r="O49" s="13"/>
      <c r="P49" s="13">
        <v>1</v>
      </c>
      <c r="Q49" s="13"/>
      <c r="R49" s="13"/>
      <c r="S49" s="13"/>
      <c r="T49" s="13"/>
      <c r="U49" s="13"/>
      <c r="V49" s="12">
        <v>5</v>
      </c>
      <c r="W49" s="13"/>
      <c r="X49" s="13"/>
      <c r="Y49" s="13"/>
      <c r="Z49" s="13"/>
      <c r="AA49" s="13"/>
      <c r="AB49" s="13"/>
      <c r="AC49" s="13"/>
      <c r="AD49" s="13"/>
      <c r="AE49" s="13">
        <v>1</v>
      </c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>
        <v>3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0" t="s">
        <v>431</v>
      </c>
    </row>
    <row r="50" spans="1:84" ht="16.5" customHeight="1" x14ac:dyDescent="0.2">
      <c r="A50" s="61" t="s">
        <v>454</v>
      </c>
      <c r="B50" s="62">
        <f>SUM(C50:H50)</f>
        <v>33</v>
      </c>
      <c r="C50" s="63">
        <f>SUM(C51:C52)</f>
        <v>0</v>
      </c>
      <c r="D50" s="63">
        <f>SUM(D51:D52)</f>
        <v>0</v>
      </c>
      <c r="E50" s="63">
        <f>SUM(E51:E52)</f>
        <v>0</v>
      </c>
      <c r="F50" s="63">
        <f>SUM(F51:F52)</f>
        <v>0</v>
      </c>
      <c r="G50" s="63">
        <f>SUM(G51:G52)</f>
        <v>0</v>
      </c>
      <c r="H50" s="62">
        <f t="shared" si="46"/>
        <v>33</v>
      </c>
      <c r="I50" s="63">
        <f>SUM(I51:I53)</f>
        <v>0</v>
      </c>
      <c r="J50" s="63">
        <f t="shared" ref="J50:BV50" si="57">SUM(J51:J53)</f>
        <v>1</v>
      </c>
      <c r="K50" s="63">
        <f t="shared" si="57"/>
        <v>0</v>
      </c>
      <c r="L50" s="63">
        <f t="shared" si="57"/>
        <v>0</v>
      </c>
      <c r="M50" s="63">
        <f t="shared" si="57"/>
        <v>0</v>
      </c>
      <c r="N50" s="63">
        <f t="shared" si="57"/>
        <v>0</v>
      </c>
      <c r="O50" s="63">
        <f t="shared" si="57"/>
        <v>0</v>
      </c>
      <c r="P50" s="63">
        <f t="shared" si="57"/>
        <v>3</v>
      </c>
      <c r="Q50" s="63">
        <f t="shared" si="57"/>
        <v>0</v>
      </c>
      <c r="R50" s="63">
        <f t="shared" si="57"/>
        <v>3</v>
      </c>
      <c r="S50" s="63">
        <f>SUM(S51:S53)</f>
        <v>0</v>
      </c>
      <c r="T50" s="63">
        <f t="shared" si="57"/>
        <v>0</v>
      </c>
      <c r="U50" s="63">
        <f t="shared" si="57"/>
        <v>0</v>
      </c>
      <c r="V50" s="63">
        <f t="shared" si="57"/>
        <v>13</v>
      </c>
      <c r="W50" s="63">
        <f>SUM(W51:W53)</f>
        <v>1</v>
      </c>
      <c r="X50" s="63">
        <f t="shared" si="57"/>
        <v>0</v>
      </c>
      <c r="Y50" s="63">
        <f t="shared" si="57"/>
        <v>0</v>
      </c>
      <c r="Z50" s="63">
        <f t="shared" si="57"/>
        <v>0</v>
      </c>
      <c r="AA50" s="63">
        <f>SUM(AA51:AA53)</f>
        <v>0</v>
      </c>
      <c r="AB50" s="63">
        <f t="shared" si="57"/>
        <v>0</v>
      </c>
      <c r="AC50" s="63">
        <f t="shared" si="57"/>
        <v>0</v>
      </c>
      <c r="AD50" s="63">
        <f>SUM(AD51:AD53)</f>
        <v>0</v>
      </c>
      <c r="AE50" s="63">
        <f t="shared" si="57"/>
        <v>5</v>
      </c>
      <c r="AF50" s="63">
        <f t="shared" ref="AF50" si="58">SUM(AF51:AF53)</f>
        <v>0</v>
      </c>
      <c r="AG50" s="63">
        <f t="shared" si="57"/>
        <v>2</v>
      </c>
      <c r="AH50" s="63">
        <f>SUM(AH51:AH53)</f>
        <v>0</v>
      </c>
      <c r="AI50" s="63">
        <f t="shared" si="57"/>
        <v>0</v>
      </c>
      <c r="AJ50" s="63">
        <f>SUM(AJ51:AJ53)</f>
        <v>0</v>
      </c>
      <c r="AK50" s="63">
        <f>SUM(AK51:AK53)</f>
        <v>0</v>
      </c>
      <c r="AL50" s="63">
        <f>SUM(AL51:AL53)</f>
        <v>0</v>
      </c>
      <c r="AM50" s="63">
        <f>SUM(AM51:AM53)</f>
        <v>0</v>
      </c>
      <c r="AN50" s="63">
        <f t="shared" si="57"/>
        <v>0</v>
      </c>
      <c r="AO50" s="63">
        <f t="shared" si="57"/>
        <v>0</v>
      </c>
      <c r="AP50" s="63">
        <f t="shared" si="57"/>
        <v>0</v>
      </c>
      <c r="AQ50" s="63">
        <f t="shared" si="57"/>
        <v>0</v>
      </c>
      <c r="AR50" s="63">
        <f>SUM(AR51:AR53)</f>
        <v>0</v>
      </c>
      <c r="AS50" s="63">
        <f t="shared" si="57"/>
        <v>4</v>
      </c>
      <c r="AT50" s="63">
        <f>SUM(AT51:AT53)</f>
        <v>0</v>
      </c>
      <c r="AU50" s="63">
        <f t="shared" si="57"/>
        <v>1</v>
      </c>
      <c r="AV50" s="63">
        <f>SUM(AV51:AV53)</f>
        <v>0</v>
      </c>
      <c r="AW50" s="63">
        <f t="shared" si="57"/>
        <v>0</v>
      </c>
      <c r="AX50" s="63">
        <f t="shared" si="57"/>
        <v>0</v>
      </c>
      <c r="AY50" s="63">
        <f t="shared" si="57"/>
        <v>0</v>
      </c>
      <c r="AZ50" s="63">
        <f>SUM(AZ51:AZ53)</f>
        <v>0</v>
      </c>
      <c r="BA50" s="63">
        <f t="shared" si="57"/>
        <v>0</v>
      </c>
      <c r="BB50" s="63">
        <f t="shared" si="57"/>
        <v>0</v>
      </c>
      <c r="BC50" s="63">
        <f t="shared" si="57"/>
        <v>0</v>
      </c>
      <c r="BD50" s="63">
        <f t="shared" si="57"/>
        <v>0</v>
      </c>
      <c r="BE50" s="63">
        <f t="shared" si="57"/>
        <v>0</v>
      </c>
      <c r="BF50" s="63">
        <f t="shared" si="57"/>
        <v>0</v>
      </c>
      <c r="BG50" s="63">
        <f t="shared" si="57"/>
        <v>0</v>
      </c>
      <c r="BH50" s="63">
        <f>SUM(BH51:BH53)</f>
        <v>0</v>
      </c>
      <c r="BI50" s="63">
        <f>SUM(BI51:BI53)</f>
        <v>0</v>
      </c>
      <c r="BJ50" s="63">
        <f t="shared" si="57"/>
        <v>0</v>
      </c>
      <c r="BK50" s="63">
        <f>SUM(BK51:BK53)</f>
        <v>0</v>
      </c>
      <c r="BL50" s="63">
        <f>SUM(BL51:BL53)</f>
        <v>0</v>
      </c>
      <c r="BM50" s="63">
        <f>SUM(BM51:BM53)</f>
        <v>0</v>
      </c>
      <c r="BN50" s="63">
        <f t="shared" si="57"/>
        <v>0</v>
      </c>
      <c r="BO50" s="63">
        <f t="shared" si="57"/>
        <v>0</v>
      </c>
      <c r="BP50" s="63">
        <f t="shared" si="57"/>
        <v>0</v>
      </c>
      <c r="BQ50" s="63">
        <f t="shared" si="57"/>
        <v>0</v>
      </c>
      <c r="BR50" s="63">
        <f>SUM(BR51:BR53)</f>
        <v>0</v>
      </c>
      <c r="BS50" s="63">
        <f>SUM(BS51:BS53)</f>
        <v>0</v>
      </c>
      <c r="BT50" s="63">
        <f t="shared" si="57"/>
        <v>0</v>
      </c>
      <c r="BU50" s="63">
        <f t="shared" si="57"/>
        <v>0</v>
      </c>
      <c r="BV50" s="63">
        <f t="shared" si="57"/>
        <v>0</v>
      </c>
      <c r="BW50" s="63">
        <f t="shared" ref="BW50:CC50" si="59">SUM(BW51:BW53)</f>
        <v>0</v>
      </c>
      <c r="BX50" s="63">
        <f t="shared" si="59"/>
        <v>0</v>
      </c>
      <c r="BY50" s="63"/>
      <c r="BZ50" s="63">
        <f t="shared" si="59"/>
        <v>0</v>
      </c>
      <c r="CA50" s="63">
        <f t="shared" ref="CA50" si="60">SUM(CA51:CA53)</f>
        <v>0</v>
      </c>
      <c r="CB50" s="63">
        <f t="shared" si="59"/>
        <v>0</v>
      </c>
      <c r="CC50" s="63">
        <f t="shared" si="59"/>
        <v>0</v>
      </c>
      <c r="CD50" s="63"/>
      <c r="CE50" s="63">
        <f t="shared" ref="CE50" si="61">SUM(CE51:CE53)</f>
        <v>0</v>
      </c>
      <c r="CF50" s="10"/>
    </row>
    <row r="51" spans="1:84" ht="16.5" customHeight="1" x14ac:dyDescent="0.2">
      <c r="A51" s="28" t="s">
        <v>88</v>
      </c>
      <c r="B51" s="12">
        <f>SUM(C51:H51)</f>
        <v>10</v>
      </c>
      <c r="C51" s="13"/>
      <c r="D51" s="13"/>
      <c r="E51" s="12"/>
      <c r="F51" s="12"/>
      <c r="G51" s="13"/>
      <c r="H51" s="12">
        <f t="shared" si="46"/>
        <v>10</v>
      </c>
      <c r="I51" s="12"/>
      <c r="J51" s="12">
        <v>1</v>
      </c>
      <c r="K51" s="12"/>
      <c r="L51" s="12"/>
      <c r="M51" s="13"/>
      <c r="N51" s="13">
        <v>0</v>
      </c>
      <c r="O51" s="13"/>
      <c r="P51" s="13">
        <v>1</v>
      </c>
      <c r="Q51" s="13"/>
      <c r="R51" s="13">
        <v>1</v>
      </c>
      <c r="S51" s="13"/>
      <c r="T51" s="13"/>
      <c r="U51" s="13"/>
      <c r="V51" s="12">
        <v>3</v>
      </c>
      <c r="W51" s="13">
        <v>1</v>
      </c>
      <c r="X51" s="13"/>
      <c r="Y51" s="13"/>
      <c r="Z51" s="13"/>
      <c r="AA51" s="13"/>
      <c r="AB51" s="13"/>
      <c r="AC51" s="13"/>
      <c r="AD51" s="13"/>
      <c r="AE51" s="13">
        <v>0</v>
      </c>
      <c r="AF51" s="13"/>
      <c r="AG51" s="13">
        <v>1</v>
      </c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>
        <v>2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0" t="s">
        <v>431</v>
      </c>
    </row>
    <row r="52" spans="1:84" ht="16.5" customHeight="1" x14ac:dyDescent="0.2">
      <c r="A52" s="28" t="s">
        <v>125</v>
      </c>
      <c r="B52" s="12">
        <f>SUM(C52:H52)</f>
        <v>13</v>
      </c>
      <c r="C52" s="13"/>
      <c r="D52" s="13"/>
      <c r="E52" s="12"/>
      <c r="F52" s="12"/>
      <c r="G52" s="13"/>
      <c r="H52" s="12">
        <f t="shared" si="46"/>
        <v>13</v>
      </c>
      <c r="I52" s="12"/>
      <c r="J52" s="12"/>
      <c r="K52" s="12"/>
      <c r="L52" s="12"/>
      <c r="M52" s="13"/>
      <c r="N52" s="13"/>
      <c r="O52" s="13"/>
      <c r="P52" s="13">
        <v>1</v>
      </c>
      <c r="Q52" s="13"/>
      <c r="R52" s="13"/>
      <c r="S52" s="13"/>
      <c r="T52" s="13"/>
      <c r="U52" s="13"/>
      <c r="V52" s="12">
        <v>6</v>
      </c>
      <c r="W52" s="13"/>
      <c r="X52" s="13"/>
      <c r="Y52" s="13"/>
      <c r="Z52" s="13"/>
      <c r="AA52" s="13"/>
      <c r="AB52" s="13"/>
      <c r="AC52" s="13"/>
      <c r="AD52" s="13"/>
      <c r="AE52" s="13">
        <v>2</v>
      </c>
      <c r="AF52" s="13"/>
      <c r="AG52" s="13">
        <v>1</v>
      </c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>
        <v>2</v>
      </c>
      <c r="AT52" s="13"/>
      <c r="AU52" s="13">
        <v>1</v>
      </c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0" t="s">
        <v>431</v>
      </c>
    </row>
    <row r="53" spans="1:84" ht="16.5" customHeight="1" x14ac:dyDescent="0.2">
      <c r="A53" s="28" t="s">
        <v>214</v>
      </c>
      <c r="B53" s="12">
        <f>SUM(C53:H53)</f>
        <v>10</v>
      </c>
      <c r="C53" s="13"/>
      <c r="D53" s="13"/>
      <c r="E53" s="12"/>
      <c r="F53" s="12"/>
      <c r="G53" s="13"/>
      <c r="H53" s="12">
        <f t="shared" si="46"/>
        <v>10</v>
      </c>
      <c r="I53" s="12"/>
      <c r="J53" s="12"/>
      <c r="K53" s="12"/>
      <c r="L53" s="12"/>
      <c r="M53" s="13"/>
      <c r="N53" s="13"/>
      <c r="O53" s="13"/>
      <c r="P53" s="13">
        <v>1</v>
      </c>
      <c r="Q53" s="13"/>
      <c r="R53" s="13">
        <v>2</v>
      </c>
      <c r="S53" s="13"/>
      <c r="T53" s="13"/>
      <c r="U53" s="13"/>
      <c r="V53" s="12">
        <v>4</v>
      </c>
      <c r="W53" s="13"/>
      <c r="X53" s="13"/>
      <c r="Y53" s="13"/>
      <c r="Z53" s="13"/>
      <c r="AA53" s="13"/>
      <c r="AB53" s="13"/>
      <c r="AC53" s="13"/>
      <c r="AD53" s="13"/>
      <c r="AE53" s="13">
        <v>3</v>
      </c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0" t="s">
        <v>431</v>
      </c>
    </row>
    <row r="54" spans="1:84" ht="16.5" customHeight="1" x14ac:dyDescent="0.2">
      <c r="A54" s="66" t="s">
        <v>129</v>
      </c>
      <c r="B54" s="59">
        <f t="shared" si="7"/>
        <v>42</v>
      </c>
      <c r="C54" s="60">
        <f>SUM(C55:C58)</f>
        <v>0</v>
      </c>
      <c r="D54" s="60">
        <f>SUM(D55:D58)</f>
        <v>0</v>
      </c>
      <c r="E54" s="60">
        <f>SUM(E55:E58)</f>
        <v>0</v>
      </c>
      <c r="F54" s="60">
        <f>SUM(F55:F58)</f>
        <v>0</v>
      </c>
      <c r="G54" s="60">
        <f>SUM(G55:G58)</f>
        <v>0</v>
      </c>
      <c r="H54" s="59">
        <f t="shared" si="46"/>
        <v>42</v>
      </c>
      <c r="I54" s="60">
        <f t="shared" ref="I54:AU54" si="62">SUM(I55:I58)</f>
        <v>0</v>
      </c>
      <c r="J54" s="60">
        <f t="shared" si="62"/>
        <v>1</v>
      </c>
      <c r="K54" s="60">
        <f t="shared" si="62"/>
        <v>0</v>
      </c>
      <c r="L54" s="60">
        <f t="shared" si="62"/>
        <v>0</v>
      </c>
      <c r="M54" s="60">
        <f t="shared" si="62"/>
        <v>0</v>
      </c>
      <c r="N54" s="60">
        <f t="shared" si="62"/>
        <v>1</v>
      </c>
      <c r="O54" s="60">
        <f t="shared" si="62"/>
        <v>0</v>
      </c>
      <c r="P54" s="60">
        <f t="shared" si="62"/>
        <v>3</v>
      </c>
      <c r="Q54" s="60">
        <f t="shared" si="62"/>
        <v>0</v>
      </c>
      <c r="R54" s="60">
        <f t="shared" si="62"/>
        <v>1</v>
      </c>
      <c r="S54" s="60">
        <f>SUM(S55:S58)</f>
        <v>0</v>
      </c>
      <c r="T54" s="60">
        <f t="shared" si="62"/>
        <v>0</v>
      </c>
      <c r="U54" s="60">
        <f t="shared" si="62"/>
        <v>0</v>
      </c>
      <c r="V54" s="60">
        <f t="shared" si="62"/>
        <v>17</v>
      </c>
      <c r="W54" s="60">
        <f>SUM(W55:W58)</f>
        <v>2</v>
      </c>
      <c r="X54" s="60">
        <f t="shared" si="62"/>
        <v>0</v>
      </c>
      <c r="Y54" s="60">
        <f t="shared" si="62"/>
        <v>1</v>
      </c>
      <c r="Z54" s="60">
        <f t="shared" si="62"/>
        <v>0</v>
      </c>
      <c r="AA54" s="60">
        <f>SUM(AA55:AA58)</f>
        <v>0</v>
      </c>
      <c r="AB54" s="60">
        <f t="shared" si="62"/>
        <v>0</v>
      </c>
      <c r="AC54" s="60">
        <f t="shared" si="62"/>
        <v>0</v>
      </c>
      <c r="AD54" s="60">
        <f>SUM(AD55:AD58)</f>
        <v>0</v>
      </c>
      <c r="AE54" s="60">
        <f t="shared" si="62"/>
        <v>8</v>
      </c>
      <c r="AF54" s="60">
        <f t="shared" ref="AF54" si="63">SUM(AF55:AF58)</f>
        <v>0</v>
      </c>
      <c r="AG54" s="60">
        <f t="shared" si="62"/>
        <v>0</v>
      </c>
      <c r="AH54" s="60">
        <f>SUM(AH55:AH58)</f>
        <v>0</v>
      </c>
      <c r="AI54" s="60">
        <f t="shared" si="62"/>
        <v>0</v>
      </c>
      <c r="AJ54" s="60">
        <f>SUM(AJ55:AJ58)</f>
        <v>1</v>
      </c>
      <c r="AK54" s="60">
        <f>SUM(AK55:AK58)</f>
        <v>0</v>
      </c>
      <c r="AL54" s="60">
        <f>SUM(AL55:AL58)</f>
        <v>0</v>
      </c>
      <c r="AM54" s="60">
        <f>SUM(AM55:AM58)</f>
        <v>0</v>
      </c>
      <c r="AN54" s="60">
        <f t="shared" si="62"/>
        <v>0</v>
      </c>
      <c r="AO54" s="60">
        <f t="shared" si="62"/>
        <v>0</v>
      </c>
      <c r="AP54" s="60">
        <f t="shared" si="62"/>
        <v>0</v>
      </c>
      <c r="AQ54" s="60">
        <f t="shared" si="62"/>
        <v>0</v>
      </c>
      <c r="AR54" s="60">
        <f>SUM(AR55:AR58)</f>
        <v>0</v>
      </c>
      <c r="AS54" s="60">
        <f t="shared" si="62"/>
        <v>3</v>
      </c>
      <c r="AT54" s="60">
        <f>SUM(AT55:AT58)</f>
        <v>0</v>
      </c>
      <c r="AU54" s="60">
        <f t="shared" si="62"/>
        <v>1</v>
      </c>
      <c r="AV54" s="60">
        <f>SUM(AV55:AV58)</f>
        <v>0</v>
      </c>
      <c r="AW54" s="60">
        <f t="shared" ref="AW54:CC54" si="64">SUM(AW55:AW58)</f>
        <v>0</v>
      </c>
      <c r="AX54" s="60">
        <f t="shared" si="64"/>
        <v>1</v>
      </c>
      <c r="AY54" s="60">
        <f t="shared" si="64"/>
        <v>1</v>
      </c>
      <c r="AZ54" s="60">
        <f>SUM(AZ55:AZ58)</f>
        <v>0</v>
      </c>
      <c r="BA54" s="60">
        <f t="shared" si="64"/>
        <v>0</v>
      </c>
      <c r="BB54" s="60">
        <f t="shared" si="64"/>
        <v>0</v>
      </c>
      <c r="BC54" s="60">
        <f t="shared" si="64"/>
        <v>0</v>
      </c>
      <c r="BD54" s="60">
        <f t="shared" si="64"/>
        <v>0</v>
      </c>
      <c r="BE54" s="60">
        <f t="shared" si="64"/>
        <v>0</v>
      </c>
      <c r="BF54" s="60">
        <f t="shared" si="64"/>
        <v>0</v>
      </c>
      <c r="BG54" s="60">
        <f t="shared" si="64"/>
        <v>0</v>
      </c>
      <c r="BH54" s="60">
        <f t="shared" ref="BH54:BM54" si="65">SUM(BH55:BH58)</f>
        <v>0</v>
      </c>
      <c r="BI54" s="60">
        <f t="shared" si="65"/>
        <v>0</v>
      </c>
      <c r="BJ54" s="60">
        <f t="shared" si="65"/>
        <v>0</v>
      </c>
      <c r="BK54" s="60">
        <f t="shared" si="65"/>
        <v>0</v>
      </c>
      <c r="BL54" s="60">
        <f t="shared" si="65"/>
        <v>0</v>
      </c>
      <c r="BM54" s="60">
        <f t="shared" si="65"/>
        <v>0</v>
      </c>
      <c r="BN54" s="60">
        <f t="shared" si="64"/>
        <v>0</v>
      </c>
      <c r="BO54" s="60">
        <f t="shared" si="64"/>
        <v>0</v>
      </c>
      <c r="BP54" s="60">
        <f t="shared" si="64"/>
        <v>0</v>
      </c>
      <c r="BQ54" s="60">
        <f t="shared" si="64"/>
        <v>0</v>
      </c>
      <c r="BR54" s="60">
        <f>SUM(BR55:BR58)</f>
        <v>0</v>
      </c>
      <c r="BS54" s="60">
        <f>SUM(BS55:BS58)</f>
        <v>0</v>
      </c>
      <c r="BT54" s="60">
        <f t="shared" si="64"/>
        <v>0</v>
      </c>
      <c r="BU54" s="60">
        <f t="shared" si="64"/>
        <v>0</v>
      </c>
      <c r="BV54" s="60">
        <f t="shared" si="64"/>
        <v>0</v>
      </c>
      <c r="BW54" s="60">
        <f t="shared" si="64"/>
        <v>1</v>
      </c>
      <c r="BX54" s="60">
        <f t="shared" si="64"/>
        <v>0</v>
      </c>
      <c r="BY54" s="60"/>
      <c r="BZ54" s="60">
        <f t="shared" si="64"/>
        <v>0</v>
      </c>
      <c r="CA54" s="60">
        <f t="shared" ref="CA54" si="66">SUM(CA55:CA58)</f>
        <v>0</v>
      </c>
      <c r="CB54" s="60">
        <f t="shared" si="64"/>
        <v>0</v>
      </c>
      <c r="CC54" s="60">
        <f t="shared" si="64"/>
        <v>0</v>
      </c>
      <c r="CD54" s="60"/>
      <c r="CE54" s="60">
        <f t="shared" ref="CE54" si="67">SUM(CE55:CE58)</f>
        <v>0</v>
      </c>
      <c r="CF54" s="10"/>
    </row>
    <row r="55" spans="1:84" ht="16.5" customHeight="1" x14ac:dyDescent="0.2">
      <c r="A55" s="28" t="s">
        <v>80</v>
      </c>
      <c r="B55" s="12">
        <f t="shared" si="7"/>
        <v>12</v>
      </c>
      <c r="C55" s="13"/>
      <c r="D55" s="13"/>
      <c r="E55" s="12"/>
      <c r="F55" s="12"/>
      <c r="G55" s="13"/>
      <c r="H55" s="12">
        <f t="shared" si="46"/>
        <v>12</v>
      </c>
      <c r="I55" s="12"/>
      <c r="J55" s="12">
        <v>1</v>
      </c>
      <c r="K55" s="12"/>
      <c r="L55" s="12"/>
      <c r="M55" s="13"/>
      <c r="N55" s="13">
        <v>1</v>
      </c>
      <c r="O55" s="13"/>
      <c r="P55" s="13"/>
      <c r="Q55" s="13"/>
      <c r="R55" s="13">
        <v>1</v>
      </c>
      <c r="S55" s="13"/>
      <c r="T55" s="13"/>
      <c r="U55" s="13"/>
      <c r="V55" s="12">
        <v>4</v>
      </c>
      <c r="W55" s="13">
        <v>0</v>
      </c>
      <c r="X55" s="13"/>
      <c r="Y55" s="13"/>
      <c r="Z55" s="13"/>
      <c r="AA55" s="13"/>
      <c r="AB55" s="13"/>
      <c r="AC55" s="13"/>
      <c r="AD55" s="13"/>
      <c r="AE55" s="13">
        <v>4</v>
      </c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>
        <v>0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>
        <v>1</v>
      </c>
      <c r="BX55" s="13"/>
      <c r="BY55" s="13"/>
      <c r="BZ55" s="13"/>
      <c r="CA55" s="13"/>
      <c r="CB55" s="13"/>
      <c r="CC55" s="13"/>
      <c r="CD55" s="13"/>
      <c r="CE55" s="13"/>
      <c r="CF55" s="10" t="s">
        <v>431</v>
      </c>
    </row>
    <row r="56" spans="1:84" ht="16.5" customHeight="1" x14ac:dyDescent="0.2">
      <c r="A56" s="28" t="s">
        <v>81</v>
      </c>
      <c r="B56" s="12">
        <f t="shared" si="7"/>
        <v>9</v>
      </c>
      <c r="C56" s="13"/>
      <c r="D56" s="13"/>
      <c r="E56" s="12"/>
      <c r="F56" s="12"/>
      <c r="G56" s="13"/>
      <c r="H56" s="12">
        <f t="shared" si="46"/>
        <v>9</v>
      </c>
      <c r="I56" s="12"/>
      <c r="J56" s="12"/>
      <c r="K56" s="12"/>
      <c r="L56" s="12"/>
      <c r="M56" s="13"/>
      <c r="N56" s="13"/>
      <c r="P56" s="13">
        <v>1</v>
      </c>
      <c r="Q56" s="13"/>
      <c r="R56" s="13"/>
      <c r="S56" s="13"/>
      <c r="T56" s="13"/>
      <c r="U56" s="13"/>
      <c r="V56" s="12">
        <v>5</v>
      </c>
      <c r="W56" s="13">
        <v>0</v>
      </c>
      <c r="X56" s="13"/>
      <c r="Y56" s="13"/>
      <c r="Z56" s="13"/>
      <c r="AA56" s="13"/>
      <c r="AB56" s="13"/>
      <c r="AC56" s="13"/>
      <c r="AD56" s="13"/>
      <c r="AE56" s="13">
        <v>1</v>
      </c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>
        <v>1</v>
      </c>
      <c r="AT56" s="13"/>
      <c r="AU56" s="13"/>
      <c r="AV56" s="13"/>
      <c r="AW56" s="13"/>
      <c r="AX56" s="13">
        <v>1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0" t="s">
        <v>431</v>
      </c>
    </row>
    <row r="57" spans="1:84" ht="16.5" customHeight="1" x14ac:dyDescent="0.2">
      <c r="A57" s="28" t="s">
        <v>82</v>
      </c>
      <c r="B57" s="12">
        <f t="shared" si="7"/>
        <v>11</v>
      </c>
      <c r="C57" s="13"/>
      <c r="D57" s="13"/>
      <c r="E57" s="12"/>
      <c r="F57" s="12"/>
      <c r="G57" s="13"/>
      <c r="H57" s="12">
        <f t="shared" si="46"/>
        <v>11</v>
      </c>
      <c r="I57" s="12"/>
      <c r="J57" s="12"/>
      <c r="K57" s="12"/>
      <c r="L57" s="12"/>
      <c r="M57" s="13"/>
      <c r="N57" s="13"/>
      <c r="O57" s="13"/>
      <c r="P57" s="13">
        <v>1</v>
      </c>
      <c r="Q57" s="13"/>
      <c r="R57" s="13"/>
      <c r="S57" s="13"/>
      <c r="T57" s="13"/>
      <c r="U57" s="13"/>
      <c r="V57" s="12">
        <v>5</v>
      </c>
      <c r="W57" s="13">
        <v>1</v>
      </c>
      <c r="X57" s="13"/>
      <c r="Y57" s="13"/>
      <c r="Z57" s="13"/>
      <c r="AA57" s="13"/>
      <c r="AB57" s="13"/>
      <c r="AC57" s="13"/>
      <c r="AD57" s="13"/>
      <c r="AE57" s="13">
        <v>1</v>
      </c>
      <c r="AF57" s="13"/>
      <c r="AG57" s="13"/>
      <c r="AH57" s="13"/>
      <c r="AI57" s="13">
        <v>0</v>
      </c>
      <c r="AJ57" s="13">
        <v>1</v>
      </c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>
        <v>1</v>
      </c>
      <c r="AV57" s="13"/>
      <c r="AW57" s="13"/>
      <c r="AX57" s="13"/>
      <c r="AY57" s="13">
        <v>1</v>
      </c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0" t="s">
        <v>431</v>
      </c>
    </row>
    <row r="58" spans="1:84" ht="16.5" customHeight="1" x14ac:dyDescent="0.2">
      <c r="A58" s="28" t="s">
        <v>424</v>
      </c>
      <c r="B58" s="12">
        <f t="shared" si="7"/>
        <v>10</v>
      </c>
      <c r="C58" s="13"/>
      <c r="D58" s="13"/>
      <c r="E58" s="12"/>
      <c r="F58" s="12"/>
      <c r="G58" s="13"/>
      <c r="H58" s="12">
        <f t="shared" si="46"/>
        <v>10</v>
      </c>
      <c r="I58" s="12"/>
      <c r="J58" s="12"/>
      <c r="K58" s="12"/>
      <c r="L58" s="12"/>
      <c r="M58" s="13"/>
      <c r="N58" s="13"/>
      <c r="O58" s="13"/>
      <c r="P58" s="13">
        <v>1</v>
      </c>
      <c r="Q58" s="13"/>
      <c r="R58" s="13"/>
      <c r="S58" s="13"/>
      <c r="T58" s="13"/>
      <c r="U58" s="13"/>
      <c r="V58" s="12">
        <v>3</v>
      </c>
      <c r="W58" s="13">
        <v>1</v>
      </c>
      <c r="X58" s="13"/>
      <c r="Y58" s="13">
        <v>1</v>
      </c>
      <c r="Z58" s="13"/>
      <c r="AA58" s="13"/>
      <c r="AB58" s="13"/>
      <c r="AC58" s="13"/>
      <c r="AD58" s="13"/>
      <c r="AE58" s="13">
        <v>2</v>
      </c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>
        <v>2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0" t="s">
        <v>431</v>
      </c>
    </row>
    <row r="59" spans="1:84" ht="16.5" customHeight="1" x14ac:dyDescent="0.2">
      <c r="A59" s="64" t="s">
        <v>92</v>
      </c>
      <c r="B59" s="59">
        <f t="shared" si="7"/>
        <v>122</v>
      </c>
      <c r="C59" s="60">
        <f>SUM(C60,C66,C70)</f>
        <v>0</v>
      </c>
      <c r="D59" s="60">
        <f>SUM(D60,D66,D70)</f>
        <v>0</v>
      </c>
      <c r="E59" s="60">
        <f>SUM(E60,E66,E70)</f>
        <v>0</v>
      </c>
      <c r="F59" s="60">
        <f>SUM(F60,F66,F70)</f>
        <v>0</v>
      </c>
      <c r="G59" s="60">
        <f>SUM(G60,G66,G70)</f>
        <v>0</v>
      </c>
      <c r="H59" s="59">
        <f t="shared" si="46"/>
        <v>122</v>
      </c>
      <c r="I59" s="60">
        <f t="shared" ref="I59:AN59" si="68">SUM(I60,I66,I70)</f>
        <v>1</v>
      </c>
      <c r="J59" s="60">
        <f t="shared" si="68"/>
        <v>3</v>
      </c>
      <c r="K59" s="60">
        <f t="shared" si="68"/>
        <v>0</v>
      </c>
      <c r="L59" s="60">
        <f t="shared" si="68"/>
        <v>0</v>
      </c>
      <c r="M59" s="60">
        <f t="shared" si="68"/>
        <v>0</v>
      </c>
      <c r="N59" s="60">
        <f t="shared" si="68"/>
        <v>2</v>
      </c>
      <c r="O59" s="60">
        <f t="shared" si="68"/>
        <v>0</v>
      </c>
      <c r="P59" s="60">
        <f t="shared" si="68"/>
        <v>10</v>
      </c>
      <c r="Q59" s="60">
        <f t="shared" si="68"/>
        <v>0</v>
      </c>
      <c r="R59" s="60">
        <f t="shared" si="68"/>
        <v>4</v>
      </c>
      <c r="S59" s="60">
        <f t="shared" si="68"/>
        <v>0</v>
      </c>
      <c r="T59" s="60">
        <f t="shared" si="68"/>
        <v>0</v>
      </c>
      <c r="U59" s="60">
        <f t="shared" si="68"/>
        <v>0</v>
      </c>
      <c r="V59" s="60">
        <f t="shared" si="68"/>
        <v>42</v>
      </c>
      <c r="W59" s="60">
        <f t="shared" si="68"/>
        <v>1</v>
      </c>
      <c r="X59" s="60">
        <f t="shared" si="68"/>
        <v>1</v>
      </c>
      <c r="Y59" s="60">
        <f t="shared" si="68"/>
        <v>2</v>
      </c>
      <c r="Z59" s="60">
        <f t="shared" si="68"/>
        <v>0</v>
      </c>
      <c r="AA59" s="60">
        <f t="shared" si="68"/>
        <v>1</v>
      </c>
      <c r="AB59" s="60">
        <f t="shared" si="68"/>
        <v>0</v>
      </c>
      <c r="AC59" s="60">
        <f t="shared" si="68"/>
        <v>0</v>
      </c>
      <c r="AD59" s="60">
        <f t="shared" si="68"/>
        <v>0</v>
      </c>
      <c r="AE59" s="60">
        <f t="shared" si="68"/>
        <v>19</v>
      </c>
      <c r="AF59" s="60">
        <f t="shared" si="68"/>
        <v>0</v>
      </c>
      <c r="AG59" s="60">
        <f t="shared" si="68"/>
        <v>0</v>
      </c>
      <c r="AH59" s="60">
        <f t="shared" si="68"/>
        <v>2</v>
      </c>
      <c r="AI59" s="60">
        <f t="shared" si="68"/>
        <v>1</v>
      </c>
      <c r="AJ59" s="60">
        <f t="shared" si="68"/>
        <v>1</v>
      </c>
      <c r="AK59" s="60">
        <f t="shared" si="68"/>
        <v>0</v>
      </c>
      <c r="AL59" s="60">
        <f t="shared" si="68"/>
        <v>1</v>
      </c>
      <c r="AM59" s="60">
        <f t="shared" si="68"/>
        <v>0</v>
      </c>
      <c r="AN59" s="60">
        <f t="shared" si="68"/>
        <v>0</v>
      </c>
      <c r="AO59" s="60">
        <f t="shared" ref="AO59:BT59" si="69">SUM(AO60,AO66,AO70)</f>
        <v>0</v>
      </c>
      <c r="AP59" s="60">
        <f t="shared" si="69"/>
        <v>0</v>
      </c>
      <c r="AQ59" s="60">
        <f t="shared" si="69"/>
        <v>0</v>
      </c>
      <c r="AR59" s="60">
        <f t="shared" si="69"/>
        <v>0</v>
      </c>
      <c r="AS59" s="60">
        <f t="shared" si="69"/>
        <v>26</v>
      </c>
      <c r="AT59" s="60">
        <f t="shared" si="69"/>
        <v>0</v>
      </c>
      <c r="AU59" s="60">
        <f t="shared" si="69"/>
        <v>0</v>
      </c>
      <c r="AV59" s="60">
        <f t="shared" si="69"/>
        <v>0</v>
      </c>
      <c r="AW59" s="60">
        <f t="shared" si="69"/>
        <v>0</v>
      </c>
      <c r="AX59" s="60">
        <f t="shared" si="69"/>
        <v>0</v>
      </c>
      <c r="AY59" s="60">
        <f t="shared" si="69"/>
        <v>0</v>
      </c>
      <c r="AZ59" s="60">
        <f t="shared" si="69"/>
        <v>1</v>
      </c>
      <c r="BA59" s="60">
        <f t="shared" si="69"/>
        <v>0</v>
      </c>
      <c r="BB59" s="60">
        <f t="shared" si="69"/>
        <v>0</v>
      </c>
      <c r="BC59" s="60">
        <f t="shared" si="69"/>
        <v>0</v>
      </c>
      <c r="BD59" s="60">
        <f t="shared" si="69"/>
        <v>0</v>
      </c>
      <c r="BE59" s="60">
        <f t="shared" si="69"/>
        <v>0</v>
      </c>
      <c r="BF59" s="60">
        <f t="shared" si="69"/>
        <v>0</v>
      </c>
      <c r="BG59" s="60">
        <f t="shared" si="69"/>
        <v>0</v>
      </c>
      <c r="BH59" s="60">
        <f t="shared" si="69"/>
        <v>0</v>
      </c>
      <c r="BI59" s="60">
        <f t="shared" si="69"/>
        <v>0</v>
      </c>
      <c r="BJ59" s="60">
        <f t="shared" si="69"/>
        <v>0</v>
      </c>
      <c r="BK59" s="60">
        <f t="shared" si="69"/>
        <v>0</v>
      </c>
      <c r="BL59" s="60">
        <f t="shared" si="69"/>
        <v>0</v>
      </c>
      <c r="BM59" s="60">
        <f t="shared" si="69"/>
        <v>0</v>
      </c>
      <c r="BN59" s="60">
        <f t="shared" si="69"/>
        <v>0</v>
      </c>
      <c r="BO59" s="60">
        <f t="shared" si="69"/>
        <v>0</v>
      </c>
      <c r="BP59" s="60">
        <f t="shared" si="69"/>
        <v>0</v>
      </c>
      <c r="BQ59" s="60">
        <f t="shared" si="69"/>
        <v>0</v>
      </c>
      <c r="BR59" s="60">
        <f t="shared" si="69"/>
        <v>0</v>
      </c>
      <c r="BS59" s="60">
        <f t="shared" si="69"/>
        <v>0</v>
      </c>
      <c r="BT59" s="60">
        <f t="shared" si="69"/>
        <v>0</v>
      </c>
      <c r="BU59" s="60">
        <f t="shared" ref="BU59:CE59" si="70">SUM(BU60,BU66,BU70)</f>
        <v>0</v>
      </c>
      <c r="BV59" s="60">
        <f t="shared" si="70"/>
        <v>0</v>
      </c>
      <c r="BW59" s="60">
        <f t="shared" si="70"/>
        <v>1</v>
      </c>
      <c r="BX59" s="60">
        <f t="shared" si="70"/>
        <v>0</v>
      </c>
      <c r="BY59" s="60">
        <f t="shared" si="70"/>
        <v>0</v>
      </c>
      <c r="BZ59" s="60">
        <f t="shared" si="70"/>
        <v>0</v>
      </c>
      <c r="CA59" s="60">
        <f t="shared" ref="CA59" si="71">SUM(CA60,CA66,CA70)</f>
        <v>3</v>
      </c>
      <c r="CB59" s="60">
        <f t="shared" si="70"/>
        <v>0</v>
      </c>
      <c r="CC59" s="60">
        <f t="shared" si="70"/>
        <v>0</v>
      </c>
      <c r="CD59" s="60">
        <f t="shared" si="70"/>
        <v>0</v>
      </c>
      <c r="CE59" s="60">
        <f t="shared" si="70"/>
        <v>0</v>
      </c>
      <c r="CF59" s="10"/>
    </row>
    <row r="60" spans="1:84" ht="16.5" customHeight="1" x14ac:dyDescent="0.2">
      <c r="A60" s="61" t="s">
        <v>448</v>
      </c>
      <c r="B60" s="62">
        <f t="shared" ref="B60:B65" si="72">SUM(C60:H60)</f>
        <v>46</v>
      </c>
      <c r="C60" s="63">
        <f>SUM(C61:C65)</f>
        <v>0</v>
      </c>
      <c r="D60" s="63">
        <f>SUM(D61:D65)</f>
        <v>0</v>
      </c>
      <c r="E60" s="63">
        <f>SUM(E61:E65)</f>
        <v>0</v>
      </c>
      <c r="F60" s="63">
        <f>SUM(F61:F65)</f>
        <v>0</v>
      </c>
      <c r="G60" s="63">
        <f>SUM(G61:G65)</f>
        <v>0</v>
      </c>
      <c r="H60" s="62">
        <f t="shared" ref="H60:H65" si="73">SUM(I60:CE60)</f>
        <v>46</v>
      </c>
      <c r="I60" s="63">
        <f>SUM(I61:I65)</f>
        <v>1</v>
      </c>
      <c r="J60" s="63">
        <f t="shared" ref="J60:CC60" si="74">SUM(J61:J65)</f>
        <v>1</v>
      </c>
      <c r="K60" s="63">
        <f t="shared" si="74"/>
        <v>0</v>
      </c>
      <c r="L60" s="63">
        <f t="shared" si="74"/>
        <v>0</v>
      </c>
      <c r="M60" s="63">
        <f t="shared" si="74"/>
        <v>0</v>
      </c>
      <c r="N60" s="63">
        <f t="shared" si="74"/>
        <v>1</v>
      </c>
      <c r="O60" s="63">
        <f t="shared" si="74"/>
        <v>0</v>
      </c>
      <c r="P60" s="63">
        <f t="shared" si="74"/>
        <v>4</v>
      </c>
      <c r="Q60" s="63">
        <f t="shared" si="74"/>
        <v>0</v>
      </c>
      <c r="R60" s="63">
        <f t="shared" si="74"/>
        <v>2</v>
      </c>
      <c r="S60" s="63">
        <f>SUM(S61:S65)</f>
        <v>0</v>
      </c>
      <c r="T60" s="63">
        <f t="shared" si="74"/>
        <v>0</v>
      </c>
      <c r="U60" s="63">
        <f t="shared" si="74"/>
        <v>0</v>
      </c>
      <c r="V60" s="63">
        <f t="shared" si="74"/>
        <v>20</v>
      </c>
      <c r="W60" s="63">
        <f>SUM(W61:W65)</f>
        <v>0</v>
      </c>
      <c r="X60" s="63">
        <f t="shared" si="74"/>
        <v>0</v>
      </c>
      <c r="Y60" s="63">
        <f t="shared" si="74"/>
        <v>0</v>
      </c>
      <c r="Z60" s="63">
        <f t="shared" si="74"/>
        <v>0</v>
      </c>
      <c r="AA60" s="63">
        <f>SUM(AA61:AA65)</f>
        <v>0</v>
      </c>
      <c r="AB60" s="63">
        <f t="shared" si="74"/>
        <v>0</v>
      </c>
      <c r="AC60" s="63">
        <f t="shared" si="74"/>
        <v>0</v>
      </c>
      <c r="AD60" s="63">
        <f>SUM(AD61:AD65)</f>
        <v>0</v>
      </c>
      <c r="AE60" s="63">
        <f t="shared" si="74"/>
        <v>6</v>
      </c>
      <c r="AF60" s="63">
        <f t="shared" ref="AF60" si="75">SUM(AF61:AF65)</f>
        <v>0</v>
      </c>
      <c r="AG60" s="63">
        <f>SUM(AG61:AG65)</f>
        <v>0</v>
      </c>
      <c r="AH60" s="63">
        <f>SUM(AH61:AH65)</f>
        <v>0</v>
      </c>
      <c r="AI60" s="63">
        <f t="shared" si="74"/>
        <v>0</v>
      </c>
      <c r="AJ60" s="63">
        <f>SUM(AJ61:AJ65)</f>
        <v>0</v>
      </c>
      <c r="AK60" s="63">
        <f>SUM(AK61:AK65)</f>
        <v>0</v>
      </c>
      <c r="AL60" s="63">
        <f>SUM(AL61:AL65)</f>
        <v>0</v>
      </c>
      <c r="AM60" s="63">
        <f>SUM(AM61:AM65)</f>
        <v>0</v>
      </c>
      <c r="AN60" s="63">
        <f t="shared" si="74"/>
        <v>0</v>
      </c>
      <c r="AO60" s="63">
        <f t="shared" si="74"/>
        <v>0</v>
      </c>
      <c r="AP60" s="63">
        <f t="shared" si="74"/>
        <v>0</v>
      </c>
      <c r="AQ60" s="63">
        <f t="shared" si="74"/>
        <v>0</v>
      </c>
      <c r="AR60" s="63">
        <f>SUM(AR61:AR65)</f>
        <v>0</v>
      </c>
      <c r="AS60" s="63">
        <f t="shared" si="74"/>
        <v>10</v>
      </c>
      <c r="AT60" s="63">
        <f>SUM(AT61:AT65)</f>
        <v>0</v>
      </c>
      <c r="AU60" s="63">
        <f>SUM(AU61:AU65)</f>
        <v>0</v>
      </c>
      <c r="AV60" s="63">
        <f>SUM(AV61:AV65)</f>
        <v>0</v>
      </c>
      <c r="AW60" s="63">
        <f t="shared" si="74"/>
        <v>0</v>
      </c>
      <c r="AX60" s="63">
        <f t="shared" si="74"/>
        <v>0</v>
      </c>
      <c r="AY60" s="63">
        <f t="shared" si="74"/>
        <v>0</v>
      </c>
      <c r="AZ60" s="63">
        <f>SUM(AZ61:AZ65)</f>
        <v>0</v>
      </c>
      <c r="BA60" s="63">
        <f t="shared" si="74"/>
        <v>0</v>
      </c>
      <c r="BB60" s="63">
        <f t="shared" si="74"/>
        <v>0</v>
      </c>
      <c r="BC60" s="63">
        <f t="shared" si="74"/>
        <v>0</v>
      </c>
      <c r="BD60" s="63">
        <f t="shared" si="74"/>
        <v>0</v>
      </c>
      <c r="BE60" s="63">
        <f t="shared" si="74"/>
        <v>0</v>
      </c>
      <c r="BF60" s="63">
        <f t="shared" si="74"/>
        <v>0</v>
      </c>
      <c r="BG60" s="63">
        <f t="shared" si="74"/>
        <v>0</v>
      </c>
      <c r="BH60" s="63">
        <f t="shared" ref="BH60:BM60" si="76">SUM(BH61:BH65)</f>
        <v>0</v>
      </c>
      <c r="BI60" s="63">
        <f t="shared" si="76"/>
        <v>0</v>
      </c>
      <c r="BJ60" s="63">
        <f t="shared" si="76"/>
        <v>0</v>
      </c>
      <c r="BK60" s="63">
        <f t="shared" si="76"/>
        <v>0</v>
      </c>
      <c r="BL60" s="63">
        <f t="shared" si="76"/>
        <v>0</v>
      </c>
      <c r="BM60" s="63">
        <f t="shared" si="76"/>
        <v>0</v>
      </c>
      <c r="BN60" s="63">
        <f t="shared" si="74"/>
        <v>0</v>
      </c>
      <c r="BO60" s="63">
        <f t="shared" si="74"/>
        <v>0</v>
      </c>
      <c r="BP60" s="63">
        <f t="shared" si="74"/>
        <v>0</v>
      </c>
      <c r="BQ60" s="63">
        <f t="shared" si="74"/>
        <v>0</v>
      </c>
      <c r="BR60" s="63">
        <f>SUM(BR61:BR65)</f>
        <v>0</v>
      </c>
      <c r="BS60" s="63">
        <f>SUM(BS61:BS65)</f>
        <v>0</v>
      </c>
      <c r="BT60" s="63">
        <f t="shared" si="74"/>
        <v>0</v>
      </c>
      <c r="BU60" s="63">
        <f t="shared" si="74"/>
        <v>0</v>
      </c>
      <c r="BV60" s="63">
        <f t="shared" si="74"/>
        <v>0</v>
      </c>
      <c r="BW60" s="63">
        <f t="shared" si="74"/>
        <v>1</v>
      </c>
      <c r="BX60" s="63">
        <f t="shared" si="74"/>
        <v>0</v>
      </c>
      <c r="BY60" s="63"/>
      <c r="BZ60" s="63">
        <f t="shared" si="74"/>
        <v>0</v>
      </c>
      <c r="CA60" s="63">
        <f t="shared" ref="CA60" si="77">SUM(CA61:CA65)</f>
        <v>0</v>
      </c>
      <c r="CB60" s="63">
        <f t="shared" si="74"/>
        <v>0</v>
      </c>
      <c r="CC60" s="63">
        <f t="shared" si="74"/>
        <v>0</v>
      </c>
      <c r="CD60" s="63"/>
      <c r="CE60" s="63">
        <f t="shared" ref="CE60" si="78">SUM(CE61:CE65)</f>
        <v>0</v>
      </c>
      <c r="CF60" s="10"/>
    </row>
    <row r="61" spans="1:84" ht="16.5" customHeight="1" x14ac:dyDescent="0.2">
      <c r="A61" s="28" t="s">
        <v>461</v>
      </c>
      <c r="B61" s="12">
        <f t="shared" si="72"/>
        <v>12</v>
      </c>
      <c r="C61" s="13"/>
      <c r="D61" s="13"/>
      <c r="E61" s="12"/>
      <c r="F61" s="12"/>
      <c r="G61" s="13"/>
      <c r="H61" s="12">
        <f t="shared" si="73"/>
        <v>12</v>
      </c>
      <c r="I61" s="12">
        <v>1</v>
      </c>
      <c r="J61" s="12">
        <v>1</v>
      </c>
      <c r="K61" s="12"/>
      <c r="L61" s="12"/>
      <c r="M61" s="13"/>
      <c r="N61" s="13">
        <v>1</v>
      </c>
      <c r="O61" s="13"/>
      <c r="P61" s="13"/>
      <c r="Q61" s="13"/>
      <c r="R61" s="13"/>
      <c r="S61" s="13"/>
      <c r="T61" s="13"/>
      <c r="U61" s="13"/>
      <c r="V61" s="12">
        <v>4</v>
      </c>
      <c r="W61" s="13"/>
      <c r="X61" s="13"/>
      <c r="Y61" s="13"/>
      <c r="Z61" s="13"/>
      <c r="AA61" s="13"/>
      <c r="AB61" s="13"/>
      <c r="AC61" s="13"/>
      <c r="AD61" s="13"/>
      <c r="AE61" s="13">
        <v>1</v>
      </c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>
        <v>3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>
        <v>1</v>
      </c>
      <c r="BX61" s="13"/>
      <c r="BY61" s="13"/>
      <c r="BZ61" s="13"/>
      <c r="CA61" s="13"/>
      <c r="CB61" s="13"/>
      <c r="CC61" s="13"/>
      <c r="CD61" s="13"/>
      <c r="CE61" s="13"/>
      <c r="CF61" s="10" t="s">
        <v>431</v>
      </c>
    </row>
    <row r="62" spans="1:84" ht="16.5" customHeight="1" x14ac:dyDescent="0.2">
      <c r="A62" s="28" t="s">
        <v>462</v>
      </c>
      <c r="B62" s="12">
        <f t="shared" si="72"/>
        <v>9</v>
      </c>
      <c r="C62" s="13"/>
      <c r="D62" s="13"/>
      <c r="E62" s="12"/>
      <c r="F62" s="12"/>
      <c r="G62" s="13"/>
      <c r="H62" s="12">
        <f t="shared" si="73"/>
        <v>9</v>
      </c>
      <c r="I62" s="12"/>
      <c r="J62" s="12"/>
      <c r="K62" s="12"/>
      <c r="L62" s="12"/>
      <c r="M62" s="13"/>
      <c r="N62" s="13"/>
      <c r="O62" s="13"/>
      <c r="P62" s="13">
        <v>1</v>
      </c>
      <c r="Q62" s="13"/>
      <c r="R62" s="13">
        <v>1</v>
      </c>
      <c r="S62" s="13"/>
      <c r="T62" s="13"/>
      <c r="U62" s="13"/>
      <c r="V62" s="12">
        <v>4</v>
      </c>
      <c r="W62" s="13"/>
      <c r="X62" s="13"/>
      <c r="Y62" s="13"/>
      <c r="Z62" s="13"/>
      <c r="AA62" s="13"/>
      <c r="AB62" s="13"/>
      <c r="AC62" s="13"/>
      <c r="AD62" s="13"/>
      <c r="AE62" s="13">
        <v>2</v>
      </c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>
        <v>1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0" t="s">
        <v>431</v>
      </c>
    </row>
    <row r="63" spans="1:84" ht="16.5" customHeight="1" x14ac:dyDescent="0.2">
      <c r="A63" s="28" t="s">
        <v>463</v>
      </c>
      <c r="B63" s="12">
        <f t="shared" si="72"/>
        <v>8</v>
      </c>
      <c r="C63" s="13"/>
      <c r="D63" s="13"/>
      <c r="E63" s="12"/>
      <c r="F63" s="12"/>
      <c r="G63" s="13"/>
      <c r="H63" s="12">
        <f t="shared" si="73"/>
        <v>8</v>
      </c>
      <c r="I63" s="12"/>
      <c r="J63" s="12"/>
      <c r="K63" s="12"/>
      <c r="L63" s="12"/>
      <c r="M63" s="13"/>
      <c r="N63" s="13"/>
      <c r="O63" s="13"/>
      <c r="P63" s="13">
        <v>1</v>
      </c>
      <c r="Q63" s="13"/>
      <c r="R63" s="13"/>
      <c r="S63" s="13"/>
      <c r="T63" s="13"/>
      <c r="U63" s="13"/>
      <c r="V63" s="12">
        <v>5</v>
      </c>
      <c r="W63" s="13"/>
      <c r="X63" s="13"/>
      <c r="Y63" s="13"/>
      <c r="Z63" s="13"/>
      <c r="AA63" s="13"/>
      <c r="AB63" s="13"/>
      <c r="AC63" s="13"/>
      <c r="AD63" s="13"/>
      <c r="AE63" s="13">
        <v>1</v>
      </c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>
        <v>1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0" t="s">
        <v>431</v>
      </c>
    </row>
    <row r="64" spans="1:84" ht="16.5" customHeight="1" x14ac:dyDescent="0.2">
      <c r="A64" s="28" t="s">
        <v>464</v>
      </c>
      <c r="B64" s="12">
        <f t="shared" si="72"/>
        <v>9</v>
      </c>
      <c r="C64" s="13"/>
      <c r="D64" s="13"/>
      <c r="E64" s="12"/>
      <c r="F64" s="12"/>
      <c r="G64" s="13"/>
      <c r="H64" s="12">
        <f t="shared" si="73"/>
        <v>9</v>
      </c>
      <c r="I64" s="12"/>
      <c r="J64" s="12">
        <v>0</v>
      </c>
      <c r="K64" s="12"/>
      <c r="L64" s="12"/>
      <c r="M64" s="13"/>
      <c r="N64" s="13"/>
      <c r="O64" s="13"/>
      <c r="P64" s="13">
        <v>1</v>
      </c>
      <c r="Q64" s="13"/>
      <c r="R64" s="13"/>
      <c r="S64" s="13"/>
      <c r="T64" s="13"/>
      <c r="U64" s="13"/>
      <c r="V64" s="12">
        <v>5</v>
      </c>
      <c r="W64" s="13"/>
      <c r="X64" s="13"/>
      <c r="Y64" s="13"/>
      <c r="Z64" s="13"/>
      <c r="AA64" s="13"/>
      <c r="AB64" s="13"/>
      <c r="AC64" s="13"/>
      <c r="AD64" s="13"/>
      <c r="AE64" s="13">
        <v>1</v>
      </c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>
        <v>2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0" t="s">
        <v>431</v>
      </c>
    </row>
    <row r="65" spans="1:84" ht="16.5" customHeight="1" x14ac:dyDescent="0.2">
      <c r="A65" s="28" t="s">
        <v>474</v>
      </c>
      <c r="B65" s="12">
        <f t="shared" si="72"/>
        <v>8</v>
      </c>
      <c r="C65" s="13"/>
      <c r="D65" s="13"/>
      <c r="E65" s="12"/>
      <c r="F65" s="12"/>
      <c r="G65" s="13"/>
      <c r="H65" s="12">
        <f t="shared" si="73"/>
        <v>8</v>
      </c>
      <c r="I65" s="12"/>
      <c r="J65" s="12"/>
      <c r="K65" s="12"/>
      <c r="L65" s="12"/>
      <c r="M65" s="13"/>
      <c r="N65" s="13"/>
      <c r="O65" s="13"/>
      <c r="P65" s="13">
        <v>1</v>
      </c>
      <c r="Q65" s="13"/>
      <c r="R65" s="13">
        <v>1</v>
      </c>
      <c r="S65" s="13"/>
      <c r="T65" s="13"/>
      <c r="U65" s="13"/>
      <c r="V65" s="12">
        <v>2</v>
      </c>
      <c r="W65" s="13"/>
      <c r="X65" s="13"/>
      <c r="Y65" s="13"/>
      <c r="Z65" s="13"/>
      <c r="AA65" s="13"/>
      <c r="AB65" s="13"/>
      <c r="AC65" s="13"/>
      <c r="AD65" s="13"/>
      <c r="AE65" s="13">
        <v>1</v>
      </c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>
        <v>3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0" t="s">
        <v>431</v>
      </c>
    </row>
    <row r="66" spans="1:84" ht="16.5" customHeight="1" x14ac:dyDescent="0.2">
      <c r="A66" s="61" t="s">
        <v>455</v>
      </c>
      <c r="B66" s="62">
        <f t="shared" si="7"/>
        <v>31</v>
      </c>
      <c r="C66" s="63">
        <f>SUM(C67:C69)</f>
        <v>0</v>
      </c>
      <c r="D66" s="63">
        <f>SUM(D67:D69)</f>
        <v>0</v>
      </c>
      <c r="E66" s="63">
        <f>SUM(E67:E69)</f>
        <v>0</v>
      </c>
      <c r="F66" s="63">
        <f>SUM(F67:F69)</f>
        <v>0</v>
      </c>
      <c r="G66" s="63">
        <f>SUM(G67:G69)</f>
        <v>0</v>
      </c>
      <c r="H66" s="62">
        <f t="shared" si="46"/>
        <v>31</v>
      </c>
      <c r="I66" s="63">
        <f>SUM(I67:I69)</f>
        <v>0</v>
      </c>
      <c r="J66" s="63">
        <f t="shared" ref="J66:CC66" si="79">SUM(J67:J69)</f>
        <v>1</v>
      </c>
      <c r="K66" s="63">
        <f t="shared" si="79"/>
        <v>0</v>
      </c>
      <c r="L66" s="63">
        <f t="shared" si="79"/>
        <v>0</v>
      </c>
      <c r="M66" s="63">
        <f t="shared" si="79"/>
        <v>0</v>
      </c>
      <c r="N66" s="63">
        <f t="shared" si="79"/>
        <v>0</v>
      </c>
      <c r="O66" s="63">
        <f t="shared" si="79"/>
        <v>0</v>
      </c>
      <c r="P66" s="63">
        <f t="shared" si="79"/>
        <v>3</v>
      </c>
      <c r="Q66" s="63">
        <f t="shared" si="79"/>
        <v>0</v>
      </c>
      <c r="R66" s="63">
        <f t="shared" si="79"/>
        <v>0</v>
      </c>
      <c r="S66" s="63">
        <f>SUM(S67:S69)</f>
        <v>0</v>
      </c>
      <c r="T66" s="63">
        <f t="shared" si="79"/>
        <v>0</v>
      </c>
      <c r="U66" s="63">
        <f t="shared" si="79"/>
        <v>0</v>
      </c>
      <c r="V66" s="63">
        <f t="shared" si="79"/>
        <v>11</v>
      </c>
      <c r="W66" s="63">
        <f>SUM(W67:W69)</f>
        <v>1</v>
      </c>
      <c r="X66" s="63">
        <f t="shared" si="79"/>
        <v>0</v>
      </c>
      <c r="Y66" s="63">
        <f t="shared" si="79"/>
        <v>0</v>
      </c>
      <c r="Z66" s="63"/>
      <c r="AA66" s="63">
        <f>SUM(AA67:AA69)</f>
        <v>0</v>
      </c>
      <c r="AB66" s="63">
        <f t="shared" si="79"/>
        <v>0</v>
      </c>
      <c r="AC66" s="63">
        <f t="shared" si="79"/>
        <v>0</v>
      </c>
      <c r="AD66" s="63">
        <f>SUM(AD67:AD69)</f>
        <v>0</v>
      </c>
      <c r="AE66" s="63">
        <f t="shared" si="79"/>
        <v>6</v>
      </c>
      <c r="AF66" s="63">
        <f t="shared" ref="AF66" si="80">SUM(AF67:AF69)</f>
        <v>0</v>
      </c>
      <c r="AG66" s="63">
        <f>SUM(AG67:AG69)</f>
        <v>0</v>
      </c>
      <c r="AH66" s="63">
        <f>SUM(AH67:AH69)</f>
        <v>1</v>
      </c>
      <c r="AI66" s="63">
        <f t="shared" si="79"/>
        <v>0</v>
      </c>
      <c r="AJ66" s="63">
        <f>SUM(AJ67:AJ69)</f>
        <v>0</v>
      </c>
      <c r="AK66" s="63">
        <f>SUM(AK67:AK69)</f>
        <v>0</v>
      </c>
      <c r="AL66" s="63">
        <f>SUM(AL67:AL69)</f>
        <v>0</v>
      </c>
      <c r="AM66" s="63">
        <f>SUM(AM67:AM69)</f>
        <v>0</v>
      </c>
      <c r="AN66" s="63">
        <f t="shared" si="79"/>
        <v>0</v>
      </c>
      <c r="AO66" s="63">
        <f t="shared" si="79"/>
        <v>0</v>
      </c>
      <c r="AP66" s="63">
        <f t="shared" si="79"/>
        <v>0</v>
      </c>
      <c r="AQ66" s="63">
        <f t="shared" si="79"/>
        <v>0</v>
      </c>
      <c r="AR66" s="63">
        <f>SUM(AR67:AR69)</f>
        <v>0</v>
      </c>
      <c r="AS66" s="63">
        <f t="shared" si="79"/>
        <v>7</v>
      </c>
      <c r="AT66" s="63">
        <f>SUM(AT67:AT69)</f>
        <v>0</v>
      </c>
      <c r="AU66" s="63">
        <f>SUM(AU67:AU69)</f>
        <v>0</v>
      </c>
      <c r="AV66" s="63">
        <f>SUM(AV67:AV69)</f>
        <v>0</v>
      </c>
      <c r="AW66" s="63">
        <f t="shared" si="79"/>
        <v>0</v>
      </c>
      <c r="AX66" s="63">
        <f t="shared" si="79"/>
        <v>0</v>
      </c>
      <c r="AY66" s="63">
        <f t="shared" si="79"/>
        <v>0</v>
      </c>
      <c r="AZ66" s="63">
        <f>SUM(AZ67:AZ69)</f>
        <v>0</v>
      </c>
      <c r="BA66" s="63">
        <f t="shared" si="79"/>
        <v>0</v>
      </c>
      <c r="BB66" s="63">
        <f t="shared" si="79"/>
        <v>0</v>
      </c>
      <c r="BC66" s="63">
        <f t="shared" si="79"/>
        <v>0</v>
      </c>
      <c r="BD66" s="63">
        <f t="shared" si="79"/>
        <v>0</v>
      </c>
      <c r="BE66" s="63">
        <f t="shared" si="79"/>
        <v>0</v>
      </c>
      <c r="BF66" s="63">
        <f t="shared" si="79"/>
        <v>0</v>
      </c>
      <c r="BG66" s="63">
        <f t="shared" si="79"/>
        <v>0</v>
      </c>
      <c r="BH66" s="63">
        <f t="shared" ref="BH66:BM66" si="81">SUM(BH67:BH69)</f>
        <v>0</v>
      </c>
      <c r="BI66" s="63">
        <f t="shared" si="81"/>
        <v>0</v>
      </c>
      <c r="BJ66" s="63">
        <f t="shared" si="81"/>
        <v>0</v>
      </c>
      <c r="BK66" s="63">
        <f t="shared" si="81"/>
        <v>0</v>
      </c>
      <c r="BL66" s="63">
        <f t="shared" si="81"/>
        <v>0</v>
      </c>
      <c r="BM66" s="63">
        <f t="shared" si="81"/>
        <v>0</v>
      </c>
      <c r="BN66" s="63">
        <f t="shared" si="79"/>
        <v>0</v>
      </c>
      <c r="BO66" s="63">
        <f t="shared" si="79"/>
        <v>0</v>
      </c>
      <c r="BP66" s="63">
        <f t="shared" si="79"/>
        <v>0</v>
      </c>
      <c r="BQ66" s="63">
        <f t="shared" si="79"/>
        <v>0</v>
      </c>
      <c r="BR66" s="63">
        <f>SUM(BR67:BR69)</f>
        <v>0</v>
      </c>
      <c r="BS66" s="63">
        <f>SUM(BS67:BS69)</f>
        <v>0</v>
      </c>
      <c r="BT66" s="63">
        <f t="shared" si="79"/>
        <v>0</v>
      </c>
      <c r="BU66" s="63">
        <f t="shared" si="79"/>
        <v>0</v>
      </c>
      <c r="BV66" s="63">
        <f t="shared" si="79"/>
        <v>0</v>
      </c>
      <c r="BW66" s="63">
        <f t="shared" si="79"/>
        <v>0</v>
      </c>
      <c r="BX66" s="63">
        <f t="shared" si="79"/>
        <v>0</v>
      </c>
      <c r="BY66" s="63"/>
      <c r="BZ66" s="63">
        <f t="shared" si="79"/>
        <v>0</v>
      </c>
      <c r="CA66" s="63">
        <f t="shared" ref="CA66" si="82">SUM(CA67:CA69)</f>
        <v>1</v>
      </c>
      <c r="CB66" s="63">
        <f t="shared" si="79"/>
        <v>0</v>
      </c>
      <c r="CC66" s="63">
        <f t="shared" si="79"/>
        <v>0</v>
      </c>
      <c r="CD66" s="63"/>
      <c r="CE66" s="63">
        <f t="shared" ref="CE66" si="83">SUM(CE67:CE69)</f>
        <v>0</v>
      </c>
      <c r="CF66" s="10"/>
    </row>
    <row r="67" spans="1:84" ht="15.75" customHeight="1" x14ac:dyDescent="0.2">
      <c r="A67" s="28" t="s">
        <v>94</v>
      </c>
      <c r="B67" s="12">
        <f t="shared" si="7"/>
        <v>9</v>
      </c>
      <c r="C67" s="13"/>
      <c r="D67" s="13"/>
      <c r="E67" s="12"/>
      <c r="F67" s="12"/>
      <c r="G67" s="13"/>
      <c r="H67" s="12">
        <f t="shared" si="46"/>
        <v>9</v>
      </c>
      <c r="I67" s="12">
        <v>0</v>
      </c>
      <c r="J67" s="12">
        <v>1</v>
      </c>
      <c r="K67" s="12"/>
      <c r="L67" s="12"/>
      <c r="M67" s="13"/>
      <c r="N67" s="13">
        <v>0</v>
      </c>
      <c r="O67" s="13"/>
      <c r="P67" s="13">
        <v>1</v>
      </c>
      <c r="Q67" s="13"/>
      <c r="R67" s="13"/>
      <c r="S67" s="13"/>
      <c r="T67" s="13"/>
      <c r="U67" s="13"/>
      <c r="V67" s="12">
        <v>4</v>
      </c>
      <c r="W67" s="13"/>
      <c r="X67" s="13"/>
      <c r="Y67" s="13"/>
      <c r="Z67" s="13"/>
      <c r="AA67" s="13"/>
      <c r="AB67" s="13"/>
      <c r="AC67" s="13"/>
      <c r="AD67" s="13"/>
      <c r="AE67" s="13">
        <v>0</v>
      </c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>
        <v>3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>
        <v>0</v>
      </c>
      <c r="BX67" s="13"/>
      <c r="BY67" s="13"/>
      <c r="BZ67" s="13"/>
      <c r="CA67" s="13"/>
      <c r="CB67" s="13"/>
      <c r="CC67" s="13"/>
      <c r="CD67" s="13"/>
      <c r="CE67" s="13"/>
      <c r="CF67" s="10" t="s">
        <v>431</v>
      </c>
    </row>
    <row r="68" spans="1:84" ht="16.5" customHeight="1" x14ac:dyDescent="0.2">
      <c r="A68" s="28" t="s">
        <v>95</v>
      </c>
      <c r="B68" s="12">
        <f t="shared" si="7"/>
        <v>10</v>
      </c>
      <c r="C68" s="13"/>
      <c r="D68" s="13"/>
      <c r="E68" s="12"/>
      <c r="F68" s="12"/>
      <c r="G68" s="13"/>
      <c r="H68" s="12">
        <f t="shared" si="46"/>
        <v>10</v>
      </c>
      <c r="I68" s="12"/>
      <c r="J68" s="12"/>
      <c r="K68" s="12"/>
      <c r="L68" s="12"/>
      <c r="M68" s="13"/>
      <c r="N68" s="13"/>
      <c r="O68" s="13"/>
      <c r="P68" s="13">
        <v>1</v>
      </c>
      <c r="Q68" s="13"/>
      <c r="R68" s="13"/>
      <c r="S68" s="13"/>
      <c r="T68" s="13"/>
      <c r="U68" s="13"/>
      <c r="V68" s="12">
        <v>3</v>
      </c>
      <c r="W68" s="13"/>
      <c r="X68" s="13"/>
      <c r="Y68" s="13"/>
      <c r="Z68" s="13"/>
      <c r="AA68" s="13"/>
      <c r="AB68" s="13"/>
      <c r="AC68" s="13"/>
      <c r="AD68" s="13"/>
      <c r="AE68" s="13">
        <v>2</v>
      </c>
      <c r="AF68" s="13"/>
      <c r="AG68" s="13"/>
      <c r="AH68" s="13">
        <v>1</v>
      </c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>
        <v>2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>
        <v>1</v>
      </c>
      <c r="CB68" s="13"/>
      <c r="CC68" s="13"/>
      <c r="CD68" s="13"/>
      <c r="CE68" s="13"/>
      <c r="CF68" s="10" t="s">
        <v>431</v>
      </c>
    </row>
    <row r="69" spans="1:84" ht="16.5" customHeight="1" x14ac:dyDescent="0.2">
      <c r="A69" s="28" t="s">
        <v>96</v>
      </c>
      <c r="B69" s="12">
        <f t="shared" si="7"/>
        <v>12</v>
      </c>
      <c r="C69" s="13"/>
      <c r="D69" s="13"/>
      <c r="E69" s="12"/>
      <c r="F69" s="12"/>
      <c r="G69" s="13"/>
      <c r="H69" s="12">
        <f t="shared" si="46"/>
        <v>12</v>
      </c>
      <c r="I69" s="12"/>
      <c r="J69" s="12"/>
      <c r="K69" s="12"/>
      <c r="L69" s="12"/>
      <c r="M69" s="13"/>
      <c r="N69" s="13"/>
      <c r="O69" s="13"/>
      <c r="P69" s="13">
        <v>1</v>
      </c>
      <c r="Q69" s="13"/>
      <c r="R69" s="13"/>
      <c r="S69" s="13"/>
      <c r="T69" s="13"/>
      <c r="U69" s="13"/>
      <c r="V69" s="12">
        <v>4</v>
      </c>
      <c r="W69" s="13">
        <v>1</v>
      </c>
      <c r="X69" s="13"/>
      <c r="Y69" s="13"/>
      <c r="Z69" s="13"/>
      <c r="AA69" s="13"/>
      <c r="AB69" s="13"/>
      <c r="AC69" s="13"/>
      <c r="AD69" s="13"/>
      <c r="AE69" s="13">
        <v>4</v>
      </c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>
        <v>2</v>
      </c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0" t="s">
        <v>431</v>
      </c>
    </row>
    <row r="70" spans="1:84" ht="16.5" customHeight="1" x14ac:dyDescent="0.2">
      <c r="A70" s="61" t="s">
        <v>456</v>
      </c>
      <c r="B70" s="62">
        <f t="shared" si="7"/>
        <v>45</v>
      </c>
      <c r="C70" s="63">
        <f>SUM(C71:C74)</f>
        <v>0</v>
      </c>
      <c r="D70" s="63">
        <f>SUM(D71:D74)</f>
        <v>0</v>
      </c>
      <c r="E70" s="63">
        <f>SUM(E71:E74)</f>
        <v>0</v>
      </c>
      <c r="F70" s="63">
        <f>SUM(F71:F74)</f>
        <v>0</v>
      </c>
      <c r="G70" s="63">
        <f>SUM(G71:G74)</f>
        <v>0</v>
      </c>
      <c r="H70" s="62">
        <f t="shared" si="46"/>
        <v>45</v>
      </c>
      <c r="I70" s="63">
        <f>SUM(I71:I74)</f>
        <v>0</v>
      </c>
      <c r="J70" s="63">
        <f t="shared" ref="J70:CC70" si="84">SUM(J71:J74)</f>
        <v>1</v>
      </c>
      <c r="K70" s="63">
        <f t="shared" si="84"/>
        <v>0</v>
      </c>
      <c r="L70" s="63">
        <f t="shared" si="84"/>
        <v>0</v>
      </c>
      <c r="M70" s="63">
        <f t="shared" si="84"/>
        <v>0</v>
      </c>
      <c r="N70" s="63">
        <f t="shared" si="84"/>
        <v>1</v>
      </c>
      <c r="O70" s="63">
        <f t="shared" si="84"/>
        <v>0</v>
      </c>
      <c r="P70" s="63">
        <f t="shared" si="84"/>
        <v>3</v>
      </c>
      <c r="Q70" s="63">
        <f t="shared" si="84"/>
        <v>0</v>
      </c>
      <c r="R70" s="63">
        <f t="shared" si="84"/>
        <v>2</v>
      </c>
      <c r="S70" s="63">
        <f>SUM(S71:S74)</f>
        <v>0</v>
      </c>
      <c r="T70" s="63">
        <f t="shared" si="84"/>
        <v>0</v>
      </c>
      <c r="U70" s="63">
        <f t="shared" si="84"/>
        <v>0</v>
      </c>
      <c r="V70" s="63">
        <f t="shared" si="84"/>
        <v>11</v>
      </c>
      <c r="W70" s="63">
        <f>SUM(W71:W74)</f>
        <v>0</v>
      </c>
      <c r="X70" s="63">
        <f t="shared" si="84"/>
        <v>1</v>
      </c>
      <c r="Y70" s="63">
        <f t="shared" si="84"/>
        <v>2</v>
      </c>
      <c r="Z70" s="63">
        <f t="shared" si="84"/>
        <v>0</v>
      </c>
      <c r="AA70" s="63">
        <f>SUM(AA71:AA74)</f>
        <v>1</v>
      </c>
      <c r="AB70" s="63">
        <f t="shared" si="84"/>
        <v>0</v>
      </c>
      <c r="AC70" s="63">
        <f t="shared" si="84"/>
        <v>0</v>
      </c>
      <c r="AD70" s="63">
        <f>SUM(AD71:AD74)</f>
        <v>0</v>
      </c>
      <c r="AE70" s="63">
        <f t="shared" si="84"/>
        <v>7</v>
      </c>
      <c r="AF70" s="63">
        <f t="shared" ref="AF70" si="85">SUM(AF71:AF74)</f>
        <v>0</v>
      </c>
      <c r="AG70" s="63">
        <f>SUM(AG71:AG74)</f>
        <v>0</v>
      </c>
      <c r="AH70" s="63">
        <f>SUM(AH71:AH74)</f>
        <v>1</v>
      </c>
      <c r="AI70" s="63">
        <f t="shared" si="84"/>
        <v>1</v>
      </c>
      <c r="AJ70" s="63">
        <f>SUM(AJ71:AJ74)</f>
        <v>1</v>
      </c>
      <c r="AK70" s="63">
        <f>SUM(AK71:AK74)</f>
        <v>0</v>
      </c>
      <c r="AL70" s="63">
        <f>SUM(AL71:AL74)</f>
        <v>1</v>
      </c>
      <c r="AM70" s="63">
        <f>SUM(AM71:AM74)</f>
        <v>0</v>
      </c>
      <c r="AN70" s="63">
        <f t="shared" si="84"/>
        <v>0</v>
      </c>
      <c r="AO70" s="63">
        <f t="shared" si="84"/>
        <v>0</v>
      </c>
      <c r="AP70" s="63">
        <f t="shared" si="84"/>
        <v>0</v>
      </c>
      <c r="AQ70" s="63">
        <f t="shared" si="84"/>
        <v>0</v>
      </c>
      <c r="AR70" s="63">
        <f>SUM(AR71:AR74)</f>
        <v>0</v>
      </c>
      <c r="AS70" s="63">
        <f t="shared" si="84"/>
        <v>9</v>
      </c>
      <c r="AT70" s="63">
        <f>SUM(AT71:AT74)</f>
        <v>0</v>
      </c>
      <c r="AU70" s="63">
        <f>SUM(AU71:AU74)</f>
        <v>0</v>
      </c>
      <c r="AV70" s="63">
        <f>SUM(AV71:AV74)</f>
        <v>0</v>
      </c>
      <c r="AW70" s="63">
        <f t="shared" si="84"/>
        <v>0</v>
      </c>
      <c r="AX70" s="63">
        <f t="shared" si="84"/>
        <v>0</v>
      </c>
      <c r="AY70" s="63">
        <f t="shared" si="84"/>
        <v>0</v>
      </c>
      <c r="AZ70" s="63">
        <f>SUM(AZ71:AZ74)</f>
        <v>1</v>
      </c>
      <c r="BA70" s="63">
        <f t="shared" si="84"/>
        <v>0</v>
      </c>
      <c r="BB70" s="63">
        <f t="shared" si="84"/>
        <v>0</v>
      </c>
      <c r="BC70" s="63">
        <f t="shared" si="84"/>
        <v>0</v>
      </c>
      <c r="BD70" s="63">
        <f t="shared" si="84"/>
        <v>0</v>
      </c>
      <c r="BE70" s="63">
        <f t="shared" si="84"/>
        <v>0</v>
      </c>
      <c r="BF70" s="63">
        <f t="shared" si="84"/>
        <v>0</v>
      </c>
      <c r="BG70" s="63">
        <f t="shared" si="84"/>
        <v>0</v>
      </c>
      <c r="BH70" s="63">
        <f t="shared" ref="BH70:BM70" si="86">SUM(BH71:BH74)</f>
        <v>0</v>
      </c>
      <c r="BI70" s="63">
        <f t="shared" si="86"/>
        <v>0</v>
      </c>
      <c r="BJ70" s="63">
        <f t="shared" si="86"/>
        <v>0</v>
      </c>
      <c r="BK70" s="63">
        <f t="shared" si="86"/>
        <v>0</v>
      </c>
      <c r="BL70" s="63">
        <f t="shared" si="86"/>
        <v>0</v>
      </c>
      <c r="BM70" s="63">
        <f t="shared" si="86"/>
        <v>0</v>
      </c>
      <c r="BN70" s="63">
        <f t="shared" si="84"/>
        <v>0</v>
      </c>
      <c r="BO70" s="63">
        <f t="shared" si="84"/>
        <v>0</v>
      </c>
      <c r="BP70" s="63">
        <f t="shared" si="84"/>
        <v>0</v>
      </c>
      <c r="BQ70" s="63">
        <f t="shared" si="84"/>
        <v>0</v>
      </c>
      <c r="BR70" s="63">
        <f>SUM(BR71:BR74)</f>
        <v>0</v>
      </c>
      <c r="BS70" s="63">
        <f>SUM(BS71:BS74)</f>
        <v>0</v>
      </c>
      <c r="BT70" s="63">
        <f t="shared" si="84"/>
        <v>0</v>
      </c>
      <c r="BU70" s="63">
        <f t="shared" si="84"/>
        <v>0</v>
      </c>
      <c r="BV70" s="63">
        <f t="shared" si="84"/>
        <v>0</v>
      </c>
      <c r="BW70" s="63">
        <f t="shared" si="84"/>
        <v>0</v>
      </c>
      <c r="BX70" s="63">
        <f t="shared" si="84"/>
        <v>0</v>
      </c>
      <c r="BY70" s="63"/>
      <c r="BZ70" s="63">
        <f t="shared" si="84"/>
        <v>0</v>
      </c>
      <c r="CA70" s="63">
        <f t="shared" ref="CA70" si="87">SUM(CA71:CA74)</f>
        <v>2</v>
      </c>
      <c r="CB70" s="63">
        <f t="shared" si="84"/>
        <v>0</v>
      </c>
      <c r="CC70" s="63">
        <f t="shared" si="84"/>
        <v>0</v>
      </c>
      <c r="CD70" s="63"/>
      <c r="CE70" s="63">
        <f t="shared" ref="CE70" si="88">SUM(CE71:CE74)</f>
        <v>0</v>
      </c>
      <c r="CF70" s="10"/>
    </row>
    <row r="71" spans="1:84" ht="16.5" customHeight="1" x14ac:dyDescent="0.2">
      <c r="A71" s="28" t="s">
        <v>130</v>
      </c>
      <c r="B71" s="12">
        <f t="shared" si="7"/>
        <v>14</v>
      </c>
      <c r="C71" s="13"/>
      <c r="D71" s="13"/>
      <c r="E71" s="12"/>
      <c r="F71" s="12"/>
      <c r="G71" s="13"/>
      <c r="H71" s="12">
        <f t="shared" si="46"/>
        <v>14</v>
      </c>
      <c r="I71" s="12"/>
      <c r="J71" s="12">
        <v>1</v>
      </c>
      <c r="K71" s="12"/>
      <c r="L71" s="12"/>
      <c r="M71" s="13"/>
      <c r="N71" s="13">
        <v>1</v>
      </c>
      <c r="O71" s="13"/>
      <c r="P71" s="13"/>
      <c r="Q71" s="13"/>
      <c r="R71" s="13">
        <v>1</v>
      </c>
      <c r="S71" s="13"/>
      <c r="T71" s="13"/>
      <c r="U71" s="13"/>
      <c r="V71" s="12">
        <v>3</v>
      </c>
      <c r="W71" s="13"/>
      <c r="X71" s="13"/>
      <c r="Y71" s="13">
        <v>1</v>
      </c>
      <c r="Z71" s="13"/>
      <c r="AA71" s="13"/>
      <c r="AB71" s="13"/>
      <c r="AC71" s="13"/>
      <c r="AD71" s="13"/>
      <c r="AE71" s="13">
        <v>1</v>
      </c>
      <c r="AF71" s="13"/>
      <c r="AG71" s="13"/>
      <c r="AH71" s="13">
        <v>1</v>
      </c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>
        <v>4</v>
      </c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>
        <v>1</v>
      </c>
      <c r="CB71" s="13"/>
      <c r="CC71" s="13"/>
      <c r="CD71" s="13"/>
      <c r="CE71" s="13"/>
      <c r="CF71" s="10" t="s">
        <v>431</v>
      </c>
    </row>
    <row r="72" spans="1:84" ht="16.5" customHeight="1" x14ac:dyDescent="0.2">
      <c r="A72" s="28" t="s">
        <v>215</v>
      </c>
      <c r="B72" s="12">
        <f>SUM(C72:H72)</f>
        <v>12</v>
      </c>
      <c r="C72" s="13"/>
      <c r="D72" s="13"/>
      <c r="E72" s="12"/>
      <c r="F72" s="12"/>
      <c r="G72" s="13"/>
      <c r="H72" s="12">
        <f>SUM(I72:CE72)</f>
        <v>12</v>
      </c>
      <c r="I72" s="12"/>
      <c r="J72" s="12">
        <v>0</v>
      </c>
      <c r="K72" s="12"/>
      <c r="L72" s="12"/>
      <c r="M72" s="13"/>
      <c r="N72" s="13"/>
      <c r="O72" s="13"/>
      <c r="P72" s="13">
        <v>1</v>
      </c>
      <c r="Q72" s="13"/>
      <c r="R72" s="13"/>
      <c r="S72" s="13"/>
      <c r="T72" s="13"/>
      <c r="U72" s="13"/>
      <c r="V72" s="12">
        <v>3</v>
      </c>
      <c r="W72" s="13"/>
      <c r="X72" s="13"/>
      <c r="Y72" s="13">
        <v>1</v>
      </c>
      <c r="Z72" s="13"/>
      <c r="AA72" s="13">
        <v>1</v>
      </c>
      <c r="AB72" s="13"/>
      <c r="AC72" s="13"/>
      <c r="AD72" s="13"/>
      <c r="AE72" s="13">
        <v>2</v>
      </c>
      <c r="AF72" s="13"/>
      <c r="AG72" s="13"/>
      <c r="AH72" s="13"/>
      <c r="AI72" s="13"/>
      <c r="AJ72" s="13"/>
      <c r="AK72" s="13"/>
      <c r="AL72" s="13">
        <v>1</v>
      </c>
      <c r="AM72" s="13"/>
      <c r="AN72" s="13"/>
      <c r="AO72" s="13"/>
      <c r="AP72" s="13"/>
      <c r="AQ72" s="13"/>
      <c r="AR72" s="13"/>
      <c r="AS72" s="13">
        <v>2</v>
      </c>
      <c r="AT72" s="13"/>
      <c r="AU72" s="13"/>
      <c r="AV72" s="13"/>
      <c r="AW72" s="13"/>
      <c r="AX72" s="13"/>
      <c r="AY72" s="13"/>
      <c r="AZ72" s="13">
        <v>1</v>
      </c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0" t="s">
        <v>431</v>
      </c>
    </row>
    <row r="73" spans="1:84" ht="16.5" customHeight="1" x14ac:dyDescent="0.2">
      <c r="A73" s="28" t="s">
        <v>131</v>
      </c>
      <c r="B73" s="12">
        <f t="shared" si="7"/>
        <v>10</v>
      </c>
      <c r="C73" s="13"/>
      <c r="D73" s="13"/>
      <c r="E73" s="12"/>
      <c r="F73" s="12"/>
      <c r="G73" s="13"/>
      <c r="H73" s="12">
        <f t="shared" si="46"/>
        <v>10</v>
      </c>
      <c r="I73" s="12"/>
      <c r="J73" s="12"/>
      <c r="K73" s="12"/>
      <c r="L73" s="12"/>
      <c r="M73" s="13"/>
      <c r="N73" s="13"/>
      <c r="O73" s="13"/>
      <c r="P73" s="13">
        <v>1</v>
      </c>
      <c r="Q73" s="13"/>
      <c r="R73" s="13">
        <v>1</v>
      </c>
      <c r="S73" s="13"/>
      <c r="T73" s="13"/>
      <c r="U73" s="13"/>
      <c r="V73" s="12">
        <v>3</v>
      </c>
      <c r="W73" s="13"/>
      <c r="X73" s="13"/>
      <c r="Y73" s="13"/>
      <c r="Z73" s="13"/>
      <c r="AA73" s="13"/>
      <c r="AB73" s="13"/>
      <c r="AC73" s="13"/>
      <c r="AD73" s="13"/>
      <c r="AE73" s="13">
        <v>4</v>
      </c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>
        <v>1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0" t="s">
        <v>431</v>
      </c>
    </row>
    <row r="74" spans="1:84" ht="16.5" customHeight="1" x14ac:dyDescent="0.2">
      <c r="A74" s="28" t="s">
        <v>93</v>
      </c>
      <c r="B74" s="12">
        <f t="shared" si="7"/>
        <v>9</v>
      </c>
      <c r="C74" s="13"/>
      <c r="D74" s="13"/>
      <c r="E74" s="12"/>
      <c r="F74" s="12"/>
      <c r="G74" s="13"/>
      <c r="H74" s="12">
        <f t="shared" si="46"/>
        <v>9</v>
      </c>
      <c r="I74" s="12"/>
      <c r="J74" s="12"/>
      <c r="K74" s="12"/>
      <c r="L74" s="12"/>
      <c r="M74" s="13"/>
      <c r="N74" s="13"/>
      <c r="O74" s="13"/>
      <c r="P74" s="13">
        <v>1</v>
      </c>
      <c r="Q74" s="13"/>
      <c r="R74" s="13"/>
      <c r="S74" s="13"/>
      <c r="T74" s="13"/>
      <c r="U74" s="13"/>
      <c r="V74" s="12">
        <v>2</v>
      </c>
      <c r="W74" s="13"/>
      <c r="X74" s="13">
        <v>1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v>1</v>
      </c>
      <c r="AJ74" s="13">
        <v>1</v>
      </c>
      <c r="AK74" s="13"/>
      <c r="AL74" s="13"/>
      <c r="AM74" s="13"/>
      <c r="AN74" s="13"/>
      <c r="AO74" s="13"/>
      <c r="AP74" s="13"/>
      <c r="AQ74" s="13"/>
      <c r="AR74" s="13"/>
      <c r="AS74" s="13">
        <v>2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>
        <v>1</v>
      </c>
      <c r="CB74" s="13"/>
      <c r="CC74" s="13"/>
      <c r="CD74" s="13"/>
      <c r="CE74" s="13"/>
      <c r="CF74" s="10" t="s">
        <v>431</v>
      </c>
    </row>
    <row r="75" spans="1:84" ht="16.5" customHeight="1" x14ac:dyDescent="0.2">
      <c r="A75" s="64" t="s">
        <v>413</v>
      </c>
      <c r="B75" s="59">
        <f t="shared" si="7"/>
        <v>80</v>
      </c>
      <c r="C75" s="60">
        <f>C76+C82</f>
        <v>0</v>
      </c>
      <c r="D75" s="60">
        <f t="shared" ref="D75:I75" si="89">D76+D82</f>
        <v>0</v>
      </c>
      <c r="E75" s="60">
        <f t="shared" si="89"/>
        <v>0</v>
      </c>
      <c r="F75" s="60">
        <f t="shared" si="89"/>
        <v>0</v>
      </c>
      <c r="G75" s="60">
        <f t="shared" si="89"/>
        <v>0</v>
      </c>
      <c r="H75" s="59">
        <f t="shared" ref="H75:H87" si="90">SUM(I75:CE75)</f>
        <v>80</v>
      </c>
      <c r="I75" s="60">
        <f t="shared" si="89"/>
        <v>1</v>
      </c>
      <c r="J75" s="60">
        <f t="shared" ref="J75" si="91">J76+J82</f>
        <v>2</v>
      </c>
      <c r="K75" s="60">
        <f t="shared" ref="K75" si="92">K76+K82</f>
        <v>0</v>
      </c>
      <c r="L75" s="60">
        <f t="shared" ref="L75" si="93">L76+L82</f>
        <v>0</v>
      </c>
      <c r="M75" s="60">
        <f t="shared" ref="M75" si="94">M76+M82</f>
        <v>0</v>
      </c>
      <c r="N75" s="60">
        <f t="shared" ref="N75" si="95">N76+N82</f>
        <v>1</v>
      </c>
      <c r="O75" s="60">
        <f t="shared" ref="O75" si="96">O76+O82</f>
        <v>0</v>
      </c>
      <c r="P75" s="60">
        <f t="shared" ref="P75" si="97">P76+P82</f>
        <v>8</v>
      </c>
      <c r="Q75" s="60">
        <f t="shared" ref="Q75" si="98">Q76+Q82</f>
        <v>0</v>
      </c>
      <c r="R75" s="60">
        <f t="shared" ref="R75" si="99">R76+R82</f>
        <v>0</v>
      </c>
      <c r="S75" s="60">
        <f t="shared" ref="S75" si="100">S76+S82</f>
        <v>0</v>
      </c>
      <c r="T75" s="60">
        <f t="shared" ref="T75" si="101">T76+T82</f>
        <v>3</v>
      </c>
      <c r="U75" s="60">
        <f t="shared" ref="U75" si="102">U76+U82</f>
        <v>0</v>
      </c>
      <c r="V75" s="60">
        <f t="shared" ref="V75" si="103">V76+V82</f>
        <v>4</v>
      </c>
      <c r="W75" s="60">
        <f t="shared" ref="W75" si="104">W76+W82</f>
        <v>3</v>
      </c>
      <c r="X75" s="60">
        <f t="shared" ref="X75" si="105">X76+X82</f>
        <v>0</v>
      </c>
      <c r="Y75" s="60">
        <f t="shared" ref="Y75" si="106">Y76+Y82</f>
        <v>20</v>
      </c>
      <c r="Z75" s="60">
        <f t="shared" ref="Z75" si="107">Z76+Z82</f>
        <v>1</v>
      </c>
      <c r="AA75" s="60">
        <f t="shared" ref="AA75" si="108">AA76+AA82</f>
        <v>0</v>
      </c>
      <c r="AB75" s="60">
        <f t="shared" ref="AB75" si="109">AB76+AB82</f>
        <v>0</v>
      </c>
      <c r="AC75" s="60">
        <f t="shared" ref="AC75" si="110">AC76+AC82</f>
        <v>5</v>
      </c>
      <c r="AD75" s="60">
        <f t="shared" ref="AD75" si="111">AD76+AD82</f>
        <v>0</v>
      </c>
      <c r="AE75" s="60">
        <f t="shared" ref="AE75" si="112">AE76+AE82</f>
        <v>0</v>
      </c>
      <c r="AF75" s="60">
        <f t="shared" ref="AF75" si="113">AF76+AF82</f>
        <v>0</v>
      </c>
      <c r="AG75" s="60">
        <f t="shared" ref="AG75" si="114">AG76+AG82</f>
        <v>0</v>
      </c>
      <c r="AH75" s="60">
        <f t="shared" ref="AH75" si="115">AH76+AH82</f>
        <v>3</v>
      </c>
      <c r="AI75" s="60">
        <f t="shared" ref="AI75" si="116">AI76+AI82</f>
        <v>1</v>
      </c>
      <c r="AJ75" s="60">
        <f t="shared" ref="AJ75" si="117">AJ76+AJ82</f>
        <v>1</v>
      </c>
      <c r="AK75" s="60">
        <f t="shared" ref="AK75" si="118">AK76+AK82</f>
        <v>0</v>
      </c>
      <c r="AL75" s="60">
        <f t="shared" ref="AL75" si="119">AL76+AL82</f>
        <v>0</v>
      </c>
      <c r="AM75" s="60">
        <f t="shared" ref="AM75" si="120">AM76+AM82</f>
        <v>0</v>
      </c>
      <c r="AN75" s="60">
        <f t="shared" ref="AN75" si="121">AN76+AN82</f>
        <v>0</v>
      </c>
      <c r="AO75" s="60">
        <f t="shared" ref="AO75" si="122">AO76+AO82</f>
        <v>11</v>
      </c>
      <c r="AP75" s="60">
        <f t="shared" ref="AP75" si="123">AP76+AP82</f>
        <v>0</v>
      </c>
      <c r="AQ75" s="60">
        <f t="shared" ref="AQ75" si="124">AQ76+AQ82</f>
        <v>0</v>
      </c>
      <c r="AR75" s="60">
        <f t="shared" ref="AR75" si="125">AR76+AR82</f>
        <v>0</v>
      </c>
      <c r="AS75" s="60">
        <f t="shared" ref="AS75" si="126">AS76+AS82</f>
        <v>0</v>
      </c>
      <c r="AT75" s="60">
        <f t="shared" ref="AT75" si="127">AT76+AT82</f>
        <v>0</v>
      </c>
      <c r="AU75" s="60">
        <f t="shared" ref="AU75" si="128">AU76+AU82</f>
        <v>0</v>
      </c>
      <c r="AV75" s="60">
        <f t="shared" ref="AV75" si="129">AV76+AV82</f>
        <v>5</v>
      </c>
      <c r="AW75" s="60">
        <f t="shared" ref="AW75" si="130">AW76+AW82</f>
        <v>0</v>
      </c>
      <c r="AX75" s="60">
        <f t="shared" ref="AX75" si="131">AX76+AX82</f>
        <v>0</v>
      </c>
      <c r="AY75" s="60">
        <f t="shared" ref="AY75" si="132">AY76+AY82</f>
        <v>0</v>
      </c>
      <c r="AZ75" s="60">
        <f t="shared" ref="AZ75" si="133">AZ76+AZ82</f>
        <v>1</v>
      </c>
      <c r="BA75" s="60">
        <f t="shared" ref="BA75" si="134">BA76+BA82</f>
        <v>0</v>
      </c>
      <c r="BB75" s="60">
        <f t="shared" ref="BB75" si="135">BB76+BB82</f>
        <v>9</v>
      </c>
      <c r="BC75" s="60">
        <f t="shared" ref="BC75:BF75" si="136">BC76+BC82</f>
        <v>0</v>
      </c>
      <c r="BD75" s="60">
        <f t="shared" si="136"/>
        <v>0</v>
      </c>
      <c r="BE75" s="60">
        <f t="shared" si="136"/>
        <v>0</v>
      </c>
      <c r="BF75" s="60">
        <f t="shared" si="136"/>
        <v>0</v>
      </c>
      <c r="BG75" s="60">
        <f t="shared" ref="BG75" si="137">BG76+BG82</f>
        <v>0</v>
      </c>
      <c r="BH75" s="60">
        <f t="shared" ref="BH75" si="138">BH76+BH82</f>
        <v>0</v>
      </c>
      <c r="BI75" s="60">
        <f t="shared" ref="BI75" si="139">BI76+BI82</f>
        <v>0</v>
      </c>
      <c r="BJ75" s="60">
        <f t="shared" ref="BJ75" si="140">BJ76+BJ82</f>
        <v>0</v>
      </c>
      <c r="BK75" s="60">
        <f t="shared" ref="BK75" si="141">BK76+BK82</f>
        <v>0</v>
      </c>
      <c r="BL75" s="60">
        <f t="shared" ref="BL75" si="142">BL76+BL82</f>
        <v>0</v>
      </c>
      <c r="BM75" s="60">
        <f t="shared" ref="BM75" si="143">BM76+BM82</f>
        <v>0</v>
      </c>
      <c r="BN75" s="60">
        <f t="shared" ref="BN75" si="144">BN76+BN82</f>
        <v>0</v>
      </c>
      <c r="BO75" s="60">
        <f t="shared" ref="BO75" si="145">BO76+BO82</f>
        <v>0</v>
      </c>
      <c r="BP75" s="60">
        <f t="shared" ref="BP75" si="146">BP76+BP82</f>
        <v>0</v>
      </c>
      <c r="BQ75" s="60">
        <f t="shared" ref="BQ75" si="147">BQ76+BQ82</f>
        <v>0</v>
      </c>
      <c r="BR75" s="60">
        <f t="shared" ref="BR75" si="148">BR76+BR82</f>
        <v>0</v>
      </c>
      <c r="BS75" s="60">
        <f t="shared" ref="BS75" si="149">BS76+BS82</f>
        <v>0</v>
      </c>
      <c r="BT75" s="60">
        <f t="shared" ref="BT75" si="150">BT76+BT82</f>
        <v>0</v>
      </c>
      <c r="BU75" s="60">
        <f t="shared" ref="BU75" si="151">BU76+BU82</f>
        <v>0</v>
      </c>
      <c r="BV75" s="60">
        <f t="shared" ref="BV75" si="152">BV76+BV82</f>
        <v>0</v>
      </c>
      <c r="BW75" s="60">
        <f t="shared" ref="BW75" si="153">BW76+BW82</f>
        <v>0</v>
      </c>
      <c r="BX75" s="60">
        <f t="shared" ref="BX75:BY75" si="154">BX76+BX82</f>
        <v>0</v>
      </c>
      <c r="BY75" s="60">
        <f t="shared" si="154"/>
        <v>1</v>
      </c>
      <c r="BZ75" s="60">
        <f t="shared" ref="BZ75:CA75" si="155">BZ76+BZ82</f>
        <v>0</v>
      </c>
      <c r="CA75" s="60">
        <f t="shared" si="155"/>
        <v>0</v>
      </c>
      <c r="CB75" s="60">
        <f t="shared" ref="CB75" si="156">CB76+CB82</f>
        <v>0</v>
      </c>
      <c r="CC75" s="60">
        <f t="shared" ref="CC75:CE75" si="157">CC76+CC82</f>
        <v>0</v>
      </c>
      <c r="CD75" s="60"/>
      <c r="CE75" s="60">
        <f t="shared" si="157"/>
        <v>0</v>
      </c>
      <c r="CF75" s="10"/>
    </row>
    <row r="76" spans="1:84" ht="16.5" customHeight="1" x14ac:dyDescent="0.2">
      <c r="A76" s="61" t="s">
        <v>457</v>
      </c>
      <c r="B76" s="62">
        <f t="shared" si="7"/>
        <v>43</v>
      </c>
      <c r="C76" s="63">
        <f>SUM(C77:C81)</f>
        <v>0</v>
      </c>
      <c r="D76" s="63">
        <f t="shared" ref="D76:I76" si="158">SUM(D77:D81)</f>
        <v>0</v>
      </c>
      <c r="E76" s="63">
        <f t="shared" si="158"/>
        <v>0</v>
      </c>
      <c r="F76" s="63">
        <f t="shared" si="158"/>
        <v>0</v>
      </c>
      <c r="G76" s="63">
        <f t="shared" si="158"/>
        <v>0</v>
      </c>
      <c r="H76" s="62">
        <f t="shared" si="90"/>
        <v>43</v>
      </c>
      <c r="I76" s="63">
        <f t="shared" si="158"/>
        <v>1</v>
      </c>
      <c r="J76" s="63">
        <f t="shared" ref="J76" si="159">SUM(J77:J81)</f>
        <v>1</v>
      </c>
      <c r="K76" s="63">
        <f t="shared" ref="K76" si="160">SUM(K77:K81)</f>
        <v>0</v>
      </c>
      <c r="L76" s="63">
        <f t="shared" ref="L76" si="161">SUM(L77:L81)</f>
        <v>0</v>
      </c>
      <c r="M76" s="63">
        <f t="shared" ref="M76" si="162">SUM(M77:M81)</f>
        <v>0</v>
      </c>
      <c r="N76" s="63">
        <f t="shared" ref="N76" si="163">SUM(N77:N81)</f>
        <v>1</v>
      </c>
      <c r="O76" s="63">
        <f t="shared" ref="O76" si="164">SUM(O77:O81)</f>
        <v>0</v>
      </c>
      <c r="P76" s="63">
        <f t="shared" ref="P76" si="165">SUM(P77:P81)</f>
        <v>3</v>
      </c>
      <c r="Q76" s="63">
        <f t="shared" ref="Q76" si="166">SUM(Q77:Q81)</f>
        <v>0</v>
      </c>
      <c r="R76" s="63">
        <f t="shared" ref="R76" si="167">SUM(R77:R81)</f>
        <v>0</v>
      </c>
      <c r="S76" s="63">
        <f t="shared" ref="S76" si="168">SUM(S77:S81)</f>
        <v>0</v>
      </c>
      <c r="T76" s="63">
        <f t="shared" ref="T76" si="169">SUM(T77:T81)</f>
        <v>3</v>
      </c>
      <c r="U76" s="63">
        <f t="shared" ref="U76" si="170">SUM(U77:U81)</f>
        <v>0</v>
      </c>
      <c r="V76" s="63">
        <f t="shared" ref="V76" si="171">SUM(V77:V81)</f>
        <v>4</v>
      </c>
      <c r="W76" s="63">
        <f t="shared" ref="W76" si="172">SUM(W77:W81)</f>
        <v>2</v>
      </c>
      <c r="X76" s="63">
        <f t="shared" ref="X76" si="173">SUM(X77:X81)</f>
        <v>0</v>
      </c>
      <c r="Y76" s="63">
        <f t="shared" ref="Y76" si="174">SUM(Y77:Y81)</f>
        <v>11</v>
      </c>
      <c r="Z76" s="63">
        <f t="shared" ref="Z76" si="175">SUM(Z77:Z81)</f>
        <v>0</v>
      </c>
      <c r="AA76" s="63">
        <f t="shared" ref="AA76" si="176">SUM(AA77:AA81)</f>
        <v>0</v>
      </c>
      <c r="AB76" s="63">
        <f t="shared" ref="AB76" si="177">SUM(AB77:AB81)</f>
        <v>0</v>
      </c>
      <c r="AC76" s="63">
        <f t="shared" ref="AC76" si="178">SUM(AC77:AC81)</f>
        <v>1</v>
      </c>
      <c r="AD76" s="63">
        <f t="shared" ref="AD76" si="179">SUM(AD77:AD81)</f>
        <v>0</v>
      </c>
      <c r="AE76" s="63">
        <f t="shared" ref="AE76" si="180">SUM(AE77:AE81)</f>
        <v>0</v>
      </c>
      <c r="AF76" s="63">
        <f t="shared" ref="AF76" si="181">SUM(AF77:AF81)</f>
        <v>0</v>
      </c>
      <c r="AG76" s="63">
        <f t="shared" ref="AG76" si="182">SUM(AG77:AG81)</f>
        <v>0</v>
      </c>
      <c r="AH76" s="63">
        <f t="shared" ref="AH76" si="183">SUM(AH77:AH81)</f>
        <v>1</v>
      </c>
      <c r="AI76" s="63">
        <f t="shared" ref="AI76" si="184">SUM(AI77:AI81)</f>
        <v>1</v>
      </c>
      <c r="AJ76" s="63">
        <f t="shared" ref="AJ76" si="185">SUM(AJ77:AJ81)</f>
        <v>1</v>
      </c>
      <c r="AK76" s="63">
        <f t="shared" ref="AK76" si="186">SUM(AK77:AK81)</f>
        <v>0</v>
      </c>
      <c r="AL76" s="63">
        <f t="shared" ref="AL76" si="187">SUM(AL77:AL81)</f>
        <v>0</v>
      </c>
      <c r="AM76" s="63">
        <f t="shared" ref="AM76" si="188">SUM(AM77:AM81)</f>
        <v>0</v>
      </c>
      <c r="AN76" s="63">
        <f t="shared" ref="AN76" si="189">SUM(AN77:AN81)</f>
        <v>0</v>
      </c>
      <c r="AO76" s="63">
        <f t="shared" ref="AO76" si="190">SUM(AO77:AO81)</f>
        <v>6</v>
      </c>
      <c r="AP76" s="63">
        <f t="shared" ref="AP76" si="191">SUM(AP77:AP81)</f>
        <v>0</v>
      </c>
      <c r="AQ76" s="63">
        <f t="shared" ref="AQ76" si="192">SUM(AQ77:AQ81)</f>
        <v>0</v>
      </c>
      <c r="AR76" s="63">
        <f t="shared" ref="AR76" si="193">SUM(AR77:AR81)</f>
        <v>0</v>
      </c>
      <c r="AS76" s="63">
        <f t="shared" ref="AS76" si="194">SUM(AS77:AS81)</f>
        <v>0</v>
      </c>
      <c r="AT76" s="63">
        <f t="shared" ref="AT76" si="195">SUM(AT77:AT81)</f>
        <v>0</v>
      </c>
      <c r="AU76" s="63">
        <f t="shared" ref="AU76" si="196">SUM(AU77:AU81)</f>
        <v>0</v>
      </c>
      <c r="AV76" s="63">
        <f t="shared" ref="AV76" si="197">SUM(AV77:AV81)</f>
        <v>2</v>
      </c>
      <c r="AW76" s="63">
        <f t="shared" ref="AW76" si="198">SUM(AW77:AW81)</f>
        <v>0</v>
      </c>
      <c r="AX76" s="63">
        <f t="shared" ref="AX76" si="199">SUM(AX77:AX81)</f>
        <v>0</v>
      </c>
      <c r="AY76" s="63">
        <f t="shared" ref="AY76" si="200">SUM(AY77:AY81)</f>
        <v>0</v>
      </c>
      <c r="AZ76" s="63">
        <f t="shared" ref="AZ76" si="201">SUM(AZ77:AZ81)</f>
        <v>0</v>
      </c>
      <c r="BA76" s="63">
        <f t="shared" ref="BA76" si="202">SUM(BA77:BA81)</f>
        <v>0</v>
      </c>
      <c r="BB76" s="63">
        <f t="shared" ref="BB76" si="203">SUM(BB77:BB81)</f>
        <v>5</v>
      </c>
      <c r="BC76" s="63">
        <f t="shared" ref="BC76:BF76" si="204">SUM(BC77:BC81)</f>
        <v>0</v>
      </c>
      <c r="BD76" s="63">
        <f t="shared" si="204"/>
        <v>0</v>
      </c>
      <c r="BE76" s="63">
        <f t="shared" si="204"/>
        <v>0</v>
      </c>
      <c r="BF76" s="63">
        <f t="shared" si="204"/>
        <v>0</v>
      </c>
      <c r="BG76" s="63">
        <f t="shared" ref="BG76" si="205">SUM(BG77:BG81)</f>
        <v>0</v>
      </c>
      <c r="BH76" s="63">
        <f t="shared" ref="BH76" si="206">SUM(BH77:BH81)</f>
        <v>0</v>
      </c>
      <c r="BI76" s="63">
        <f t="shared" ref="BI76" si="207">SUM(BI77:BI81)</f>
        <v>0</v>
      </c>
      <c r="BJ76" s="63">
        <f t="shared" ref="BJ76" si="208">SUM(BJ77:BJ81)</f>
        <v>0</v>
      </c>
      <c r="BK76" s="63">
        <f t="shared" ref="BK76" si="209">SUM(BK77:BK81)</f>
        <v>0</v>
      </c>
      <c r="BL76" s="63">
        <f t="shared" ref="BL76" si="210">SUM(BL77:BL81)</f>
        <v>0</v>
      </c>
      <c r="BM76" s="63">
        <f t="shared" ref="BM76" si="211">SUM(BM77:BM81)</f>
        <v>0</v>
      </c>
      <c r="BN76" s="63">
        <f t="shared" ref="BN76" si="212">SUM(BN77:BN81)</f>
        <v>0</v>
      </c>
      <c r="BO76" s="63">
        <f t="shared" ref="BO76" si="213">SUM(BO77:BO81)</f>
        <v>0</v>
      </c>
      <c r="BP76" s="63">
        <f t="shared" ref="BP76" si="214">SUM(BP77:BP81)</f>
        <v>0</v>
      </c>
      <c r="BQ76" s="63">
        <f t="shared" ref="BQ76" si="215">SUM(BQ77:BQ81)</f>
        <v>0</v>
      </c>
      <c r="BR76" s="63">
        <f t="shared" ref="BR76" si="216">SUM(BR77:BR81)</f>
        <v>0</v>
      </c>
      <c r="BS76" s="63">
        <f t="shared" ref="BS76" si="217">SUM(BS77:BS81)</f>
        <v>0</v>
      </c>
      <c r="BT76" s="63">
        <f t="shared" ref="BT76" si="218">SUM(BT77:BT81)</f>
        <v>0</v>
      </c>
      <c r="BU76" s="63">
        <f t="shared" ref="BU76" si="219">SUM(BU77:BU81)</f>
        <v>0</v>
      </c>
      <c r="BV76" s="63">
        <f t="shared" ref="BV76" si="220">SUM(BV77:BV81)</f>
        <v>0</v>
      </c>
      <c r="BW76" s="63">
        <f t="shared" ref="BW76" si="221">SUM(BW77:BW81)</f>
        <v>0</v>
      </c>
      <c r="BX76" s="63">
        <f t="shared" ref="BX76" si="222">SUM(BX77:BX81)</f>
        <v>0</v>
      </c>
      <c r="BY76" s="63"/>
      <c r="BZ76" s="63">
        <f t="shared" ref="BZ76:CA76" si="223">SUM(BZ77:BZ81)</f>
        <v>0</v>
      </c>
      <c r="CA76" s="63">
        <f t="shared" si="223"/>
        <v>0</v>
      </c>
      <c r="CB76" s="63">
        <f t="shared" ref="CB76" si="224">SUM(CB77:CB81)</f>
        <v>0</v>
      </c>
      <c r="CC76" s="63">
        <f t="shared" ref="CC76:CE76" si="225">SUM(CC77:CC81)</f>
        <v>0</v>
      </c>
      <c r="CD76" s="63"/>
      <c r="CE76" s="63">
        <f t="shared" si="225"/>
        <v>0</v>
      </c>
      <c r="CF76" s="10"/>
    </row>
    <row r="77" spans="1:84" ht="16.5" customHeight="1" x14ac:dyDescent="0.2">
      <c r="A77" s="28" t="s">
        <v>414</v>
      </c>
      <c r="B77" s="12">
        <f t="shared" si="7"/>
        <v>12</v>
      </c>
      <c r="C77" s="13"/>
      <c r="D77" s="13"/>
      <c r="E77" s="12"/>
      <c r="F77" s="12"/>
      <c r="G77" s="13"/>
      <c r="H77" s="12">
        <f t="shared" si="90"/>
        <v>12</v>
      </c>
      <c r="I77" s="12">
        <v>1</v>
      </c>
      <c r="J77" s="12">
        <v>1</v>
      </c>
      <c r="K77" s="12"/>
      <c r="L77" s="12"/>
      <c r="M77" s="13"/>
      <c r="N77" s="13">
        <v>1</v>
      </c>
      <c r="O77" s="13"/>
      <c r="P77" s="13"/>
      <c r="Q77" s="13"/>
      <c r="R77" s="13"/>
      <c r="S77" s="13"/>
      <c r="T77" s="13">
        <v>2</v>
      </c>
      <c r="U77" s="13">
        <v>0</v>
      </c>
      <c r="V77" s="12">
        <v>0</v>
      </c>
      <c r="W77" s="13"/>
      <c r="X77" s="13"/>
      <c r="Y77" s="13">
        <v>3</v>
      </c>
      <c r="Z77" s="13"/>
      <c r="AA77" s="13"/>
      <c r="AB77" s="13"/>
      <c r="AC77" s="13"/>
      <c r="AD77" s="13"/>
      <c r="AE77" s="13">
        <v>0</v>
      </c>
      <c r="AF77" s="13"/>
      <c r="AG77" s="13"/>
      <c r="AH77" s="13">
        <v>1</v>
      </c>
      <c r="AI77" s="13">
        <v>1</v>
      </c>
      <c r="AJ77" s="13"/>
      <c r="AK77" s="13"/>
      <c r="AL77" s="13"/>
      <c r="AM77" s="13"/>
      <c r="AN77" s="13"/>
      <c r="AO77" s="13">
        <v>1</v>
      </c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>
        <v>1</v>
      </c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0" t="s">
        <v>431</v>
      </c>
    </row>
    <row r="78" spans="1:84" ht="16.5" customHeight="1" x14ac:dyDescent="0.2">
      <c r="A78" s="28" t="s">
        <v>97</v>
      </c>
      <c r="B78" s="12">
        <f t="shared" si="7"/>
        <v>12</v>
      </c>
      <c r="C78" s="13"/>
      <c r="D78" s="13"/>
      <c r="E78" s="12"/>
      <c r="F78" s="12"/>
      <c r="G78" s="13"/>
      <c r="H78" s="12">
        <f t="shared" si="90"/>
        <v>12</v>
      </c>
      <c r="I78" s="12"/>
      <c r="J78" s="12"/>
      <c r="K78" s="12"/>
      <c r="L78" s="12"/>
      <c r="M78" s="13"/>
      <c r="N78" s="13"/>
      <c r="O78" s="13"/>
      <c r="P78" s="13">
        <v>1</v>
      </c>
      <c r="Q78" s="13"/>
      <c r="R78" s="13"/>
      <c r="S78" s="13"/>
      <c r="T78" s="13"/>
      <c r="U78" s="13"/>
      <c r="V78" s="12">
        <v>3</v>
      </c>
      <c r="W78" s="13"/>
      <c r="X78" s="13"/>
      <c r="Y78" s="13">
        <v>3</v>
      </c>
      <c r="Z78" s="13"/>
      <c r="AA78" s="13"/>
      <c r="AB78" s="13"/>
      <c r="AC78" s="13"/>
      <c r="AD78" s="13"/>
      <c r="AE78" s="13">
        <v>0</v>
      </c>
      <c r="AF78" s="13"/>
      <c r="AG78" s="13"/>
      <c r="AH78" s="13">
        <v>0</v>
      </c>
      <c r="AI78" s="13"/>
      <c r="AJ78" s="13"/>
      <c r="AK78" s="13"/>
      <c r="AL78" s="13"/>
      <c r="AM78" s="13"/>
      <c r="AN78" s="13"/>
      <c r="AO78" s="13">
        <v>2</v>
      </c>
      <c r="AP78" s="13"/>
      <c r="AQ78" s="13"/>
      <c r="AR78" s="13"/>
      <c r="AS78" s="13">
        <v>0</v>
      </c>
      <c r="AT78" s="13"/>
      <c r="AU78" s="13"/>
      <c r="AV78" s="13">
        <v>2</v>
      </c>
      <c r="AW78" s="13"/>
      <c r="AX78" s="13"/>
      <c r="AY78" s="13"/>
      <c r="AZ78" s="13"/>
      <c r="BA78" s="13"/>
      <c r="BB78" s="13">
        <v>1</v>
      </c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0" t="s">
        <v>431</v>
      </c>
    </row>
    <row r="79" spans="1:84" ht="16.5" customHeight="1" x14ac:dyDescent="0.2">
      <c r="A79" s="28" t="s">
        <v>415</v>
      </c>
      <c r="B79" s="12">
        <f t="shared" si="7"/>
        <v>6</v>
      </c>
      <c r="C79" s="13"/>
      <c r="D79" s="13"/>
      <c r="E79" s="12"/>
      <c r="F79" s="12"/>
      <c r="G79" s="13"/>
      <c r="H79" s="12">
        <f t="shared" si="90"/>
        <v>6</v>
      </c>
      <c r="I79" s="12"/>
      <c r="J79" s="12"/>
      <c r="K79" s="12"/>
      <c r="L79" s="12"/>
      <c r="M79" s="13"/>
      <c r="N79" s="13"/>
      <c r="O79" s="13"/>
      <c r="P79" s="13">
        <v>1</v>
      </c>
      <c r="Q79" s="13"/>
      <c r="R79" s="13"/>
      <c r="S79" s="13"/>
      <c r="T79" s="13"/>
      <c r="U79" s="13"/>
      <c r="V79" s="12">
        <v>1</v>
      </c>
      <c r="W79" s="13">
        <v>1</v>
      </c>
      <c r="X79" s="13"/>
      <c r="Y79" s="13">
        <v>1</v>
      </c>
      <c r="Z79" s="13"/>
      <c r="AA79" s="13"/>
      <c r="AB79" s="13"/>
      <c r="AC79" s="13">
        <v>0</v>
      </c>
      <c r="AD79" s="13"/>
      <c r="AE79" s="13"/>
      <c r="AF79" s="13"/>
      <c r="AG79" s="13"/>
      <c r="AH79" s="13"/>
      <c r="AI79" s="13"/>
      <c r="AJ79" s="13">
        <v>1</v>
      </c>
      <c r="AK79" s="13"/>
      <c r="AL79" s="13"/>
      <c r="AM79" s="13"/>
      <c r="AN79" s="13"/>
      <c r="AO79" s="13">
        <v>1</v>
      </c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>
        <v>0</v>
      </c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0" t="s">
        <v>431</v>
      </c>
    </row>
    <row r="80" spans="1:84" ht="16.5" customHeight="1" x14ac:dyDescent="0.2">
      <c r="A80" s="28" t="s">
        <v>416</v>
      </c>
      <c r="B80" s="12">
        <f>SUM(C80:H80)</f>
        <v>7</v>
      </c>
      <c r="C80" s="13"/>
      <c r="D80" s="13"/>
      <c r="E80" s="12"/>
      <c r="F80" s="12"/>
      <c r="G80" s="13"/>
      <c r="H80" s="12">
        <f t="shared" si="90"/>
        <v>7</v>
      </c>
      <c r="I80" s="12"/>
      <c r="J80" s="12"/>
      <c r="K80" s="12"/>
      <c r="L80" s="12"/>
      <c r="M80" s="13"/>
      <c r="N80" s="13"/>
      <c r="O80" s="13"/>
      <c r="P80" s="13">
        <v>1</v>
      </c>
      <c r="Q80" s="13"/>
      <c r="R80" s="13"/>
      <c r="S80" s="13"/>
      <c r="T80" s="13"/>
      <c r="U80" s="13"/>
      <c r="V80" s="12"/>
      <c r="W80" s="13"/>
      <c r="X80" s="13"/>
      <c r="Y80" s="13">
        <v>2</v>
      </c>
      <c r="Z80" s="13"/>
      <c r="AA80" s="13"/>
      <c r="AB80" s="13"/>
      <c r="AC80" s="13">
        <v>1</v>
      </c>
      <c r="AD80" s="13"/>
      <c r="AE80" s="13"/>
      <c r="AF80" s="13"/>
      <c r="AG80" s="13"/>
      <c r="AH80" s="13">
        <v>0</v>
      </c>
      <c r="AI80" s="13"/>
      <c r="AJ80" s="13"/>
      <c r="AK80" s="13"/>
      <c r="AL80" s="13"/>
      <c r="AM80" s="13"/>
      <c r="AN80" s="13"/>
      <c r="AO80" s="13">
        <v>1</v>
      </c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>
        <v>2</v>
      </c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0" t="s">
        <v>431</v>
      </c>
    </row>
    <row r="81" spans="1:84" ht="16.5" customHeight="1" x14ac:dyDescent="0.2">
      <c r="A81" s="28" t="s">
        <v>417</v>
      </c>
      <c r="B81" s="12">
        <f t="shared" ref="B81:B87" si="226">SUM(C81:H81)</f>
        <v>6</v>
      </c>
      <c r="C81" s="13"/>
      <c r="D81" s="13"/>
      <c r="E81" s="12"/>
      <c r="F81" s="12"/>
      <c r="G81" s="13"/>
      <c r="H81" s="12">
        <f t="shared" si="90"/>
        <v>6</v>
      </c>
      <c r="I81" s="12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>
        <v>1</v>
      </c>
      <c r="U81" s="13"/>
      <c r="V81" s="12"/>
      <c r="W81" s="13">
        <v>1</v>
      </c>
      <c r="X81" s="13"/>
      <c r="Y81" s="13">
        <v>2</v>
      </c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>
        <v>1</v>
      </c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>
        <v>1</v>
      </c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0" t="s">
        <v>431</v>
      </c>
    </row>
    <row r="82" spans="1:84" ht="16.5" customHeight="1" x14ac:dyDescent="0.2">
      <c r="A82" s="61" t="s">
        <v>458</v>
      </c>
      <c r="B82" s="62">
        <f t="shared" si="226"/>
        <v>37</v>
      </c>
      <c r="C82" s="67">
        <f>SUM(C83:C87)</f>
        <v>0</v>
      </c>
      <c r="D82" s="67">
        <f t="shared" ref="D82:I82" si="227">SUM(D83:D87)</f>
        <v>0</v>
      </c>
      <c r="E82" s="67">
        <f t="shared" si="227"/>
        <v>0</v>
      </c>
      <c r="F82" s="67">
        <f t="shared" si="227"/>
        <v>0</v>
      </c>
      <c r="G82" s="67">
        <f t="shared" si="227"/>
        <v>0</v>
      </c>
      <c r="H82" s="62">
        <f t="shared" si="90"/>
        <v>37</v>
      </c>
      <c r="I82" s="67">
        <f t="shared" si="227"/>
        <v>0</v>
      </c>
      <c r="J82" s="67">
        <f t="shared" ref="J82" si="228">SUM(J83:J87)</f>
        <v>1</v>
      </c>
      <c r="K82" s="67">
        <f t="shared" ref="K82" si="229">SUM(K83:K87)</f>
        <v>0</v>
      </c>
      <c r="L82" s="67">
        <f t="shared" ref="L82" si="230">SUM(L83:L87)</f>
        <v>0</v>
      </c>
      <c r="M82" s="67">
        <f t="shared" ref="M82" si="231">SUM(M83:M87)</f>
        <v>0</v>
      </c>
      <c r="N82" s="67">
        <f t="shared" ref="N82" si="232">SUM(N83:N87)</f>
        <v>0</v>
      </c>
      <c r="O82" s="67">
        <f t="shared" ref="O82" si="233">SUM(O83:O87)</f>
        <v>0</v>
      </c>
      <c r="P82" s="67">
        <f t="shared" ref="P82" si="234">SUM(P83:P87)</f>
        <v>5</v>
      </c>
      <c r="Q82" s="67">
        <f t="shared" ref="Q82" si="235">SUM(Q83:Q87)</f>
        <v>0</v>
      </c>
      <c r="R82" s="67">
        <f t="shared" ref="R82" si="236">SUM(R83:R87)</f>
        <v>0</v>
      </c>
      <c r="S82" s="67">
        <f t="shared" ref="S82" si="237">SUM(S83:S87)</f>
        <v>0</v>
      </c>
      <c r="T82" s="67">
        <f t="shared" ref="T82" si="238">SUM(T83:T87)</f>
        <v>0</v>
      </c>
      <c r="U82" s="67">
        <f t="shared" ref="U82" si="239">SUM(U83:U87)</f>
        <v>0</v>
      </c>
      <c r="V82" s="67">
        <f t="shared" ref="V82" si="240">SUM(V83:V87)</f>
        <v>0</v>
      </c>
      <c r="W82" s="67">
        <f t="shared" ref="W82" si="241">SUM(W83:W87)</f>
        <v>1</v>
      </c>
      <c r="X82" s="67">
        <f t="shared" ref="X82" si="242">SUM(X83:X87)</f>
        <v>0</v>
      </c>
      <c r="Y82" s="67">
        <f t="shared" ref="Y82" si="243">SUM(Y83:Y87)</f>
        <v>9</v>
      </c>
      <c r="Z82" s="67">
        <f t="shared" ref="Z82" si="244">SUM(Z83:Z87)</f>
        <v>1</v>
      </c>
      <c r="AA82" s="67">
        <f t="shared" ref="AA82" si="245">SUM(AA83:AA87)</f>
        <v>0</v>
      </c>
      <c r="AB82" s="67">
        <f t="shared" ref="AB82" si="246">SUM(AB83:AB87)</f>
        <v>0</v>
      </c>
      <c r="AC82" s="67">
        <f t="shared" ref="AC82" si="247">SUM(AC83:AC87)</f>
        <v>4</v>
      </c>
      <c r="AD82" s="67">
        <f t="shared" ref="AD82" si="248">SUM(AD83:AD87)</f>
        <v>0</v>
      </c>
      <c r="AE82" s="67">
        <f t="shared" ref="AE82" si="249">SUM(AE83:AE87)</f>
        <v>0</v>
      </c>
      <c r="AF82" s="67">
        <f t="shared" ref="AF82" si="250">SUM(AF83:AF87)</f>
        <v>0</v>
      </c>
      <c r="AG82" s="67">
        <f t="shared" ref="AG82" si="251">SUM(AG83:AG87)</f>
        <v>0</v>
      </c>
      <c r="AH82" s="67">
        <f t="shared" ref="AH82" si="252">SUM(AH83:AH87)</f>
        <v>2</v>
      </c>
      <c r="AI82" s="67">
        <f t="shared" ref="AI82" si="253">SUM(AI83:AI87)</f>
        <v>0</v>
      </c>
      <c r="AJ82" s="67">
        <f t="shared" ref="AJ82" si="254">SUM(AJ83:AJ87)</f>
        <v>0</v>
      </c>
      <c r="AK82" s="67">
        <f t="shared" ref="AK82" si="255">SUM(AK83:AK87)</f>
        <v>0</v>
      </c>
      <c r="AL82" s="67">
        <f t="shared" ref="AL82" si="256">SUM(AL83:AL87)</f>
        <v>0</v>
      </c>
      <c r="AM82" s="67">
        <f t="shared" ref="AM82" si="257">SUM(AM83:AM87)</f>
        <v>0</v>
      </c>
      <c r="AN82" s="67">
        <f t="shared" ref="AN82" si="258">SUM(AN83:AN87)</f>
        <v>0</v>
      </c>
      <c r="AO82" s="67">
        <f t="shared" ref="AO82" si="259">SUM(AO83:AO87)</f>
        <v>5</v>
      </c>
      <c r="AP82" s="67">
        <f t="shared" ref="AP82" si="260">SUM(AP83:AP87)</f>
        <v>0</v>
      </c>
      <c r="AQ82" s="67">
        <f t="shared" ref="AQ82" si="261">SUM(AQ83:AQ87)</f>
        <v>0</v>
      </c>
      <c r="AR82" s="67">
        <f t="shared" ref="AR82" si="262">SUM(AR83:AR87)</f>
        <v>0</v>
      </c>
      <c r="AS82" s="67">
        <f t="shared" ref="AS82" si="263">SUM(AS83:AS87)</f>
        <v>0</v>
      </c>
      <c r="AT82" s="67">
        <f t="shared" ref="AT82" si="264">SUM(AT83:AT87)</f>
        <v>0</v>
      </c>
      <c r="AU82" s="67">
        <f t="shared" ref="AU82" si="265">SUM(AU83:AU87)</f>
        <v>0</v>
      </c>
      <c r="AV82" s="67">
        <f t="shared" ref="AV82" si="266">SUM(AV83:AV87)</f>
        <v>3</v>
      </c>
      <c r="AW82" s="67">
        <f t="shared" ref="AW82" si="267">SUM(AW83:AW87)</f>
        <v>0</v>
      </c>
      <c r="AX82" s="67">
        <f t="shared" ref="AX82" si="268">SUM(AX83:AX87)</f>
        <v>0</v>
      </c>
      <c r="AY82" s="67">
        <f t="shared" ref="AY82" si="269">SUM(AY83:AY87)</f>
        <v>0</v>
      </c>
      <c r="AZ82" s="67">
        <f t="shared" ref="AZ82" si="270">SUM(AZ83:AZ87)</f>
        <v>1</v>
      </c>
      <c r="BA82" s="67">
        <f t="shared" ref="BA82" si="271">SUM(BA83:BA87)</f>
        <v>0</v>
      </c>
      <c r="BB82" s="67">
        <f t="shared" ref="BB82" si="272">SUM(BB83:BB87)</f>
        <v>4</v>
      </c>
      <c r="BC82" s="67">
        <f t="shared" ref="BC82:BF82" si="273">SUM(BC83:BC87)</f>
        <v>0</v>
      </c>
      <c r="BD82" s="67">
        <f t="shared" si="273"/>
        <v>0</v>
      </c>
      <c r="BE82" s="67">
        <f t="shared" si="273"/>
        <v>0</v>
      </c>
      <c r="BF82" s="67">
        <f t="shared" si="273"/>
        <v>0</v>
      </c>
      <c r="BG82" s="67">
        <f t="shared" ref="BG82" si="274">SUM(BG83:BG87)</f>
        <v>0</v>
      </c>
      <c r="BH82" s="67">
        <f t="shared" ref="BH82" si="275">SUM(BH83:BH87)</f>
        <v>0</v>
      </c>
      <c r="BI82" s="67">
        <f t="shared" ref="BI82" si="276">SUM(BI83:BI87)</f>
        <v>0</v>
      </c>
      <c r="BJ82" s="67">
        <f t="shared" ref="BJ82" si="277">SUM(BJ83:BJ87)</f>
        <v>0</v>
      </c>
      <c r="BK82" s="67">
        <f t="shared" ref="BK82" si="278">SUM(BK83:BK87)</f>
        <v>0</v>
      </c>
      <c r="BL82" s="67">
        <f t="shared" ref="BL82" si="279">SUM(BL83:BL87)</f>
        <v>0</v>
      </c>
      <c r="BM82" s="67">
        <f t="shared" ref="BM82" si="280">SUM(BM83:BM87)</f>
        <v>0</v>
      </c>
      <c r="BN82" s="67">
        <f t="shared" ref="BN82" si="281">SUM(BN83:BN87)</f>
        <v>0</v>
      </c>
      <c r="BO82" s="67">
        <f t="shared" ref="BO82" si="282">SUM(BO83:BO87)</f>
        <v>0</v>
      </c>
      <c r="BP82" s="67">
        <f t="shared" ref="BP82" si="283">SUM(BP83:BP87)</f>
        <v>0</v>
      </c>
      <c r="BQ82" s="67">
        <f t="shared" ref="BQ82" si="284">SUM(BQ83:BQ87)</f>
        <v>0</v>
      </c>
      <c r="BR82" s="67">
        <f t="shared" ref="BR82" si="285">SUM(BR83:BR87)</f>
        <v>0</v>
      </c>
      <c r="BS82" s="67">
        <f t="shared" ref="BS82" si="286">SUM(BS83:BS87)</f>
        <v>0</v>
      </c>
      <c r="BT82" s="67">
        <f t="shared" ref="BT82" si="287">SUM(BT83:BT87)</f>
        <v>0</v>
      </c>
      <c r="BU82" s="67">
        <f t="shared" ref="BU82" si="288">SUM(BU83:BU87)</f>
        <v>0</v>
      </c>
      <c r="BV82" s="67">
        <f t="shared" ref="BV82" si="289">SUM(BV83:BV87)</f>
        <v>0</v>
      </c>
      <c r="BW82" s="67">
        <f t="shared" ref="BW82" si="290">SUM(BW83:BW87)</f>
        <v>0</v>
      </c>
      <c r="BX82" s="67">
        <f t="shared" ref="BX82" si="291">SUM(BX83:BX87)</f>
        <v>0</v>
      </c>
      <c r="BY82" s="67">
        <f t="shared" ref="BY82" si="292">SUM(BY83:BY87)</f>
        <v>1</v>
      </c>
      <c r="BZ82" s="67">
        <f t="shared" ref="BZ82:CA82" si="293">SUM(BZ83:BZ87)</f>
        <v>0</v>
      </c>
      <c r="CA82" s="67">
        <f t="shared" si="293"/>
        <v>0</v>
      </c>
      <c r="CB82" s="67">
        <f t="shared" ref="CB82" si="294">SUM(CB83:CB87)</f>
        <v>0</v>
      </c>
      <c r="CC82" s="67">
        <f t="shared" ref="CC82:CE82" si="295">SUM(CC83:CC87)</f>
        <v>0</v>
      </c>
      <c r="CD82" s="67"/>
      <c r="CE82" s="67">
        <f t="shared" si="295"/>
        <v>0</v>
      </c>
      <c r="CF82" s="10"/>
    </row>
    <row r="83" spans="1:84" ht="16.5" customHeight="1" x14ac:dyDescent="0.2">
      <c r="A83" s="29" t="s">
        <v>418</v>
      </c>
      <c r="B83" s="12">
        <f t="shared" si="226"/>
        <v>11</v>
      </c>
      <c r="C83" s="4"/>
      <c r="D83" s="4"/>
      <c r="E83" s="4"/>
      <c r="F83" s="4"/>
      <c r="G83" s="4"/>
      <c r="H83" s="12">
        <f t="shared" si="90"/>
        <v>11</v>
      </c>
      <c r="I83" s="12"/>
      <c r="J83" s="12">
        <v>1</v>
      </c>
      <c r="K83" s="12"/>
      <c r="L83" s="12"/>
      <c r="M83" s="13"/>
      <c r="N83" s="13"/>
      <c r="O83" s="13"/>
      <c r="P83" s="13">
        <v>1</v>
      </c>
      <c r="Q83" s="13"/>
      <c r="R83" s="13"/>
      <c r="S83" s="13"/>
      <c r="T83" s="13"/>
      <c r="U83" s="13"/>
      <c r="V83" s="12"/>
      <c r="W83" s="13"/>
      <c r="X83" s="13"/>
      <c r="Y83" s="13">
        <v>4</v>
      </c>
      <c r="Z83" s="13"/>
      <c r="AA83" s="13"/>
      <c r="AB83" s="13"/>
      <c r="AC83" s="13">
        <v>1</v>
      </c>
      <c r="AD83" s="13"/>
      <c r="AE83" s="13"/>
      <c r="AF83" s="13"/>
      <c r="AG83" s="13"/>
      <c r="AH83" s="13">
        <v>0</v>
      </c>
      <c r="AI83" s="13"/>
      <c r="AJ83" s="13"/>
      <c r="AK83" s="13"/>
      <c r="AL83" s="13"/>
      <c r="AM83" s="13"/>
      <c r="AN83" s="13"/>
      <c r="AO83" s="13">
        <v>2</v>
      </c>
      <c r="AP83" s="13"/>
      <c r="AQ83" s="13"/>
      <c r="AR83" s="13"/>
      <c r="AS83" s="13"/>
      <c r="AT83" s="13"/>
      <c r="AU83" s="13"/>
      <c r="AV83" s="13">
        <v>1</v>
      </c>
      <c r="AW83" s="13"/>
      <c r="AX83" s="13"/>
      <c r="AY83" s="13"/>
      <c r="AZ83" s="13">
        <v>1</v>
      </c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0" t="s">
        <v>431</v>
      </c>
    </row>
    <row r="84" spans="1:84" ht="16.5" customHeight="1" x14ac:dyDescent="0.2">
      <c r="A84" s="29" t="s">
        <v>419</v>
      </c>
      <c r="B84" s="12">
        <f t="shared" si="226"/>
        <v>7</v>
      </c>
      <c r="C84" s="4"/>
      <c r="D84" s="4"/>
      <c r="E84" s="4"/>
      <c r="F84" s="4"/>
      <c r="G84" s="4"/>
      <c r="H84" s="12">
        <f t="shared" si="90"/>
        <v>7</v>
      </c>
      <c r="I84" s="12"/>
      <c r="J84" s="12"/>
      <c r="K84" s="12"/>
      <c r="L84" s="12"/>
      <c r="M84" s="13"/>
      <c r="N84" s="13"/>
      <c r="O84" s="13"/>
      <c r="P84" s="13">
        <v>1</v>
      </c>
      <c r="Q84" s="13"/>
      <c r="R84" s="13"/>
      <c r="S84" s="13"/>
      <c r="T84" s="13"/>
      <c r="U84" s="13"/>
      <c r="V84" s="12"/>
      <c r="W84" s="13"/>
      <c r="X84" s="13"/>
      <c r="Y84" s="13">
        <v>2</v>
      </c>
      <c r="Z84" s="13"/>
      <c r="AA84" s="13"/>
      <c r="AB84" s="13"/>
      <c r="AC84" s="13">
        <v>1</v>
      </c>
      <c r="AD84" s="13"/>
      <c r="AE84" s="13"/>
      <c r="AF84" s="13"/>
      <c r="AG84" s="13"/>
      <c r="AH84" s="13">
        <v>0</v>
      </c>
      <c r="AI84" s="13"/>
      <c r="AJ84" s="13"/>
      <c r="AK84" s="13"/>
      <c r="AL84" s="13"/>
      <c r="AM84" s="13"/>
      <c r="AN84" s="13"/>
      <c r="AO84" s="13">
        <v>1</v>
      </c>
      <c r="AP84" s="13"/>
      <c r="AQ84" s="13"/>
      <c r="AR84" s="13"/>
      <c r="AS84" s="13"/>
      <c r="AT84" s="13"/>
      <c r="AU84" s="13"/>
      <c r="AV84" s="13">
        <v>1</v>
      </c>
      <c r="AW84" s="13"/>
      <c r="AX84" s="13"/>
      <c r="AY84" s="13"/>
      <c r="AZ84" s="13"/>
      <c r="BA84" s="13"/>
      <c r="BB84" s="13">
        <v>1</v>
      </c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0" t="s">
        <v>431</v>
      </c>
    </row>
    <row r="85" spans="1:84" ht="16.5" customHeight="1" x14ac:dyDescent="0.2">
      <c r="A85" s="29" t="s">
        <v>420</v>
      </c>
      <c r="B85" s="12">
        <f t="shared" si="226"/>
        <v>6</v>
      </c>
      <c r="C85" s="4"/>
      <c r="D85" s="4"/>
      <c r="E85" s="4"/>
      <c r="F85" s="4"/>
      <c r="G85" s="4"/>
      <c r="H85" s="12">
        <f t="shared" si="90"/>
        <v>6</v>
      </c>
      <c r="I85" s="12"/>
      <c r="J85" s="12"/>
      <c r="K85" s="12"/>
      <c r="L85" s="12"/>
      <c r="M85" s="13"/>
      <c r="N85" s="13"/>
      <c r="O85" s="13"/>
      <c r="P85" s="13">
        <v>1</v>
      </c>
      <c r="Q85" s="13"/>
      <c r="R85" s="13"/>
      <c r="S85" s="13"/>
      <c r="T85" s="13"/>
      <c r="U85" s="13"/>
      <c r="V85" s="12"/>
      <c r="W85" s="13"/>
      <c r="X85" s="13"/>
      <c r="Y85" s="13">
        <v>1</v>
      </c>
      <c r="Z85" s="13"/>
      <c r="AA85" s="13"/>
      <c r="AB85" s="13"/>
      <c r="AC85" s="13">
        <v>1</v>
      </c>
      <c r="AD85" s="13"/>
      <c r="AE85" s="13">
        <v>0</v>
      </c>
      <c r="AF85" s="13"/>
      <c r="AG85" s="13"/>
      <c r="AH85" s="13">
        <v>0</v>
      </c>
      <c r="AI85" s="13"/>
      <c r="AJ85" s="13"/>
      <c r="AK85" s="13"/>
      <c r="AL85" s="13"/>
      <c r="AM85" s="13"/>
      <c r="AN85" s="13"/>
      <c r="AO85" s="13">
        <v>1</v>
      </c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>
        <v>1</v>
      </c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>
        <v>1</v>
      </c>
      <c r="BZ85" s="13"/>
      <c r="CA85" s="13"/>
      <c r="CB85" s="13"/>
      <c r="CC85" s="13"/>
      <c r="CD85" s="13"/>
      <c r="CE85" s="13"/>
      <c r="CF85" s="10" t="s">
        <v>431</v>
      </c>
    </row>
    <row r="86" spans="1:84" ht="16.5" customHeight="1" x14ac:dyDescent="0.2">
      <c r="A86" s="29" t="s">
        <v>421</v>
      </c>
      <c r="B86" s="12">
        <f t="shared" si="226"/>
        <v>7</v>
      </c>
      <c r="C86" s="4"/>
      <c r="D86" s="4"/>
      <c r="E86" s="4"/>
      <c r="F86" s="4"/>
      <c r="G86" s="4"/>
      <c r="H86" s="12">
        <f t="shared" si="90"/>
        <v>7</v>
      </c>
      <c r="I86" s="12"/>
      <c r="J86" s="12"/>
      <c r="K86" s="12"/>
      <c r="L86" s="12"/>
      <c r="M86" s="13"/>
      <c r="N86" s="13"/>
      <c r="O86" s="13"/>
      <c r="P86" s="13">
        <v>1</v>
      </c>
      <c r="Q86" s="13"/>
      <c r="R86" s="13"/>
      <c r="S86" s="13"/>
      <c r="T86" s="13"/>
      <c r="U86" s="13"/>
      <c r="V86" s="12"/>
      <c r="W86" s="13"/>
      <c r="X86" s="13"/>
      <c r="Y86" s="13">
        <v>1</v>
      </c>
      <c r="Z86" s="13"/>
      <c r="AA86" s="13"/>
      <c r="AB86" s="13"/>
      <c r="AC86" s="13">
        <v>1</v>
      </c>
      <c r="AD86" s="13"/>
      <c r="AE86" s="13">
        <v>0</v>
      </c>
      <c r="AF86" s="13"/>
      <c r="AG86" s="13"/>
      <c r="AH86" s="13">
        <v>2</v>
      </c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>
        <v>2</v>
      </c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0" t="s">
        <v>431</v>
      </c>
    </row>
    <row r="87" spans="1:84" ht="16.5" customHeight="1" x14ac:dyDescent="0.2">
      <c r="A87" s="29" t="s">
        <v>422</v>
      </c>
      <c r="B87" s="12">
        <f t="shared" si="226"/>
        <v>6</v>
      </c>
      <c r="C87" s="4"/>
      <c r="D87" s="4"/>
      <c r="E87" s="4"/>
      <c r="F87" s="4"/>
      <c r="G87" s="4"/>
      <c r="H87" s="12">
        <f t="shared" si="90"/>
        <v>6</v>
      </c>
      <c r="I87" s="12"/>
      <c r="J87" s="12"/>
      <c r="K87" s="12"/>
      <c r="L87" s="12"/>
      <c r="M87" s="13"/>
      <c r="N87" s="13"/>
      <c r="O87" s="13"/>
      <c r="P87" s="13">
        <v>1</v>
      </c>
      <c r="Q87" s="13"/>
      <c r="R87" s="13"/>
      <c r="S87" s="13"/>
      <c r="T87" s="13"/>
      <c r="U87" s="13">
        <v>0</v>
      </c>
      <c r="V87" s="12"/>
      <c r="W87" s="13">
        <v>1</v>
      </c>
      <c r="X87" s="13"/>
      <c r="Y87" s="13">
        <v>1</v>
      </c>
      <c r="Z87" s="13">
        <v>1</v>
      </c>
      <c r="AA87" s="13"/>
      <c r="AB87" s="13"/>
      <c r="AC87" s="13">
        <v>0</v>
      </c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>
        <v>1</v>
      </c>
      <c r="AP87" s="13"/>
      <c r="AQ87" s="13"/>
      <c r="AR87" s="13"/>
      <c r="AS87" s="13"/>
      <c r="AT87" s="13"/>
      <c r="AU87" s="13"/>
      <c r="AV87" s="13">
        <v>1</v>
      </c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0" t="s">
        <v>431</v>
      </c>
    </row>
    <row r="88" spans="1:84" x14ac:dyDescent="0.2">
      <c r="AY88" s="3"/>
    </row>
    <row r="89" spans="1:84" x14ac:dyDescent="0.2">
      <c r="AY89" s="3"/>
    </row>
    <row r="90" spans="1:84" x14ac:dyDescent="0.2">
      <c r="AY90" s="3"/>
    </row>
    <row r="91" spans="1:84" x14ac:dyDescent="0.2">
      <c r="AY91" s="3"/>
    </row>
    <row r="92" spans="1:84" x14ac:dyDescent="0.2">
      <c r="AY92" s="3"/>
    </row>
    <row r="93" spans="1:84" x14ac:dyDescent="0.2">
      <c r="AY93" s="3"/>
    </row>
    <row r="94" spans="1:84" x14ac:dyDescent="0.2">
      <c r="AY94" s="3"/>
    </row>
    <row r="95" spans="1:84" x14ac:dyDescent="0.2">
      <c r="AY95" s="3"/>
    </row>
    <row r="96" spans="1:84" x14ac:dyDescent="0.2">
      <c r="AY96" s="3"/>
    </row>
    <row r="97" spans="51:51" x14ac:dyDescent="0.2">
      <c r="AY97" s="3"/>
    </row>
    <row r="98" spans="51:51" x14ac:dyDescent="0.2">
      <c r="AY98" s="3"/>
    </row>
    <row r="99" spans="51:51" x14ac:dyDescent="0.2">
      <c r="AY99" s="3"/>
    </row>
    <row r="100" spans="51:51" x14ac:dyDescent="0.2">
      <c r="AY100" s="3"/>
    </row>
    <row r="101" spans="51:51" x14ac:dyDescent="0.2">
      <c r="AY101" s="3"/>
    </row>
    <row r="102" spans="51:51" x14ac:dyDescent="0.2">
      <c r="AY102" s="3"/>
    </row>
    <row r="103" spans="51:51" x14ac:dyDescent="0.2">
      <c r="AY103" s="3"/>
    </row>
    <row r="104" spans="51:51" x14ac:dyDescent="0.2">
      <c r="AY104" s="3"/>
    </row>
    <row r="105" spans="51:51" x14ac:dyDescent="0.2">
      <c r="AY105" s="3"/>
    </row>
    <row r="106" spans="51:51" x14ac:dyDescent="0.2">
      <c r="AY106" s="3"/>
    </row>
    <row r="107" spans="51:51" x14ac:dyDescent="0.2">
      <c r="AY107" s="3"/>
    </row>
    <row r="108" spans="51:51" x14ac:dyDescent="0.2">
      <c r="AY108" s="3"/>
    </row>
    <row r="109" spans="51:51" x14ac:dyDescent="0.2">
      <c r="AY109" s="3"/>
    </row>
    <row r="110" spans="51:51" x14ac:dyDescent="0.2">
      <c r="AY110" s="3"/>
    </row>
    <row r="111" spans="51:51" x14ac:dyDescent="0.2">
      <c r="AY111" s="3"/>
    </row>
    <row r="112" spans="51:51" x14ac:dyDescent="0.2">
      <c r="AY112" s="3"/>
    </row>
    <row r="113" spans="51:51" x14ac:dyDescent="0.2">
      <c r="AY113" s="3"/>
    </row>
    <row r="114" spans="51:51" x14ac:dyDescent="0.2">
      <c r="AY114" s="3"/>
    </row>
    <row r="115" spans="51:51" x14ac:dyDescent="0.2">
      <c r="AY115" s="3"/>
    </row>
    <row r="116" spans="51:51" x14ac:dyDescent="0.2">
      <c r="AY116" s="3"/>
    </row>
    <row r="117" spans="51:51" x14ac:dyDescent="0.2">
      <c r="AY117" s="3"/>
    </row>
    <row r="118" spans="51:51" x14ac:dyDescent="0.2">
      <c r="AY118" s="3"/>
    </row>
    <row r="119" spans="51:51" x14ac:dyDescent="0.2">
      <c r="AY119" s="3"/>
    </row>
    <row r="120" spans="51:51" x14ac:dyDescent="0.2">
      <c r="AY120" s="3"/>
    </row>
    <row r="121" spans="51:51" x14ac:dyDescent="0.2">
      <c r="AY121" s="3"/>
    </row>
    <row r="122" spans="51:51" x14ac:dyDescent="0.2">
      <c r="AY122" s="3"/>
    </row>
    <row r="123" spans="51:51" x14ac:dyDescent="0.2">
      <c r="AY123" s="3"/>
    </row>
    <row r="124" spans="51:51" x14ac:dyDescent="0.2">
      <c r="AY124" s="3"/>
    </row>
    <row r="125" spans="51:51" x14ac:dyDescent="0.2">
      <c r="AY125" s="3"/>
    </row>
    <row r="126" spans="51:51" x14ac:dyDescent="0.2">
      <c r="AY126" s="3"/>
    </row>
    <row r="127" spans="51:51" x14ac:dyDescent="0.2">
      <c r="AY127" s="3"/>
    </row>
    <row r="128" spans="51:51" x14ac:dyDescent="0.2">
      <c r="AY128" s="3"/>
    </row>
    <row r="129" spans="51:51" x14ac:dyDescent="0.2">
      <c r="AY129" s="3"/>
    </row>
    <row r="130" spans="51:51" x14ac:dyDescent="0.2">
      <c r="AY130" s="3"/>
    </row>
    <row r="131" spans="51:51" x14ac:dyDescent="0.2">
      <c r="AY131" s="3"/>
    </row>
    <row r="132" spans="51:51" x14ac:dyDescent="0.2">
      <c r="AY132" s="3"/>
    </row>
    <row r="133" spans="51:51" x14ac:dyDescent="0.2">
      <c r="AY133" s="3"/>
    </row>
    <row r="134" spans="51:51" x14ac:dyDescent="0.2">
      <c r="AY134" s="3"/>
    </row>
    <row r="135" spans="51:51" x14ac:dyDescent="0.2">
      <c r="AY135" s="3"/>
    </row>
    <row r="136" spans="51:51" x14ac:dyDescent="0.2">
      <c r="AY136" s="3"/>
    </row>
    <row r="137" spans="51:51" x14ac:dyDescent="0.2">
      <c r="AY137" s="3"/>
    </row>
    <row r="138" spans="51:51" x14ac:dyDescent="0.2">
      <c r="AY138" s="3"/>
    </row>
    <row r="139" spans="51:51" x14ac:dyDescent="0.2">
      <c r="AY139" s="3"/>
    </row>
    <row r="140" spans="51:51" x14ac:dyDescent="0.2">
      <c r="AY140" s="3"/>
    </row>
    <row r="141" spans="51:51" x14ac:dyDescent="0.2">
      <c r="AY141" s="3"/>
    </row>
    <row r="142" spans="51:51" x14ac:dyDescent="0.2">
      <c r="AY142" s="3"/>
    </row>
    <row r="143" spans="51:51" x14ac:dyDescent="0.2">
      <c r="AY143" s="3"/>
    </row>
    <row r="144" spans="51:51" x14ac:dyDescent="0.2">
      <c r="AY144" s="3"/>
    </row>
    <row r="145" spans="51:51" x14ac:dyDescent="0.2">
      <c r="AY145" s="3"/>
    </row>
    <row r="146" spans="51:51" x14ac:dyDescent="0.2">
      <c r="AY146" s="3"/>
    </row>
    <row r="147" spans="51:51" x14ac:dyDescent="0.2">
      <c r="AY147" s="3"/>
    </row>
    <row r="148" spans="51:51" x14ac:dyDescent="0.2">
      <c r="AY148" s="3"/>
    </row>
    <row r="149" spans="51:51" x14ac:dyDescent="0.2">
      <c r="AY149" s="3"/>
    </row>
    <row r="150" spans="51:51" x14ac:dyDescent="0.2">
      <c r="AY150" s="3"/>
    </row>
    <row r="151" spans="51:51" x14ac:dyDescent="0.2">
      <c r="AY151" s="3"/>
    </row>
    <row r="152" spans="51:51" x14ac:dyDescent="0.2">
      <c r="AY152" s="3"/>
    </row>
    <row r="153" spans="51:51" x14ac:dyDescent="0.2">
      <c r="AY153" s="3"/>
    </row>
    <row r="154" spans="51:51" x14ac:dyDescent="0.2">
      <c r="AY154" s="3"/>
    </row>
    <row r="155" spans="51:51" x14ac:dyDescent="0.2">
      <c r="AY155" s="3"/>
    </row>
    <row r="156" spans="51:51" x14ac:dyDescent="0.2">
      <c r="AY156" s="3"/>
    </row>
    <row r="157" spans="51:51" x14ac:dyDescent="0.2">
      <c r="AY157" s="3"/>
    </row>
    <row r="158" spans="51:51" x14ac:dyDescent="0.2">
      <c r="AY158" s="3"/>
    </row>
    <row r="159" spans="51:51" x14ac:dyDescent="0.2">
      <c r="AY159" s="3"/>
    </row>
    <row r="160" spans="51:51" x14ac:dyDescent="0.2">
      <c r="AY160" s="3"/>
    </row>
    <row r="161" spans="51:51" x14ac:dyDescent="0.2">
      <c r="AY161" s="3"/>
    </row>
    <row r="162" spans="51:51" x14ac:dyDescent="0.2">
      <c r="AY162" s="3"/>
    </row>
    <row r="163" spans="51:51" x14ac:dyDescent="0.2">
      <c r="AY163" s="3"/>
    </row>
    <row r="164" spans="51:51" x14ac:dyDescent="0.2">
      <c r="AY164" s="3"/>
    </row>
    <row r="165" spans="51:51" x14ac:dyDescent="0.2">
      <c r="AY165" s="3"/>
    </row>
    <row r="166" spans="51:51" x14ac:dyDescent="0.2">
      <c r="AY166" s="3"/>
    </row>
    <row r="167" spans="51:51" x14ac:dyDescent="0.2">
      <c r="AY167" s="3"/>
    </row>
    <row r="168" spans="51:51" x14ac:dyDescent="0.2">
      <c r="AY168" s="3"/>
    </row>
    <row r="169" spans="51:51" x14ac:dyDescent="0.2">
      <c r="AY169" s="3"/>
    </row>
    <row r="170" spans="51:51" x14ac:dyDescent="0.2">
      <c r="AY170" s="3"/>
    </row>
    <row r="171" spans="51:51" x14ac:dyDescent="0.2">
      <c r="AY171" s="3"/>
    </row>
    <row r="172" spans="51:51" x14ac:dyDescent="0.2">
      <c r="AY172" s="3"/>
    </row>
    <row r="173" spans="51:51" x14ac:dyDescent="0.2">
      <c r="AY173" s="3"/>
    </row>
    <row r="174" spans="51:51" x14ac:dyDescent="0.2">
      <c r="AY174" s="3"/>
    </row>
    <row r="175" spans="51:51" x14ac:dyDescent="0.2">
      <c r="AY175" s="3"/>
    </row>
    <row r="176" spans="51:51" x14ac:dyDescent="0.2">
      <c r="AY176" s="3"/>
    </row>
    <row r="177" spans="51:51" x14ac:dyDescent="0.2">
      <c r="AY177" s="3"/>
    </row>
    <row r="178" spans="51:51" x14ac:dyDescent="0.2">
      <c r="AY178" s="3"/>
    </row>
    <row r="179" spans="51:51" x14ac:dyDescent="0.2">
      <c r="AY179" s="3"/>
    </row>
    <row r="180" spans="51:51" x14ac:dyDescent="0.2">
      <c r="AY180" s="3"/>
    </row>
    <row r="181" spans="51:51" x14ac:dyDescent="0.2">
      <c r="AY181" s="3"/>
    </row>
    <row r="182" spans="51:51" x14ac:dyDescent="0.2">
      <c r="AY182" s="3"/>
    </row>
    <row r="183" spans="51:51" x14ac:dyDescent="0.2">
      <c r="AY183" s="3"/>
    </row>
    <row r="184" spans="51:51" x14ac:dyDescent="0.2">
      <c r="AY184" s="3"/>
    </row>
    <row r="185" spans="51:51" x14ac:dyDescent="0.2">
      <c r="AY185" s="3"/>
    </row>
    <row r="186" spans="51:51" x14ac:dyDescent="0.2">
      <c r="AY186" s="3"/>
    </row>
    <row r="187" spans="51:51" x14ac:dyDescent="0.2">
      <c r="AY187" s="3"/>
    </row>
    <row r="188" spans="51:51" x14ac:dyDescent="0.2">
      <c r="AY188" s="3"/>
    </row>
    <row r="189" spans="51:51" x14ac:dyDescent="0.2">
      <c r="AY189" s="3"/>
    </row>
    <row r="190" spans="51:51" x14ac:dyDescent="0.2">
      <c r="AY190" s="3"/>
    </row>
    <row r="191" spans="51:51" x14ac:dyDescent="0.2">
      <c r="AY191" s="3"/>
    </row>
    <row r="192" spans="51:51" x14ac:dyDescent="0.2">
      <c r="AY192" s="3"/>
    </row>
    <row r="193" spans="51:51" x14ac:dyDescent="0.2">
      <c r="AY193" s="3"/>
    </row>
    <row r="194" spans="51:51" x14ac:dyDescent="0.2">
      <c r="AY194" s="3"/>
    </row>
    <row r="195" spans="51:51" x14ac:dyDescent="0.2">
      <c r="AY195" s="3"/>
    </row>
    <row r="196" spans="51:51" x14ac:dyDescent="0.2">
      <c r="AY196" s="3"/>
    </row>
    <row r="197" spans="51:51" x14ac:dyDescent="0.2">
      <c r="AY197" s="3"/>
    </row>
    <row r="198" spans="51:51" x14ac:dyDescent="0.2">
      <c r="AY198" s="3"/>
    </row>
    <row r="199" spans="51:51" x14ac:dyDescent="0.2">
      <c r="AY199" s="3"/>
    </row>
    <row r="200" spans="51:51" x14ac:dyDescent="0.2">
      <c r="AY200" s="3"/>
    </row>
    <row r="201" spans="51:51" x14ac:dyDescent="0.2">
      <c r="AY201" s="3"/>
    </row>
    <row r="202" spans="51:51" x14ac:dyDescent="0.2">
      <c r="AY202" s="3"/>
    </row>
    <row r="203" spans="51:51" x14ac:dyDescent="0.2">
      <c r="AY203" s="3"/>
    </row>
    <row r="204" spans="51:51" x14ac:dyDescent="0.2">
      <c r="AY204" s="3"/>
    </row>
    <row r="205" spans="51:51" x14ac:dyDescent="0.2">
      <c r="AY205" s="3"/>
    </row>
    <row r="206" spans="51:51" x14ac:dyDescent="0.2">
      <c r="AY206" s="3"/>
    </row>
    <row r="207" spans="51:51" x14ac:dyDescent="0.2">
      <c r="AY207" s="3"/>
    </row>
    <row r="208" spans="51:51" x14ac:dyDescent="0.2">
      <c r="AY208" s="3"/>
    </row>
    <row r="209" spans="51:51" x14ac:dyDescent="0.2">
      <c r="AY209" s="3"/>
    </row>
    <row r="210" spans="51:51" x14ac:dyDescent="0.2">
      <c r="AY210" s="3"/>
    </row>
    <row r="211" spans="51:51" x14ac:dyDescent="0.2">
      <c r="AY211" s="3"/>
    </row>
    <row r="212" spans="51:51" x14ac:dyDescent="0.2">
      <c r="AY212" s="3"/>
    </row>
    <row r="213" spans="51:51" x14ac:dyDescent="0.2">
      <c r="AY213" s="3"/>
    </row>
    <row r="214" spans="51:51" x14ac:dyDescent="0.2">
      <c r="AY214" s="3"/>
    </row>
    <row r="215" spans="51:51" x14ac:dyDescent="0.2">
      <c r="AY215" s="3"/>
    </row>
    <row r="216" spans="51:51" x14ac:dyDescent="0.2">
      <c r="AY216" s="3"/>
    </row>
    <row r="217" spans="51:51" x14ac:dyDescent="0.2">
      <c r="AY217" s="3"/>
    </row>
    <row r="218" spans="51:51" x14ac:dyDescent="0.2">
      <c r="AY218" s="3"/>
    </row>
    <row r="219" spans="51:51" x14ac:dyDescent="0.2">
      <c r="AY219" s="3"/>
    </row>
    <row r="220" spans="51:51" x14ac:dyDescent="0.2">
      <c r="AY220" s="3"/>
    </row>
    <row r="221" spans="51:51" x14ac:dyDescent="0.2">
      <c r="AY221" s="3"/>
    </row>
    <row r="222" spans="51:51" x14ac:dyDescent="0.2">
      <c r="AY222" s="3"/>
    </row>
    <row r="223" spans="51:51" x14ac:dyDescent="0.2">
      <c r="AY223" s="3"/>
    </row>
    <row r="224" spans="51:51" x14ac:dyDescent="0.2">
      <c r="AY224" s="3"/>
    </row>
    <row r="225" spans="51:51" x14ac:dyDescent="0.2">
      <c r="AY225" s="3"/>
    </row>
    <row r="226" spans="51:51" x14ac:dyDescent="0.2">
      <c r="AY226" s="3"/>
    </row>
    <row r="227" spans="51:51" x14ac:dyDescent="0.2">
      <c r="AY227" s="3"/>
    </row>
    <row r="228" spans="51:51" x14ac:dyDescent="0.2">
      <c r="AY228" s="3"/>
    </row>
    <row r="229" spans="51:51" x14ac:dyDescent="0.2">
      <c r="AY229" s="3"/>
    </row>
    <row r="230" spans="51:51" x14ac:dyDescent="0.2">
      <c r="AY230" s="3"/>
    </row>
    <row r="231" spans="51:51" x14ac:dyDescent="0.2">
      <c r="AY231" s="3"/>
    </row>
    <row r="232" spans="51:51" x14ac:dyDescent="0.2">
      <c r="AY232" s="3"/>
    </row>
    <row r="233" spans="51:51" x14ac:dyDescent="0.2">
      <c r="AY233" s="3"/>
    </row>
    <row r="234" spans="51:51" x14ac:dyDescent="0.2">
      <c r="AY234" s="3"/>
    </row>
    <row r="235" spans="51:51" x14ac:dyDescent="0.2">
      <c r="AY235" s="3"/>
    </row>
    <row r="236" spans="51:51" x14ac:dyDescent="0.2">
      <c r="AY236" s="3"/>
    </row>
    <row r="237" spans="51:51" x14ac:dyDescent="0.2">
      <c r="AY237" s="3"/>
    </row>
    <row r="238" spans="51:51" x14ac:dyDescent="0.2">
      <c r="AY238" s="3"/>
    </row>
    <row r="239" spans="51:51" x14ac:dyDescent="0.2">
      <c r="AY239" s="3"/>
    </row>
    <row r="240" spans="51:51" x14ac:dyDescent="0.2">
      <c r="AY240" s="3"/>
    </row>
    <row r="241" spans="51:51" x14ac:dyDescent="0.2">
      <c r="AY241" s="3"/>
    </row>
    <row r="242" spans="51:51" x14ac:dyDescent="0.2">
      <c r="AY242" s="3"/>
    </row>
    <row r="243" spans="51:51" x14ac:dyDescent="0.2">
      <c r="AY243" s="3"/>
    </row>
    <row r="244" spans="51:51" x14ac:dyDescent="0.2">
      <c r="AY244" s="3"/>
    </row>
    <row r="245" spans="51:51" x14ac:dyDescent="0.2">
      <c r="AY245" s="3"/>
    </row>
    <row r="246" spans="51:51" x14ac:dyDescent="0.2">
      <c r="AY246" s="3"/>
    </row>
    <row r="247" spans="51:51" x14ac:dyDescent="0.2">
      <c r="AY247" s="3"/>
    </row>
    <row r="248" spans="51:51" x14ac:dyDescent="0.2">
      <c r="AY248" s="3"/>
    </row>
    <row r="249" spans="51:51" x14ac:dyDescent="0.2">
      <c r="AY249" s="3"/>
    </row>
    <row r="250" spans="51:51" x14ac:dyDescent="0.2">
      <c r="AY250" s="3"/>
    </row>
    <row r="251" spans="51:51" x14ac:dyDescent="0.2">
      <c r="AY251" s="3"/>
    </row>
    <row r="252" spans="51:51" x14ac:dyDescent="0.2">
      <c r="AY252" s="3"/>
    </row>
    <row r="253" spans="51:51" x14ac:dyDescent="0.2">
      <c r="AY253" s="3"/>
    </row>
    <row r="254" spans="51:51" x14ac:dyDescent="0.2">
      <c r="AY254" s="3"/>
    </row>
    <row r="255" spans="51:51" x14ac:dyDescent="0.2">
      <c r="AY255" s="3"/>
    </row>
    <row r="256" spans="51:51" x14ac:dyDescent="0.2">
      <c r="AY256" s="3"/>
    </row>
    <row r="257" spans="51:51" x14ac:dyDescent="0.2">
      <c r="AY257" s="3"/>
    </row>
    <row r="258" spans="51:51" x14ac:dyDescent="0.2">
      <c r="AY258" s="3"/>
    </row>
    <row r="259" spans="51:51" x14ac:dyDescent="0.2">
      <c r="AY259" s="3"/>
    </row>
    <row r="260" spans="51:51" x14ac:dyDescent="0.2">
      <c r="AY260" s="3"/>
    </row>
    <row r="261" spans="51:51" x14ac:dyDescent="0.2">
      <c r="AY261" s="3"/>
    </row>
    <row r="262" spans="51:51" x14ac:dyDescent="0.2">
      <c r="AY262" s="3"/>
    </row>
    <row r="263" spans="51:51" x14ac:dyDescent="0.2">
      <c r="AY263" s="3"/>
    </row>
    <row r="264" spans="51:51" x14ac:dyDescent="0.2">
      <c r="AY264" s="3"/>
    </row>
    <row r="265" spans="51:51" x14ac:dyDescent="0.2">
      <c r="AY265" s="3"/>
    </row>
    <row r="266" spans="51:51" x14ac:dyDescent="0.2">
      <c r="AY266" s="3"/>
    </row>
    <row r="267" spans="51:51" x14ac:dyDescent="0.2">
      <c r="AY267" s="3"/>
    </row>
    <row r="268" spans="51:51" x14ac:dyDescent="0.2">
      <c r="AY268" s="3"/>
    </row>
    <row r="269" spans="51:51" x14ac:dyDescent="0.2">
      <c r="AY269" s="3"/>
    </row>
    <row r="270" spans="51:51" x14ac:dyDescent="0.2">
      <c r="AY270" s="3"/>
    </row>
    <row r="271" spans="51:51" x14ac:dyDescent="0.2">
      <c r="AY271" s="3"/>
    </row>
    <row r="272" spans="51:51" x14ac:dyDescent="0.2">
      <c r="AY272" s="3"/>
    </row>
    <row r="273" spans="51:51" x14ac:dyDescent="0.2">
      <c r="AY273" s="3"/>
    </row>
    <row r="274" spans="51:51" x14ac:dyDescent="0.2">
      <c r="AY274" s="3"/>
    </row>
    <row r="275" spans="51:51" x14ac:dyDescent="0.2">
      <c r="AY275" s="3"/>
    </row>
    <row r="276" spans="51:51" x14ac:dyDescent="0.2">
      <c r="AY276" s="3"/>
    </row>
    <row r="277" spans="51:51" x14ac:dyDescent="0.2">
      <c r="AY277" s="3"/>
    </row>
    <row r="278" spans="51:51" x14ac:dyDescent="0.2">
      <c r="AY278" s="3"/>
    </row>
    <row r="279" spans="51:51" x14ac:dyDescent="0.2">
      <c r="AY279" s="3"/>
    </row>
    <row r="280" spans="51:51" x14ac:dyDescent="0.2">
      <c r="AY280" s="3"/>
    </row>
    <row r="281" spans="51:51" x14ac:dyDescent="0.2">
      <c r="AY281" s="3"/>
    </row>
    <row r="282" spans="51:51" x14ac:dyDescent="0.2">
      <c r="AY282" s="3"/>
    </row>
    <row r="283" spans="51:51" x14ac:dyDescent="0.2">
      <c r="AY283" s="3"/>
    </row>
    <row r="284" spans="51:51" x14ac:dyDescent="0.2">
      <c r="AY284" s="3"/>
    </row>
    <row r="285" spans="51:51" x14ac:dyDescent="0.2">
      <c r="AY285" s="3"/>
    </row>
    <row r="286" spans="51:51" x14ac:dyDescent="0.2">
      <c r="AY286" s="3"/>
    </row>
    <row r="287" spans="51:51" x14ac:dyDescent="0.2">
      <c r="AY287" s="3"/>
    </row>
    <row r="288" spans="51:51" x14ac:dyDescent="0.2">
      <c r="AY288" s="3"/>
    </row>
    <row r="289" spans="51:51" x14ac:dyDescent="0.2">
      <c r="AY289" s="3"/>
    </row>
    <row r="290" spans="51:51" x14ac:dyDescent="0.2">
      <c r="AY290" s="3"/>
    </row>
    <row r="291" spans="51:51" x14ac:dyDescent="0.2">
      <c r="AY291" s="3"/>
    </row>
    <row r="292" spans="51:51" x14ac:dyDescent="0.2">
      <c r="AY292" s="3"/>
    </row>
    <row r="293" spans="51:51" x14ac:dyDescent="0.2">
      <c r="AY293" s="3"/>
    </row>
    <row r="294" spans="51:51" x14ac:dyDescent="0.2">
      <c r="AY294" s="3"/>
    </row>
    <row r="295" spans="51:51" x14ac:dyDescent="0.2">
      <c r="AY295" s="3"/>
    </row>
    <row r="296" spans="51:51" x14ac:dyDescent="0.2">
      <c r="AY296" s="3"/>
    </row>
    <row r="297" spans="51:51" x14ac:dyDescent="0.2">
      <c r="AY297" s="3"/>
    </row>
    <row r="298" spans="51:51" x14ac:dyDescent="0.2">
      <c r="AY298" s="3"/>
    </row>
    <row r="299" spans="51:51" x14ac:dyDescent="0.2">
      <c r="AY299" s="3"/>
    </row>
    <row r="300" spans="51:51" x14ac:dyDescent="0.2">
      <c r="AY300" s="3"/>
    </row>
    <row r="301" spans="51:51" x14ac:dyDescent="0.2">
      <c r="AY301" s="3"/>
    </row>
    <row r="302" spans="51:51" x14ac:dyDescent="0.2">
      <c r="AY302" s="3"/>
    </row>
    <row r="303" spans="51:51" x14ac:dyDescent="0.2">
      <c r="AY303" s="3"/>
    </row>
    <row r="304" spans="51:51" x14ac:dyDescent="0.2">
      <c r="AY304" s="3"/>
    </row>
    <row r="305" spans="51:51" x14ac:dyDescent="0.2">
      <c r="AY305" s="3"/>
    </row>
    <row r="306" spans="51:51" x14ac:dyDescent="0.2">
      <c r="AY306" s="3"/>
    </row>
    <row r="307" spans="51:51" x14ac:dyDescent="0.2">
      <c r="AY307" s="3"/>
    </row>
    <row r="308" spans="51:51" x14ac:dyDescent="0.2">
      <c r="AY308" s="3"/>
    </row>
    <row r="309" spans="51:51" x14ac:dyDescent="0.2">
      <c r="AY309" s="3"/>
    </row>
    <row r="310" spans="51:51" x14ac:dyDescent="0.2">
      <c r="AY310" s="3"/>
    </row>
    <row r="311" spans="51:51" x14ac:dyDescent="0.2">
      <c r="AY311" s="3"/>
    </row>
    <row r="312" spans="51:51" x14ac:dyDescent="0.2">
      <c r="AY312" s="3"/>
    </row>
    <row r="313" spans="51:51" x14ac:dyDescent="0.2">
      <c r="AY313" s="3"/>
    </row>
    <row r="314" spans="51:51" x14ac:dyDescent="0.2">
      <c r="AY314" s="3"/>
    </row>
    <row r="315" spans="51:51" x14ac:dyDescent="0.2">
      <c r="AY315" s="3"/>
    </row>
    <row r="316" spans="51:51" x14ac:dyDescent="0.2">
      <c r="AY316" s="3"/>
    </row>
    <row r="317" spans="51:51" x14ac:dyDescent="0.2">
      <c r="AY317" s="3"/>
    </row>
    <row r="318" spans="51:51" x14ac:dyDescent="0.2">
      <c r="AY318" s="3"/>
    </row>
    <row r="319" spans="51:51" x14ac:dyDescent="0.2">
      <c r="AY319" s="3"/>
    </row>
    <row r="320" spans="51:51" x14ac:dyDescent="0.2">
      <c r="AY320" s="3"/>
    </row>
    <row r="321" spans="51:51" x14ac:dyDescent="0.2">
      <c r="AY321" s="3"/>
    </row>
    <row r="322" spans="51:51" x14ac:dyDescent="0.2">
      <c r="AY322" s="3"/>
    </row>
    <row r="323" spans="51:51" x14ac:dyDescent="0.2">
      <c r="AY323" s="3"/>
    </row>
    <row r="324" spans="51:51" x14ac:dyDescent="0.2">
      <c r="AY324" s="3"/>
    </row>
    <row r="325" spans="51:51" x14ac:dyDescent="0.2">
      <c r="AY325" s="3"/>
    </row>
    <row r="326" spans="51:51" x14ac:dyDescent="0.2">
      <c r="AY326" s="3"/>
    </row>
    <row r="327" spans="51:51" x14ac:dyDescent="0.2">
      <c r="AY327" s="3"/>
    </row>
    <row r="328" spans="51:51" x14ac:dyDescent="0.2">
      <c r="AY328" s="3"/>
    </row>
    <row r="329" spans="51:51" x14ac:dyDescent="0.2">
      <c r="AY329" s="3"/>
    </row>
    <row r="330" spans="51:51" x14ac:dyDescent="0.2">
      <c r="AY330" s="3"/>
    </row>
    <row r="331" spans="51:51" x14ac:dyDescent="0.2">
      <c r="AY331" s="3"/>
    </row>
    <row r="332" spans="51:51" x14ac:dyDescent="0.2">
      <c r="AY332" s="3"/>
    </row>
    <row r="333" spans="51:51" x14ac:dyDescent="0.2">
      <c r="AY333" s="3"/>
    </row>
    <row r="334" spans="51:51" x14ac:dyDescent="0.2">
      <c r="AY334" s="3"/>
    </row>
    <row r="335" spans="51:51" x14ac:dyDescent="0.2">
      <c r="AY335" s="3"/>
    </row>
    <row r="336" spans="51:51" x14ac:dyDescent="0.2">
      <c r="AY336" s="3"/>
    </row>
    <row r="337" spans="51:51" x14ac:dyDescent="0.2">
      <c r="AY337" s="3"/>
    </row>
    <row r="338" spans="51:51" x14ac:dyDescent="0.2">
      <c r="AY338" s="3"/>
    </row>
    <row r="339" spans="51:51" x14ac:dyDescent="0.2">
      <c r="AY339" s="3"/>
    </row>
    <row r="340" spans="51:51" x14ac:dyDescent="0.2">
      <c r="AY340" s="3"/>
    </row>
    <row r="341" spans="51:51" x14ac:dyDescent="0.2">
      <c r="AY341" s="3"/>
    </row>
    <row r="342" spans="51:51" x14ac:dyDescent="0.2">
      <c r="AY342" s="3"/>
    </row>
    <row r="343" spans="51:51" x14ac:dyDescent="0.2">
      <c r="AY343" s="3"/>
    </row>
    <row r="344" spans="51:51" x14ac:dyDescent="0.2">
      <c r="AY344" s="3"/>
    </row>
    <row r="345" spans="51:51" x14ac:dyDescent="0.2">
      <c r="AY345" s="3"/>
    </row>
    <row r="346" spans="51:51" x14ac:dyDescent="0.2">
      <c r="AY346" s="3"/>
    </row>
    <row r="347" spans="51:51" x14ac:dyDescent="0.2">
      <c r="AY347" s="3"/>
    </row>
    <row r="348" spans="51:51" x14ac:dyDescent="0.2">
      <c r="AY348" s="3"/>
    </row>
    <row r="349" spans="51:51" x14ac:dyDescent="0.2">
      <c r="AY349" s="3"/>
    </row>
    <row r="350" spans="51:51" x14ac:dyDescent="0.2">
      <c r="AY350" s="3"/>
    </row>
    <row r="351" spans="51:51" x14ac:dyDescent="0.2">
      <c r="AY351" s="3"/>
    </row>
    <row r="352" spans="51:51" x14ac:dyDescent="0.2">
      <c r="AY352" s="3"/>
    </row>
    <row r="353" spans="51:51" x14ac:dyDescent="0.2">
      <c r="AY353" s="3"/>
    </row>
    <row r="354" spans="51:51" x14ac:dyDescent="0.2">
      <c r="AY354" s="3"/>
    </row>
    <row r="355" spans="51:51" x14ac:dyDescent="0.2">
      <c r="AY355" s="3"/>
    </row>
    <row r="356" spans="51:51" x14ac:dyDescent="0.2">
      <c r="AY356" s="3"/>
    </row>
    <row r="357" spans="51:51" x14ac:dyDescent="0.2">
      <c r="AY357" s="3"/>
    </row>
    <row r="358" spans="51:51" x14ac:dyDescent="0.2">
      <c r="AY358" s="3"/>
    </row>
    <row r="359" spans="51:51" x14ac:dyDescent="0.2">
      <c r="AY359" s="3"/>
    </row>
    <row r="360" spans="51:51" x14ac:dyDescent="0.2">
      <c r="AY360" s="3"/>
    </row>
    <row r="361" spans="51:51" x14ac:dyDescent="0.2">
      <c r="AY361" s="3"/>
    </row>
    <row r="362" spans="51:51" x14ac:dyDescent="0.2">
      <c r="AY362" s="3"/>
    </row>
    <row r="363" spans="51:51" x14ac:dyDescent="0.2">
      <c r="AY363" s="3"/>
    </row>
    <row r="364" spans="51:51" x14ac:dyDescent="0.2">
      <c r="AY364" s="3"/>
    </row>
    <row r="365" spans="51:51" x14ac:dyDescent="0.2">
      <c r="AY365" s="3"/>
    </row>
    <row r="366" spans="51:51" x14ac:dyDescent="0.2">
      <c r="AY366" s="3"/>
    </row>
    <row r="367" spans="51:51" x14ac:dyDescent="0.2">
      <c r="AY367" s="3"/>
    </row>
    <row r="368" spans="51:51" x14ac:dyDescent="0.2">
      <c r="AY368" s="3"/>
    </row>
    <row r="369" spans="51:51" x14ac:dyDescent="0.2">
      <c r="AY369" s="3"/>
    </row>
    <row r="370" spans="51:51" x14ac:dyDescent="0.2">
      <c r="AY370" s="3"/>
    </row>
    <row r="371" spans="51:51" x14ac:dyDescent="0.2">
      <c r="AY371" s="3"/>
    </row>
    <row r="372" spans="51:51" x14ac:dyDescent="0.2">
      <c r="AY372" s="3"/>
    </row>
    <row r="373" spans="51:51" x14ac:dyDescent="0.2">
      <c r="AY373" s="3"/>
    </row>
    <row r="374" spans="51:51" x14ac:dyDescent="0.2">
      <c r="AY374" s="3"/>
    </row>
    <row r="375" spans="51:51" x14ac:dyDescent="0.2">
      <c r="AY375" s="3"/>
    </row>
    <row r="376" spans="51:51" x14ac:dyDescent="0.2">
      <c r="AY376" s="3"/>
    </row>
    <row r="377" spans="51:51" x14ac:dyDescent="0.2">
      <c r="AY377" s="3"/>
    </row>
    <row r="378" spans="51:51" x14ac:dyDescent="0.2">
      <c r="AY378" s="3"/>
    </row>
    <row r="379" spans="51:51" x14ac:dyDescent="0.2">
      <c r="AY379" s="3"/>
    </row>
    <row r="380" spans="51:51" x14ac:dyDescent="0.2">
      <c r="AY380" s="3"/>
    </row>
    <row r="381" spans="51:51" x14ac:dyDescent="0.2">
      <c r="AY381" s="3"/>
    </row>
    <row r="382" spans="51:51" x14ac:dyDescent="0.2">
      <c r="AY382" s="3"/>
    </row>
    <row r="383" spans="51:51" x14ac:dyDescent="0.2">
      <c r="AY383" s="3"/>
    </row>
    <row r="384" spans="51:51" x14ac:dyDescent="0.2">
      <c r="AY384" s="3"/>
    </row>
    <row r="385" spans="51:51" x14ac:dyDescent="0.2">
      <c r="AY385" s="3"/>
    </row>
    <row r="386" spans="51:51" x14ac:dyDescent="0.2">
      <c r="AY386" s="3"/>
    </row>
    <row r="387" spans="51:51" x14ac:dyDescent="0.2">
      <c r="AY387" s="3"/>
    </row>
    <row r="388" spans="51:51" x14ac:dyDescent="0.2">
      <c r="AY388" s="3"/>
    </row>
    <row r="389" spans="51:51" x14ac:dyDescent="0.2">
      <c r="AY389" s="3"/>
    </row>
    <row r="390" spans="51:51" x14ac:dyDescent="0.2">
      <c r="AY390" s="3"/>
    </row>
    <row r="391" spans="51:51" x14ac:dyDescent="0.2">
      <c r="AY391" s="3"/>
    </row>
    <row r="392" spans="51:51" x14ac:dyDescent="0.2">
      <c r="AY392" s="3"/>
    </row>
    <row r="393" spans="51:51" x14ac:dyDescent="0.2">
      <c r="AY393" s="3"/>
    </row>
    <row r="394" spans="51:51" x14ac:dyDescent="0.2">
      <c r="AY394" s="3"/>
    </row>
    <row r="395" spans="51:51" x14ac:dyDescent="0.2">
      <c r="AY395" s="3"/>
    </row>
    <row r="396" spans="51:51" x14ac:dyDescent="0.2">
      <c r="AY396" s="3"/>
    </row>
    <row r="397" spans="51:51" x14ac:dyDescent="0.2">
      <c r="AY397" s="3"/>
    </row>
    <row r="398" spans="51:51" x14ac:dyDescent="0.2">
      <c r="AY398" s="3"/>
    </row>
    <row r="399" spans="51:51" x14ac:dyDescent="0.2">
      <c r="AY399" s="3"/>
    </row>
    <row r="400" spans="51:51" x14ac:dyDescent="0.2">
      <c r="AY400" s="3"/>
    </row>
    <row r="401" spans="51:51" x14ac:dyDescent="0.2">
      <c r="AY401" s="3"/>
    </row>
    <row r="402" spans="51:51" x14ac:dyDescent="0.2">
      <c r="AY402" s="3"/>
    </row>
    <row r="403" spans="51:51" x14ac:dyDescent="0.2">
      <c r="AY403" s="3"/>
    </row>
    <row r="404" spans="51:51" x14ac:dyDescent="0.2">
      <c r="AY404" s="3"/>
    </row>
    <row r="405" spans="51:51" x14ac:dyDescent="0.2">
      <c r="AY405" s="3"/>
    </row>
    <row r="406" spans="51:51" x14ac:dyDescent="0.2">
      <c r="AY406" s="3"/>
    </row>
    <row r="407" spans="51:51" x14ac:dyDescent="0.2">
      <c r="AY407" s="3"/>
    </row>
    <row r="408" spans="51:51" x14ac:dyDescent="0.2">
      <c r="AY408" s="3"/>
    </row>
    <row r="409" spans="51:51" x14ac:dyDescent="0.2">
      <c r="AY409" s="3"/>
    </row>
    <row r="410" spans="51:51" x14ac:dyDescent="0.2">
      <c r="AY410" s="3"/>
    </row>
    <row r="411" spans="51:51" x14ac:dyDescent="0.2">
      <c r="AY411" s="3"/>
    </row>
    <row r="412" spans="51:51" x14ac:dyDescent="0.2">
      <c r="AY412" s="3"/>
    </row>
    <row r="413" spans="51:51" x14ac:dyDescent="0.2">
      <c r="AY413" s="3"/>
    </row>
    <row r="414" spans="51:51" x14ac:dyDescent="0.2">
      <c r="AY414" s="3"/>
    </row>
    <row r="415" spans="51:51" x14ac:dyDescent="0.2">
      <c r="AY415" s="3"/>
    </row>
    <row r="416" spans="51:51" x14ac:dyDescent="0.2">
      <c r="AY416" s="3"/>
    </row>
    <row r="417" spans="51:51" x14ac:dyDescent="0.2">
      <c r="AY417" s="3"/>
    </row>
    <row r="418" spans="51:51" x14ac:dyDescent="0.2">
      <c r="AY418" s="3"/>
    </row>
    <row r="419" spans="51:51" x14ac:dyDescent="0.2">
      <c r="AY419" s="3"/>
    </row>
    <row r="420" spans="51:51" x14ac:dyDescent="0.2">
      <c r="AY420" s="3"/>
    </row>
    <row r="421" spans="51:51" x14ac:dyDescent="0.2">
      <c r="AY421" s="3"/>
    </row>
    <row r="422" spans="51:51" x14ac:dyDescent="0.2">
      <c r="AY422" s="3"/>
    </row>
    <row r="423" spans="51:51" x14ac:dyDescent="0.2">
      <c r="AY423" s="3"/>
    </row>
    <row r="424" spans="51:51" x14ac:dyDescent="0.2">
      <c r="AY424" s="3"/>
    </row>
    <row r="425" spans="51:51" x14ac:dyDescent="0.2">
      <c r="AY425" s="3"/>
    </row>
    <row r="426" spans="51:51" x14ac:dyDescent="0.2">
      <c r="AY426" s="3"/>
    </row>
    <row r="427" spans="51:51" x14ac:dyDescent="0.2">
      <c r="AY427" s="3"/>
    </row>
    <row r="428" spans="51:51" x14ac:dyDescent="0.2">
      <c r="AY428" s="3"/>
    </row>
    <row r="429" spans="51:51" x14ac:dyDescent="0.2">
      <c r="AY429" s="3"/>
    </row>
    <row r="430" spans="51:51" x14ac:dyDescent="0.2">
      <c r="AY430" s="3"/>
    </row>
    <row r="431" spans="51:51" x14ac:dyDescent="0.2">
      <c r="AY431" s="3"/>
    </row>
    <row r="432" spans="51:51" x14ac:dyDescent="0.2">
      <c r="AY432" s="3"/>
    </row>
    <row r="433" spans="51:51" x14ac:dyDescent="0.2">
      <c r="AY433" s="3"/>
    </row>
    <row r="434" spans="51:51" x14ac:dyDescent="0.2">
      <c r="AY434" s="3"/>
    </row>
    <row r="435" spans="51:51" x14ac:dyDescent="0.2">
      <c r="AY435" s="3"/>
    </row>
    <row r="436" spans="51:51" x14ac:dyDescent="0.2">
      <c r="AY436" s="3"/>
    </row>
    <row r="437" spans="51:51" x14ac:dyDescent="0.2">
      <c r="AY437" s="3"/>
    </row>
    <row r="438" spans="51:51" x14ac:dyDescent="0.2">
      <c r="AY438" s="3"/>
    </row>
    <row r="439" spans="51:51" x14ac:dyDescent="0.2">
      <c r="AY439" s="3"/>
    </row>
    <row r="440" spans="51:51" x14ac:dyDescent="0.2">
      <c r="AY440" s="3"/>
    </row>
    <row r="441" spans="51:51" x14ac:dyDescent="0.2">
      <c r="AY441" s="3"/>
    </row>
    <row r="442" spans="51:51" x14ac:dyDescent="0.2">
      <c r="AY442" s="3"/>
    </row>
    <row r="443" spans="51:51" x14ac:dyDescent="0.2">
      <c r="AY443" s="3"/>
    </row>
    <row r="444" spans="51:51" x14ac:dyDescent="0.2">
      <c r="AY444" s="3"/>
    </row>
    <row r="445" spans="51:51" x14ac:dyDescent="0.2">
      <c r="AY445" s="3"/>
    </row>
    <row r="446" spans="51:51" x14ac:dyDescent="0.2">
      <c r="AY446" s="3"/>
    </row>
    <row r="447" spans="51:51" x14ac:dyDescent="0.2">
      <c r="AY447" s="3"/>
    </row>
    <row r="448" spans="51:51" x14ac:dyDescent="0.2">
      <c r="AY448" s="3"/>
    </row>
    <row r="449" spans="51:51" x14ac:dyDescent="0.2">
      <c r="AY449" s="3"/>
    </row>
    <row r="450" spans="51:51" x14ac:dyDescent="0.2">
      <c r="AY450" s="3"/>
    </row>
    <row r="451" spans="51:51" x14ac:dyDescent="0.2">
      <c r="AY451" s="3"/>
    </row>
    <row r="452" spans="51:51" x14ac:dyDescent="0.2">
      <c r="AY452" s="3"/>
    </row>
    <row r="453" spans="51:51" x14ac:dyDescent="0.2">
      <c r="AY453" s="3"/>
    </row>
    <row r="454" spans="51:51" x14ac:dyDescent="0.2">
      <c r="AY454" s="3"/>
    </row>
    <row r="455" spans="51:51" x14ac:dyDescent="0.2">
      <c r="AY455" s="3"/>
    </row>
    <row r="456" spans="51:51" x14ac:dyDescent="0.2">
      <c r="AY456" s="3"/>
    </row>
  </sheetData>
  <autoFilter ref="A4:CF87" xr:uid="{00000000-0009-0000-0000-000001000000}"/>
  <mergeCells count="26">
    <mergeCell ref="CA3:CA4"/>
    <mergeCell ref="BQ3:BX3"/>
    <mergeCell ref="C3:C4"/>
    <mergeCell ref="D3:D4"/>
    <mergeCell ref="AE3:AR3"/>
    <mergeCell ref="O3:Q3"/>
    <mergeCell ref="AS3:BF3"/>
    <mergeCell ref="I3:L3"/>
    <mergeCell ref="R3:U3"/>
    <mergeCell ref="G3:G4"/>
    <mergeCell ref="CE3:CE4"/>
    <mergeCell ref="H2:CE2"/>
    <mergeCell ref="BY3:BY4"/>
    <mergeCell ref="B2:B4"/>
    <mergeCell ref="C2:D2"/>
    <mergeCell ref="E2:G2"/>
    <mergeCell ref="M3:N3"/>
    <mergeCell ref="E3:E4"/>
    <mergeCell ref="F3:F4"/>
    <mergeCell ref="BZ3:BZ4"/>
    <mergeCell ref="CB3:CB4"/>
    <mergeCell ref="CC3:CC4"/>
    <mergeCell ref="V3:AD3"/>
    <mergeCell ref="H3:H4"/>
    <mergeCell ref="BG3:BP3"/>
    <mergeCell ref="CD3:CD4"/>
  </mergeCells>
  <phoneticPr fontId="1" type="noConversion"/>
  <pageMargins left="0.39370078740157483" right="0.15748031496062992" top="0.39370078740157483" bottom="0.59055118110236227" header="0.31496062992125984" footer="0.31496062992125984"/>
  <pageSetup paperSize="8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618"/>
  <sheetViews>
    <sheetView zoomScaleNormal="100" zoomScaleSheetLayoutView="100" workbookViewId="0">
      <pane xSplit="2" ySplit="5" topLeftCell="C6" activePane="bottomRight" state="frozen"/>
      <selection activeCell="CA3" sqref="CA3:CA4"/>
      <selection pane="topRight" activeCell="CA3" sqref="CA3:CA4"/>
      <selection pane="bottomLeft" activeCell="CA3" sqref="CA3:CA4"/>
      <selection pane="bottomRight" activeCell="C7" sqref="C7"/>
    </sheetView>
  </sheetViews>
  <sheetFormatPr defaultColWidth="8.88671875" defaultRowHeight="11.25" x14ac:dyDescent="0.2"/>
  <cols>
    <col min="1" max="1" width="14.5546875" style="3" customWidth="1"/>
    <col min="2" max="2" width="5.77734375" style="3" customWidth="1"/>
    <col min="3" max="7" width="4.33203125" style="3" customWidth="1"/>
    <col min="8" max="8" width="5.77734375" style="3" customWidth="1"/>
    <col min="9" max="50" width="4.33203125" style="3" customWidth="1"/>
    <col min="51" max="51" width="4.33203125" style="21" customWidth="1"/>
    <col min="52" max="82" width="4.33203125" style="3" customWidth="1"/>
    <col min="83" max="83" width="4.21875" style="3" customWidth="1"/>
    <col min="84" max="85" width="8.88671875" style="3" hidden="1" customWidth="1"/>
    <col min="86" max="88" width="8.88671875" style="3" customWidth="1"/>
    <col min="89" max="16384" width="8.88671875" style="3"/>
  </cols>
  <sheetData>
    <row r="1" spans="1:85" s="72" customFormat="1" ht="26.25" x14ac:dyDescent="0.5">
      <c r="A1" s="2" t="s">
        <v>429</v>
      </c>
      <c r="B1" s="75"/>
      <c r="C1" s="30">
        <v>4</v>
      </c>
      <c r="D1" s="30">
        <f>C1+1</f>
        <v>5</v>
      </c>
      <c r="E1" s="30">
        <f t="shared" ref="E1:BS1" si="0">D1+1</f>
        <v>6</v>
      </c>
      <c r="F1" s="30">
        <f t="shared" si="0"/>
        <v>7</v>
      </c>
      <c r="G1" s="30">
        <f t="shared" si="0"/>
        <v>8</v>
      </c>
      <c r="H1" s="30">
        <f t="shared" si="0"/>
        <v>9</v>
      </c>
      <c r="I1" s="30">
        <f t="shared" si="0"/>
        <v>10</v>
      </c>
      <c r="J1" s="30">
        <f t="shared" si="0"/>
        <v>11</v>
      </c>
      <c r="K1" s="30">
        <f t="shared" si="0"/>
        <v>12</v>
      </c>
      <c r="L1" s="30">
        <f t="shared" si="0"/>
        <v>13</v>
      </c>
      <c r="M1" s="30">
        <f t="shared" si="0"/>
        <v>14</v>
      </c>
      <c r="N1" s="30">
        <f t="shared" si="0"/>
        <v>15</v>
      </c>
      <c r="O1" s="30">
        <f t="shared" si="0"/>
        <v>16</v>
      </c>
      <c r="P1" s="30">
        <f t="shared" si="0"/>
        <v>17</v>
      </c>
      <c r="Q1" s="30">
        <f t="shared" si="0"/>
        <v>18</v>
      </c>
      <c r="R1" s="30">
        <f t="shared" si="0"/>
        <v>19</v>
      </c>
      <c r="S1" s="30">
        <f t="shared" si="0"/>
        <v>20</v>
      </c>
      <c r="T1" s="30">
        <f t="shared" si="0"/>
        <v>21</v>
      </c>
      <c r="U1" s="30">
        <f t="shared" si="0"/>
        <v>22</v>
      </c>
      <c r="V1" s="30">
        <f t="shared" si="0"/>
        <v>23</v>
      </c>
      <c r="W1" s="30">
        <f t="shared" si="0"/>
        <v>24</v>
      </c>
      <c r="X1" s="30">
        <f t="shared" si="0"/>
        <v>25</v>
      </c>
      <c r="Y1" s="30">
        <f t="shared" si="0"/>
        <v>26</v>
      </c>
      <c r="Z1" s="30">
        <f t="shared" si="0"/>
        <v>27</v>
      </c>
      <c r="AA1" s="30">
        <f t="shared" si="0"/>
        <v>28</v>
      </c>
      <c r="AB1" s="30">
        <f t="shared" si="0"/>
        <v>29</v>
      </c>
      <c r="AC1" s="30">
        <f t="shared" si="0"/>
        <v>30</v>
      </c>
      <c r="AD1" s="30">
        <f t="shared" si="0"/>
        <v>31</v>
      </c>
      <c r="AE1" s="30">
        <f t="shared" si="0"/>
        <v>32</v>
      </c>
      <c r="AF1" s="30">
        <f t="shared" si="0"/>
        <v>33</v>
      </c>
      <c r="AG1" s="30">
        <f t="shared" si="0"/>
        <v>34</v>
      </c>
      <c r="AH1" s="30">
        <f t="shared" si="0"/>
        <v>35</v>
      </c>
      <c r="AI1" s="30">
        <f t="shared" si="0"/>
        <v>36</v>
      </c>
      <c r="AJ1" s="30">
        <f t="shared" si="0"/>
        <v>37</v>
      </c>
      <c r="AK1" s="30">
        <f t="shared" si="0"/>
        <v>38</v>
      </c>
      <c r="AL1" s="30">
        <f t="shared" si="0"/>
        <v>39</v>
      </c>
      <c r="AM1" s="30">
        <f t="shared" si="0"/>
        <v>40</v>
      </c>
      <c r="AN1" s="30">
        <f t="shared" si="0"/>
        <v>41</v>
      </c>
      <c r="AO1" s="30">
        <f t="shared" si="0"/>
        <v>42</v>
      </c>
      <c r="AP1" s="30">
        <f t="shared" si="0"/>
        <v>43</v>
      </c>
      <c r="AQ1" s="30">
        <f t="shared" si="0"/>
        <v>44</v>
      </c>
      <c r="AR1" s="30">
        <f t="shared" si="0"/>
        <v>45</v>
      </c>
      <c r="AS1" s="30">
        <f t="shared" si="0"/>
        <v>46</v>
      </c>
      <c r="AT1" s="30">
        <f t="shared" si="0"/>
        <v>47</v>
      </c>
      <c r="AU1" s="30">
        <f t="shared" si="0"/>
        <v>48</v>
      </c>
      <c r="AV1" s="30">
        <f t="shared" si="0"/>
        <v>49</v>
      </c>
      <c r="AW1" s="30">
        <f t="shared" si="0"/>
        <v>50</v>
      </c>
      <c r="AX1" s="30">
        <f t="shared" si="0"/>
        <v>51</v>
      </c>
      <c r="AY1" s="30">
        <f t="shared" si="0"/>
        <v>52</v>
      </c>
      <c r="AZ1" s="30">
        <f t="shared" si="0"/>
        <v>53</v>
      </c>
      <c r="BA1" s="30">
        <f t="shared" si="0"/>
        <v>54</v>
      </c>
      <c r="BB1" s="30">
        <f t="shared" si="0"/>
        <v>55</v>
      </c>
      <c r="BC1" s="30">
        <f t="shared" si="0"/>
        <v>56</v>
      </c>
      <c r="BD1" s="30">
        <f t="shared" si="0"/>
        <v>57</v>
      </c>
      <c r="BE1" s="30">
        <f t="shared" si="0"/>
        <v>58</v>
      </c>
      <c r="BF1" s="30">
        <f t="shared" si="0"/>
        <v>59</v>
      </c>
      <c r="BG1" s="30">
        <f t="shared" si="0"/>
        <v>60</v>
      </c>
      <c r="BH1" s="30">
        <f t="shared" si="0"/>
        <v>61</v>
      </c>
      <c r="BI1" s="30">
        <f t="shared" si="0"/>
        <v>62</v>
      </c>
      <c r="BJ1" s="30">
        <f t="shared" si="0"/>
        <v>63</v>
      </c>
      <c r="BK1" s="30">
        <f t="shared" si="0"/>
        <v>64</v>
      </c>
      <c r="BL1" s="30">
        <f t="shared" si="0"/>
        <v>65</v>
      </c>
      <c r="BM1" s="30">
        <f t="shared" si="0"/>
        <v>66</v>
      </c>
      <c r="BN1" s="30">
        <f t="shared" si="0"/>
        <v>67</v>
      </c>
      <c r="BO1" s="30">
        <f t="shared" si="0"/>
        <v>68</v>
      </c>
      <c r="BP1" s="30">
        <f t="shared" si="0"/>
        <v>69</v>
      </c>
      <c r="BQ1" s="30">
        <f t="shared" si="0"/>
        <v>70</v>
      </c>
      <c r="BR1" s="30">
        <f t="shared" si="0"/>
        <v>71</v>
      </c>
      <c r="BS1" s="30">
        <f t="shared" si="0"/>
        <v>72</v>
      </c>
      <c r="BT1" s="30">
        <f t="shared" ref="BT1:CE1" si="1">BS1+1</f>
        <v>73</v>
      </c>
      <c r="BU1" s="30">
        <f t="shared" si="1"/>
        <v>74</v>
      </c>
      <c r="BV1" s="30">
        <f t="shared" si="1"/>
        <v>75</v>
      </c>
      <c r="BW1" s="30">
        <f t="shared" si="1"/>
        <v>76</v>
      </c>
      <c r="BX1" s="30">
        <f t="shared" si="1"/>
        <v>77</v>
      </c>
      <c r="BY1" s="30">
        <f t="shared" si="1"/>
        <v>78</v>
      </c>
      <c r="BZ1" s="30">
        <f t="shared" si="1"/>
        <v>79</v>
      </c>
      <c r="CA1" s="30"/>
      <c r="CB1" s="30">
        <f>BZ1+1</f>
        <v>80</v>
      </c>
      <c r="CC1" s="30">
        <f t="shared" si="1"/>
        <v>81</v>
      </c>
      <c r="CD1" s="30">
        <f t="shared" si="1"/>
        <v>82</v>
      </c>
      <c r="CE1" s="30">
        <f t="shared" si="1"/>
        <v>83</v>
      </c>
      <c r="CF1" s="30"/>
    </row>
    <row r="2" spans="1:85" ht="26.25" customHeight="1" x14ac:dyDescent="0.2">
      <c r="A2" s="4" t="s">
        <v>31</v>
      </c>
      <c r="B2" s="99" t="s">
        <v>11</v>
      </c>
      <c r="C2" s="92" t="s">
        <v>447</v>
      </c>
      <c r="D2" s="92"/>
      <c r="E2" s="98" t="s">
        <v>107</v>
      </c>
      <c r="F2" s="98"/>
      <c r="G2" s="98"/>
      <c r="H2" s="98" t="s">
        <v>12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</row>
    <row r="3" spans="1:85" ht="26.25" customHeight="1" x14ac:dyDescent="0.2">
      <c r="A3" s="4" t="s">
        <v>32</v>
      </c>
      <c r="B3" s="100"/>
      <c r="C3" s="81" t="s">
        <v>108</v>
      </c>
      <c r="D3" s="81" t="s">
        <v>109</v>
      </c>
      <c r="E3" s="95" t="s">
        <v>110</v>
      </c>
      <c r="F3" s="95" t="s">
        <v>111</v>
      </c>
      <c r="G3" s="97" t="s">
        <v>112</v>
      </c>
      <c r="H3" s="81" t="s">
        <v>13</v>
      </c>
      <c r="I3" s="94">
        <f>SUM(I5:L5)</f>
        <v>6</v>
      </c>
      <c r="J3" s="94"/>
      <c r="K3" s="94"/>
      <c r="L3" s="120"/>
      <c r="M3" s="78">
        <f>SUM(M5:N5)</f>
        <v>5</v>
      </c>
      <c r="N3" s="78"/>
      <c r="O3" s="114">
        <f>SUM(O5:Q5)</f>
        <v>37</v>
      </c>
      <c r="P3" s="115"/>
      <c r="Q3" s="116"/>
      <c r="R3" s="121">
        <f>SUM(R5:U5)</f>
        <v>42</v>
      </c>
      <c r="S3" s="122"/>
      <c r="T3" s="122"/>
      <c r="U3" s="123"/>
      <c r="V3" s="102">
        <f>SUM(V5:AD5)</f>
        <v>324</v>
      </c>
      <c r="W3" s="103"/>
      <c r="X3" s="103"/>
      <c r="Y3" s="103"/>
      <c r="Z3" s="103"/>
      <c r="AA3" s="103"/>
      <c r="AB3" s="103"/>
      <c r="AC3" s="103"/>
      <c r="AD3" s="104"/>
      <c r="AE3" s="111">
        <f>SUM(AE5:AR5)</f>
        <v>1409</v>
      </c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3"/>
      <c r="AS3" s="117">
        <f>SUM(AS5:BF5)</f>
        <v>2256</v>
      </c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9"/>
      <c r="BG3" s="105">
        <f>SUM(BG5:BP5)</f>
        <v>1455</v>
      </c>
      <c r="BH3" s="106"/>
      <c r="BI3" s="106"/>
      <c r="BJ3" s="106"/>
      <c r="BK3" s="106"/>
      <c r="BL3" s="106"/>
      <c r="BM3" s="106"/>
      <c r="BN3" s="106"/>
      <c r="BO3" s="106"/>
      <c r="BP3" s="107"/>
      <c r="BQ3" s="108">
        <f>SUM(BQ5:BX5)</f>
        <v>1543</v>
      </c>
      <c r="BR3" s="109"/>
      <c r="BS3" s="109"/>
      <c r="BT3" s="109"/>
      <c r="BU3" s="109"/>
      <c r="BV3" s="109"/>
      <c r="BW3" s="109"/>
      <c r="BX3" s="110"/>
      <c r="BY3" s="77" t="s">
        <v>423</v>
      </c>
      <c r="BZ3" s="77" t="s">
        <v>113</v>
      </c>
      <c r="CA3" s="77" t="s">
        <v>479</v>
      </c>
      <c r="CB3" s="77" t="s">
        <v>425</v>
      </c>
      <c r="CC3" s="77" t="s">
        <v>426</v>
      </c>
      <c r="CD3" s="77" t="s">
        <v>427</v>
      </c>
      <c r="CE3" s="77" t="s">
        <v>428</v>
      </c>
    </row>
    <row r="4" spans="1:85" ht="156" customHeight="1" x14ac:dyDescent="0.2">
      <c r="A4" s="5" t="s">
        <v>33</v>
      </c>
      <c r="B4" s="101"/>
      <c r="C4" s="81"/>
      <c r="D4" s="81"/>
      <c r="E4" s="96"/>
      <c r="F4" s="96"/>
      <c r="G4" s="81"/>
      <c r="H4" s="82"/>
      <c r="I4" s="31" t="s">
        <v>101</v>
      </c>
      <c r="J4" s="31" t="s">
        <v>102</v>
      </c>
      <c r="K4" s="31" t="s">
        <v>122</v>
      </c>
      <c r="L4" s="31" t="s">
        <v>123</v>
      </c>
      <c r="M4" s="6" t="s">
        <v>5</v>
      </c>
      <c r="N4" s="31" t="s">
        <v>468</v>
      </c>
      <c r="O4" s="6" t="s">
        <v>6</v>
      </c>
      <c r="P4" s="6" t="s">
        <v>469</v>
      </c>
      <c r="Q4" s="6" t="s">
        <v>100</v>
      </c>
      <c r="R4" s="6" t="s">
        <v>7</v>
      </c>
      <c r="S4" s="7" t="s">
        <v>470</v>
      </c>
      <c r="T4" s="8" t="s">
        <v>471</v>
      </c>
      <c r="U4" s="8" t="s">
        <v>472</v>
      </c>
      <c r="V4" s="9" t="s">
        <v>0</v>
      </c>
      <c r="W4" s="7" t="s">
        <v>433</v>
      </c>
      <c r="X4" s="9" t="s">
        <v>14</v>
      </c>
      <c r="Y4" s="7" t="s">
        <v>434</v>
      </c>
      <c r="Z4" s="7" t="s">
        <v>138</v>
      </c>
      <c r="AA4" s="7" t="s">
        <v>8</v>
      </c>
      <c r="AB4" s="7" t="s">
        <v>9</v>
      </c>
      <c r="AC4" s="7" t="s">
        <v>435</v>
      </c>
      <c r="AD4" s="9" t="s">
        <v>15</v>
      </c>
      <c r="AE4" s="9" t="s">
        <v>1</v>
      </c>
      <c r="AF4" s="9" t="s">
        <v>219</v>
      </c>
      <c r="AG4" s="7" t="s">
        <v>436</v>
      </c>
      <c r="AH4" s="7" t="s">
        <v>437</v>
      </c>
      <c r="AI4" s="9" t="s">
        <v>16</v>
      </c>
      <c r="AJ4" s="9" t="s">
        <v>18</v>
      </c>
      <c r="AK4" s="9" t="s">
        <v>126</v>
      </c>
      <c r="AL4" s="9" t="s">
        <v>21</v>
      </c>
      <c r="AM4" s="9" t="s">
        <v>19</v>
      </c>
      <c r="AN4" s="9" t="s">
        <v>20</v>
      </c>
      <c r="AO4" s="9" t="s">
        <v>98</v>
      </c>
      <c r="AP4" s="9" t="s">
        <v>139</v>
      </c>
      <c r="AQ4" s="9" t="s">
        <v>438</v>
      </c>
      <c r="AR4" s="7" t="s">
        <v>17</v>
      </c>
      <c r="AS4" s="9" t="s">
        <v>2</v>
      </c>
      <c r="AT4" s="9" t="s">
        <v>402</v>
      </c>
      <c r="AU4" s="8" t="s">
        <v>439</v>
      </c>
      <c r="AV4" s="7" t="s">
        <v>440</v>
      </c>
      <c r="AW4" s="9" t="s">
        <v>22</v>
      </c>
      <c r="AX4" s="9" t="s">
        <v>23</v>
      </c>
      <c r="AY4" s="9" t="s">
        <v>35</v>
      </c>
      <c r="AZ4" s="9" t="s">
        <v>24</v>
      </c>
      <c r="BA4" s="9" t="s">
        <v>10</v>
      </c>
      <c r="BB4" s="9" t="s">
        <v>441</v>
      </c>
      <c r="BC4" s="9" t="s">
        <v>442</v>
      </c>
      <c r="BD4" s="9" t="s">
        <v>466</v>
      </c>
      <c r="BE4" s="9" t="s">
        <v>467</v>
      </c>
      <c r="BF4" s="9" t="s">
        <v>444</v>
      </c>
      <c r="BG4" s="9" t="s">
        <v>3</v>
      </c>
      <c r="BH4" s="9" t="s">
        <v>145</v>
      </c>
      <c r="BI4" s="9" t="s">
        <v>27</v>
      </c>
      <c r="BJ4" s="7" t="s">
        <v>445</v>
      </c>
      <c r="BK4" s="9" t="s">
        <v>103</v>
      </c>
      <c r="BL4" s="9" t="s">
        <v>34</v>
      </c>
      <c r="BM4" s="9" t="s">
        <v>140</v>
      </c>
      <c r="BN4" s="9" t="s">
        <v>25</v>
      </c>
      <c r="BO4" s="9" t="s">
        <v>26</v>
      </c>
      <c r="BP4" s="9" t="s">
        <v>141</v>
      </c>
      <c r="BQ4" s="6" t="s">
        <v>4</v>
      </c>
      <c r="BR4" s="6" t="s">
        <v>137</v>
      </c>
      <c r="BS4" s="6" t="s">
        <v>30</v>
      </c>
      <c r="BT4" s="6" t="s">
        <v>28</v>
      </c>
      <c r="BU4" s="6" t="s">
        <v>29</v>
      </c>
      <c r="BV4" s="6" t="s">
        <v>104</v>
      </c>
      <c r="BW4" s="6" t="s">
        <v>105</v>
      </c>
      <c r="BX4" s="6" t="s">
        <v>106</v>
      </c>
      <c r="BY4" s="77"/>
      <c r="BZ4" s="77"/>
      <c r="CA4" s="77"/>
      <c r="CB4" s="77"/>
      <c r="CC4" s="77"/>
      <c r="CD4" s="77"/>
      <c r="CE4" s="77"/>
      <c r="CF4" s="19">
        <f>SUBTOTAL(103,CF5:CF1005)</f>
        <v>389</v>
      </c>
      <c r="CG4" s="19">
        <f>SUBTOTAL(103,CG5:CG1005)</f>
        <v>395</v>
      </c>
    </row>
    <row r="5" spans="1:85" ht="27" customHeight="1" x14ac:dyDescent="0.2">
      <c r="A5" s="38" t="s">
        <v>149</v>
      </c>
      <c r="B5" s="12">
        <f>SUM(C5:H5)</f>
        <v>7083</v>
      </c>
      <c r="C5" s="13">
        <f>SUM(C6,C97,C264,C354,C422,C492)</f>
        <v>0</v>
      </c>
      <c r="D5" s="13">
        <f>SUM(D6,D97,D264,D354,D422,D492)</f>
        <v>0</v>
      </c>
      <c r="E5" s="13">
        <f>SUM(E6,E97,E264,E354,E422,E492)</f>
        <v>0</v>
      </c>
      <c r="F5" s="13">
        <f>SUM(F6,F97,F264,F354,F422,F492)</f>
        <v>0</v>
      </c>
      <c r="G5" s="13">
        <f>SUM(G6,G97,G264,G354,G422,G492)</f>
        <v>0</v>
      </c>
      <c r="H5" s="13">
        <f t="shared" ref="H5:H68" si="2">SUM(I5:CE5)</f>
        <v>7083</v>
      </c>
      <c r="I5" s="13">
        <f t="shared" ref="I5:AN5" si="3">SUM(I6,I97,I264,I354,I422,I492)</f>
        <v>0</v>
      </c>
      <c r="J5" s="13">
        <f t="shared" si="3"/>
        <v>6</v>
      </c>
      <c r="K5" s="13">
        <f t="shared" si="3"/>
        <v>0</v>
      </c>
      <c r="L5" s="13">
        <f t="shared" si="3"/>
        <v>0</v>
      </c>
      <c r="M5" s="13">
        <f t="shared" si="3"/>
        <v>0</v>
      </c>
      <c r="N5" s="13">
        <f t="shared" si="3"/>
        <v>5</v>
      </c>
      <c r="O5" s="13">
        <f t="shared" si="3"/>
        <v>0</v>
      </c>
      <c r="P5" s="13">
        <f t="shared" si="3"/>
        <v>37</v>
      </c>
      <c r="Q5" s="13">
        <f t="shared" si="3"/>
        <v>0</v>
      </c>
      <c r="R5" s="13">
        <f t="shared" si="3"/>
        <v>36</v>
      </c>
      <c r="S5" s="13">
        <f t="shared" si="3"/>
        <v>0</v>
      </c>
      <c r="T5" s="13">
        <f t="shared" si="3"/>
        <v>2</v>
      </c>
      <c r="U5" s="13">
        <f t="shared" si="3"/>
        <v>4</v>
      </c>
      <c r="V5" s="13">
        <f t="shared" si="3"/>
        <v>116</v>
      </c>
      <c r="W5" s="13">
        <f t="shared" si="3"/>
        <v>184</v>
      </c>
      <c r="X5" s="13">
        <f t="shared" si="3"/>
        <v>0</v>
      </c>
      <c r="Y5" s="13">
        <f t="shared" si="3"/>
        <v>18</v>
      </c>
      <c r="Z5" s="13">
        <f t="shared" si="3"/>
        <v>0</v>
      </c>
      <c r="AA5" s="13">
        <f t="shared" si="3"/>
        <v>0</v>
      </c>
      <c r="AB5" s="13">
        <f t="shared" si="3"/>
        <v>0</v>
      </c>
      <c r="AC5" s="13">
        <f t="shared" si="3"/>
        <v>6</v>
      </c>
      <c r="AD5" s="13">
        <f t="shared" si="3"/>
        <v>0</v>
      </c>
      <c r="AE5" s="39">
        <f t="shared" si="3"/>
        <v>854</v>
      </c>
      <c r="AF5" s="13">
        <f t="shared" si="3"/>
        <v>220</v>
      </c>
      <c r="AG5" s="13">
        <f t="shared" si="3"/>
        <v>0</v>
      </c>
      <c r="AH5" s="13">
        <f t="shared" si="3"/>
        <v>259</v>
      </c>
      <c r="AI5" s="13">
        <f t="shared" si="3"/>
        <v>11</v>
      </c>
      <c r="AJ5" s="13">
        <f t="shared" si="3"/>
        <v>0</v>
      </c>
      <c r="AK5" s="13">
        <f t="shared" si="3"/>
        <v>4</v>
      </c>
      <c r="AL5" s="13">
        <f t="shared" si="3"/>
        <v>0</v>
      </c>
      <c r="AM5" s="13">
        <f t="shared" si="3"/>
        <v>0</v>
      </c>
      <c r="AN5" s="13">
        <f t="shared" si="3"/>
        <v>0</v>
      </c>
      <c r="AO5" s="13">
        <f t="shared" ref="AO5:BT5" si="4">SUM(AO6,AO97,AO264,AO354,AO422,AO492)</f>
        <v>58</v>
      </c>
      <c r="AP5" s="13">
        <f t="shared" si="4"/>
        <v>0</v>
      </c>
      <c r="AQ5" s="13">
        <f t="shared" si="4"/>
        <v>3</v>
      </c>
      <c r="AR5" s="13">
        <f t="shared" si="4"/>
        <v>0</v>
      </c>
      <c r="AS5" s="13">
        <f t="shared" si="4"/>
        <v>1079</v>
      </c>
      <c r="AT5" s="13">
        <f t="shared" si="4"/>
        <v>664</v>
      </c>
      <c r="AU5" s="13">
        <f t="shared" si="4"/>
        <v>0</v>
      </c>
      <c r="AV5" s="13">
        <f t="shared" si="4"/>
        <v>363</v>
      </c>
      <c r="AW5" s="13">
        <f t="shared" si="4"/>
        <v>8</v>
      </c>
      <c r="AX5" s="13">
        <f t="shared" si="4"/>
        <v>0</v>
      </c>
      <c r="AY5" s="13">
        <f t="shared" si="4"/>
        <v>31</v>
      </c>
      <c r="AZ5" s="13">
        <f t="shared" si="4"/>
        <v>1</v>
      </c>
      <c r="BA5" s="13">
        <f t="shared" si="4"/>
        <v>0</v>
      </c>
      <c r="BB5" s="13">
        <f t="shared" si="4"/>
        <v>99</v>
      </c>
      <c r="BC5" s="13">
        <f t="shared" si="4"/>
        <v>3</v>
      </c>
      <c r="BD5" s="13">
        <f t="shared" si="4"/>
        <v>8</v>
      </c>
      <c r="BE5" s="13">
        <f t="shared" si="4"/>
        <v>0</v>
      </c>
      <c r="BF5" s="13">
        <f t="shared" si="4"/>
        <v>0</v>
      </c>
      <c r="BG5" s="13">
        <f t="shared" si="4"/>
        <v>467</v>
      </c>
      <c r="BH5" s="15">
        <f t="shared" si="4"/>
        <v>729</v>
      </c>
      <c r="BI5" s="13">
        <f t="shared" si="4"/>
        <v>226</v>
      </c>
      <c r="BJ5" s="13">
        <f t="shared" si="4"/>
        <v>0</v>
      </c>
      <c r="BK5" s="13">
        <f t="shared" si="4"/>
        <v>0</v>
      </c>
      <c r="BL5" s="13">
        <f t="shared" si="4"/>
        <v>0</v>
      </c>
      <c r="BM5" s="13">
        <f t="shared" si="4"/>
        <v>0</v>
      </c>
      <c r="BN5" s="13">
        <f t="shared" si="4"/>
        <v>24</v>
      </c>
      <c r="BO5" s="13">
        <f t="shared" si="4"/>
        <v>8</v>
      </c>
      <c r="BP5" s="13">
        <f t="shared" si="4"/>
        <v>1</v>
      </c>
      <c r="BQ5" s="13">
        <f t="shared" si="4"/>
        <v>135</v>
      </c>
      <c r="BR5" s="13">
        <f t="shared" si="4"/>
        <v>861</v>
      </c>
      <c r="BS5" s="13">
        <f t="shared" si="4"/>
        <v>406</v>
      </c>
      <c r="BT5" s="13">
        <f t="shared" si="4"/>
        <v>32</v>
      </c>
      <c r="BU5" s="13">
        <f t="shared" ref="BU5:CC5" si="5">SUM(BU6,BU97,BU264,BU354,BU422,BU492)</f>
        <v>2</v>
      </c>
      <c r="BV5" s="13">
        <f t="shared" si="5"/>
        <v>47</v>
      </c>
      <c r="BW5" s="13">
        <f t="shared" si="5"/>
        <v>29</v>
      </c>
      <c r="BX5" s="13">
        <f t="shared" si="5"/>
        <v>31</v>
      </c>
      <c r="BY5" s="13">
        <f t="shared" si="5"/>
        <v>0</v>
      </c>
      <c r="BZ5" s="13">
        <f t="shared" si="5"/>
        <v>6</v>
      </c>
      <c r="CA5" s="13">
        <f t="shared" ref="CA5" si="6">SUM(CA6,CA97,CA264,CA354,CA422,CA492)</f>
        <v>0</v>
      </c>
      <c r="CB5" s="13">
        <f t="shared" si="5"/>
        <v>0</v>
      </c>
      <c r="CC5" s="13">
        <f t="shared" si="5"/>
        <v>0</v>
      </c>
      <c r="CD5" s="13"/>
      <c r="CE5" s="13">
        <f>SUM(CE6,CE97,CE264,CE354,CE422,CE492)</f>
        <v>0</v>
      </c>
      <c r="CF5" s="40" t="s">
        <v>430</v>
      </c>
      <c r="CG5" s="40" t="s">
        <v>430</v>
      </c>
    </row>
    <row r="6" spans="1:85" ht="19.7" customHeight="1" x14ac:dyDescent="0.2">
      <c r="A6" s="41" t="s">
        <v>150</v>
      </c>
      <c r="B6" s="42">
        <f t="shared" ref="B6:B125" si="7">SUM(C6:H6)</f>
        <v>1368.5</v>
      </c>
      <c r="C6" s="34">
        <f>SUM(C7:C9)</f>
        <v>0</v>
      </c>
      <c r="D6" s="34">
        <f t="shared" ref="D6:BT6" si="8">SUM(D7:D9)</f>
        <v>0</v>
      </c>
      <c r="E6" s="34">
        <f t="shared" si="8"/>
        <v>0</v>
      </c>
      <c r="F6" s="34">
        <f t="shared" si="8"/>
        <v>0</v>
      </c>
      <c r="G6" s="34">
        <f t="shared" si="8"/>
        <v>0</v>
      </c>
      <c r="H6" s="43">
        <f t="shared" si="2"/>
        <v>1368.5</v>
      </c>
      <c r="I6" s="34">
        <f t="shared" si="8"/>
        <v>0</v>
      </c>
      <c r="J6" s="34">
        <f t="shared" si="8"/>
        <v>1</v>
      </c>
      <c r="K6" s="34">
        <f t="shared" si="8"/>
        <v>0</v>
      </c>
      <c r="L6" s="34">
        <f t="shared" si="8"/>
        <v>0</v>
      </c>
      <c r="M6" s="34">
        <f t="shared" si="8"/>
        <v>0</v>
      </c>
      <c r="N6" s="34">
        <f t="shared" si="8"/>
        <v>1</v>
      </c>
      <c r="O6" s="34">
        <f t="shared" si="8"/>
        <v>0</v>
      </c>
      <c r="P6" s="34">
        <f t="shared" si="8"/>
        <v>6</v>
      </c>
      <c r="Q6" s="34">
        <f t="shared" si="8"/>
        <v>0</v>
      </c>
      <c r="R6" s="34">
        <f t="shared" si="8"/>
        <v>11</v>
      </c>
      <c r="S6" s="34">
        <f>SUM(S7:S9)</f>
        <v>0</v>
      </c>
      <c r="T6" s="34">
        <f t="shared" si="8"/>
        <v>0</v>
      </c>
      <c r="U6" s="34">
        <f t="shared" si="8"/>
        <v>1</v>
      </c>
      <c r="V6" s="34">
        <f t="shared" si="8"/>
        <v>17</v>
      </c>
      <c r="W6" s="34">
        <f>SUM(W7:W9)</f>
        <v>28</v>
      </c>
      <c r="X6" s="34">
        <f t="shared" si="8"/>
        <v>0</v>
      </c>
      <c r="Y6" s="34">
        <f t="shared" si="8"/>
        <v>1</v>
      </c>
      <c r="Z6" s="34">
        <f>SUM(Z7:Z9)</f>
        <v>0</v>
      </c>
      <c r="AA6" s="34">
        <f>SUM(AA7:AA9)</f>
        <v>0</v>
      </c>
      <c r="AB6" s="34">
        <f t="shared" si="8"/>
        <v>0</v>
      </c>
      <c r="AC6" s="34">
        <f t="shared" si="8"/>
        <v>0</v>
      </c>
      <c r="AD6" s="34">
        <f>SUM(AD7:AD9)</f>
        <v>0</v>
      </c>
      <c r="AE6" s="34">
        <f t="shared" si="8"/>
        <v>196</v>
      </c>
      <c r="AF6" s="34">
        <f>SUM(AF7:AF9)</f>
        <v>46</v>
      </c>
      <c r="AG6" s="34">
        <f>SUM(AG7:AG9)</f>
        <v>0</v>
      </c>
      <c r="AH6" s="34">
        <f>SUM(AH7:AH9)</f>
        <v>28</v>
      </c>
      <c r="AI6" s="34">
        <f t="shared" si="8"/>
        <v>2</v>
      </c>
      <c r="AJ6" s="34">
        <f>SUM(AJ7:AJ9)</f>
        <v>0</v>
      </c>
      <c r="AK6" s="34">
        <f>SUM(AK7:AK9)</f>
        <v>1</v>
      </c>
      <c r="AL6" s="34">
        <f>SUM(AL7:AL9)</f>
        <v>0</v>
      </c>
      <c r="AM6" s="34">
        <f>SUM(AM7:AM9)</f>
        <v>0</v>
      </c>
      <c r="AN6" s="34">
        <f t="shared" si="8"/>
        <v>0</v>
      </c>
      <c r="AO6" s="34">
        <f t="shared" si="8"/>
        <v>5</v>
      </c>
      <c r="AP6" s="34">
        <f>SUM(AP7:AP9)</f>
        <v>0</v>
      </c>
      <c r="AQ6" s="34">
        <f t="shared" si="8"/>
        <v>0</v>
      </c>
      <c r="AR6" s="34">
        <f>SUM(AR7:AR9)</f>
        <v>0</v>
      </c>
      <c r="AS6" s="34">
        <f t="shared" si="8"/>
        <v>236</v>
      </c>
      <c r="AT6" s="34">
        <f>SUM(AT7:AT9)</f>
        <v>122</v>
      </c>
      <c r="AU6" s="34">
        <f>SUM(AU7:AU9)</f>
        <v>0</v>
      </c>
      <c r="AV6" s="34">
        <f>SUM(AV7:AV9)</f>
        <v>26</v>
      </c>
      <c r="AW6" s="34">
        <f t="shared" si="8"/>
        <v>2</v>
      </c>
      <c r="AX6" s="34">
        <f t="shared" si="8"/>
        <v>0</v>
      </c>
      <c r="AY6" s="34">
        <f t="shared" si="8"/>
        <v>11</v>
      </c>
      <c r="AZ6" s="34">
        <f>SUM(AZ7:AZ9)</f>
        <v>1</v>
      </c>
      <c r="BA6" s="34">
        <f t="shared" si="8"/>
        <v>0</v>
      </c>
      <c r="BB6" s="34">
        <f t="shared" si="8"/>
        <v>15</v>
      </c>
      <c r="BC6" s="34">
        <f t="shared" si="8"/>
        <v>1</v>
      </c>
      <c r="BD6" s="34">
        <f t="shared" ref="BD6:BE6" si="9">SUM(BD7:BD9)</f>
        <v>1</v>
      </c>
      <c r="BE6" s="34">
        <f t="shared" si="9"/>
        <v>0</v>
      </c>
      <c r="BF6" s="34">
        <f>SUM(BF7:BF9)</f>
        <v>0</v>
      </c>
      <c r="BG6" s="34">
        <f t="shared" si="8"/>
        <v>88</v>
      </c>
      <c r="BH6" s="44">
        <f t="shared" ref="BH6:BM6" si="10">SUM(BH7:BH9)</f>
        <v>141.5</v>
      </c>
      <c r="BI6" s="34">
        <f t="shared" si="10"/>
        <v>43</v>
      </c>
      <c r="BJ6" s="34">
        <f t="shared" si="10"/>
        <v>0</v>
      </c>
      <c r="BK6" s="34">
        <f t="shared" si="10"/>
        <v>0</v>
      </c>
      <c r="BL6" s="34">
        <f t="shared" si="10"/>
        <v>0</v>
      </c>
      <c r="BM6" s="34">
        <f t="shared" si="10"/>
        <v>0</v>
      </c>
      <c r="BN6" s="34">
        <f t="shared" si="8"/>
        <v>7</v>
      </c>
      <c r="BO6" s="34">
        <f t="shared" si="8"/>
        <v>2</v>
      </c>
      <c r="BP6" s="34">
        <f t="shared" si="8"/>
        <v>1</v>
      </c>
      <c r="BQ6" s="34">
        <f t="shared" si="8"/>
        <v>28</v>
      </c>
      <c r="BR6" s="34">
        <f>SUM(BR7:BR9)</f>
        <v>183</v>
      </c>
      <c r="BS6" s="34">
        <f>SUM(BS7:BS9)</f>
        <v>94</v>
      </c>
      <c r="BT6" s="34">
        <f t="shared" si="8"/>
        <v>5</v>
      </c>
      <c r="BU6" s="34">
        <f t="shared" ref="BU6:CC6" si="11">SUM(BU7:BU9)</f>
        <v>0</v>
      </c>
      <c r="BV6" s="34">
        <f t="shared" si="11"/>
        <v>7</v>
      </c>
      <c r="BW6" s="34">
        <f t="shared" si="11"/>
        <v>5</v>
      </c>
      <c r="BX6" s="34">
        <f t="shared" si="11"/>
        <v>4</v>
      </c>
      <c r="BY6" s="34">
        <f t="shared" ref="BY6" si="12">SUM(BY7:BY9)</f>
        <v>0</v>
      </c>
      <c r="BZ6" s="34">
        <f t="shared" si="11"/>
        <v>1</v>
      </c>
      <c r="CA6" s="34">
        <f t="shared" ref="CA6" si="13">SUM(CA7:CA9)</f>
        <v>0</v>
      </c>
      <c r="CB6" s="34">
        <f t="shared" si="11"/>
        <v>0</v>
      </c>
      <c r="CC6" s="34">
        <f t="shared" si="11"/>
        <v>0</v>
      </c>
      <c r="CD6" s="34"/>
      <c r="CE6" s="34">
        <f t="shared" ref="CE6" si="14">SUM(CE7:CE9)</f>
        <v>0</v>
      </c>
      <c r="CF6" s="10"/>
      <c r="CG6" s="10"/>
    </row>
    <row r="7" spans="1:85" ht="19.7" customHeight="1" x14ac:dyDescent="0.2">
      <c r="A7" s="11" t="s">
        <v>220</v>
      </c>
      <c r="B7" s="27">
        <f t="shared" si="7"/>
        <v>784.5</v>
      </c>
      <c r="C7" s="13">
        <f>SUM(C11,C35,C46,C57,C67,C78,C89)</f>
        <v>0</v>
      </c>
      <c r="D7" s="13">
        <f>SUM(D11,D35,D46,D57,D67,D78,D89)</f>
        <v>0</v>
      </c>
      <c r="E7" s="13">
        <f>SUM(E11,E35,E46,E57,E67,E78,E89)</f>
        <v>0</v>
      </c>
      <c r="F7" s="13">
        <f>SUM(F11,F35,F46,F57,F67,F78,F89)</f>
        <v>0</v>
      </c>
      <c r="G7" s="13">
        <f>SUM(G11,G35,G46,G57,G67,G78,G89)</f>
        <v>0</v>
      </c>
      <c r="H7" s="16">
        <f t="shared" si="2"/>
        <v>784.5</v>
      </c>
      <c r="I7" s="13">
        <f t="shared" ref="I7:AN7" si="15">SUM(I11,I34,I45,I56,I66,I77,I88)</f>
        <v>0</v>
      </c>
      <c r="J7" s="13">
        <f t="shared" si="15"/>
        <v>0</v>
      </c>
      <c r="K7" s="13">
        <f t="shared" si="15"/>
        <v>0</v>
      </c>
      <c r="L7" s="13">
        <f t="shared" si="15"/>
        <v>0</v>
      </c>
      <c r="M7" s="13">
        <f t="shared" si="15"/>
        <v>0</v>
      </c>
      <c r="N7" s="13">
        <f t="shared" si="15"/>
        <v>1</v>
      </c>
      <c r="O7" s="13">
        <f t="shared" si="15"/>
        <v>0</v>
      </c>
      <c r="P7" s="13">
        <f t="shared" si="15"/>
        <v>0</v>
      </c>
      <c r="Q7" s="13">
        <f t="shared" si="15"/>
        <v>0</v>
      </c>
      <c r="R7" s="13">
        <f t="shared" si="15"/>
        <v>7</v>
      </c>
      <c r="S7" s="13">
        <f>SUM(S11,S34,S45,S56,S66,S77,S88)</f>
        <v>0</v>
      </c>
      <c r="T7" s="13">
        <f t="shared" si="15"/>
        <v>0</v>
      </c>
      <c r="U7" s="13">
        <f t="shared" si="15"/>
        <v>0</v>
      </c>
      <c r="V7" s="13">
        <f t="shared" si="15"/>
        <v>2</v>
      </c>
      <c r="W7" s="13">
        <f>SUM(W11,W34,W45,W56,W66,W77,W88)</f>
        <v>21</v>
      </c>
      <c r="X7" s="13">
        <f t="shared" si="15"/>
        <v>0</v>
      </c>
      <c r="Y7" s="13">
        <f t="shared" si="15"/>
        <v>0</v>
      </c>
      <c r="Z7" s="13">
        <f t="shared" si="15"/>
        <v>0</v>
      </c>
      <c r="AA7" s="13">
        <f>SUM(AA11,AA34,AA45,AA56,AA66,AA77,AA88)</f>
        <v>0</v>
      </c>
      <c r="AB7" s="13">
        <f t="shared" si="15"/>
        <v>0</v>
      </c>
      <c r="AC7" s="13">
        <f t="shared" si="15"/>
        <v>0</v>
      </c>
      <c r="AD7" s="13">
        <f>SUM(AD11,AD34,AD45,AD56,AD66,AD77,AD88)</f>
        <v>0</v>
      </c>
      <c r="AE7" s="13">
        <f t="shared" si="15"/>
        <v>22</v>
      </c>
      <c r="AF7" s="13">
        <f>SUM(AF11,AF34,AF45,AF56,AF66,AF77,AF88)</f>
        <v>46</v>
      </c>
      <c r="AG7" s="13">
        <f t="shared" si="15"/>
        <v>0</v>
      </c>
      <c r="AH7" s="13">
        <f>SUM(AH11,AH34,AH45,AH56,AH66,AH77,AH88)</f>
        <v>0</v>
      </c>
      <c r="AI7" s="13">
        <f t="shared" si="15"/>
        <v>2</v>
      </c>
      <c r="AJ7" s="13">
        <f>SUM(AJ11,AJ34,AJ45,AJ56,AJ66,AJ77,AJ88)</f>
        <v>0</v>
      </c>
      <c r="AK7" s="13">
        <f>SUM(AK11,AK34,AK45,AK56,AK66,AK77,AK88)</f>
        <v>1</v>
      </c>
      <c r="AL7" s="13">
        <f>SUM(AL11,AL34,AL45,AL56,AL66,AL77,AL88)</f>
        <v>0</v>
      </c>
      <c r="AM7" s="13">
        <f>SUM(AM11,AM34,AM45,AM56,AM66,AM77,AM88)</f>
        <v>0</v>
      </c>
      <c r="AN7" s="13">
        <f t="shared" si="15"/>
        <v>0</v>
      </c>
      <c r="AO7" s="13">
        <f t="shared" ref="AO7:CC7" si="16">SUM(AO11,AO34,AO45,AO56,AO66,AO77,AO88)</f>
        <v>0</v>
      </c>
      <c r="AP7" s="13">
        <f t="shared" si="16"/>
        <v>0</v>
      </c>
      <c r="AQ7" s="13">
        <f t="shared" si="16"/>
        <v>0</v>
      </c>
      <c r="AR7" s="13">
        <f>SUM(AR11,AR34,AR45,AR56,AR66,AR77,AR88)</f>
        <v>0</v>
      </c>
      <c r="AS7" s="13">
        <f t="shared" si="16"/>
        <v>23</v>
      </c>
      <c r="AT7" s="13">
        <f>SUM(AT11,AT34,AT45,AT56,AT66,AT77,AT88)</f>
        <v>122</v>
      </c>
      <c r="AU7" s="13">
        <f t="shared" si="16"/>
        <v>0</v>
      </c>
      <c r="AV7" s="13">
        <f>SUM(AV11,AV34,AV45,AV56,AV66,AV77,AV88)</f>
        <v>2</v>
      </c>
      <c r="AW7" s="13">
        <f t="shared" si="16"/>
        <v>2</v>
      </c>
      <c r="AX7" s="13">
        <f t="shared" si="16"/>
        <v>0</v>
      </c>
      <c r="AY7" s="13">
        <f t="shared" si="16"/>
        <v>11</v>
      </c>
      <c r="AZ7" s="13">
        <f>SUM(AZ11,AZ34,AZ45,AZ56,AZ66,AZ77,AZ88)</f>
        <v>1</v>
      </c>
      <c r="BA7" s="13">
        <f t="shared" si="16"/>
        <v>0</v>
      </c>
      <c r="BB7" s="13">
        <f t="shared" si="16"/>
        <v>0</v>
      </c>
      <c r="BC7" s="13">
        <f t="shared" si="16"/>
        <v>0</v>
      </c>
      <c r="BD7" s="13">
        <f t="shared" ref="BD7:BE7" si="17">SUM(BD11,BD34,BD45,BD56,BD66,BD77,BD88)</f>
        <v>1</v>
      </c>
      <c r="BE7" s="13">
        <f t="shared" si="17"/>
        <v>0</v>
      </c>
      <c r="BF7" s="13">
        <f>SUM(BF11,BF34,BF45,BF56,BF66,BF77,BF88)</f>
        <v>0</v>
      </c>
      <c r="BG7" s="13">
        <f t="shared" si="16"/>
        <v>21</v>
      </c>
      <c r="BH7" s="14">
        <f>SUM(BH11,BH34,BH45,BH56,BH66,BH77,BH88)</f>
        <v>141.5</v>
      </c>
      <c r="BI7" s="13">
        <f>SUM(BI11,BI34,BI45,BI56,BI66,BI77,BI88)</f>
        <v>43</v>
      </c>
      <c r="BJ7" s="13">
        <f t="shared" si="16"/>
        <v>0</v>
      </c>
      <c r="BK7" s="13">
        <f>SUM(BK11,BK34,BK45,BK56,BK66,BK77,BK88)</f>
        <v>0</v>
      </c>
      <c r="BL7" s="13">
        <f>SUM(BL11,BL34,BL45,BL56,BL66,BL77,BL88)</f>
        <v>0</v>
      </c>
      <c r="BM7" s="13">
        <f>SUM(BM11,BM34,BM45,BM56,BM66,BM77,BM88)</f>
        <v>0</v>
      </c>
      <c r="BN7" s="13">
        <f t="shared" si="16"/>
        <v>7</v>
      </c>
      <c r="BO7" s="13">
        <f t="shared" si="16"/>
        <v>2</v>
      </c>
      <c r="BP7" s="13">
        <f t="shared" si="16"/>
        <v>1</v>
      </c>
      <c r="BQ7" s="13">
        <f t="shared" si="16"/>
        <v>6</v>
      </c>
      <c r="BR7" s="13">
        <f>SUM(BR11,BR34,BR45,BR56,BR66,BR77,BR88)</f>
        <v>183</v>
      </c>
      <c r="BS7" s="13">
        <f>SUM(BS11,BS34,BS45,BS56,BS66,BS77,BS88)</f>
        <v>94</v>
      </c>
      <c r="BT7" s="13">
        <f t="shared" si="16"/>
        <v>5</v>
      </c>
      <c r="BU7" s="13">
        <f t="shared" si="16"/>
        <v>0</v>
      </c>
      <c r="BV7" s="13">
        <f t="shared" si="16"/>
        <v>7</v>
      </c>
      <c r="BW7" s="13">
        <f t="shared" si="16"/>
        <v>5</v>
      </c>
      <c r="BX7" s="13">
        <f t="shared" si="16"/>
        <v>4</v>
      </c>
      <c r="BY7" s="13">
        <f t="shared" ref="BY7" si="18">SUM(BY11,BY34,BY45,BY56,BY66,BY77,BY88)</f>
        <v>0</v>
      </c>
      <c r="BZ7" s="13">
        <f t="shared" si="16"/>
        <v>1</v>
      </c>
      <c r="CA7" s="13">
        <f t="shared" ref="CA7" si="19">SUM(CA11,CA34,CA45,CA56,CA66,CA77,CA88)</f>
        <v>0</v>
      </c>
      <c r="CB7" s="13">
        <f t="shared" si="16"/>
        <v>0</v>
      </c>
      <c r="CC7" s="13">
        <f t="shared" si="16"/>
        <v>0</v>
      </c>
      <c r="CD7" s="13"/>
      <c r="CE7" s="13">
        <f t="shared" ref="CE7" si="20">SUM(CE11,CE34,CE45,CE56,CE66,CE77,CE88)</f>
        <v>0</v>
      </c>
      <c r="CF7" s="10"/>
      <c r="CG7" s="10"/>
    </row>
    <row r="8" spans="1:85" ht="19.7" customHeight="1" x14ac:dyDescent="0.2">
      <c r="A8" s="11" t="s">
        <v>221</v>
      </c>
      <c r="B8" s="12">
        <f t="shared" si="7"/>
        <v>497</v>
      </c>
      <c r="C8" s="13">
        <f>SUM(C22,C38,C50,C60,C71,C82,C92)</f>
        <v>0</v>
      </c>
      <c r="D8" s="13">
        <f>SUM(D22,D38,D50,D60,D71,D82,D92)</f>
        <v>0</v>
      </c>
      <c r="E8" s="13">
        <f>SUM(E22,E38,E50,E60,E71,E82,E92)</f>
        <v>0</v>
      </c>
      <c r="F8" s="13">
        <f>SUM(F22,F38,F50,F60,F71,F82,F92)</f>
        <v>0</v>
      </c>
      <c r="G8" s="13">
        <f>SUM(G22,G38,G50,G60,G71,G82,G92)</f>
        <v>0</v>
      </c>
      <c r="H8" s="13">
        <f t="shared" si="2"/>
        <v>497</v>
      </c>
      <c r="I8" s="13">
        <f t="shared" ref="I8:AN8" si="21">SUM(I22,I38,I50,I60,I71,I82,I92)</f>
        <v>0</v>
      </c>
      <c r="J8" s="13">
        <f t="shared" si="21"/>
        <v>1</v>
      </c>
      <c r="K8" s="13">
        <f t="shared" si="21"/>
        <v>0</v>
      </c>
      <c r="L8" s="13">
        <f t="shared" si="21"/>
        <v>0</v>
      </c>
      <c r="M8" s="13">
        <f t="shared" si="21"/>
        <v>0</v>
      </c>
      <c r="N8" s="13">
        <f t="shared" si="21"/>
        <v>0</v>
      </c>
      <c r="O8" s="13">
        <f t="shared" si="21"/>
        <v>0</v>
      </c>
      <c r="P8" s="13">
        <f t="shared" si="21"/>
        <v>6</v>
      </c>
      <c r="Q8" s="13">
        <f t="shared" si="21"/>
        <v>0</v>
      </c>
      <c r="R8" s="13">
        <f t="shared" si="21"/>
        <v>4</v>
      </c>
      <c r="S8" s="13">
        <f>SUM(S22,S38,S50,S60,S71,S82,S92)</f>
        <v>0</v>
      </c>
      <c r="T8" s="13">
        <f t="shared" si="21"/>
        <v>0</v>
      </c>
      <c r="U8" s="13">
        <f t="shared" si="21"/>
        <v>0</v>
      </c>
      <c r="V8" s="13">
        <f t="shared" si="21"/>
        <v>15</v>
      </c>
      <c r="W8" s="13">
        <f>SUM(W22,W38,W50,W60,W71,W82,W92)</f>
        <v>0</v>
      </c>
      <c r="X8" s="13">
        <f t="shared" si="21"/>
        <v>0</v>
      </c>
      <c r="Y8" s="13">
        <f t="shared" si="21"/>
        <v>0</v>
      </c>
      <c r="Z8" s="13">
        <f t="shared" si="21"/>
        <v>0</v>
      </c>
      <c r="AA8" s="13">
        <f>SUM(AA22,AA38,AA50,AA60,AA71,AA82,AA92)</f>
        <v>0</v>
      </c>
      <c r="AB8" s="13">
        <f t="shared" si="21"/>
        <v>0</v>
      </c>
      <c r="AC8" s="13">
        <f t="shared" si="21"/>
        <v>0</v>
      </c>
      <c r="AD8" s="13">
        <f>SUM(AD22,AD38,AD50,AD60,AD71,AD82,AD92)</f>
        <v>0</v>
      </c>
      <c r="AE8" s="13">
        <f t="shared" si="21"/>
        <v>174</v>
      </c>
      <c r="AF8" s="13">
        <f>SUM(AF22,AF38,AF50,AF60,AF71,AF82,AF92)</f>
        <v>0</v>
      </c>
      <c r="AG8" s="13">
        <f t="shared" si="21"/>
        <v>0</v>
      </c>
      <c r="AH8" s="13">
        <f>SUM(AH22,AH38,AH50,AH60,AH71,AH82,AH92)</f>
        <v>1</v>
      </c>
      <c r="AI8" s="13">
        <f t="shared" si="21"/>
        <v>0</v>
      </c>
      <c r="AJ8" s="13">
        <f>SUM(AJ22,AJ38,AJ50,AJ60,AJ71,AJ82,AJ92)</f>
        <v>0</v>
      </c>
      <c r="AK8" s="13">
        <f>SUM(AK22,AK38,AK50,AK60,AK71,AK82,AK92)</f>
        <v>0</v>
      </c>
      <c r="AL8" s="13">
        <f>SUM(AL22,AL38,AL50,AL60,AL71,AL82,AL92)</f>
        <v>0</v>
      </c>
      <c r="AM8" s="13">
        <f>SUM(AM22,AM38,AM50,AM60,AM71,AM82,AM92)</f>
        <v>0</v>
      </c>
      <c r="AN8" s="13">
        <f t="shared" si="21"/>
        <v>0</v>
      </c>
      <c r="AO8" s="13">
        <f t="shared" ref="AO8:CC8" si="22">SUM(AO22,AO38,AO50,AO60,AO71,AO82,AO92)</f>
        <v>0</v>
      </c>
      <c r="AP8" s="13">
        <f t="shared" si="22"/>
        <v>0</v>
      </c>
      <c r="AQ8" s="13">
        <f t="shared" si="22"/>
        <v>0</v>
      </c>
      <c r="AR8" s="13">
        <f>SUM(AR22,AR38,AR50,AR60,AR71,AR82,AR92)</f>
        <v>0</v>
      </c>
      <c r="AS8" s="13">
        <f t="shared" si="22"/>
        <v>212</v>
      </c>
      <c r="AT8" s="13">
        <f>SUM(AT22,AT38,AT50,AT60,AT71,AT82,AT92)</f>
        <v>0</v>
      </c>
      <c r="AU8" s="13">
        <f t="shared" si="22"/>
        <v>0</v>
      </c>
      <c r="AV8" s="13">
        <f>SUM(AV22,AV38,AV50,AV60,AV71,AV82,AV92)</f>
        <v>3</v>
      </c>
      <c r="AW8" s="13">
        <f t="shared" si="22"/>
        <v>0</v>
      </c>
      <c r="AX8" s="13">
        <f t="shared" si="22"/>
        <v>0</v>
      </c>
      <c r="AY8" s="13">
        <f t="shared" si="22"/>
        <v>0</v>
      </c>
      <c r="AZ8" s="13">
        <f>SUM(AZ22,AZ38,AZ50,AZ60,AZ71,AZ82,AZ92)</f>
        <v>0</v>
      </c>
      <c r="BA8" s="13">
        <f t="shared" si="22"/>
        <v>0</v>
      </c>
      <c r="BB8" s="13">
        <f t="shared" si="22"/>
        <v>0</v>
      </c>
      <c r="BC8" s="13">
        <f t="shared" si="22"/>
        <v>0</v>
      </c>
      <c r="BD8" s="13">
        <f t="shared" ref="BD8:BE8" si="23">SUM(BD22,BD38,BD50,BD60,BD71,BD82,BD92)</f>
        <v>0</v>
      </c>
      <c r="BE8" s="13">
        <f t="shared" si="23"/>
        <v>0</v>
      </c>
      <c r="BF8" s="13">
        <f>SUM(BF22,BF38,BF50,BF60,BF71,BF82,BF92)</f>
        <v>0</v>
      </c>
      <c r="BG8" s="13">
        <f t="shared" si="22"/>
        <v>59</v>
      </c>
      <c r="BH8" s="13">
        <f>SUM(BH22,BH38,BH50,BH60,BH71,BH82,BH92)</f>
        <v>0</v>
      </c>
      <c r="BI8" s="13">
        <f>SUM(BI22,BI38,BI50,BI60,BI71,BI82,BI92)</f>
        <v>0</v>
      </c>
      <c r="BJ8" s="13">
        <f t="shared" si="22"/>
        <v>0</v>
      </c>
      <c r="BK8" s="13">
        <f>SUM(BK22,BK38,BK50,BK60,BK71,BK82,BK92)</f>
        <v>0</v>
      </c>
      <c r="BL8" s="13">
        <f>SUM(BL22,BL38,BL50,BL60,BL71,BL82,BL92)</f>
        <v>0</v>
      </c>
      <c r="BM8" s="13">
        <f>SUM(BM22,BM38,BM50,BM60,BM71,BM82,BM92)</f>
        <v>0</v>
      </c>
      <c r="BN8" s="13">
        <f t="shared" si="22"/>
        <v>0</v>
      </c>
      <c r="BO8" s="13">
        <f t="shared" si="22"/>
        <v>0</v>
      </c>
      <c r="BP8" s="13">
        <f t="shared" si="22"/>
        <v>0</v>
      </c>
      <c r="BQ8" s="13">
        <f t="shared" si="22"/>
        <v>22</v>
      </c>
      <c r="BR8" s="13">
        <f>SUM(BR22,BR38,BR50,BR60,BR71,BR82,BR92)</f>
        <v>0</v>
      </c>
      <c r="BS8" s="13">
        <f>SUM(BS22,BS38,BS50,BS60,BS71,BS82,BS92)</f>
        <v>0</v>
      </c>
      <c r="BT8" s="13">
        <f t="shared" si="22"/>
        <v>0</v>
      </c>
      <c r="BU8" s="13">
        <f t="shared" si="22"/>
        <v>0</v>
      </c>
      <c r="BV8" s="13">
        <f t="shared" si="22"/>
        <v>0</v>
      </c>
      <c r="BW8" s="13">
        <f t="shared" si="22"/>
        <v>0</v>
      </c>
      <c r="BX8" s="13">
        <f t="shared" si="22"/>
        <v>0</v>
      </c>
      <c r="BY8" s="13">
        <f t="shared" ref="BY8" si="24">SUM(BY22,BY38,BY50,BY60,BY71,BY82,BY92)</f>
        <v>0</v>
      </c>
      <c r="BZ8" s="13">
        <f t="shared" si="22"/>
        <v>0</v>
      </c>
      <c r="CA8" s="13">
        <f t="shared" ref="CA8" si="25">SUM(CA22,CA38,CA50,CA60,CA71,CA82,CA92)</f>
        <v>0</v>
      </c>
      <c r="CB8" s="13">
        <f t="shared" si="22"/>
        <v>0</v>
      </c>
      <c r="CC8" s="13">
        <f t="shared" si="22"/>
        <v>0</v>
      </c>
      <c r="CD8" s="13"/>
      <c r="CE8" s="13">
        <f t="shared" ref="CE8" si="26">SUM(CE22,CE38,CE50,CE60,CE71,CE82,CE92)</f>
        <v>0</v>
      </c>
      <c r="CF8" s="10"/>
      <c r="CG8" s="10"/>
    </row>
    <row r="9" spans="1:85" ht="19.7" customHeight="1" x14ac:dyDescent="0.2">
      <c r="A9" s="11" t="s">
        <v>152</v>
      </c>
      <c r="B9" s="12">
        <f t="shared" si="7"/>
        <v>87</v>
      </c>
      <c r="C9" s="13">
        <f>SUM(C29,C43,C54,C64,C75,C86,C96)</f>
        <v>0</v>
      </c>
      <c r="D9" s="13">
        <f t="shared" ref="D9:BP9" si="27">SUM(D29,D43,D54,D64,D75,D86,D96)</f>
        <v>0</v>
      </c>
      <c r="E9" s="13">
        <f t="shared" si="27"/>
        <v>0</v>
      </c>
      <c r="F9" s="13">
        <f t="shared" si="27"/>
        <v>0</v>
      </c>
      <c r="G9" s="13">
        <f t="shared" si="27"/>
        <v>0</v>
      </c>
      <c r="H9" s="13">
        <f t="shared" si="2"/>
        <v>87</v>
      </c>
      <c r="I9" s="13">
        <f t="shared" si="27"/>
        <v>0</v>
      </c>
      <c r="J9" s="13">
        <f t="shared" si="27"/>
        <v>0</v>
      </c>
      <c r="K9" s="13">
        <f t="shared" si="27"/>
        <v>0</v>
      </c>
      <c r="L9" s="13">
        <f t="shared" si="27"/>
        <v>0</v>
      </c>
      <c r="M9" s="13">
        <f t="shared" si="27"/>
        <v>0</v>
      </c>
      <c r="N9" s="13">
        <f t="shared" si="27"/>
        <v>0</v>
      </c>
      <c r="O9" s="13">
        <f t="shared" si="27"/>
        <v>0</v>
      </c>
      <c r="P9" s="13">
        <f t="shared" si="27"/>
        <v>0</v>
      </c>
      <c r="Q9" s="13">
        <f t="shared" si="27"/>
        <v>0</v>
      </c>
      <c r="R9" s="13">
        <f t="shared" si="27"/>
        <v>0</v>
      </c>
      <c r="S9" s="13">
        <f>SUM(S29,S43,S54,S64,S75,S86,S96)</f>
        <v>0</v>
      </c>
      <c r="T9" s="13">
        <f t="shared" si="27"/>
        <v>0</v>
      </c>
      <c r="U9" s="13">
        <f t="shared" si="27"/>
        <v>1</v>
      </c>
      <c r="V9" s="13">
        <f t="shared" si="27"/>
        <v>0</v>
      </c>
      <c r="W9" s="13">
        <f>SUM(W29,W43,W54,W64,W75,W86,W96)</f>
        <v>7</v>
      </c>
      <c r="X9" s="13">
        <f t="shared" si="27"/>
        <v>0</v>
      </c>
      <c r="Y9" s="13">
        <f t="shared" si="27"/>
        <v>1</v>
      </c>
      <c r="Z9" s="13">
        <f t="shared" si="27"/>
        <v>0</v>
      </c>
      <c r="AA9" s="13">
        <f>SUM(AA29,AA43,AA54,AA64,AA75,AA86,AA96)</f>
        <v>0</v>
      </c>
      <c r="AB9" s="13">
        <f t="shared" si="27"/>
        <v>0</v>
      </c>
      <c r="AC9" s="13">
        <f t="shared" si="27"/>
        <v>0</v>
      </c>
      <c r="AD9" s="13">
        <f>SUM(AD29,AD43,AD54,AD64,AD75,AD86,AD96)</f>
        <v>0</v>
      </c>
      <c r="AE9" s="13">
        <f t="shared" si="27"/>
        <v>0</v>
      </c>
      <c r="AF9" s="13">
        <f>SUM(AF29,AF43,AF54,AF64,AF75,AF86,AF96)</f>
        <v>0</v>
      </c>
      <c r="AG9" s="13">
        <f t="shared" si="27"/>
        <v>0</v>
      </c>
      <c r="AH9" s="13">
        <f>SUM(AH29,AH43,AH54,AH64,AH75,AH86,AH96)</f>
        <v>27</v>
      </c>
      <c r="AI9" s="13">
        <f t="shared" si="27"/>
        <v>0</v>
      </c>
      <c r="AJ9" s="13">
        <f>SUM(AJ29,AJ43,AJ54,AJ64,AJ75,AJ86,AJ96)</f>
        <v>0</v>
      </c>
      <c r="AK9" s="13">
        <f>SUM(AK29,AK43,AK54,AK64,AK75,AK86,AK96)</f>
        <v>0</v>
      </c>
      <c r="AL9" s="13">
        <f>SUM(AL29,AL43,AL54,AL64,AL75,AL86,AL96)</f>
        <v>0</v>
      </c>
      <c r="AM9" s="13">
        <f>SUM(AM29,AM43,AM54,AM64,AM75,AM86,AM96)</f>
        <v>0</v>
      </c>
      <c r="AN9" s="13">
        <f t="shared" si="27"/>
        <v>0</v>
      </c>
      <c r="AO9" s="13">
        <f t="shared" si="27"/>
        <v>5</v>
      </c>
      <c r="AP9" s="13">
        <f t="shared" si="27"/>
        <v>0</v>
      </c>
      <c r="AQ9" s="13">
        <f t="shared" si="27"/>
        <v>0</v>
      </c>
      <c r="AR9" s="13">
        <f>SUM(AR29,AR43,AR54,AR64,AR75,AR86,AR96)</f>
        <v>0</v>
      </c>
      <c r="AS9" s="13">
        <f t="shared" si="27"/>
        <v>1</v>
      </c>
      <c r="AT9" s="13">
        <f>SUM(AT29,AT43,AT54,AT64,AT75,AT86,AT96)</f>
        <v>0</v>
      </c>
      <c r="AU9" s="13">
        <f t="shared" si="27"/>
        <v>0</v>
      </c>
      <c r="AV9" s="13">
        <f>SUM(AV29,AV43,AV54,AV64,AV75,AV86,AV96)</f>
        <v>21</v>
      </c>
      <c r="AW9" s="13">
        <f t="shared" si="27"/>
        <v>0</v>
      </c>
      <c r="AX9" s="13">
        <f t="shared" si="27"/>
        <v>0</v>
      </c>
      <c r="AY9" s="13">
        <f t="shared" si="27"/>
        <v>0</v>
      </c>
      <c r="AZ9" s="13">
        <f>SUM(AZ29,AZ43,AZ54,AZ64,AZ75,AZ86,AZ96)</f>
        <v>0</v>
      </c>
      <c r="BA9" s="13">
        <f t="shared" si="27"/>
        <v>0</v>
      </c>
      <c r="BB9" s="13">
        <f t="shared" si="27"/>
        <v>15</v>
      </c>
      <c r="BC9" s="13">
        <f t="shared" si="27"/>
        <v>1</v>
      </c>
      <c r="BD9" s="13">
        <f t="shared" si="27"/>
        <v>0</v>
      </c>
      <c r="BE9" s="13">
        <f t="shared" ref="BE9" si="28">SUM(BE29,BE43,BE54,BE64,BE75,BE86,BE96)</f>
        <v>0</v>
      </c>
      <c r="BF9" s="13">
        <f>SUM(BF29,BF43,BF54,BF64,BF75,BF86,BF96)</f>
        <v>0</v>
      </c>
      <c r="BG9" s="13">
        <f t="shared" si="27"/>
        <v>8</v>
      </c>
      <c r="BH9" s="13">
        <f>SUM(BH29,BH43,BH54,BH64,BH75,BH86,BH96)</f>
        <v>0</v>
      </c>
      <c r="BI9" s="13">
        <f>SUM(BI29,BI43,BI54,BI64,BI75,BI86,BI96)</f>
        <v>0</v>
      </c>
      <c r="BJ9" s="13">
        <f t="shared" si="27"/>
        <v>0</v>
      </c>
      <c r="BK9" s="13">
        <f>SUM(BK29,BK43,BK54,BK64,BK75,BK86,BK96)</f>
        <v>0</v>
      </c>
      <c r="BL9" s="13">
        <f>SUM(BL29,BL43,BL54,BL64,BL75,BL86,BL96)</f>
        <v>0</v>
      </c>
      <c r="BM9" s="13">
        <f>SUM(BM29,BM43,BM54,BM64,BM75,BM86,BM96)</f>
        <v>0</v>
      </c>
      <c r="BN9" s="13">
        <f t="shared" si="27"/>
        <v>0</v>
      </c>
      <c r="BO9" s="13">
        <f t="shared" si="27"/>
        <v>0</v>
      </c>
      <c r="BP9" s="13">
        <f t="shared" si="27"/>
        <v>0</v>
      </c>
      <c r="BQ9" s="13">
        <f t="shared" ref="BQ9:CC9" si="29">SUM(BQ29,BQ43,BQ54,BQ64,BQ75,BQ86,BQ96)</f>
        <v>0</v>
      </c>
      <c r="BR9" s="13">
        <f>SUM(BR29,BR43,BR54,BR64,BR75,BR86,BR96)</f>
        <v>0</v>
      </c>
      <c r="BS9" s="13">
        <f>SUM(BS29,BS43,BS54,BS64,BS75,BS86,BS96)</f>
        <v>0</v>
      </c>
      <c r="BT9" s="13">
        <f t="shared" si="29"/>
        <v>0</v>
      </c>
      <c r="BU9" s="13">
        <f t="shared" si="29"/>
        <v>0</v>
      </c>
      <c r="BV9" s="13">
        <f t="shared" si="29"/>
        <v>0</v>
      </c>
      <c r="BW9" s="13">
        <f t="shared" si="29"/>
        <v>0</v>
      </c>
      <c r="BX9" s="13">
        <f t="shared" si="29"/>
        <v>0</v>
      </c>
      <c r="BY9" s="13">
        <f t="shared" ref="BY9" si="30">SUM(BY29,BY43,BY54,BY64,BY75,BY86,BY96)</f>
        <v>0</v>
      </c>
      <c r="BZ9" s="13">
        <f t="shared" si="29"/>
        <v>0</v>
      </c>
      <c r="CA9" s="13">
        <f t="shared" ref="CA9" si="31">SUM(CA29,CA43,CA54,CA64,CA75,CA86,CA96)</f>
        <v>0</v>
      </c>
      <c r="CB9" s="13">
        <f t="shared" si="29"/>
        <v>0</v>
      </c>
      <c r="CC9" s="13">
        <f t="shared" si="29"/>
        <v>0</v>
      </c>
      <c r="CD9" s="13"/>
      <c r="CE9" s="13">
        <f t="shared" ref="CE9" si="32">SUM(CE29,CE43,CE54,CE64,CE75,CE86,CE96)</f>
        <v>0</v>
      </c>
      <c r="CF9" s="10"/>
      <c r="CG9" s="10"/>
    </row>
    <row r="10" spans="1:85" ht="19.7" customHeight="1" x14ac:dyDescent="0.2">
      <c r="A10" s="45" t="s">
        <v>222</v>
      </c>
      <c r="B10" s="46">
        <f t="shared" si="7"/>
        <v>300</v>
      </c>
      <c r="C10" s="46">
        <f>SUM(C11,C22,C29)</f>
        <v>0</v>
      </c>
      <c r="D10" s="46">
        <f t="shared" ref="D10:I10" si="33">SUM(D11,D22,D29)</f>
        <v>0</v>
      </c>
      <c r="E10" s="46">
        <f t="shared" si="33"/>
        <v>0</v>
      </c>
      <c r="F10" s="46">
        <f t="shared" si="33"/>
        <v>0</v>
      </c>
      <c r="G10" s="46">
        <f t="shared" si="33"/>
        <v>0</v>
      </c>
      <c r="H10" s="47">
        <f t="shared" si="2"/>
        <v>300</v>
      </c>
      <c r="I10" s="46">
        <f t="shared" si="33"/>
        <v>0</v>
      </c>
      <c r="J10" s="46">
        <f t="shared" ref="J10" si="34">SUM(J11,J22,J29)</f>
        <v>1</v>
      </c>
      <c r="K10" s="46">
        <f t="shared" ref="K10" si="35">SUM(K11,K22,K29)</f>
        <v>0</v>
      </c>
      <c r="L10" s="46">
        <f t="shared" ref="L10" si="36">SUM(L11,L22,L29)</f>
        <v>0</v>
      </c>
      <c r="M10" s="46">
        <f t="shared" ref="M10" si="37">SUM(M11,M22,M29)</f>
        <v>0</v>
      </c>
      <c r="N10" s="46">
        <f t="shared" ref="N10" si="38">SUM(N11,N22,N29)</f>
        <v>1</v>
      </c>
      <c r="O10" s="46">
        <f t="shared" ref="O10" si="39">SUM(O11,O22,O29)</f>
        <v>0</v>
      </c>
      <c r="P10" s="46">
        <f t="shared" ref="P10" si="40">SUM(P11,P22,P29)</f>
        <v>0</v>
      </c>
      <c r="Q10" s="46">
        <f t="shared" ref="Q10" si="41">SUM(Q11,Q22,Q29)</f>
        <v>0</v>
      </c>
      <c r="R10" s="46">
        <f t="shared" ref="R10" si="42">SUM(R11,R22,R29)</f>
        <v>3</v>
      </c>
      <c r="S10" s="46">
        <f t="shared" ref="S10" si="43">SUM(S11,S22,S29)</f>
        <v>0</v>
      </c>
      <c r="T10" s="46">
        <f t="shared" ref="T10" si="44">SUM(T11,T22,T29)</f>
        <v>0</v>
      </c>
      <c r="U10" s="46">
        <f t="shared" ref="U10" si="45">SUM(U11,U22,U29)</f>
        <v>1</v>
      </c>
      <c r="V10" s="46">
        <f t="shared" ref="V10" si="46">SUM(V11,V22,V29)</f>
        <v>5</v>
      </c>
      <c r="W10" s="46">
        <f t="shared" ref="W10" si="47">SUM(W11,W22,W29)</f>
        <v>8</v>
      </c>
      <c r="X10" s="46">
        <f t="shared" ref="X10" si="48">SUM(X11,X22,X29)</f>
        <v>0</v>
      </c>
      <c r="Y10" s="46">
        <f t="shared" ref="Y10" si="49">SUM(Y11,Y22,Y29)</f>
        <v>1</v>
      </c>
      <c r="Z10" s="46">
        <f t="shared" ref="Z10" si="50">SUM(Z11,Z22,Z29)</f>
        <v>0</v>
      </c>
      <c r="AA10" s="46">
        <f t="shared" ref="AA10" si="51">SUM(AA11,AA22,AA29)</f>
        <v>0</v>
      </c>
      <c r="AB10" s="46">
        <f t="shared" ref="AB10" si="52">SUM(AB11,AB22,AB29)</f>
        <v>0</v>
      </c>
      <c r="AC10" s="46">
        <f t="shared" ref="AC10" si="53">SUM(AC11,AC22,AC29)</f>
        <v>0</v>
      </c>
      <c r="AD10" s="46">
        <f t="shared" ref="AD10" si="54">SUM(AD11,AD22,AD29)</f>
        <v>0</v>
      </c>
      <c r="AE10" s="46">
        <f t="shared" ref="AE10" si="55">SUM(AE11,AE22,AE29)</f>
        <v>40</v>
      </c>
      <c r="AF10" s="46">
        <f t="shared" ref="AF10" si="56">SUM(AF11,AF22,AF29)</f>
        <v>10</v>
      </c>
      <c r="AG10" s="46">
        <f t="shared" ref="AG10" si="57">SUM(AG11,AG22,AG29)</f>
        <v>0</v>
      </c>
      <c r="AH10" s="46">
        <f t="shared" ref="AH10" si="58">SUM(AH11,AH22,AH29)</f>
        <v>12</v>
      </c>
      <c r="AI10" s="46">
        <f t="shared" ref="AI10" si="59">SUM(AI11,AI22,AI29)</f>
        <v>1</v>
      </c>
      <c r="AJ10" s="46">
        <f t="shared" ref="AJ10" si="60">SUM(AJ11,AJ22,AJ29)</f>
        <v>0</v>
      </c>
      <c r="AK10" s="46">
        <f t="shared" ref="AK10" si="61">SUM(AK11,AK22,AK29)</f>
        <v>0</v>
      </c>
      <c r="AL10" s="46">
        <f t="shared" ref="AL10" si="62">SUM(AL11,AL22,AL29)</f>
        <v>0</v>
      </c>
      <c r="AM10" s="46">
        <f t="shared" ref="AM10" si="63">SUM(AM11,AM22,AM29)</f>
        <v>0</v>
      </c>
      <c r="AN10" s="46">
        <f t="shared" ref="AN10" si="64">SUM(AN11,AN22,AN29)</f>
        <v>0</v>
      </c>
      <c r="AO10" s="46">
        <f t="shared" ref="AO10" si="65">SUM(AO11,AO22,AO29)</f>
        <v>1</v>
      </c>
      <c r="AP10" s="46">
        <f t="shared" ref="AP10" si="66">SUM(AP11,AP22,AP29)</f>
        <v>0</v>
      </c>
      <c r="AQ10" s="46">
        <f t="shared" ref="AQ10" si="67">SUM(AQ11,AQ22,AQ29)</f>
        <v>0</v>
      </c>
      <c r="AR10" s="46">
        <f t="shared" ref="AR10" si="68">SUM(AR11,AR22,AR29)</f>
        <v>0</v>
      </c>
      <c r="AS10" s="46">
        <f t="shared" ref="AS10" si="69">SUM(AS11,AS22,AS29)</f>
        <v>52</v>
      </c>
      <c r="AT10" s="46">
        <f t="shared" ref="AT10" si="70">SUM(AT11,AT22,AT29)</f>
        <v>23</v>
      </c>
      <c r="AU10" s="46">
        <f t="shared" ref="AU10" si="71">SUM(AU11,AU22,AU29)</f>
        <v>0</v>
      </c>
      <c r="AV10" s="46">
        <f t="shared" ref="AV10" si="72">SUM(AV11,AV22,AV29)</f>
        <v>15</v>
      </c>
      <c r="AW10" s="46">
        <f t="shared" ref="AW10" si="73">SUM(AW11,AW22,AW29)</f>
        <v>1</v>
      </c>
      <c r="AX10" s="46">
        <f t="shared" ref="AX10" si="74">SUM(AX11,AX22,AX29)</f>
        <v>0</v>
      </c>
      <c r="AY10" s="46">
        <f t="shared" ref="AY10" si="75">SUM(AY11,AY22,AY29)</f>
        <v>2</v>
      </c>
      <c r="AZ10" s="46">
        <f t="shared" ref="AZ10" si="76">SUM(AZ11,AZ22,AZ29)</f>
        <v>1</v>
      </c>
      <c r="BA10" s="46">
        <f t="shared" ref="BA10" si="77">SUM(BA11,BA22,BA29)</f>
        <v>0</v>
      </c>
      <c r="BB10" s="46">
        <f t="shared" ref="BB10" si="78">SUM(BB11,BB22,BB29)</f>
        <v>4</v>
      </c>
      <c r="BC10" s="46">
        <f t="shared" ref="BC10" si="79">SUM(BC11,BC22,BC29)</f>
        <v>1</v>
      </c>
      <c r="BD10" s="46">
        <f t="shared" ref="BD10:BE10" si="80">SUM(BD11,BD22,BD29)</f>
        <v>1</v>
      </c>
      <c r="BE10" s="46">
        <f t="shared" si="80"/>
        <v>0</v>
      </c>
      <c r="BF10" s="46">
        <f t="shared" ref="BF10" si="81">SUM(BF11,BF22,BF29)</f>
        <v>0</v>
      </c>
      <c r="BG10" s="46">
        <f t="shared" ref="BG10" si="82">SUM(BG11,BG22,BG29)</f>
        <v>20</v>
      </c>
      <c r="BH10" s="46">
        <f t="shared" ref="BH10" si="83">SUM(BH11,BH22,BH29)</f>
        <v>22</v>
      </c>
      <c r="BI10" s="46">
        <f t="shared" ref="BI10" si="84">SUM(BI11,BI22,BI29)</f>
        <v>7</v>
      </c>
      <c r="BJ10" s="46">
        <f t="shared" ref="BJ10" si="85">SUM(BJ11,BJ22,BJ29)</f>
        <v>0</v>
      </c>
      <c r="BK10" s="46">
        <f t="shared" ref="BK10" si="86">SUM(BK11,BK22,BK29)</f>
        <v>0</v>
      </c>
      <c r="BL10" s="46">
        <f t="shared" ref="BL10" si="87">SUM(BL11,BL22,BL29)</f>
        <v>0</v>
      </c>
      <c r="BM10" s="46">
        <f t="shared" ref="BM10" si="88">SUM(BM11,BM22,BM29)</f>
        <v>0</v>
      </c>
      <c r="BN10" s="46">
        <f t="shared" ref="BN10" si="89">SUM(BN11,BN22,BN29)</f>
        <v>5</v>
      </c>
      <c r="BO10" s="46">
        <f t="shared" ref="BO10" si="90">SUM(BO11,BO22,BO29)</f>
        <v>0</v>
      </c>
      <c r="BP10" s="46">
        <f t="shared" ref="BP10" si="91">SUM(BP11,BP22,BP29)</f>
        <v>1</v>
      </c>
      <c r="BQ10" s="46">
        <f t="shared" ref="BQ10" si="92">SUM(BQ11,BQ22,BQ29)</f>
        <v>5</v>
      </c>
      <c r="BR10" s="46">
        <f t="shared" ref="BR10" si="93">SUM(BR11,BR22,BR29)</f>
        <v>38</v>
      </c>
      <c r="BS10" s="46">
        <f t="shared" ref="BS10" si="94">SUM(BS11,BS22,BS29)</f>
        <v>15</v>
      </c>
      <c r="BT10" s="46">
        <f t="shared" ref="BT10" si="95">SUM(BT11,BT22,BT29)</f>
        <v>1</v>
      </c>
      <c r="BU10" s="46">
        <f t="shared" ref="BU10" si="96">SUM(BU11,BU22,BU29)</f>
        <v>0</v>
      </c>
      <c r="BV10" s="46">
        <f t="shared" ref="BV10" si="97">SUM(BV11,BV22,BV29)</f>
        <v>1</v>
      </c>
      <c r="BW10" s="46">
        <f t="shared" ref="BW10" si="98">SUM(BW11,BW22,BW29)</f>
        <v>0</v>
      </c>
      <c r="BX10" s="46">
        <f t="shared" ref="BX10" si="99">SUM(BX11,BX22,BX29)</f>
        <v>0</v>
      </c>
      <c r="BY10" s="46">
        <f t="shared" ref="BY10" si="100">SUM(BY11,BY22,BY29)</f>
        <v>0</v>
      </c>
      <c r="BZ10" s="46">
        <f t="shared" ref="BZ10:CA10" si="101">SUM(BZ11,BZ22,BZ29)</f>
        <v>1</v>
      </c>
      <c r="CA10" s="46">
        <f t="shared" si="101"/>
        <v>0</v>
      </c>
      <c r="CB10" s="46">
        <f t="shared" ref="CB10" si="102">SUM(CB11,CB22,CB29)</f>
        <v>0</v>
      </c>
      <c r="CC10" s="46">
        <f t="shared" ref="CC10:CE10" si="103">SUM(CC11,CC22,CC29)</f>
        <v>0</v>
      </c>
      <c r="CD10" s="46"/>
      <c r="CE10" s="46">
        <f t="shared" si="103"/>
        <v>0</v>
      </c>
      <c r="CF10" s="10"/>
      <c r="CG10" s="10"/>
    </row>
    <row r="11" spans="1:85" ht="19.7" customHeight="1" x14ac:dyDescent="0.2">
      <c r="A11" s="11" t="s">
        <v>223</v>
      </c>
      <c r="B11" s="12">
        <f t="shared" si="7"/>
        <v>155</v>
      </c>
      <c r="C11" s="12">
        <f>SUM(C12:C18)</f>
        <v>0</v>
      </c>
      <c r="D11" s="12">
        <f>SUM(D12:D18)</f>
        <v>0</v>
      </c>
      <c r="E11" s="12">
        <f>SUM(E12:E18)</f>
        <v>0</v>
      </c>
      <c r="F11" s="12">
        <f>SUM(F12:F18)</f>
        <v>0</v>
      </c>
      <c r="G11" s="12">
        <f>SUM(G12:G18)</f>
        <v>0</v>
      </c>
      <c r="H11" s="13">
        <f t="shared" si="2"/>
        <v>155</v>
      </c>
      <c r="I11" s="12">
        <f>SUM(I12,I18,I19,I20,I21)</f>
        <v>0</v>
      </c>
      <c r="J11" s="12">
        <f t="shared" ref="J11:CC11" si="104">SUM(J12,J18,J19,J20,J21)</f>
        <v>0</v>
      </c>
      <c r="K11" s="12">
        <f t="shared" si="104"/>
        <v>0</v>
      </c>
      <c r="L11" s="12">
        <f t="shared" si="104"/>
        <v>0</v>
      </c>
      <c r="M11" s="12">
        <f t="shared" si="104"/>
        <v>0</v>
      </c>
      <c r="N11" s="12">
        <f t="shared" si="104"/>
        <v>1</v>
      </c>
      <c r="O11" s="12">
        <f t="shared" si="104"/>
        <v>0</v>
      </c>
      <c r="P11" s="12">
        <f t="shared" si="104"/>
        <v>0</v>
      </c>
      <c r="Q11" s="12">
        <f t="shared" si="104"/>
        <v>0</v>
      </c>
      <c r="R11" s="12">
        <f t="shared" si="104"/>
        <v>1</v>
      </c>
      <c r="S11" s="12">
        <f>SUM(S12,S18,S19,S20,S21)</f>
        <v>0</v>
      </c>
      <c r="T11" s="12">
        <f t="shared" si="104"/>
        <v>0</v>
      </c>
      <c r="U11" s="12">
        <f t="shared" si="104"/>
        <v>0</v>
      </c>
      <c r="V11" s="12">
        <f t="shared" si="104"/>
        <v>1</v>
      </c>
      <c r="W11" s="12">
        <f>SUM(W12,W18,W19,W20,W21)</f>
        <v>7</v>
      </c>
      <c r="X11" s="12">
        <f t="shared" si="104"/>
        <v>0</v>
      </c>
      <c r="Y11" s="12">
        <f t="shared" si="104"/>
        <v>0</v>
      </c>
      <c r="Z11" s="12">
        <f>SUM(Z12,Z18,Z19,Z20,Z21)</f>
        <v>0</v>
      </c>
      <c r="AA11" s="12">
        <f>SUM(AA12,AA18,AA19,AA20,AA21)</f>
        <v>0</v>
      </c>
      <c r="AB11" s="12">
        <f t="shared" si="104"/>
        <v>0</v>
      </c>
      <c r="AC11" s="12">
        <f t="shared" si="104"/>
        <v>0</v>
      </c>
      <c r="AD11" s="12">
        <f>SUM(AD12,AD18,AD19,AD20,AD21)</f>
        <v>0</v>
      </c>
      <c r="AE11" s="12">
        <f t="shared" si="104"/>
        <v>4</v>
      </c>
      <c r="AF11" s="12">
        <f t="shared" ref="AF11:AM11" si="105">SUM(AF12,AF18,AF19,AF20,AF21)</f>
        <v>10</v>
      </c>
      <c r="AG11" s="12">
        <f t="shared" si="105"/>
        <v>0</v>
      </c>
      <c r="AH11" s="12">
        <f t="shared" si="105"/>
        <v>0</v>
      </c>
      <c r="AI11" s="12">
        <f t="shared" si="105"/>
        <v>1</v>
      </c>
      <c r="AJ11" s="12">
        <f t="shared" si="105"/>
        <v>0</v>
      </c>
      <c r="AK11" s="12">
        <f t="shared" si="105"/>
        <v>0</v>
      </c>
      <c r="AL11" s="12">
        <f t="shared" si="105"/>
        <v>0</v>
      </c>
      <c r="AM11" s="12">
        <f t="shared" si="105"/>
        <v>0</v>
      </c>
      <c r="AN11" s="12">
        <f t="shared" si="104"/>
        <v>0</v>
      </c>
      <c r="AO11" s="12">
        <f t="shared" si="104"/>
        <v>0</v>
      </c>
      <c r="AP11" s="12">
        <f>SUM(AP12,AP18,AP19,AP20,AP21)</f>
        <v>0</v>
      </c>
      <c r="AQ11" s="12">
        <f t="shared" si="104"/>
        <v>0</v>
      </c>
      <c r="AR11" s="12">
        <f>SUM(AR12,AR18,AR19,AR20,AR21)</f>
        <v>0</v>
      </c>
      <c r="AS11" s="12">
        <f t="shared" si="104"/>
        <v>5</v>
      </c>
      <c r="AT11" s="12">
        <f>SUM(AT12,AT18,AT19,AT20,AT21)</f>
        <v>23</v>
      </c>
      <c r="AU11" s="12">
        <f>SUM(AU12,AU18,AU19,AU20,AU21)</f>
        <v>0</v>
      </c>
      <c r="AV11" s="12">
        <f>SUM(AV12,AV18,AV19,AV20,AV21)</f>
        <v>1</v>
      </c>
      <c r="AW11" s="12">
        <f t="shared" si="104"/>
        <v>1</v>
      </c>
      <c r="AX11" s="12">
        <f t="shared" si="104"/>
        <v>0</v>
      </c>
      <c r="AY11" s="12">
        <f t="shared" si="104"/>
        <v>2</v>
      </c>
      <c r="AZ11" s="12">
        <f>SUM(AZ12,AZ18,AZ19,AZ20,AZ21)</f>
        <v>1</v>
      </c>
      <c r="BA11" s="12">
        <f t="shared" si="104"/>
        <v>0</v>
      </c>
      <c r="BB11" s="12">
        <f t="shared" si="104"/>
        <v>0</v>
      </c>
      <c r="BC11" s="12">
        <f t="shared" si="104"/>
        <v>0</v>
      </c>
      <c r="BD11" s="12">
        <f t="shared" ref="BD11:BE11" si="106">SUM(BD12,BD18,BD19,BD20,BD21)</f>
        <v>1</v>
      </c>
      <c r="BE11" s="12">
        <f t="shared" si="106"/>
        <v>0</v>
      </c>
      <c r="BF11" s="12">
        <f>SUM(BF12,BF18,BF19,BF20,BF21)</f>
        <v>0</v>
      </c>
      <c r="BG11" s="12">
        <f t="shared" si="104"/>
        <v>4</v>
      </c>
      <c r="BH11" s="48">
        <f t="shared" ref="BH11:BM11" si="107">SUM(BH12,BH18,BH19,BH20,BH21)</f>
        <v>22</v>
      </c>
      <c r="BI11" s="12">
        <f t="shared" si="107"/>
        <v>7</v>
      </c>
      <c r="BJ11" s="12">
        <f t="shared" si="107"/>
        <v>0</v>
      </c>
      <c r="BK11" s="12">
        <f t="shared" si="107"/>
        <v>0</v>
      </c>
      <c r="BL11" s="12">
        <f t="shared" si="107"/>
        <v>0</v>
      </c>
      <c r="BM11" s="12">
        <f t="shared" si="107"/>
        <v>0</v>
      </c>
      <c r="BN11" s="12">
        <f t="shared" si="104"/>
        <v>5</v>
      </c>
      <c r="BO11" s="12">
        <f t="shared" si="104"/>
        <v>0</v>
      </c>
      <c r="BP11" s="12">
        <f t="shared" si="104"/>
        <v>1</v>
      </c>
      <c r="BQ11" s="12">
        <f>SUM(BQ12,BQ18,BQ19,BQ20,BQ21)</f>
        <v>1</v>
      </c>
      <c r="BR11" s="12">
        <f>SUM(BR12,BR18,BR19,BR20,BR21)</f>
        <v>38</v>
      </c>
      <c r="BS11" s="12">
        <f>SUM(BS12,BS18,BS19,BS20,BS21)</f>
        <v>15</v>
      </c>
      <c r="BT11" s="12">
        <f t="shared" si="104"/>
        <v>1</v>
      </c>
      <c r="BU11" s="12">
        <f t="shared" si="104"/>
        <v>0</v>
      </c>
      <c r="BV11" s="12">
        <f t="shared" si="104"/>
        <v>1</v>
      </c>
      <c r="BW11" s="12">
        <f t="shared" si="104"/>
        <v>0</v>
      </c>
      <c r="BX11" s="12">
        <f t="shared" si="104"/>
        <v>0</v>
      </c>
      <c r="BY11" s="12">
        <f t="shared" ref="BY11" si="108">SUM(BY12,BY18,BY19,BY20,BY21)</f>
        <v>0</v>
      </c>
      <c r="BZ11" s="12">
        <f t="shared" si="104"/>
        <v>1</v>
      </c>
      <c r="CA11" s="12">
        <f t="shared" ref="CA11" si="109">SUM(CA12,CA18,CA19,CA20,CA21)</f>
        <v>0</v>
      </c>
      <c r="CB11" s="12">
        <f t="shared" si="104"/>
        <v>0</v>
      </c>
      <c r="CC11" s="12">
        <f t="shared" si="104"/>
        <v>0</v>
      </c>
      <c r="CD11" s="12"/>
      <c r="CE11" s="12">
        <f t="shared" ref="CE11" si="110">SUM(CE12,CE18,CE19,CE20,CE21)</f>
        <v>0</v>
      </c>
      <c r="CF11" s="10"/>
      <c r="CG11" s="10"/>
    </row>
    <row r="12" spans="1:85" ht="19.7" customHeight="1" x14ac:dyDescent="0.2">
      <c r="A12" s="11" t="s">
        <v>224</v>
      </c>
      <c r="B12" s="12">
        <f t="shared" si="7"/>
        <v>73</v>
      </c>
      <c r="C12" s="13"/>
      <c r="D12" s="13"/>
      <c r="E12" s="13"/>
      <c r="F12" s="13"/>
      <c r="G12" s="13"/>
      <c r="H12" s="13">
        <f t="shared" si="2"/>
        <v>73</v>
      </c>
      <c r="I12" s="12">
        <f>SUM(I13:I17)</f>
        <v>0</v>
      </c>
      <c r="J12" s="12">
        <f t="shared" ref="J12:BU12" si="111">SUM(J13:J17)</f>
        <v>0</v>
      </c>
      <c r="K12" s="12">
        <f t="shared" si="111"/>
        <v>0</v>
      </c>
      <c r="L12" s="12">
        <f t="shared" si="111"/>
        <v>0</v>
      </c>
      <c r="M12" s="12">
        <f t="shared" si="111"/>
        <v>0</v>
      </c>
      <c r="N12" s="12">
        <f t="shared" si="111"/>
        <v>1</v>
      </c>
      <c r="O12" s="12">
        <f t="shared" si="111"/>
        <v>0</v>
      </c>
      <c r="P12" s="12">
        <f t="shared" si="111"/>
        <v>0</v>
      </c>
      <c r="Q12" s="12">
        <f t="shared" si="111"/>
        <v>0</v>
      </c>
      <c r="R12" s="12">
        <f t="shared" si="111"/>
        <v>0</v>
      </c>
      <c r="S12" s="12">
        <f>SUM(S13:S17)</f>
        <v>0</v>
      </c>
      <c r="T12" s="12">
        <f t="shared" si="111"/>
        <v>0</v>
      </c>
      <c r="U12" s="12">
        <f t="shared" si="111"/>
        <v>0</v>
      </c>
      <c r="V12" s="12">
        <f t="shared" si="111"/>
        <v>0</v>
      </c>
      <c r="W12" s="12">
        <f>SUM(W13:W17)</f>
        <v>5</v>
      </c>
      <c r="X12" s="12">
        <f t="shared" si="111"/>
        <v>0</v>
      </c>
      <c r="Y12" s="12">
        <f t="shared" si="111"/>
        <v>0</v>
      </c>
      <c r="Z12" s="12">
        <f>SUM(Z13:Z17)</f>
        <v>0</v>
      </c>
      <c r="AA12" s="12">
        <f>SUM(AA13:AA17)</f>
        <v>0</v>
      </c>
      <c r="AB12" s="12">
        <f t="shared" si="111"/>
        <v>0</v>
      </c>
      <c r="AC12" s="12">
        <f t="shared" si="111"/>
        <v>0</v>
      </c>
      <c r="AD12" s="12">
        <f>SUM(AD13:AD17)</f>
        <v>0</v>
      </c>
      <c r="AE12" s="12">
        <f t="shared" si="111"/>
        <v>0</v>
      </c>
      <c r="AF12" s="12">
        <f>SUM(AF13:AF17)</f>
        <v>8</v>
      </c>
      <c r="AG12" s="12">
        <f t="shared" si="111"/>
        <v>0</v>
      </c>
      <c r="AH12" s="12">
        <f>SUM(AH13:AH17)</f>
        <v>0</v>
      </c>
      <c r="AI12" s="12">
        <f t="shared" si="111"/>
        <v>0</v>
      </c>
      <c r="AJ12" s="12">
        <f>SUM(AJ13:AJ17)</f>
        <v>0</v>
      </c>
      <c r="AK12" s="12">
        <f>SUM(AK13:AK17)</f>
        <v>0</v>
      </c>
      <c r="AL12" s="12">
        <f>SUM(AL13:AL17)</f>
        <v>0</v>
      </c>
      <c r="AM12" s="12">
        <f>SUM(AM13:AM17)</f>
        <v>0</v>
      </c>
      <c r="AN12" s="12">
        <f t="shared" si="111"/>
        <v>0</v>
      </c>
      <c r="AO12" s="12">
        <f t="shared" si="111"/>
        <v>0</v>
      </c>
      <c r="AP12" s="12">
        <f>SUM(AP13:AP17)</f>
        <v>0</v>
      </c>
      <c r="AQ12" s="12">
        <f t="shared" si="111"/>
        <v>0</v>
      </c>
      <c r="AR12" s="12">
        <f>SUM(AR13:AR17)</f>
        <v>0</v>
      </c>
      <c r="AS12" s="12">
        <f t="shared" si="111"/>
        <v>4</v>
      </c>
      <c r="AT12" s="12">
        <f>SUM(AT13:AT17)</f>
        <v>12</v>
      </c>
      <c r="AU12" s="12">
        <f>SUM(AU13:AU17)</f>
        <v>0</v>
      </c>
      <c r="AV12" s="12">
        <f>SUM(AV13:AV17)</f>
        <v>0</v>
      </c>
      <c r="AW12" s="12">
        <f t="shared" si="111"/>
        <v>0</v>
      </c>
      <c r="AX12" s="12">
        <f t="shared" si="111"/>
        <v>0</v>
      </c>
      <c r="AY12" s="12">
        <f t="shared" si="111"/>
        <v>1</v>
      </c>
      <c r="AZ12" s="12">
        <f>SUM(AZ13:AZ17)</f>
        <v>0</v>
      </c>
      <c r="BA12" s="12">
        <f t="shared" si="111"/>
        <v>0</v>
      </c>
      <c r="BB12" s="12">
        <f t="shared" si="111"/>
        <v>0</v>
      </c>
      <c r="BC12" s="12">
        <f t="shared" si="111"/>
        <v>0</v>
      </c>
      <c r="BD12" s="12">
        <f t="shared" ref="BD12:BE12" si="112">SUM(BD13:BD17)</f>
        <v>0</v>
      </c>
      <c r="BE12" s="12">
        <f t="shared" si="112"/>
        <v>0</v>
      </c>
      <c r="BF12" s="12">
        <f>SUM(BF13:BF17)</f>
        <v>0</v>
      </c>
      <c r="BG12" s="12">
        <f t="shared" si="111"/>
        <v>1</v>
      </c>
      <c r="BH12" s="48">
        <f>SUM(BH13:BH17)</f>
        <v>11</v>
      </c>
      <c r="BI12" s="12">
        <f>SUM(BI13:BI17)</f>
        <v>5</v>
      </c>
      <c r="BJ12" s="12">
        <f t="shared" si="111"/>
        <v>0</v>
      </c>
      <c r="BK12" s="12">
        <f>SUM(BK13:BK17)</f>
        <v>0</v>
      </c>
      <c r="BL12" s="12">
        <f>SUM(BL13:BL17)</f>
        <v>0</v>
      </c>
      <c r="BM12" s="12">
        <f>SUM(BM13:BM17)</f>
        <v>0</v>
      </c>
      <c r="BN12" s="12">
        <f t="shared" si="111"/>
        <v>0</v>
      </c>
      <c r="BO12" s="12">
        <f t="shared" si="111"/>
        <v>0</v>
      </c>
      <c r="BP12" s="12">
        <f t="shared" si="111"/>
        <v>0</v>
      </c>
      <c r="BQ12" s="12">
        <f t="shared" si="111"/>
        <v>1</v>
      </c>
      <c r="BR12" s="12">
        <f>SUM(BR13:BR17)</f>
        <v>15</v>
      </c>
      <c r="BS12" s="12">
        <f>SUM(BS13:BS17)</f>
        <v>9</v>
      </c>
      <c r="BT12" s="12">
        <f t="shared" si="111"/>
        <v>0</v>
      </c>
      <c r="BU12" s="12">
        <f t="shared" si="111"/>
        <v>0</v>
      </c>
      <c r="BV12" s="12">
        <f t="shared" ref="BV12:CC12" si="113">SUM(BV13:BV17)</f>
        <v>0</v>
      </c>
      <c r="BW12" s="12">
        <f t="shared" si="113"/>
        <v>0</v>
      </c>
      <c r="BX12" s="12">
        <f t="shared" si="113"/>
        <v>0</v>
      </c>
      <c r="BY12" s="12">
        <f t="shared" ref="BY12" si="114">SUM(BY13:BY17)</f>
        <v>0</v>
      </c>
      <c r="BZ12" s="12">
        <f t="shared" si="113"/>
        <v>0</v>
      </c>
      <c r="CA12" s="12">
        <f t="shared" ref="CA12" si="115">SUM(CA13:CA17)</f>
        <v>0</v>
      </c>
      <c r="CB12" s="12">
        <f t="shared" si="113"/>
        <v>0</v>
      </c>
      <c r="CC12" s="12">
        <f t="shared" si="113"/>
        <v>0</v>
      </c>
      <c r="CD12" s="12"/>
      <c r="CE12" s="12">
        <f t="shared" ref="CE12" si="116">SUM(CE13:CE17)</f>
        <v>0</v>
      </c>
      <c r="CF12" s="10"/>
      <c r="CG12" s="10" t="s">
        <v>432</v>
      </c>
    </row>
    <row r="13" spans="1:85" ht="19.7" customHeight="1" x14ac:dyDescent="0.2">
      <c r="A13" s="11" t="s">
        <v>400</v>
      </c>
      <c r="B13" s="12">
        <f t="shared" si="7"/>
        <v>23</v>
      </c>
      <c r="C13" s="13"/>
      <c r="D13" s="13"/>
      <c r="E13" s="13"/>
      <c r="F13" s="13"/>
      <c r="G13" s="13"/>
      <c r="H13" s="13">
        <f t="shared" si="2"/>
        <v>23</v>
      </c>
      <c r="I13" s="12"/>
      <c r="J13" s="12"/>
      <c r="K13" s="12"/>
      <c r="L13" s="12"/>
      <c r="M13" s="13"/>
      <c r="N13" s="13">
        <v>1</v>
      </c>
      <c r="O13" s="13"/>
      <c r="P13" s="13"/>
      <c r="Q13" s="13"/>
      <c r="R13" s="13"/>
      <c r="S13" s="13"/>
      <c r="T13" s="13"/>
      <c r="U13" s="13"/>
      <c r="V13" s="13"/>
      <c r="W13" s="13">
        <v>1</v>
      </c>
      <c r="X13" s="13"/>
      <c r="Y13" s="13"/>
      <c r="Z13" s="13"/>
      <c r="AA13" s="13"/>
      <c r="AB13" s="13"/>
      <c r="AC13" s="13"/>
      <c r="AD13" s="13"/>
      <c r="AE13" s="13"/>
      <c r="AF13" s="13">
        <v>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>
        <v>1</v>
      </c>
      <c r="AT13" s="13">
        <v>4</v>
      </c>
      <c r="AU13" s="13"/>
      <c r="AV13" s="13"/>
      <c r="AW13" s="13"/>
      <c r="AX13" s="13"/>
      <c r="AY13" s="13">
        <v>1</v>
      </c>
      <c r="AZ13" s="13"/>
      <c r="BA13" s="13"/>
      <c r="BB13" s="13"/>
      <c r="BC13" s="13"/>
      <c r="BD13" s="13"/>
      <c r="BE13" s="13"/>
      <c r="BF13" s="13"/>
      <c r="BG13" s="13">
        <v>0</v>
      </c>
      <c r="BH13" s="15">
        <v>4</v>
      </c>
      <c r="BI13" s="13">
        <v>1</v>
      </c>
      <c r="BJ13" s="13"/>
      <c r="BK13" s="13"/>
      <c r="BL13" s="13"/>
      <c r="BM13" s="13"/>
      <c r="BN13" s="13"/>
      <c r="BO13" s="13"/>
      <c r="BP13" s="13"/>
      <c r="BQ13" s="13">
        <v>1</v>
      </c>
      <c r="BR13" s="13">
        <v>2</v>
      </c>
      <c r="BS13" s="13">
        <v>5</v>
      </c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0" t="s">
        <v>431</v>
      </c>
      <c r="CG13" s="10" t="s">
        <v>431</v>
      </c>
    </row>
    <row r="14" spans="1:85" ht="19.7" customHeight="1" x14ac:dyDescent="0.2">
      <c r="A14" s="11" t="s">
        <v>225</v>
      </c>
      <c r="B14" s="12">
        <f t="shared" si="7"/>
        <v>12</v>
      </c>
      <c r="C14" s="13"/>
      <c r="D14" s="13"/>
      <c r="E14" s="13"/>
      <c r="F14" s="13"/>
      <c r="G14" s="13"/>
      <c r="H14" s="13">
        <f t="shared" si="2"/>
        <v>12</v>
      </c>
      <c r="I14" s="12"/>
      <c r="J14" s="12"/>
      <c r="K14" s="12"/>
      <c r="L14" s="12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1</v>
      </c>
      <c r="X14" s="13"/>
      <c r="Y14" s="13"/>
      <c r="Z14" s="13"/>
      <c r="AA14" s="13"/>
      <c r="AB14" s="13"/>
      <c r="AC14" s="13"/>
      <c r="AD14" s="13"/>
      <c r="AE14" s="13"/>
      <c r="AF14" s="13">
        <v>2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>
        <v>1</v>
      </c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>
        <v>1</v>
      </c>
      <c r="BH14" s="15">
        <v>2</v>
      </c>
      <c r="BI14" s="13">
        <v>1</v>
      </c>
      <c r="BJ14" s="13"/>
      <c r="BK14" s="13"/>
      <c r="BL14" s="13"/>
      <c r="BM14" s="13"/>
      <c r="BN14" s="13"/>
      <c r="BO14" s="13"/>
      <c r="BP14" s="13"/>
      <c r="BQ14" s="13"/>
      <c r="BR14" s="13">
        <v>3</v>
      </c>
      <c r="BS14" s="13">
        <v>1</v>
      </c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0" t="s">
        <v>431</v>
      </c>
      <c r="CG14" s="10" t="s">
        <v>431</v>
      </c>
    </row>
    <row r="15" spans="1:85" ht="19.7" customHeight="1" x14ac:dyDescent="0.2">
      <c r="A15" s="11" t="s">
        <v>401</v>
      </c>
      <c r="B15" s="12">
        <f t="shared" si="7"/>
        <v>14</v>
      </c>
      <c r="C15" s="13"/>
      <c r="D15" s="13"/>
      <c r="E15" s="13"/>
      <c r="F15" s="13"/>
      <c r="G15" s="13"/>
      <c r="H15" s="13">
        <f t="shared" si="2"/>
        <v>14</v>
      </c>
      <c r="I15" s="12"/>
      <c r="J15" s="12"/>
      <c r="K15" s="12"/>
      <c r="L15" s="12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>
        <v>1</v>
      </c>
      <c r="X15" s="13"/>
      <c r="Y15" s="13"/>
      <c r="Z15" s="13"/>
      <c r="AA15" s="13"/>
      <c r="AB15" s="13"/>
      <c r="AC15" s="13"/>
      <c r="AD15" s="13"/>
      <c r="AE15" s="13"/>
      <c r="AF15" s="13">
        <v>1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>
        <v>1</v>
      </c>
      <c r="AT15" s="13">
        <v>4</v>
      </c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>
        <v>0</v>
      </c>
      <c r="BH15" s="15">
        <v>1</v>
      </c>
      <c r="BI15" s="13">
        <v>1</v>
      </c>
      <c r="BJ15" s="13"/>
      <c r="BK15" s="13"/>
      <c r="BL15" s="13"/>
      <c r="BM15" s="13"/>
      <c r="BN15" s="13"/>
      <c r="BO15" s="13"/>
      <c r="BP15" s="13"/>
      <c r="BQ15" s="13"/>
      <c r="BR15" s="13">
        <v>4</v>
      </c>
      <c r="BS15" s="13">
        <v>1</v>
      </c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0" t="s">
        <v>431</v>
      </c>
      <c r="CG15" s="10" t="s">
        <v>431</v>
      </c>
    </row>
    <row r="16" spans="1:85" ht="19.7" customHeight="1" x14ac:dyDescent="0.2">
      <c r="A16" s="11" t="s">
        <v>226</v>
      </c>
      <c r="B16" s="12">
        <f t="shared" si="7"/>
        <v>15</v>
      </c>
      <c r="C16" s="13"/>
      <c r="D16" s="13"/>
      <c r="E16" s="13"/>
      <c r="F16" s="13"/>
      <c r="G16" s="13"/>
      <c r="H16" s="13">
        <f t="shared" si="2"/>
        <v>15</v>
      </c>
      <c r="I16" s="12"/>
      <c r="J16" s="12"/>
      <c r="K16" s="12"/>
      <c r="L16" s="12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>
        <v>1</v>
      </c>
      <c r="X16" s="13"/>
      <c r="Y16" s="13"/>
      <c r="Z16" s="13"/>
      <c r="AA16" s="13"/>
      <c r="AB16" s="13"/>
      <c r="AC16" s="13"/>
      <c r="AD16" s="13"/>
      <c r="AE16" s="13"/>
      <c r="AF16" s="13">
        <v>2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>
        <v>1</v>
      </c>
      <c r="AT16" s="13">
        <v>2</v>
      </c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>
        <v>0</v>
      </c>
      <c r="BH16" s="15">
        <v>3</v>
      </c>
      <c r="BI16" s="13">
        <v>1</v>
      </c>
      <c r="BJ16" s="13"/>
      <c r="BK16" s="13"/>
      <c r="BL16" s="13"/>
      <c r="BM16" s="13"/>
      <c r="BN16" s="13"/>
      <c r="BO16" s="13"/>
      <c r="BP16" s="13"/>
      <c r="BQ16" s="13">
        <v>0</v>
      </c>
      <c r="BR16" s="13">
        <v>4</v>
      </c>
      <c r="BS16" s="13">
        <v>1</v>
      </c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0" t="s">
        <v>431</v>
      </c>
      <c r="CG16" s="10" t="s">
        <v>431</v>
      </c>
    </row>
    <row r="17" spans="1:85" ht="19.7" customHeight="1" x14ac:dyDescent="0.2">
      <c r="A17" s="11" t="s">
        <v>227</v>
      </c>
      <c r="B17" s="12">
        <f t="shared" si="7"/>
        <v>9</v>
      </c>
      <c r="C17" s="13"/>
      <c r="D17" s="13"/>
      <c r="E17" s="13"/>
      <c r="F17" s="13"/>
      <c r="G17" s="13"/>
      <c r="H17" s="13">
        <f t="shared" si="2"/>
        <v>9</v>
      </c>
      <c r="I17" s="12"/>
      <c r="J17" s="12"/>
      <c r="K17" s="12"/>
      <c r="L17" s="12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>
        <v>1</v>
      </c>
      <c r="X17" s="13"/>
      <c r="Y17" s="13"/>
      <c r="Z17" s="13"/>
      <c r="AA17" s="13"/>
      <c r="AB17" s="13"/>
      <c r="AC17" s="13"/>
      <c r="AD17" s="13"/>
      <c r="AE17" s="13"/>
      <c r="AF17" s="13">
        <v>1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>
        <v>1</v>
      </c>
      <c r="AT17" s="13">
        <v>1</v>
      </c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>
        <v>0</v>
      </c>
      <c r="BH17" s="15">
        <v>1</v>
      </c>
      <c r="BI17" s="13">
        <v>1</v>
      </c>
      <c r="BJ17" s="13"/>
      <c r="BK17" s="13"/>
      <c r="BL17" s="13"/>
      <c r="BM17" s="13"/>
      <c r="BN17" s="13"/>
      <c r="BO17" s="13"/>
      <c r="BP17" s="13"/>
      <c r="BQ17" s="13"/>
      <c r="BR17" s="13">
        <v>2</v>
      </c>
      <c r="BS17" s="13">
        <v>1</v>
      </c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0" t="s">
        <v>431</v>
      </c>
      <c r="CG17" s="10" t="s">
        <v>431</v>
      </c>
    </row>
    <row r="18" spans="1:85" ht="19.7" customHeight="1" x14ac:dyDescent="0.2">
      <c r="A18" s="11" t="s">
        <v>228</v>
      </c>
      <c r="B18" s="12">
        <f t="shared" si="7"/>
        <v>30</v>
      </c>
      <c r="C18" s="13"/>
      <c r="D18" s="13"/>
      <c r="E18" s="13"/>
      <c r="F18" s="13"/>
      <c r="G18" s="13"/>
      <c r="H18" s="13">
        <f t="shared" si="2"/>
        <v>30</v>
      </c>
      <c r="I18" s="12"/>
      <c r="J18" s="12"/>
      <c r="K18" s="12"/>
      <c r="L18" s="12"/>
      <c r="M18" s="13"/>
      <c r="N18" s="13"/>
      <c r="O18" s="13"/>
      <c r="P18" s="13"/>
      <c r="Q18" s="13"/>
      <c r="R18" s="13">
        <v>0</v>
      </c>
      <c r="S18" s="13"/>
      <c r="T18" s="13"/>
      <c r="U18" s="13"/>
      <c r="V18" s="13"/>
      <c r="W18" s="13">
        <v>1</v>
      </c>
      <c r="X18" s="13"/>
      <c r="Y18" s="13"/>
      <c r="Z18" s="13"/>
      <c r="AA18" s="13"/>
      <c r="AB18" s="13"/>
      <c r="AC18" s="13"/>
      <c r="AD18" s="13"/>
      <c r="AE18" s="13"/>
      <c r="AF18" s="13">
        <v>1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>
        <v>0</v>
      </c>
      <c r="AT18" s="13">
        <v>6</v>
      </c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>
        <v>1</v>
      </c>
      <c r="BH18" s="15">
        <v>8</v>
      </c>
      <c r="BI18" s="13">
        <v>1</v>
      </c>
      <c r="BJ18" s="13"/>
      <c r="BK18" s="13"/>
      <c r="BL18" s="13"/>
      <c r="BM18" s="13"/>
      <c r="BN18" s="13"/>
      <c r="BO18" s="13"/>
      <c r="BP18" s="13"/>
      <c r="BQ18" s="13">
        <v>0</v>
      </c>
      <c r="BR18" s="13">
        <v>9</v>
      </c>
      <c r="BS18" s="13">
        <v>3</v>
      </c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0" t="s">
        <v>431</v>
      </c>
      <c r="CG18" s="10" t="s">
        <v>431</v>
      </c>
    </row>
    <row r="19" spans="1:85" ht="19.7" customHeight="1" x14ac:dyDescent="0.2">
      <c r="A19" s="11" t="s">
        <v>229</v>
      </c>
      <c r="B19" s="12">
        <f t="shared" si="7"/>
        <v>16</v>
      </c>
      <c r="C19" s="13"/>
      <c r="D19" s="13"/>
      <c r="E19" s="13"/>
      <c r="F19" s="13"/>
      <c r="G19" s="13"/>
      <c r="H19" s="13">
        <f t="shared" si="2"/>
        <v>16</v>
      </c>
      <c r="I19" s="12"/>
      <c r="J19" s="12"/>
      <c r="K19" s="12"/>
      <c r="L19" s="12"/>
      <c r="M19" s="13"/>
      <c r="N19" s="13"/>
      <c r="O19" s="13"/>
      <c r="P19" s="13"/>
      <c r="Q19" s="13"/>
      <c r="R19" s="13">
        <v>1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>
        <v>0</v>
      </c>
      <c r="AF19" s="13"/>
      <c r="AG19" s="13"/>
      <c r="AH19" s="13"/>
      <c r="AI19" s="13">
        <v>1</v>
      </c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>
        <v>1</v>
      </c>
      <c r="AU19" s="13"/>
      <c r="AV19" s="13"/>
      <c r="AW19" s="13">
        <v>1</v>
      </c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4"/>
      <c r="BI19" s="13">
        <v>0</v>
      </c>
      <c r="BJ19" s="13"/>
      <c r="BK19" s="13"/>
      <c r="BL19" s="13"/>
      <c r="BM19" s="13"/>
      <c r="BN19" s="13">
        <v>5</v>
      </c>
      <c r="BO19" s="13"/>
      <c r="BP19" s="13"/>
      <c r="BQ19" s="13"/>
      <c r="BR19" s="13">
        <v>5</v>
      </c>
      <c r="BS19" s="13">
        <v>1</v>
      </c>
      <c r="BT19" s="13">
        <v>1</v>
      </c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0" t="s">
        <v>431</v>
      </c>
      <c r="CG19" s="10" t="s">
        <v>431</v>
      </c>
    </row>
    <row r="20" spans="1:85" ht="19.7" customHeight="1" x14ac:dyDescent="0.2">
      <c r="A20" s="11" t="s">
        <v>230</v>
      </c>
      <c r="B20" s="12">
        <f t="shared" si="7"/>
        <v>26</v>
      </c>
      <c r="C20" s="13"/>
      <c r="D20" s="13"/>
      <c r="E20" s="13"/>
      <c r="F20" s="13"/>
      <c r="G20" s="13"/>
      <c r="H20" s="13">
        <f t="shared" si="2"/>
        <v>26</v>
      </c>
      <c r="I20" s="12"/>
      <c r="J20" s="12"/>
      <c r="K20" s="12"/>
      <c r="L20" s="12"/>
      <c r="M20" s="13"/>
      <c r="N20" s="13"/>
      <c r="O20" s="13"/>
      <c r="P20" s="13"/>
      <c r="Q20" s="13"/>
      <c r="R20" s="13"/>
      <c r="S20" s="13"/>
      <c r="T20" s="13"/>
      <c r="U20" s="13"/>
      <c r="V20" s="13">
        <v>1</v>
      </c>
      <c r="W20" s="13">
        <v>0</v>
      </c>
      <c r="X20" s="13"/>
      <c r="Y20" s="13"/>
      <c r="Z20" s="13"/>
      <c r="AA20" s="13"/>
      <c r="AB20" s="13"/>
      <c r="AC20" s="13"/>
      <c r="AD20" s="13"/>
      <c r="AE20" s="13">
        <v>3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>
        <v>1</v>
      </c>
      <c r="AT20" s="13">
        <v>1</v>
      </c>
      <c r="AU20" s="13"/>
      <c r="AV20" s="13">
        <v>1</v>
      </c>
      <c r="AW20" s="13"/>
      <c r="AX20" s="13"/>
      <c r="AY20" s="13">
        <v>1</v>
      </c>
      <c r="AZ20" s="13">
        <v>1</v>
      </c>
      <c r="BA20" s="13"/>
      <c r="BB20" s="13"/>
      <c r="BC20" s="13"/>
      <c r="BD20" s="13">
        <v>1</v>
      </c>
      <c r="BE20" s="13"/>
      <c r="BF20" s="13"/>
      <c r="BG20" s="13">
        <v>2</v>
      </c>
      <c r="BH20" s="15">
        <v>1</v>
      </c>
      <c r="BI20" s="13">
        <v>0</v>
      </c>
      <c r="BJ20" s="13"/>
      <c r="BK20" s="13"/>
      <c r="BL20" s="13"/>
      <c r="BM20" s="13"/>
      <c r="BN20" s="13"/>
      <c r="BO20" s="13"/>
      <c r="BP20" s="13">
        <v>1</v>
      </c>
      <c r="BQ20" s="13">
        <v>0</v>
      </c>
      <c r="BR20" s="13">
        <v>8</v>
      </c>
      <c r="BS20" s="13">
        <v>2</v>
      </c>
      <c r="BT20" s="13"/>
      <c r="BU20" s="13"/>
      <c r="BV20" s="13">
        <v>1</v>
      </c>
      <c r="BW20" s="13"/>
      <c r="BX20" s="13"/>
      <c r="BY20" s="13"/>
      <c r="BZ20" s="13">
        <v>1</v>
      </c>
      <c r="CA20" s="13"/>
      <c r="CB20" s="13"/>
      <c r="CC20" s="13"/>
      <c r="CD20" s="13"/>
      <c r="CE20" s="13"/>
      <c r="CF20" s="10" t="s">
        <v>431</v>
      </c>
      <c r="CG20" s="10" t="s">
        <v>431</v>
      </c>
    </row>
    <row r="21" spans="1:85" ht="19.7" customHeight="1" x14ac:dyDescent="0.2">
      <c r="A21" s="11" t="s">
        <v>231</v>
      </c>
      <c r="B21" s="12">
        <f t="shared" si="7"/>
        <v>10</v>
      </c>
      <c r="C21" s="13"/>
      <c r="D21" s="13"/>
      <c r="E21" s="13"/>
      <c r="F21" s="13"/>
      <c r="G21" s="13"/>
      <c r="H21" s="13">
        <f t="shared" si="2"/>
        <v>10</v>
      </c>
      <c r="I21" s="12"/>
      <c r="J21" s="12"/>
      <c r="K21" s="12"/>
      <c r="L21" s="12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>
        <v>1</v>
      </c>
      <c r="X21" s="13"/>
      <c r="Y21" s="13"/>
      <c r="Z21" s="13"/>
      <c r="AA21" s="13"/>
      <c r="AB21" s="13"/>
      <c r="AC21" s="13"/>
      <c r="AD21" s="13"/>
      <c r="AE21" s="13">
        <v>1</v>
      </c>
      <c r="AF21" s="13">
        <v>1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>
        <v>3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5">
        <v>2</v>
      </c>
      <c r="BI21" s="13">
        <v>1</v>
      </c>
      <c r="BJ21" s="13"/>
      <c r="BK21" s="13"/>
      <c r="BL21" s="13"/>
      <c r="BM21" s="13"/>
      <c r="BN21" s="13"/>
      <c r="BO21" s="13"/>
      <c r="BP21" s="13"/>
      <c r="BQ21" s="13"/>
      <c r="BR21" s="13">
        <v>1</v>
      </c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0" t="s">
        <v>431</v>
      </c>
      <c r="CG21" s="10" t="s">
        <v>431</v>
      </c>
    </row>
    <row r="22" spans="1:85" ht="19.7" customHeight="1" x14ac:dyDescent="0.2">
      <c r="A22" s="11" t="s">
        <v>232</v>
      </c>
      <c r="B22" s="12">
        <f t="shared" si="7"/>
        <v>109</v>
      </c>
      <c r="C22" s="13">
        <f>SUM(C23:C28)</f>
        <v>0</v>
      </c>
      <c r="D22" s="13">
        <f t="shared" ref="D22:G22" si="117">SUM(D23:D28)</f>
        <v>0</v>
      </c>
      <c r="E22" s="13">
        <f t="shared" si="117"/>
        <v>0</v>
      </c>
      <c r="F22" s="13">
        <f t="shared" si="117"/>
        <v>0</v>
      </c>
      <c r="G22" s="13">
        <f t="shared" si="117"/>
        <v>0</v>
      </c>
      <c r="H22" s="13">
        <f t="shared" si="2"/>
        <v>109</v>
      </c>
      <c r="I22" s="12">
        <f>SUM(I23:I28)</f>
        <v>0</v>
      </c>
      <c r="J22" s="12">
        <f t="shared" ref="J22:CC22" si="118">SUM(J23:J28)</f>
        <v>1</v>
      </c>
      <c r="K22" s="12">
        <f t="shared" si="118"/>
        <v>0</v>
      </c>
      <c r="L22" s="12">
        <f t="shared" si="118"/>
        <v>0</v>
      </c>
      <c r="M22" s="12">
        <f t="shared" si="118"/>
        <v>0</v>
      </c>
      <c r="N22" s="12">
        <f t="shared" si="118"/>
        <v>0</v>
      </c>
      <c r="O22" s="12">
        <f t="shared" si="118"/>
        <v>0</v>
      </c>
      <c r="P22" s="12">
        <f t="shared" si="118"/>
        <v>0</v>
      </c>
      <c r="Q22" s="12">
        <f t="shared" si="118"/>
        <v>0</v>
      </c>
      <c r="R22" s="12">
        <f t="shared" si="118"/>
        <v>2</v>
      </c>
      <c r="S22" s="12">
        <f>SUM(S23:S28)</f>
        <v>0</v>
      </c>
      <c r="T22" s="12">
        <f t="shared" si="118"/>
        <v>0</v>
      </c>
      <c r="U22" s="12">
        <f t="shared" si="118"/>
        <v>0</v>
      </c>
      <c r="V22" s="12">
        <f t="shared" si="118"/>
        <v>4</v>
      </c>
      <c r="W22" s="12">
        <f>SUM(W23:W28)</f>
        <v>0</v>
      </c>
      <c r="X22" s="12">
        <f t="shared" si="118"/>
        <v>0</v>
      </c>
      <c r="Y22" s="12">
        <f t="shared" si="118"/>
        <v>0</v>
      </c>
      <c r="Z22" s="12">
        <f>SUM(Z23:Z28)</f>
        <v>0</v>
      </c>
      <c r="AA22" s="12">
        <f>SUM(AA23:AA28)</f>
        <v>0</v>
      </c>
      <c r="AB22" s="12">
        <f t="shared" si="118"/>
        <v>0</v>
      </c>
      <c r="AC22" s="12">
        <f t="shared" si="118"/>
        <v>0</v>
      </c>
      <c r="AD22" s="12">
        <f>SUM(AD23:AD28)</f>
        <v>0</v>
      </c>
      <c r="AE22" s="12">
        <f t="shared" si="118"/>
        <v>36</v>
      </c>
      <c r="AF22" s="12">
        <f>SUM(AF23:AF28)</f>
        <v>0</v>
      </c>
      <c r="AG22" s="12">
        <f>SUM(AG23:AG28)</f>
        <v>0</v>
      </c>
      <c r="AH22" s="12">
        <f>SUM(AH23:AH28)</f>
        <v>1</v>
      </c>
      <c r="AI22" s="12">
        <f t="shared" si="118"/>
        <v>0</v>
      </c>
      <c r="AJ22" s="12">
        <f>SUM(AJ23:AJ28)</f>
        <v>0</v>
      </c>
      <c r="AK22" s="12">
        <f>SUM(AK23:AK28)</f>
        <v>0</v>
      </c>
      <c r="AL22" s="12">
        <f>SUM(AL23:AL28)</f>
        <v>0</v>
      </c>
      <c r="AM22" s="12">
        <f>SUM(AM23:AM28)</f>
        <v>0</v>
      </c>
      <c r="AN22" s="12">
        <f t="shared" si="118"/>
        <v>0</v>
      </c>
      <c r="AO22" s="12">
        <f t="shared" si="118"/>
        <v>0</v>
      </c>
      <c r="AP22" s="12">
        <f>SUM(AP23:AP28)</f>
        <v>0</v>
      </c>
      <c r="AQ22" s="12">
        <f t="shared" si="118"/>
        <v>0</v>
      </c>
      <c r="AR22" s="12">
        <f>SUM(AR23:AR28)</f>
        <v>0</v>
      </c>
      <c r="AS22" s="12">
        <f t="shared" si="118"/>
        <v>46</v>
      </c>
      <c r="AT22" s="12">
        <f>SUM(AT23:AT28)</f>
        <v>0</v>
      </c>
      <c r="AU22" s="12">
        <f>SUM(AU23:AU28)</f>
        <v>0</v>
      </c>
      <c r="AV22" s="12">
        <f>SUM(AV23:AV28)</f>
        <v>2</v>
      </c>
      <c r="AW22" s="12">
        <f t="shared" si="118"/>
        <v>0</v>
      </c>
      <c r="AX22" s="12">
        <f t="shared" si="118"/>
        <v>0</v>
      </c>
      <c r="AY22" s="12">
        <f t="shared" si="118"/>
        <v>0</v>
      </c>
      <c r="AZ22" s="12">
        <f>SUM(AZ23:AZ28)</f>
        <v>0</v>
      </c>
      <c r="BA22" s="12">
        <f t="shared" si="118"/>
        <v>0</v>
      </c>
      <c r="BB22" s="12">
        <f t="shared" si="118"/>
        <v>0</v>
      </c>
      <c r="BC22" s="12">
        <f t="shared" si="118"/>
        <v>0</v>
      </c>
      <c r="BD22" s="12">
        <f t="shared" ref="BD22:BE22" si="119">SUM(BD23:BD28)</f>
        <v>0</v>
      </c>
      <c r="BE22" s="12">
        <f t="shared" si="119"/>
        <v>0</v>
      </c>
      <c r="BF22" s="12">
        <f t="shared" ref="BF22:BM22" si="120">SUM(BF23:BF28)</f>
        <v>0</v>
      </c>
      <c r="BG22" s="12">
        <f t="shared" si="120"/>
        <v>13</v>
      </c>
      <c r="BH22" s="12">
        <f t="shared" si="120"/>
        <v>0</v>
      </c>
      <c r="BI22" s="12">
        <f t="shared" si="120"/>
        <v>0</v>
      </c>
      <c r="BJ22" s="12">
        <f t="shared" si="120"/>
        <v>0</v>
      </c>
      <c r="BK22" s="12">
        <f t="shared" si="120"/>
        <v>0</v>
      </c>
      <c r="BL22" s="12">
        <f t="shared" si="120"/>
        <v>0</v>
      </c>
      <c r="BM22" s="12">
        <f t="shared" si="120"/>
        <v>0</v>
      </c>
      <c r="BN22" s="12">
        <f t="shared" si="118"/>
        <v>0</v>
      </c>
      <c r="BO22" s="12">
        <f t="shared" si="118"/>
        <v>0</v>
      </c>
      <c r="BP22" s="12">
        <f t="shared" si="118"/>
        <v>0</v>
      </c>
      <c r="BQ22" s="12">
        <f t="shared" si="118"/>
        <v>4</v>
      </c>
      <c r="BR22" s="12">
        <f>SUM(BR23:BR28)</f>
        <v>0</v>
      </c>
      <c r="BS22" s="12">
        <f>SUM(BS23:BS28)</f>
        <v>0</v>
      </c>
      <c r="BT22" s="12">
        <f t="shared" si="118"/>
        <v>0</v>
      </c>
      <c r="BU22" s="12">
        <f t="shared" si="118"/>
        <v>0</v>
      </c>
      <c r="BV22" s="12">
        <f t="shared" si="118"/>
        <v>0</v>
      </c>
      <c r="BW22" s="12">
        <f t="shared" si="118"/>
        <v>0</v>
      </c>
      <c r="BX22" s="12">
        <f t="shared" si="118"/>
        <v>0</v>
      </c>
      <c r="BY22" s="12">
        <f t="shared" ref="BY22" si="121">SUM(BY23:BY28)</f>
        <v>0</v>
      </c>
      <c r="BZ22" s="12">
        <f t="shared" si="118"/>
        <v>0</v>
      </c>
      <c r="CA22" s="12">
        <f t="shared" ref="CA22" si="122">SUM(CA23:CA28)</f>
        <v>0</v>
      </c>
      <c r="CB22" s="12">
        <f t="shared" si="118"/>
        <v>0</v>
      </c>
      <c r="CC22" s="12">
        <f t="shared" si="118"/>
        <v>0</v>
      </c>
      <c r="CD22" s="12"/>
      <c r="CE22" s="12">
        <f t="shared" ref="CE22" si="123">SUM(CE23:CE28)</f>
        <v>0</v>
      </c>
      <c r="CF22" s="10"/>
      <c r="CG22" s="10"/>
    </row>
    <row r="23" spans="1:85" ht="19.7" customHeight="1" x14ac:dyDescent="0.2">
      <c r="A23" s="11" t="s">
        <v>233</v>
      </c>
      <c r="B23" s="12">
        <f t="shared" si="7"/>
        <v>25</v>
      </c>
      <c r="C23" s="13"/>
      <c r="D23" s="13"/>
      <c r="E23" s="13"/>
      <c r="F23" s="13"/>
      <c r="G23" s="13"/>
      <c r="H23" s="13">
        <f t="shared" si="2"/>
        <v>25</v>
      </c>
      <c r="I23" s="12"/>
      <c r="J23" s="12">
        <v>1</v>
      </c>
      <c r="K23" s="12"/>
      <c r="L23" s="12"/>
      <c r="M23" s="13"/>
      <c r="N23" s="13"/>
      <c r="O23" s="13"/>
      <c r="P23" s="13"/>
      <c r="Q23" s="13"/>
      <c r="R23" s="13">
        <v>1</v>
      </c>
      <c r="S23" s="13"/>
      <c r="T23" s="13"/>
      <c r="U23" s="13"/>
      <c r="V23" s="13">
        <v>0</v>
      </c>
      <c r="W23" s="13"/>
      <c r="X23" s="13"/>
      <c r="Y23" s="13"/>
      <c r="Z23" s="13"/>
      <c r="AA23" s="13"/>
      <c r="AB23" s="13"/>
      <c r="AC23" s="13"/>
      <c r="AD23" s="13"/>
      <c r="AE23" s="13">
        <v>9</v>
      </c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>
        <v>11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>
        <v>3</v>
      </c>
      <c r="BH23" s="14"/>
      <c r="BI23" s="13"/>
      <c r="BJ23" s="13"/>
      <c r="BK23" s="13"/>
      <c r="BL23" s="13"/>
      <c r="BM23" s="13"/>
      <c r="BN23" s="13"/>
      <c r="BO23" s="13"/>
      <c r="BP23" s="13"/>
      <c r="BQ23" s="13">
        <v>0</v>
      </c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0" t="s">
        <v>431</v>
      </c>
      <c r="CG23" s="10" t="s">
        <v>431</v>
      </c>
    </row>
    <row r="24" spans="1:85" ht="19.7" customHeight="1" x14ac:dyDescent="0.2">
      <c r="A24" s="11" t="s">
        <v>403</v>
      </c>
      <c r="B24" s="12">
        <f t="shared" si="7"/>
        <v>10</v>
      </c>
      <c r="C24" s="13"/>
      <c r="D24" s="13"/>
      <c r="E24" s="13"/>
      <c r="F24" s="13"/>
      <c r="G24" s="13"/>
      <c r="H24" s="13">
        <f t="shared" si="2"/>
        <v>10</v>
      </c>
      <c r="I24" s="12"/>
      <c r="J24" s="12"/>
      <c r="K24" s="12"/>
      <c r="L24" s="12"/>
      <c r="M24" s="13"/>
      <c r="N24" s="13"/>
      <c r="O24" s="13"/>
      <c r="P24" s="13"/>
      <c r="Q24" s="13"/>
      <c r="R24" s="13"/>
      <c r="S24" s="13"/>
      <c r="T24" s="13"/>
      <c r="U24" s="13"/>
      <c r="V24" s="13">
        <v>1</v>
      </c>
      <c r="W24" s="13"/>
      <c r="X24" s="13"/>
      <c r="Y24" s="13"/>
      <c r="Z24" s="13"/>
      <c r="AA24" s="13"/>
      <c r="AB24" s="13"/>
      <c r="AC24" s="13"/>
      <c r="AD24" s="13"/>
      <c r="AE24" s="13">
        <v>3</v>
      </c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>
        <v>3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>
        <v>2</v>
      </c>
      <c r="BH24" s="14"/>
      <c r="BI24" s="13"/>
      <c r="BJ24" s="13"/>
      <c r="BK24" s="13"/>
      <c r="BL24" s="13"/>
      <c r="BM24" s="13"/>
      <c r="BN24" s="13"/>
      <c r="BO24" s="13"/>
      <c r="BP24" s="13"/>
      <c r="BQ24" s="13">
        <v>1</v>
      </c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0" t="s">
        <v>431</v>
      </c>
      <c r="CG24" s="10" t="s">
        <v>431</v>
      </c>
    </row>
    <row r="25" spans="1:85" ht="19.7" customHeight="1" x14ac:dyDescent="0.2">
      <c r="A25" s="11" t="s">
        <v>160</v>
      </c>
      <c r="B25" s="12">
        <f t="shared" si="7"/>
        <v>20</v>
      </c>
      <c r="C25" s="13"/>
      <c r="D25" s="13"/>
      <c r="E25" s="13"/>
      <c r="F25" s="13"/>
      <c r="G25" s="13"/>
      <c r="H25" s="13">
        <f t="shared" si="2"/>
        <v>20</v>
      </c>
      <c r="I25" s="12"/>
      <c r="J25" s="12"/>
      <c r="K25" s="12"/>
      <c r="L25" s="12"/>
      <c r="M25" s="13"/>
      <c r="N25" s="13"/>
      <c r="O25" s="13"/>
      <c r="P25" s="13"/>
      <c r="Q25" s="13"/>
      <c r="R25" s="13"/>
      <c r="S25" s="13"/>
      <c r="T25" s="13"/>
      <c r="U25" s="13"/>
      <c r="V25" s="13">
        <v>1</v>
      </c>
      <c r="W25" s="13">
        <v>0</v>
      </c>
      <c r="X25" s="13"/>
      <c r="Y25" s="13"/>
      <c r="Z25" s="13"/>
      <c r="AA25" s="13"/>
      <c r="AB25" s="13"/>
      <c r="AC25" s="13"/>
      <c r="AD25" s="13"/>
      <c r="AE25" s="13">
        <v>8</v>
      </c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>
        <v>9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>
        <v>1</v>
      </c>
      <c r="BH25" s="14"/>
      <c r="BI25" s="13"/>
      <c r="BJ25" s="13"/>
      <c r="BK25" s="13"/>
      <c r="BL25" s="13"/>
      <c r="BM25" s="13"/>
      <c r="BN25" s="13"/>
      <c r="BO25" s="13"/>
      <c r="BP25" s="13"/>
      <c r="BQ25" s="13">
        <v>1</v>
      </c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0" t="s">
        <v>431</v>
      </c>
      <c r="CG25" s="10" t="s">
        <v>431</v>
      </c>
    </row>
    <row r="26" spans="1:85" ht="19.7" customHeight="1" x14ac:dyDescent="0.2">
      <c r="A26" s="11" t="s">
        <v>161</v>
      </c>
      <c r="B26" s="12">
        <f t="shared" si="7"/>
        <v>20</v>
      </c>
      <c r="C26" s="13"/>
      <c r="D26" s="13"/>
      <c r="E26" s="13"/>
      <c r="F26" s="13"/>
      <c r="G26" s="13"/>
      <c r="H26" s="13">
        <f t="shared" si="2"/>
        <v>20</v>
      </c>
      <c r="I26" s="12"/>
      <c r="J26" s="12"/>
      <c r="K26" s="12"/>
      <c r="L26" s="12"/>
      <c r="M26" s="13"/>
      <c r="N26" s="13"/>
      <c r="O26" s="13"/>
      <c r="P26" s="13"/>
      <c r="Q26" s="13"/>
      <c r="R26" s="13"/>
      <c r="S26" s="13"/>
      <c r="T26" s="13"/>
      <c r="U26" s="13"/>
      <c r="V26" s="13">
        <v>1</v>
      </c>
      <c r="W26" s="13"/>
      <c r="X26" s="13"/>
      <c r="Y26" s="13"/>
      <c r="Z26" s="13"/>
      <c r="AA26" s="13"/>
      <c r="AB26" s="13"/>
      <c r="AC26" s="13"/>
      <c r="AD26" s="13"/>
      <c r="AE26" s="13">
        <v>6</v>
      </c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>
        <v>10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>
        <v>2</v>
      </c>
      <c r="BH26" s="14"/>
      <c r="BI26" s="13"/>
      <c r="BJ26" s="13"/>
      <c r="BK26" s="13"/>
      <c r="BL26" s="13"/>
      <c r="BM26" s="13"/>
      <c r="BN26" s="13"/>
      <c r="BO26" s="13"/>
      <c r="BP26" s="13"/>
      <c r="BQ26" s="13">
        <v>1</v>
      </c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0" t="s">
        <v>431</v>
      </c>
      <c r="CG26" s="10" t="s">
        <v>431</v>
      </c>
    </row>
    <row r="27" spans="1:85" ht="19.7" customHeight="1" x14ac:dyDescent="0.2">
      <c r="A27" s="11" t="s">
        <v>234</v>
      </c>
      <c r="B27" s="12">
        <f t="shared" si="7"/>
        <v>19</v>
      </c>
      <c r="C27" s="13"/>
      <c r="D27" s="13"/>
      <c r="E27" s="13"/>
      <c r="F27" s="13"/>
      <c r="G27" s="13"/>
      <c r="H27" s="13">
        <f t="shared" si="2"/>
        <v>19</v>
      </c>
      <c r="I27" s="12"/>
      <c r="J27" s="12"/>
      <c r="K27" s="12"/>
      <c r="L27" s="12"/>
      <c r="M27" s="13"/>
      <c r="N27" s="13"/>
      <c r="O27" s="13"/>
      <c r="P27" s="13"/>
      <c r="Q27" s="13"/>
      <c r="R27" s="13"/>
      <c r="S27" s="13"/>
      <c r="T27" s="13"/>
      <c r="U27" s="13"/>
      <c r="V27" s="13">
        <v>1</v>
      </c>
      <c r="W27" s="13"/>
      <c r="X27" s="13"/>
      <c r="Y27" s="13"/>
      <c r="Z27" s="13"/>
      <c r="AA27" s="13"/>
      <c r="AB27" s="13"/>
      <c r="AC27" s="13"/>
      <c r="AD27" s="13"/>
      <c r="AE27" s="13">
        <v>5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>
        <v>9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>
        <v>3</v>
      </c>
      <c r="BH27" s="14"/>
      <c r="BI27" s="13"/>
      <c r="BJ27" s="13"/>
      <c r="BK27" s="13"/>
      <c r="BL27" s="13"/>
      <c r="BM27" s="13"/>
      <c r="BN27" s="13"/>
      <c r="BO27" s="13"/>
      <c r="BP27" s="13"/>
      <c r="BQ27" s="13">
        <v>1</v>
      </c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0" t="s">
        <v>431</v>
      </c>
      <c r="CG27" s="10" t="s">
        <v>431</v>
      </c>
    </row>
    <row r="28" spans="1:85" ht="19.7" customHeight="1" x14ac:dyDescent="0.2">
      <c r="A28" s="11" t="s">
        <v>235</v>
      </c>
      <c r="B28" s="12">
        <f t="shared" si="7"/>
        <v>15</v>
      </c>
      <c r="C28" s="13"/>
      <c r="D28" s="13"/>
      <c r="E28" s="13"/>
      <c r="F28" s="13"/>
      <c r="G28" s="13"/>
      <c r="H28" s="13">
        <f t="shared" si="2"/>
        <v>15</v>
      </c>
      <c r="I28" s="12"/>
      <c r="J28" s="12"/>
      <c r="K28" s="12"/>
      <c r="L28" s="12"/>
      <c r="M28" s="13"/>
      <c r="N28" s="13"/>
      <c r="O28" s="13"/>
      <c r="P28" s="13"/>
      <c r="Q28" s="13"/>
      <c r="R28" s="13">
        <v>1</v>
      </c>
      <c r="S28" s="13"/>
      <c r="T28" s="13"/>
      <c r="U28" s="13"/>
      <c r="V28" s="13"/>
      <c r="W28" s="13">
        <v>0</v>
      </c>
      <c r="X28" s="13"/>
      <c r="Y28" s="13"/>
      <c r="Z28" s="13"/>
      <c r="AA28" s="13"/>
      <c r="AB28" s="13"/>
      <c r="AC28" s="13"/>
      <c r="AD28" s="13"/>
      <c r="AE28" s="13">
        <v>5</v>
      </c>
      <c r="AF28" s="13"/>
      <c r="AG28" s="13"/>
      <c r="AH28" s="13">
        <v>1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>
        <v>4</v>
      </c>
      <c r="AT28" s="13"/>
      <c r="AU28" s="13"/>
      <c r="AV28" s="13">
        <v>2</v>
      </c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>
        <v>2</v>
      </c>
      <c r="BH28" s="14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0" t="s">
        <v>431</v>
      </c>
      <c r="CG28" s="10" t="s">
        <v>431</v>
      </c>
    </row>
    <row r="29" spans="1:85" ht="19.7" customHeight="1" x14ac:dyDescent="0.2">
      <c r="A29" s="11" t="s">
        <v>409</v>
      </c>
      <c r="B29" s="12">
        <f t="shared" si="7"/>
        <v>36</v>
      </c>
      <c r="C29" s="13">
        <f>SUM(C30:C32)</f>
        <v>0</v>
      </c>
      <c r="D29" s="13">
        <f t="shared" ref="D29:I29" si="124">SUM(D30:D32)</f>
        <v>0</v>
      </c>
      <c r="E29" s="13">
        <f t="shared" si="124"/>
        <v>0</v>
      </c>
      <c r="F29" s="13">
        <f t="shared" si="124"/>
        <v>0</v>
      </c>
      <c r="G29" s="13">
        <f t="shared" si="124"/>
        <v>0</v>
      </c>
      <c r="H29" s="13">
        <f t="shared" si="2"/>
        <v>36</v>
      </c>
      <c r="I29" s="13">
        <f t="shared" si="124"/>
        <v>0</v>
      </c>
      <c r="J29" s="13">
        <f t="shared" ref="J29" si="125">SUM(J30:J32)</f>
        <v>0</v>
      </c>
      <c r="K29" s="13">
        <f t="shared" ref="K29" si="126">SUM(K30:K32)</f>
        <v>0</v>
      </c>
      <c r="L29" s="13">
        <f t="shared" ref="L29" si="127">SUM(L30:L32)</f>
        <v>0</v>
      </c>
      <c r="M29" s="13">
        <f t="shared" ref="M29" si="128">SUM(M30:M32)</f>
        <v>0</v>
      </c>
      <c r="N29" s="13">
        <f t="shared" ref="N29" si="129">SUM(N30:N32)</f>
        <v>0</v>
      </c>
      <c r="O29" s="13">
        <f t="shared" ref="O29" si="130">SUM(O30:O32)</f>
        <v>0</v>
      </c>
      <c r="P29" s="13">
        <f t="shared" ref="P29" si="131">SUM(P30:P32)</f>
        <v>0</v>
      </c>
      <c r="Q29" s="13">
        <f t="shared" ref="Q29" si="132">SUM(Q30:Q32)</f>
        <v>0</v>
      </c>
      <c r="R29" s="13">
        <f t="shared" ref="R29" si="133">SUM(R30:R32)</f>
        <v>0</v>
      </c>
      <c r="S29" s="13">
        <f t="shared" ref="S29" si="134">SUM(S30:S32)</f>
        <v>0</v>
      </c>
      <c r="T29" s="13">
        <f t="shared" ref="T29" si="135">SUM(T30:T32)</f>
        <v>0</v>
      </c>
      <c r="U29" s="13">
        <f t="shared" ref="U29" si="136">SUM(U30:U32)</f>
        <v>1</v>
      </c>
      <c r="V29" s="13">
        <f t="shared" ref="V29" si="137">SUM(V30:V32)</f>
        <v>0</v>
      </c>
      <c r="W29" s="13">
        <f t="shared" ref="W29" si="138">SUM(W30:W32)</f>
        <v>1</v>
      </c>
      <c r="X29" s="13">
        <f t="shared" ref="X29" si="139">SUM(X30:X32)</f>
        <v>0</v>
      </c>
      <c r="Y29" s="13">
        <f t="shared" ref="Y29" si="140">SUM(Y30:Y32)</f>
        <v>1</v>
      </c>
      <c r="Z29" s="13">
        <f t="shared" ref="Z29" si="141">SUM(Z30:Z32)</f>
        <v>0</v>
      </c>
      <c r="AA29" s="13">
        <f t="shared" ref="AA29" si="142">SUM(AA30:AA32)</f>
        <v>0</v>
      </c>
      <c r="AB29" s="13">
        <f t="shared" ref="AB29" si="143">SUM(AB30:AB32)</f>
        <v>0</v>
      </c>
      <c r="AC29" s="13">
        <f t="shared" ref="AC29" si="144">SUM(AC30:AC32)</f>
        <v>0</v>
      </c>
      <c r="AD29" s="13">
        <f t="shared" ref="AD29" si="145">SUM(AD30:AD32)</f>
        <v>0</v>
      </c>
      <c r="AE29" s="13">
        <f t="shared" ref="AE29" si="146">SUM(AE30:AE32)</f>
        <v>0</v>
      </c>
      <c r="AF29" s="13">
        <f t="shared" ref="AF29" si="147">SUM(AF30:AF32)</f>
        <v>0</v>
      </c>
      <c r="AG29" s="13">
        <f t="shared" ref="AG29" si="148">SUM(AG30:AG32)</f>
        <v>0</v>
      </c>
      <c r="AH29" s="13">
        <f t="shared" ref="AH29" si="149">SUM(AH30:AH32)</f>
        <v>11</v>
      </c>
      <c r="AI29" s="13">
        <f t="shared" ref="AI29" si="150">SUM(AI30:AI32)</f>
        <v>0</v>
      </c>
      <c r="AJ29" s="13">
        <f t="shared" ref="AJ29" si="151">SUM(AJ30:AJ32)</f>
        <v>0</v>
      </c>
      <c r="AK29" s="13">
        <f t="shared" ref="AK29" si="152">SUM(AK30:AK32)</f>
        <v>0</v>
      </c>
      <c r="AL29" s="13">
        <f t="shared" ref="AL29" si="153">SUM(AL30:AL32)</f>
        <v>0</v>
      </c>
      <c r="AM29" s="13">
        <f t="shared" ref="AM29" si="154">SUM(AM30:AM32)</f>
        <v>0</v>
      </c>
      <c r="AN29" s="13">
        <f t="shared" ref="AN29" si="155">SUM(AN30:AN32)</f>
        <v>0</v>
      </c>
      <c r="AO29" s="13">
        <f t="shared" ref="AO29" si="156">SUM(AO30:AO32)</f>
        <v>1</v>
      </c>
      <c r="AP29" s="13">
        <f t="shared" ref="AP29" si="157">SUM(AP30:AP32)</f>
        <v>0</v>
      </c>
      <c r="AQ29" s="13">
        <f t="shared" ref="AQ29" si="158">SUM(AQ30:AQ32)</f>
        <v>0</v>
      </c>
      <c r="AR29" s="13">
        <f t="shared" ref="AR29" si="159">SUM(AR30:AR32)</f>
        <v>0</v>
      </c>
      <c r="AS29" s="13">
        <f t="shared" ref="AS29" si="160">SUM(AS30:AS32)</f>
        <v>1</v>
      </c>
      <c r="AT29" s="13">
        <f t="shared" ref="AT29" si="161">SUM(AT30:AT32)</f>
        <v>0</v>
      </c>
      <c r="AU29" s="13">
        <f t="shared" ref="AU29" si="162">SUM(AU30:AU32)</f>
        <v>0</v>
      </c>
      <c r="AV29" s="13">
        <f t="shared" ref="AV29" si="163">SUM(AV30:AV32)</f>
        <v>12</v>
      </c>
      <c r="AW29" s="13">
        <f t="shared" ref="AW29" si="164">SUM(AW30:AW32)</f>
        <v>0</v>
      </c>
      <c r="AX29" s="13">
        <f t="shared" ref="AX29" si="165">SUM(AX30:AX32)</f>
        <v>0</v>
      </c>
      <c r="AY29" s="13">
        <f t="shared" ref="AY29" si="166">SUM(AY30:AY32)</f>
        <v>0</v>
      </c>
      <c r="AZ29" s="13">
        <f t="shared" ref="AZ29" si="167">SUM(AZ30:AZ32)</f>
        <v>0</v>
      </c>
      <c r="BA29" s="13">
        <f t="shared" ref="BA29" si="168">SUM(BA30:BA32)</f>
        <v>0</v>
      </c>
      <c r="BB29" s="13">
        <f t="shared" ref="BB29" si="169">SUM(BB30:BB32)</f>
        <v>4</v>
      </c>
      <c r="BC29" s="13">
        <f t="shared" ref="BC29" si="170">SUM(BC30:BC32)</f>
        <v>1</v>
      </c>
      <c r="BD29" s="13">
        <f t="shared" ref="BD29:BE29" si="171">SUM(BD30:BD32)</f>
        <v>0</v>
      </c>
      <c r="BE29" s="13">
        <f t="shared" si="171"/>
        <v>0</v>
      </c>
      <c r="BF29" s="13">
        <f t="shared" ref="BF29" si="172">SUM(BF30:BF32)</f>
        <v>0</v>
      </c>
      <c r="BG29" s="13">
        <f t="shared" ref="BG29" si="173">SUM(BG30:BG32)</f>
        <v>3</v>
      </c>
      <c r="BH29" s="13">
        <f t="shared" ref="BH29" si="174">SUM(BH30:BH32)</f>
        <v>0</v>
      </c>
      <c r="BI29" s="13">
        <f t="shared" ref="BI29" si="175">SUM(BI30:BI32)</f>
        <v>0</v>
      </c>
      <c r="BJ29" s="13">
        <f t="shared" ref="BJ29" si="176">SUM(BJ30:BJ32)</f>
        <v>0</v>
      </c>
      <c r="BK29" s="13">
        <f t="shared" ref="BK29" si="177">SUM(BK30:BK32)</f>
        <v>0</v>
      </c>
      <c r="BL29" s="13">
        <f t="shared" ref="BL29" si="178">SUM(BL30:BL32)</f>
        <v>0</v>
      </c>
      <c r="BM29" s="13">
        <f t="shared" ref="BM29" si="179">SUM(BM30:BM32)</f>
        <v>0</v>
      </c>
      <c r="BN29" s="13">
        <f t="shared" ref="BN29" si="180">SUM(BN30:BN32)</f>
        <v>0</v>
      </c>
      <c r="BO29" s="13">
        <f t="shared" ref="BO29" si="181">SUM(BO30:BO32)</f>
        <v>0</v>
      </c>
      <c r="BP29" s="13">
        <f t="shared" ref="BP29" si="182">SUM(BP30:BP32)</f>
        <v>0</v>
      </c>
      <c r="BQ29" s="13">
        <f t="shared" ref="BQ29" si="183">SUM(BQ30:BQ32)</f>
        <v>0</v>
      </c>
      <c r="BR29" s="13">
        <f t="shared" ref="BR29" si="184">SUM(BR30:BR32)</f>
        <v>0</v>
      </c>
      <c r="BS29" s="13">
        <f t="shared" ref="BS29" si="185">SUM(BS30:BS32)</f>
        <v>0</v>
      </c>
      <c r="BT29" s="13">
        <f t="shared" ref="BT29" si="186">SUM(BT30:BT32)</f>
        <v>0</v>
      </c>
      <c r="BU29" s="13">
        <f t="shared" ref="BU29" si="187">SUM(BU30:BU32)</f>
        <v>0</v>
      </c>
      <c r="BV29" s="13">
        <f t="shared" ref="BV29" si="188">SUM(BV30:BV32)</f>
        <v>0</v>
      </c>
      <c r="BW29" s="13">
        <f t="shared" ref="BW29" si="189">SUM(BW30:BW32)</f>
        <v>0</v>
      </c>
      <c r="BX29" s="13">
        <f t="shared" ref="BX29" si="190">SUM(BX30:BX32)</f>
        <v>0</v>
      </c>
      <c r="BY29" s="13">
        <f t="shared" ref="BY29" si="191">SUM(BY30:BY32)</f>
        <v>0</v>
      </c>
      <c r="BZ29" s="13">
        <f t="shared" ref="BZ29:CA29" si="192">SUM(BZ30:BZ32)</f>
        <v>0</v>
      </c>
      <c r="CA29" s="13">
        <f t="shared" si="192"/>
        <v>0</v>
      </c>
      <c r="CB29" s="13">
        <f t="shared" ref="CB29" si="193">SUM(CB30:CB32)</f>
        <v>0</v>
      </c>
      <c r="CC29" s="13">
        <f t="shared" ref="CC29:CE29" si="194">SUM(CC30:CC32)</f>
        <v>0</v>
      </c>
      <c r="CD29" s="13"/>
      <c r="CE29" s="13">
        <f t="shared" si="194"/>
        <v>0</v>
      </c>
      <c r="CF29" s="10"/>
      <c r="CG29" s="10"/>
    </row>
    <row r="30" spans="1:85" ht="19.7" customHeight="1" x14ac:dyDescent="0.2">
      <c r="A30" s="11" t="s">
        <v>465</v>
      </c>
      <c r="B30" s="12">
        <f t="shared" si="7"/>
        <v>19</v>
      </c>
      <c r="C30" s="13"/>
      <c r="D30" s="13"/>
      <c r="E30" s="13"/>
      <c r="F30" s="13"/>
      <c r="G30" s="13"/>
      <c r="H30" s="13">
        <f t="shared" si="2"/>
        <v>19</v>
      </c>
      <c r="I30" s="12"/>
      <c r="J30" s="12"/>
      <c r="K30" s="12"/>
      <c r="L30" s="12"/>
      <c r="M30" s="13"/>
      <c r="N30" s="13"/>
      <c r="O30" s="13"/>
      <c r="P30" s="13"/>
      <c r="Q30" s="13"/>
      <c r="R30" s="13"/>
      <c r="S30" s="13"/>
      <c r="T30" s="13"/>
      <c r="U30" s="13">
        <v>1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>
        <v>5</v>
      </c>
      <c r="AI30" s="13"/>
      <c r="AJ30" s="13"/>
      <c r="AK30" s="13"/>
      <c r="AL30" s="13"/>
      <c r="AM30" s="13"/>
      <c r="AN30" s="13"/>
      <c r="AO30" s="13">
        <v>1</v>
      </c>
      <c r="AP30" s="13"/>
      <c r="AQ30" s="13"/>
      <c r="AR30" s="13"/>
      <c r="AS30" s="13">
        <v>1</v>
      </c>
      <c r="AT30" s="13"/>
      <c r="AU30" s="13"/>
      <c r="AV30" s="13">
        <v>8</v>
      </c>
      <c r="AW30" s="13"/>
      <c r="AX30" s="13"/>
      <c r="AY30" s="13"/>
      <c r="AZ30" s="13"/>
      <c r="BA30" s="13"/>
      <c r="BB30" s="13">
        <v>1</v>
      </c>
      <c r="BC30" s="13">
        <v>1</v>
      </c>
      <c r="BD30" s="13"/>
      <c r="BE30" s="13"/>
      <c r="BF30" s="13"/>
      <c r="BG30" s="13">
        <v>1</v>
      </c>
      <c r="BH30" s="14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0" t="s">
        <v>431</v>
      </c>
      <c r="CG30" s="10" t="s">
        <v>431</v>
      </c>
    </row>
    <row r="31" spans="1:85" ht="19.7" customHeight="1" x14ac:dyDescent="0.2">
      <c r="A31" s="11" t="s">
        <v>407</v>
      </c>
      <c r="B31" s="12">
        <f t="shared" si="7"/>
        <v>8</v>
      </c>
      <c r="C31" s="13"/>
      <c r="D31" s="13"/>
      <c r="E31" s="13"/>
      <c r="F31" s="13"/>
      <c r="G31" s="13"/>
      <c r="H31" s="13">
        <f t="shared" si="2"/>
        <v>8</v>
      </c>
      <c r="I31" s="12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  <c r="U31" s="13">
        <v>0</v>
      </c>
      <c r="V31" s="13"/>
      <c r="W31" s="13">
        <v>1</v>
      </c>
      <c r="X31" s="13"/>
      <c r="Y31" s="13"/>
      <c r="Z31" s="13"/>
      <c r="AA31" s="13"/>
      <c r="AB31" s="13"/>
      <c r="AC31" s="13"/>
      <c r="AD31" s="13"/>
      <c r="AE31" s="13">
        <v>0</v>
      </c>
      <c r="AF31" s="13"/>
      <c r="AG31" s="13"/>
      <c r="AH31" s="13">
        <v>3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>
        <v>0</v>
      </c>
      <c r="AT31" s="13"/>
      <c r="AU31" s="13"/>
      <c r="AV31" s="13">
        <v>2</v>
      </c>
      <c r="AW31" s="13"/>
      <c r="AX31" s="13"/>
      <c r="AY31" s="13"/>
      <c r="AZ31" s="13"/>
      <c r="BA31" s="13"/>
      <c r="BB31" s="13">
        <v>1</v>
      </c>
      <c r="BC31" s="13">
        <v>0</v>
      </c>
      <c r="BD31" s="13"/>
      <c r="BE31" s="13"/>
      <c r="BF31" s="13"/>
      <c r="BG31" s="13">
        <v>1</v>
      </c>
      <c r="BH31" s="14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0" t="s">
        <v>431</v>
      </c>
      <c r="CG31" s="10" t="s">
        <v>431</v>
      </c>
    </row>
    <row r="32" spans="1:85" ht="19.7" customHeight="1" x14ac:dyDescent="0.2">
      <c r="A32" s="11" t="s">
        <v>408</v>
      </c>
      <c r="B32" s="12">
        <f t="shared" si="7"/>
        <v>9</v>
      </c>
      <c r="C32" s="13"/>
      <c r="D32" s="13"/>
      <c r="E32" s="13"/>
      <c r="F32" s="13"/>
      <c r="G32" s="13"/>
      <c r="H32" s="13">
        <f t="shared" si="2"/>
        <v>9</v>
      </c>
      <c r="I32" s="12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>
        <v>1</v>
      </c>
      <c r="Z32" s="13"/>
      <c r="AA32" s="13"/>
      <c r="AB32" s="13"/>
      <c r="AC32" s="13"/>
      <c r="AD32" s="13"/>
      <c r="AE32" s="13"/>
      <c r="AF32" s="13"/>
      <c r="AG32" s="13"/>
      <c r="AH32" s="13">
        <v>3</v>
      </c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>
        <v>2</v>
      </c>
      <c r="AW32" s="13"/>
      <c r="AX32" s="13"/>
      <c r="AY32" s="13"/>
      <c r="AZ32" s="13"/>
      <c r="BA32" s="13"/>
      <c r="BB32" s="13">
        <v>2</v>
      </c>
      <c r="BC32" s="13"/>
      <c r="BD32" s="13"/>
      <c r="BE32" s="13"/>
      <c r="BF32" s="13"/>
      <c r="BG32" s="13">
        <v>1</v>
      </c>
      <c r="BH32" s="14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0" t="s">
        <v>431</v>
      </c>
      <c r="CG32" s="10" t="s">
        <v>431</v>
      </c>
    </row>
    <row r="33" spans="1:85" ht="19.7" customHeight="1" x14ac:dyDescent="0.2">
      <c r="A33" s="45" t="s">
        <v>162</v>
      </c>
      <c r="B33" s="46">
        <f t="shared" si="7"/>
        <v>162</v>
      </c>
      <c r="C33" s="47">
        <f>SUM(C35,C38,C43)</f>
        <v>0</v>
      </c>
      <c r="D33" s="47">
        <f>SUM(D35,D38,D43)</f>
        <v>0</v>
      </c>
      <c r="E33" s="47">
        <f>SUM(E35,E38,E43)</f>
        <v>0</v>
      </c>
      <c r="F33" s="47">
        <f>SUM(F35,F38,F43)</f>
        <v>0</v>
      </c>
      <c r="G33" s="47">
        <f>SUM(G35,G38,G43)</f>
        <v>0</v>
      </c>
      <c r="H33" s="47">
        <f t="shared" si="2"/>
        <v>162</v>
      </c>
      <c r="I33" s="47">
        <f t="shared" ref="I33:AN33" si="195">SUM(I34,I38,I43)</f>
        <v>0</v>
      </c>
      <c r="J33" s="47">
        <f t="shared" si="195"/>
        <v>0</v>
      </c>
      <c r="K33" s="47">
        <f t="shared" si="195"/>
        <v>0</v>
      </c>
      <c r="L33" s="47">
        <f t="shared" si="195"/>
        <v>0</v>
      </c>
      <c r="M33" s="47">
        <f t="shared" si="195"/>
        <v>0</v>
      </c>
      <c r="N33" s="47">
        <f t="shared" si="195"/>
        <v>0</v>
      </c>
      <c r="O33" s="47">
        <f t="shared" si="195"/>
        <v>0</v>
      </c>
      <c r="P33" s="47">
        <f t="shared" si="195"/>
        <v>1</v>
      </c>
      <c r="Q33" s="47">
        <f t="shared" si="195"/>
        <v>0</v>
      </c>
      <c r="R33" s="47">
        <f t="shared" si="195"/>
        <v>2</v>
      </c>
      <c r="S33" s="47">
        <f>SUM(S34,S38,S43)</f>
        <v>0</v>
      </c>
      <c r="T33" s="47">
        <f t="shared" si="195"/>
        <v>0</v>
      </c>
      <c r="U33" s="47">
        <f t="shared" si="195"/>
        <v>0</v>
      </c>
      <c r="V33" s="47">
        <f t="shared" si="195"/>
        <v>2</v>
      </c>
      <c r="W33" s="47">
        <f>SUM(W34,W38,W43)</f>
        <v>3</v>
      </c>
      <c r="X33" s="47">
        <f t="shared" si="195"/>
        <v>0</v>
      </c>
      <c r="Y33" s="47">
        <f t="shared" si="195"/>
        <v>0</v>
      </c>
      <c r="Z33" s="47">
        <f t="shared" si="195"/>
        <v>0</v>
      </c>
      <c r="AA33" s="47">
        <f>SUM(AA34,AA38,AA43)</f>
        <v>0</v>
      </c>
      <c r="AB33" s="47">
        <f t="shared" si="195"/>
        <v>0</v>
      </c>
      <c r="AC33" s="47">
        <f t="shared" si="195"/>
        <v>0</v>
      </c>
      <c r="AD33" s="47">
        <f>SUM(AD34,AD38,AD43)</f>
        <v>0</v>
      </c>
      <c r="AE33" s="47">
        <f t="shared" si="195"/>
        <v>30</v>
      </c>
      <c r="AF33" s="47">
        <f>SUM(AF34,AF38,AF43)</f>
        <v>4</v>
      </c>
      <c r="AG33" s="47">
        <f t="shared" si="195"/>
        <v>0</v>
      </c>
      <c r="AH33" s="47">
        <f>SUM(AH34,AH38,AH43)</f>
        <v>2</v>
      </c>
      <c r="AI33" s="47">
        <f t="shared" si="195"/>
        <v>0</v>
      </c>
      <c r="AJ33" s="47">
        <f>SUM(AJ34,AJ38,AJ43)</f>
        <v>0</v>
      </c>
      <c r="AK33" s="47">
        <f>SUM(AK34,AK38,AK43)</f>
        <v>0</v>
      </c>
      <c r="AL33" s="47">
        <f>SUM(AL34,AL38,AL43)</f>
        <v>0</v>
      </c>
      <c r="AM33" s="47">
        <f>SUM(AM34,AM38,AM43)</f>
        <v>0</v>
      </c>
      <c r="AN33" s="47">
        <f t="shared" si="195"/>
        <v>0</v>
      </c>
      <c r="AO33" s="47">
        <f t="shared" ref="AO33:BV33" si="196">SUM(AO34,AO38,AO43)</f>
        <v>1</v>
      </c>
      <c r="AP33" s="47">
        <f t="shared" si="196"/>
        <v>0</v>
      </c>
      <c r="AQ33" s="47">
        <f t="shared" si="196"/>
        <v>0</v>
      </c>
      <c r="AR33" s="47">
        <f>SUM(AR34,AR38,AR43)</f>
        <v>0</v>
      </c>
      <c r="AS33" s="47">
        <f t="shared" si="196"/>
        <v>33</v>
      </c>
      <c r="AT33" s="47">
        <f>SUM(AT34,AT38,AT43)</f>
        <v>12</v>
      </c>
      <c r="AU33" s="47">
        <f t="shared" si="196"/>
        <v>0</v>
      </c>
      <c r="AV33" s="47">
        <f>SUM(AV34,AV38,AV43)</f>
        <v>2</v>
      </c>
      <c r="AW33" s="47">
        <f t="shared" si="196"/>
        <v>0</v>
      </c>
      <c r="AX33" s="47">
        <f t="shared" si="196"/>
        <v>0</v>
      </c>
      <c r="AY33" s="47">
        <f t="shared" si="196"/>
        <v>1</v>
      </c>
      <c r="AZ33" s="47">
        <f>SUM(AZ34,AZ38,AZ43)</f>
        <v>0</v>
      </c>
      <c r="BA33" s="47">
        <f t="shared" si="196"/>
        <v>0</v>
      </c>
      <c r="BB33" s="47">
        <f t="shared" si="196"/>
        <v>2</v>
      </c>
      <c r="BC33" s="47">
        <f t="shared" si="196"/>
        <v>0</v>
      </c>
      <c r="BD33" s="47">
        <f t="shared" ref="BD33:BE33" si="197">SUM(BD34,BD38,BD43)</f>
        <v>0</v>
      </c>
      <c r="BE33" s="47">
        <f t="shared" si="197"/>
        <v>0</v>
      </c>
      <c r="BF33" s="47">
        <f>SUM(BF34,BF38,BF43)</f>
        <v>0</v>
      </c>
      <c r="BG33" s="47">
        <f t="shared" si="196"/>
        <v>16</v>
      </c>
      <c r="BH33" s="50">
        <f>SUM(BH34,BH38,BH43)</f>
        <v>15</v>
      </c>
      <c r="BI33" s="47">
        <f>SUM(BI34,BI38,BI43)</f>
        <v>3</v>
      </c>
      <c r="BJ33" s="47">
        <f t="shared" si="196"/>
        <v>0</v>
      </c>
      <c r="BK33" s="47">
        <f>SUM(BK34,BK38,BK43)</f>
        <v>0</v>
      </c>
      <c r="BL33" s="47">
        <f>SUM(BL34,BL38,BL43)</f>
        <v>0</v>
      </c>
      <c r="BM33" s="47">
        <f>SUM(BM34,BM38,BM43)</f>
        <v>0</v>
      </c>
      <c r="BN33" s="47">
        <f t="shared" si="196"/>
        <v>0</v>
      </c>
      <c r="BO33" s="47">
        <f t="shared" si="196"/>
        <v>0</v>
      </c>
      <c r="BP33" s="47">
        <f t="shared" si="196"/>
        <v>0</v>
      </c>
      <c r="BQ33" s="47">
        <f t="shared" si="196"/>
        <v>5</v>
      </c>
      <c r="BR33" s="47">
        <f>SUM(BR34,BR38,BR43)</f>
        <v>15</v>
      </c>
      <c r="BS33" s="47">
        <f>SUM(BS34,BS38,BS43)</f>
        <v>11</v>
      </c>
      <c r="BT33" s="47">
        <f t="shared" si="196"/>
        <v>0</v>
      </c>
      <c r="BU33" s="47">
        <f t="shared" si="196"/>
        <v>0</v>
      </c>
      <c r="BV33" s="47">
        <f t="shared" si="196"/>
        <v>1</v>
      </c>
      <c r="BW33" s="47">
        <f t="shared" ref="BW33:CC33" si="198">SUM(BW34,BW38,BW43)</f>
        <v>1</v>
      </c>
      <c r="BX33" s="47">
        <f t="shared" si="198"/>
        <v>0</v>
      </c>
      <c r="BY33" s="47">
        <f t="shared" ref="BY33" si="199">SUM(BY34,BY38,BY43)</f>
        <v>0</v>
      </c>
      <c r="BZ33" s="47">
        <f t="shared" si="198"/>
        <v>0</v>
      </c>
      <c r="CA33" s="47">
        <f t="shared" ref="CA33" si="200">SUM(CA34,CA38,CA43)</f>
        <v>0</v>
      </c>
      <c r="CB33" s="47">
        <f t="shared" si="198"/>
        <v>0</v>
      </c>
      <c r="CC33" s="47">
        <f t="shared" si="198"/>
        <v>0</v>
      </c>
      <c r="CD33" s="47"/>
      <c r="CE33" s="47">
        <f t="shared" ref="CE33" si="201">SUM(CE34,CE38,CE43)</f>
        <v>0</v>
      </c>
      <c r="CF33" s="10"/>
      <c r="CG33" s="10"/>
    </row>
    <row r="34" spans="1:85" ht="19.7" customHeight="1" x14ac:dyDescent="0.2">
      <c r="A34" s="11" t="s">
        <v>223</v>
      </c>
      <c r="B34" s="12">
        <f t="shared" si="7"/>
        <v>75</v>
      </c>
      <c r="C34" s="13"/>
      <c r="D34" s="13"/>
      <c r="E34" s="13"/>
      <c r="F34" s="13"/>
      <c r="G34" s="13"/>
      <c r="H34" s="13">
        <f t="shared" si="2"/>
        <v>75</v>
      </c>
      <c r="I34" s="13">
        <f>SUM(I35:I37)</f>
        <v>0</v>
      </c>
      <c r="J34" s="13">
        <f t="shared" ref="J34:CC34" si="202">SUM(J35:J37)</f>
        <v>0</v>
      </c>
      <c r="K34" s="13">
        <f t="shared" si="202"/>
        <v>0</v>
      </c>
      <c r="L34" s="13">
        <f t="shared" si="202"/>
        <v>0</v>
      </c>
      <c r="M34" s="13">
        <f t="shared" si="202"/>
        <v>0</v>
      </c>
      <c r="N34" s="13">
        <f t="shared" si="202"/>
        <v>0</v>
      </c>
      <c r="O34" s="13">
        <f t="shared" si="202"/>
        <v>0</v>
      </c>
      <c r="P34" s="13">
        <f t="shared" si="202"/>
        <v>0</v>
      </c>
      <c r="Q34" s="13">
        <f t="shared" si="202"/>
        <v>0</v>
      </c>
      <c r="R34" s="13">
        <f t="shared" si="202"/>
        <v>1</v>
      </c>
      <c r="S34" s="13">
        <f>SUM(S35:S37)</f>
        <v>0</v>
      </c>
      <c r="T34" s="13">
        <f t="shared" si="202"/>
        <v>0</v>
      </c>
      <c r="U34" s="13">
        <f t="shared" si="202"/>
        <v>0</v>
      </c>
      <c r="V34" s="13">
        <f t="shared" si="202"/>
        <v>0</v>
      </c>
      <c r="W34" s="13">
        <f>SUM(W35:W37)</f>
        <v>2</v>
      </c>
      <c r="X34" s="13">
        <f t="shared" si="202"/>
        <v>0</v>
      </c>
      <c r="Y34" s="13">
        <f t="shared" si="202"/>
        <v>0</v>
      </c>
      <c r="Z34" s="13">
        <f>SUM(Z35:Z37)</f>
        <v>0</v>
      </c>
      <c r="AA34" s="13">
        <f>SUM(AA35:AA37)</f>
        <v>0</v>
      </c>
      <c r="AB34" s="13">
        <f t="shared" si="202"/>
        <v>0</v>
      </c>
      <c r="AC34" s="13">
        <f t="shared" si="202"/>
        <v>0</v>
      </c>
      <c r="AD34" s="13">
        <f>SUM(AD35:AD37)</f>
        <v>0</v>
      </c>
      <c r="AE34" s="13">
        <f t="shared" si="202"/>
        <v>2</v>
      </c>
      <c r="AF34" s="13">
        <f>SUM(AF35:AF37)</f>
        <v>4</v>
      </c>
      <c r="AG34" s="13">
        <f>SUM(AG35:AG37)</f>
        <v>0</v>
      </c>
      <c r="AH34" s="13">
        <f>SUM(AH35:AH37)</f>
        <v>0</v>
      </c>
      <c r="AI34" s="13">
        <f t="shared" si="202"/>
        <v>0</v>
      </c>
      <c r="AJ34" s="13">
        <f>SUM(AJ35:AJ37)</f>
        <v>0</v>
      </c>
      <c r="AK34" s="13">
        <f>SUM(AK35:AK37)</f>
        <v>0</v>
      </c>
      <c r="AL34" s="13">
        <f>SUM(AL35:AL37)</f>
        <v>0</v>
      </c>
      <c r="AM34" s="13">
        <f>SUM(AM35:AM37)</f>
        <v>0</v>
      </c>
      <c r="AN34" s="13">
        <f t="shared" si="202"/>
        <v>0</v>
      </c>
      <c r="AO34" s="13">
        <f t="shared" si="202"/>
        <v>0</v>
      </c>
      <c r="AP34" s="13">
        <f>SUM(AP35:AP37)</f>
        <v>0</v>
      </c>
      <c r="AQ34" s="13">
        <f t="shared" si="202"/>
        <v>0</v>
      </c>
      <c r="AR34" s="13">
        <f>SUM(AR35:AR37)</f>
        <v>0</v>
      </c>
      <c r="AS34" s="13">
        <f t="shared" si="202"/>
        <v>2</v>
      </c>
      <c r="AT34" s="13">
        <f>SUM(AT35:AT37)</f>
        <v>12</v>
      </c>
      <c r="AU34" s="13">
        <f>SUM(AU35:AU37)</f>
        <v>0</v>
      </c>
      <c r="AV34" s="13">
        <f>SUM(AV35:AV37)</f>
        <v>0</v>
      </c>
      <c r="AW34" s="13">
        <f t="shared" si="202"/>
        <v>0</v>
      </c>
      <c r="AX34" s="13">
        <f t="shared" si="202"/>
        <v>0</v>
      </c>
      <c r="AY34" s="13">
        <f t="shared" si="202"/>
        <v>1</v>
      </c>
      <c r="AZ34" s="13">
        <f>SUM(AZ35:AZ37)</f>
        <v>0</v>
      </c>
      <c r="BA34" s="13">
        <f t="shared" si="202"/>
        <v>0</v>
      </c>
      <c r="BB34" s="13">
        <f t="shared" si="202"/>
        <v>0</v>
      </c>
      <c r="BC34" s="13">
        <f t="shared" si="202"/>
        <v>0</v>
      </c>
      <c r="BD34" s="13">
        <f t="shared" ref="BD34:BE34" si="203">SUM(BD35:BD37)</f>
        <v>0</v>
      </c>
      <c r="BE34" s="13">
        <f t="shared" si="203"/>
        <v>0</v>
      </c>
      <c r="BF34" s="13">
        <f>SUM(BF35:BF37)</f>
        <v>0</v>
      </c>
      <c r="BG34" s="13">
        <f t="shared" si="202"/>
        <v>3</v>
      </c>
      <c r="BH34" s="15">
        <f t="shared" ref="BH34:BM34" si="204">SUM(BH35:BH37)</f>
        <v>15</v>
      </c>
      <c r="BI34" s="13">
        <f t="shared" si="204"/>
        <v>3</v>
      </c>
      <c r="BJ34" s="13">
        <f t="shared" si="204"/>
        <v>0</v>
      </c>
      <c r="BK34" s="13">
        <f t="shared" si="204"/>
        <v>0</v>
      </c>
      <c r="BL34" s="13">
        <f t="shared" si="204"/>
        <v>0</v>
      </c>
      <c r="BM34" s="13">
        <f t="shared" si="204"/>
        <v>0</v>
      </c>
      <c r="BN34" s="13">
        <f t="shared" si="202"/>
        <v>0</v>
      </c>
      <c r="BO34" s="13">
        <f t="shared" si="202"/>
        <v>0</v>
      </c>
      <c r="BP34" s="13">
        <f t="shared" si="202"/>
        <v>0</v>
      </c>
      <c r="BQ34" s="13">
        <f t="shared" si="202"/>
        <v>2</v>
      </c>
      <c r="BR34" s="13">
        <f>SUM(BR35:BR37)</f>
        <v>15</v>
      </c>
      <c r="BS34" s="13">
        <f>SUM(BS35:BS37)</f>
        <v>11</v>
      </c>
      <c r="BT34" s="13">
        <f t="shared" si="202"/>
        <v>0</v>
      </c>
      <c r="BU34" s="13">
        <f t="shared" si="202"/>
        <v>0</v>
      </c>
      <c r="BV34" s="13">
        <f t="shared" si="202"/>
        <v>1</v>
      </c>
      <c r="BW34" s="13">
        <f t="shared" si="202"/>
        <v>1</v>
      </c>
      <c r="BX34" s="13">
        <f t="shared" si="202"/>
        <v>0</v>
      </c>
      <c r="BY34" s="13">
        <f t="shared" ref="BY34" si="205">SUM(BY35:BY37)</f>
        <v>0</v>
      </c>
      <c r="BZ34" s="13">
        <f t="shared" si="202"/>
        <v>0</v>
      </c>
      <c r="CA34" s="13">
        <f t="shared" ref="CA34" si="206">SUM(CA35:CA37)</f>
        <v>0</v>
      </c>
      <c r="CB34" s="13">
        <f t="shared" si="202"/>
        <v>0</v>
      </c>
      <c r="CC34" s="13">
        <f t="shared" si="202"/>
        <v>0</v>
      </c>
      <c r="CD34" s="13"/>
      <c r="CE34" s="13">
        <f t="shared" ref="CE34" si="207">SUM(CE35:CE37)</f>
        <v>0</v>
      </c>
      <c r="CF34" s="10"/>
      <c r="CG34" s="10"/>
    </row>
    <row r="35" spans="1:85" ht="19.7" customHeight="1" x14ac:dyDescent="0.2">
      <c r="A35" s="11" t="s">
        <v>163</v>
      </c>
      <c r="B35" s="12">
        <f t="shared" si="7"/>
        <v>54</v>
      </c>
      <c r="C35" s="13"/>
      <c r="D35" s="13"/>
      <c r="E35" s="13"/>
      <c r="F35" s="13"/>
      <c r="G35" s="13"/>
      <c r="H35" s="13">
        <f t="shared" si="2"/>
        <v>54</v>
      </c>
      <c r="I35" s="12"/>
      <c r="J35" s="12"/>
      <c r="K35" s="12"/>
      <c r="L35" s="12"/>
      <c r="M35" s="13"/>
      <c r="N35" s="13"/>
      <c r="O35" s="13"/>
      <c r="P35" s="13"/>
      <c r="Q35" s="13"/>
      <c r="R35" s="13">
        <v>1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>
        <v>4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>
        <v>10</v>
      </c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>
        <v>3</v>
      </c>
      <c r="BH35" s="15">
        <v>12</v>
      </c>
      <c r="BI35" s="13">
        <v>2</v>
      </c>
      <c r="BJ35" s="13"/>
      <c r="BK35" s="13"/>
      <c r="BL35" s="13"/>
      <c r="BM35" s="13"/>
      <c r="BN35" s="13"/>
      <c r="BO35" s="13"/>
      <c r="BP35" s="13"/>
      <c r="BQ35" s="13">
        <v>1</v>
      </c>
      <c r="BR35" s="13">
        <v>13</v>
      </c>
      <c r="BS35" s="13">
        <v>8</v>
      </c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0" t="s">
        <v>431</v>
      </c>
      <c r="CG35" s="10" t="s">
        <v>431</v>
      </c>
    </row>
    <row r="36" spans="1:85" ht="19.7" customHeight="1" x14ac:dyDescent="0.2">
      <c r="A36" s="11" t="s">
        <v>156</v>
      </c>
      <c r="B36" s="12">
        <f t="shared" si="7"/>
        <v>6</v>
      </c>
      <c r="C36" s="13"/>
      <c r="D36" s="13"/>
      <c r="E36" s="13"/>
      <c r="F36" s="13"/>
      <c r="G36" s="13"/>
      <c r="H36" s="13">
        <f t="shared" si="2"/>
        <v>6</v>
      </c>
      <c r="I36" s="12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>
        <v>1</v>
      </c>
      <c r="X36" s="13"/>
      <c r="Y36" s="13"/>
      <c r="Z36" s="13"/>
      <c r="AA36" s="13"/>
      <c r="AB36" s="13"/>
      <c r="AC36" s="13"/>
      <c r="AD36" s="13"/>
      <c r="AE36" s="13">
        <v>1</v>
      </c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>
        <v>1</v>
      </c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5">
        <v>1</v>
      </c>
      <c r="BI36" s="13">
        <v>0</v>
      </c>
      <c r="BJ36" s="13"/>
      <c r="BK36" s="13"/>
      <c r="BL36" s="13"/>
      <c r="BM36" s="13"/>
      <c r="BN36" s="13"/>
      <c r="BO36" s="13"/>
      <c r="BP36" s="13"/>
      <c r="BQ36" s="13"/>
      <c r="BR36" s="13">
        <v>1</v>
      </c>
      <c r="BS36" s="13">
        <v>1</v>
      </c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0" t="s">
        <v>431</v>
      </c>
      <c r="CG36" s="10" t="s">
        <v>431</v>
      </c>
    </row>
    <row r="37" spans="1:85" ht="19.7" customHeight="1" x14ac:dyDescent="0.2">
      <c r="A37" s="11" t="s">
        <v>157</v>
      </c>
      <c r="B37" s="12">
        <f t="shared" si="7"/>
        <v>15</v>
      </c>
      <c r="C37" s="13"/>
      <c r="D37" s="13"/>
      <c r="E37" s="13"/>
      <c r="F37" s="13"/>
      <c r="G37" s="13"/>
      <c r="H37" s="13">
        <f t="shared" si="2"/>
        <v>15</v>
      </c>
      <c r="I37" s="12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>
        <v>1</v>
      </c>
      <c r="X37" s="13"/>
      <c r="Y37" s="13"/>
      <c r="Z37" s="13"/>
      <c r="AA37" s="13"/>
      <c r="AB37" s="13"/>
      <c r="AC37" s="13"/>
      <c r="AD37" s="13"/>
      <c r="AE37" s="13">
        <v>1</v>
      </c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>
        <v>2</v>
      </c>
      <c r="AT37" s="13">
        <v>1</v>
      </c>
      <c r="AU37" s="13"/>
      <c r="AV37" s="13"/>
      <c r="AW37" s="13"/>
      <c r="AX37" s="13"/>
      <c r="AY37" s="13">
        <v>1</v>
      </c>
      <c r="AZ37" s="13"/>
      <c r="BA37" s="13"/>
      <c r="BB37" s="13"/>
      <c r="BC37" s="13"/>
      <c r="BD37" s="13"/>
      <c r="BE37" s="13"/>
      <c r="BF37" s="13"/>
      <c r="BG37" s="13">
        <v>0</v>
      </c>
      <c r="BH37" s="15">
        <v>2</v>
      </c>
      <c r="BI37" s="13">
        <v>1</v>
      </c>
      <c r="BJ37" s="13"/>
      <c r="BK37" s="13"/>
      <c r="BL37" s="13"/>
      <c r="BM37" s="13"/>
      <c r="BN37" s="13"/>
      <c r="BO37" s="13"/>
      <c r="BP37" s="13"/>
      <c r="BQ37" s="13">
        <v>1</v>
      </c>
      <c r="BR37" s="13">
        <v>1</v>
      </c>
      <c r="BS37" s="13">
        <v>2</v>
      </c>
      <c r="BT37" s="13"/>
      <c r="BU37" s="13"/>
      <c r="BV37" s="13">
        <v>1</v>
      </c>
      <c r="BW37" s="13">
        <v>1</v>
      </c>
      <c r="BX37" s="13"/>
      <c r="BY37" s="13"/>
      <c r="BZ37" s="13"/>
      <c r="CA37" s="13"/>
      <c r="CB37" s="13"/>
      <c r="CC37" s="13"/>
      <c r="CD37" s="13"/>
      <c r="CE37" s="13"/>
      <c r="CF37" s="10" t="s">
        <v>431</v>
      </c>
      <c r="CG37" s="10" t="s">
        <v>431</v>
      </c>
    </row>
    <row r="38" spans="1:85" ht="19.7" customHeight="1" x14ac:dyDescent="0.2">
      <c r="A38" s="11" t="s">
        <v>164</v>
      </c>
      <c r="B38" s="12">
        <f t="shared" si="7"/>
        <v>79</v>
      </c>
      <c r="C38" s="13">
        <f>SUM(C40:C42)</f>
        <v>0</v>
      </c>
      <c r="D38" s="13">
        <f>SUM(D40:D42)</f>
        <v>0</v>
      </c>
      <c r="E38" s="13">
        <f>SUM(E40:E42)</f>
        <v>0</v>
      </c>
      <c r="F38" s="13">
        <f>SUM(F40:F42)</f>
        <v>0</v>
      </c>
      <c r="G38" s="13">
        <f>SUM(G40:G42)</f>
        <v>0</v>
      </c>
      <c r="H38" s="13">
        <f t="shared" si="2"/>
        <v>79</v>
      </c>
      <c r="I38" s="13">
        <f>SUM(I39:I42)</f>
        <v>0</v>
      </c>
      <c r="J38" s="13">
        <f t="shared" ref="J38:BW38" si="208">SUM(J39:J42)</f>
        <v>0</v>
      </c>
      <c r="K38" s="13">
        <f t="shared" si="208"/>
        <v>0</v>
      </c>
      <c r="L38" s="13">
        <f t="shared" si="208"/>
        <v>0</v>
      </c>
      <c r="M38" s="13">
        <f t="shared" si="208"/>
        <v>0</v>
      </c>
      <c r="N38" s="13">
        <f t="shared" si="208"/>
        <v>0</v>
      </c>
      <c r="O38" s="13">
        <f t="shared" si="208"/>
        <v>0</v>
      </c>
      <c r="P38" s="13">
        <f t="shared" si="208"/>
        <v>1</v>
      </c>
      <c r="Q38" s="13">
        <f t="shared" si="208"/>
        <v>0</v>
      </c>
      <c r="R38" s="13">
        <f t="shared" si="208"/>
        <v>1</v>
      </c>
      <c r="S38" s="13">
        <f>SUM(S39:S42)</f>
        <v>0</v>
      </c>
      <c r="T38" s="13">
        <f t="shared" si="208"/>
        <v>0</v>
      </c>
      <c r="U38" s="13">
        <f t="shared" si="208"/>
        <v>0</v>
      </c>
      <c r="V38" s="13">
        <f t="shared" si="208"/>
        <v>2</v>
      </c>
      <c r="W38" s="13">
        <f>SUM(W39:W42)</f>
        <v>0</v>
      </c>
      <c r="X38" s="13">
        <f t="shared" si="208"/>
        <v>0</v>
      </c>
      <c r="Y38" s="13">
        <f t="shared" si="208"/>
        <v>0</v>
      </c>
      <c r="Z38" s="13">
        <f t="shared" si="208"/>
        <v>0</v>
      </c>
      <c r="AA38" s="13">
        <f>SUM(AA39:AA42)</f>
        <v>0</v>
      </c>
      <c r="AB38" s="13">
        <f t="shared" si="208"/>
        <v>0</v>
      </c>
      <c r="AC38" s="13">
        <f t="shared" si="208"/>
        <v>0</v>
      </c>
      <c r="AD38" s="13">
        <f>SUM(AD39:AD42)</f>
        <v>0</v>
      </c>
      <c r="AE38" s="13">
        <f t="shared" si="208"/>
        <v>28</v>
      </c>
      <c r="AF38" s="13">
        <f>SUM(AF39:AF42)</f>
        <v>0</v>
      </c>
      <c r="AG38" s="13">
        <f t="shared" si="208"/>
        <v>0</v>
      </c>
      <c r="AH38" s="13">
        <f>SUM(AH39:AH42)</f>
        <v>0</v>
      </c>
      <c r="AI38" s="13">
        <f t="shared" si="208"/>
        <v>0</v>
      </c>
      <c r="AJ38" s="13">
        <f>SUM(AJ39:AJ42)</f>
        <v>0</v>
      </c>
      <c r="AK38" s="13">
        <f>SUM(AK39:AK42)</f>
        <v>0</v>
      </c>
      <c r="AL38" s="13">
        <f>SUM(AL39:AL42)</f>
        <v>0</v>
      </c>
      <c r="AM38" s="13">
        <f>SUM(AM39:AM42)</f>
        <v>0</v>
      </c>
      <c r="AN38" s="13">
        <f t="shared" si="208"/>
        <v>0</v>
      </c>
      <c r="AO38" s="13">
        <f t="shared" si="208"/>
        <v>0</v>
      </c>
      <c r="AP38" s="13">
        <f t="shared" si="208"/>
        <v>0</v>
      </c>
      <c r="AQ38" s="13">
        <f t="shared" si="208"/>
        <v>0</v>
      </c>
      <c r="AR38" s="13">
        <f>SUM(AR39:AR42)</f>
        <v>0</v>
      </c>
      <c r="AS38" s="13">
        <f t="shared" si="208"/>
        <v>31</v>
      </c>
      <c r="AT38" s="13">
        <f>SUM(AT39:AT42)</f>
        <v>0</v>
      </c>
      <c r="AU38" s="13">
        <f t="shared" si="208"/>
        <v>0</v>
      </c>
      <c r="AV38" s="13">
        <f>SUM(AV39:AV42)</f>
        <v>1</v>
      </c>
      <c r="AW38" s="13">
        <f t="shared" si="208"/>
        <v>0</v>
      </c>
      <c r="AX38" s="13">
        <f t="shared" si="208"/>
        <v>0</v>
      </c>
      <c r="AY38" s="13">
        <f t="shared" si="208"/>
        <v>0</v>
      </c>
      <c r="AZ38" s="13">
        <f>SUM(AZ39:AZ42)</f>
        <v>0</v>
      </c>
      <c r="BA38" s="13">
        <f t="shared" si="208"/>
        <v>0</v>
      </c>
      <c r="BB38" s="13">
        <f t="shared" si="208"/>
        <v>0</v>
      </c>
      <c r="BC38" s="13">
        <f t="shared" si="208"/>
        <v>0</v>
      </c>
      <c r="BD38" s="13">
        <f t="shared" ref="BD38:BE38" si="209">SUM(BD39:BD42)</f>
        <v>0</v>
      </c>
      <c r="BE38" s="13">
        <f t="shared" si="209"/>
        <v>0</v>
      </c>
      <c r="BF38" s="13">
        <f>SUM(BF39:BF42)</f>
        <v>0</v>
      </c>
      <c r="BG38" s="13">
        <f t="shared" si="208"/>
        <v>12</v>
      </c>
      <c r="BH38" s="13">
        <f>SUM(BH39:BH42)</f>
        <v>0</v>
      </c>
      <c r="BI38" s="13">
        <f>SUM(BI39:BI42)</f>
        <v>0</v>
      </c>
      <c r="BJ38" s="13">
        <f t="shared" si="208"/>
        <v>0</v>
      </c>
      <c r="BK38" s="13">
        <f>SUM(BK39:BK42)</f>
        <v>0</v>
      </c>
      <c r="BL38" s="13">
        <f>SUM(BL39:BL42)</f>
        <v>0</v>
      </c>
      <c r="BM38" s="13">
        <f>SUM(BM39:BM42)</f>
        <v>0</v>
      </c>
      <c r="BN38" s="13">
        <f t="shared" si="208"/>
        <v>0</v>
      </c>
      <c r="BO38" s="13">
        <f t="shared" si="208"/>
        <v>0</v>
      </c>
      <c r="BP38" s="13">
        <f t="shared" si="208"/>
        <v>0</v>
      </c>
      <c r="BQ38" s="13">
        <f t="shared" si="208"/>
        <v>3</v>
      </c>
      <c r="BR38" s="13">
        <f>SUM(BR39:BR42)</f>
        <v>0</v>
      </c>
      <c r="BS38" s="13">
        <f>SUM(BS39:BS42)</f>
        <v>0</v>
      </c>
      <c r="BT38" s="13">
        <f t="shared" si="208"/>
        <v>0</v>
      </c>
      <c r="BU38" s="13">
        <f t="shared" si="208"/>
        <v>0</v>
      </c>
      <c r="BV38" s="13">
        <f t="shared" si="208"/>
        <v>0</v>
      </c>
      <c r="BW38" s="13">
        <f t="shared" si="208"/>
        <v>0</v>
      </c>
      <c r="BX38" s="13">
        <f t="shared" ref="BX38:CC38" si="210">SUM(BX39:BX42)</f>
        <v>0</v>
      </c>
      <c r="BY38" s="13">
        <f t="shared" ref="BY38" si="211">SUM(BY39:BY42)</f>
        <v>0</v>
      </c>
      <c r="BZ38" s="13">
        <f t="shared" si="210"/>
        <v>0</v>
      </c>
      <c r="CA38" s="13">
        <f t="shared" ref="CA38" si="212">SUM(CA39:CA42)</f>
        <v>0</v>
      </c>
      <c r="CB38" s="13">
        <f t="shared" si="210"/>
        <v>0</v>
      </c>
      <c r="CC38" s="13">
        <f t="shared" si="210"/>
        <v>0</v>
      </c>
      <c r="CD38" s="13"/>
      <c r="CE38" s="13">
        <f t="shared" ref="CE38" si="213">SUM(CE39:CE42)</f>
        <v>0</v>
      </c>
      <c r="CF38" s="10"/>
      <c r="CG38" s="10"/>
    </row>
    <row r="39" spans="1:85" ht="19.7" customHeight="1" x14ac:dyDescent="0.2">
      <c r="A39" s="11" t="s">
        <v>403</v>
      </c>
      <c r="B39" s="12">
        <f t="shared" si="7"/>
        <v>9</v>
      </c>
      <c r="C39" s="13"/>
      <c r="D39" s="13"/>
      <c r="E39" s="13"/>
      <c r="F39" s="13"/>
      <c r="G39" s="13"/>
      <c r="H39" s="13">
        <f t="shared" si="2"/>
        <v>9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>
        <v>1</v>
      </c>
      <c r="W39" s="13"/>
      <c r="X39" s="13"/>
      <c r="Y39" s="13"/>
      <c r="Z39" s="13"/>
      <c r="AA39" s="13"/>
      <c r="AB39" s="13"/>
      <c r="AC39" s="13"/>
      <c r="AD39" s="13"/>
      <c r="AE39" s="13">
        <v>3</v>
      </c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>
        <v>2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>
        <v>2</v>
      </c>
      <c r="BH39" s="14"/>
      <c r="BI39" s="13"/>
      <c r="BJ39" s="13"/>
      <c r="BK39" s="13"/>
      <c r="BL39" s="13"/>
      <c r="BM39" s="13"/>
      <c r="BN39" s="13"/>
      <c r="BO39" s="13"/>
      <c r="BP39" s="13"/>
      <c r="BQ39" s="13">
        <v>1</v>
      </c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0" t="s">
        <v>431</v>
      </c>
      <c r="CG39" s="10" t="s">
        <v>431</v>
      </c>
    </row>
    <row r="40" spans="1:85" ht="19.7" customHeight="1" x14ac:dyDescent="0.2">
      <c r="A40" s="11" t="s">
        <v>236</v>
      </c>
      <c r="B40" s="12">
        <f t="shared" si="7"/>
        <v>33</v>
      </c>
      <c r="C40" s="13"/>
      <c r="D40" s="13"/>
      <c r="E40" s="13"/>
      <c r="F40" s="13"/>
      <c r="G40" s="13"/>
      <c r="H40" s="13">
        <f t="shared" si="2"/>
        <v>33</v>
      </c>
      <c r="I40" s="12"/>
      <c r="J40" s="12"/>
      <c r="K40" s="12"/>
      <c r="L40" s="12"/>
      <c r="M40" s="13"/>
      <c r="N40" s="13"/>
      <c r="O40" s="13"/>
      <c r="P40" s="13">
        <v>1</v>
      </c>
      <c r="Q40" s="13"/>
      <c r="R40" s="13">
        <v>1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>
        <v>12</v>
      </c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>
        <v>12</v>
      </c>
      <c r="AT40" s="13"/>
      <c r="AU40" s="13"/>
      <c r="AV40" s="13">
        <v>1</v>
      </c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>
        <v>5</v>
      </c>
      <c r="BH40" s="14"/>
      <c r="BI40" s="13"/>
      <c r="BJ40" s="13"/>
      <c r="BK40" s="13"/>
      <c r="BL40" s="13"/>
      <c r="BM40" s="13"/>
      <c r="BN40" s="13"/>
      <c r="BO40" s="13"/>
      <c r="BP40" s="13"/>
      <c r="BQ40" s="13">
        <v>1</v>
      </c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0" t="s">
        <v>431</v>
      </c>
      <c r="CG40" s="10" t="s">
        <v>431</v>
      </c>
    </row>
    <row r="41" spans="1:85" ht="19.7" customHeight="1" x14ac:dyDescent="0.2">
      <c r="A41" s="11" t="s">
        <v>237</v>
      </c>
      <c r="B41" s="12">
        <f t="shared" si="7"/>
        <v>19</v>
      </c>
      <c r="C41" s="13"/>
      <c r="D41" s="13"/>
      <c r="E41" s="13"/>
      <c r="F41" s="13"/>
      <c r="G41" s="13"/>
      <c r="H41" s="13">
        <f t="shared" si="2"/>
        <v>19</v>
      </c>
      <c r="I41" s="12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  <c r="U41" s="13"/>
      <c r="V41" s="13">
        <v>1</v>
      </c>
      <c r="W41" s="13"/>
      <c r="X41" s="13"/>
      <c r="Y41" s="13"/>
      <c r="Z41" s="13"/>
      <c r="AA41" s="13"/>
      <c r="AB41" s="13"/>
      <c r="AC41" s="13"/>
      <c r="AD41" s="13"/>
      <c r="AE41" s="13">
        <v>6</v>
      </c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>
        <v>9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>
        <v>3</v>
      </c>
      <c r="BH41" s="14"/>
      <c r="BI41" s="13"/>
      <c r="BJ41" s="13"/>
      <c r="BK41" s="13"/>
      <c r="BL41" s="13"/>
      <c r="BM41" s="13"/>
      <c r="BN41" s="13"/>
      <c r="BO41" s="13"/>
      <c r="BP41" s="13"/>
      <c r="BQ41" s="13">
        <v>0</v>
      </c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0" t="s">
        <v>431</v>
      </c>
      <c r="CG41" s="10" t="s">
        <v>431</v>
      </c>
    </row>
    <row r="42" spans="1:85" ht="19.7" customHeight="1" x14ac:dyDescent="0.2">
      <c r="A42" s="11" t="s">
        <v>234</v>
      </c>
      <c r="B42" s="12">
        <f t="shared" si="7"/>
        <v>18</v>
      </c>
      <c r="C42" s="13"/>
      <c r="D42" s="13"/>
      <c r="E42" s="13"/>
      <c r="F42" s="13"/>
      <c r="G42" s="13"/>
      <c r="H42" s="13">
        <f t="shared" si="2"/>
        <v>18</v>
      </c>
      <c r="I42" s="12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  <c r="U42" s="13"/>
      <c r="V42" s="13">
        <v>0</v>
      </c>
      <c r="W42" s="13"/>
      <c r="X42" s="13"/>
      <c r="Y42" s="13"/>
      <c r="Z42" s="13"/>
      <c r="AA42" s="13"/>
      <c r="AB42" s="13"/>
      <c r="AC42" s="13"/>
      <c r="AD42" s="13"/>
      <c r="AE42" s="13">
        <v>7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>
        <v>2</v>
      </c>
      <c r="BH42" s="14"/>
      <c r="BI42" s="13"/>
      <c r="BJ42" s="13"/>
      <c r="BK42" s="13"/>
      <c r="BL42" s="13"/>
      <c r="BM42" s="13"/>
      <c r="BN42" s="13"/>
      <c r="BO42" s="13"/>
      <c r="BP42" s="13"/>
      <c r="BQ42" s="13">
        <v>1</v>
      </c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0" t="s">
        <v>431</v>
      </c>
      <c r="CG42" s="10" t="s">
        <v>431</v>
      </c>
    </row>
    <row r="43" spans="1:85" ht="19.7" customHeight="1" x14ac:dyDescent="0.2">
      <c r="A43" s="11" t="s">
        <v>41</v>
      </c>
      <c r="B43" s="12">
        <f t="shared" si="7"/>
        <v>8</v>
      </c>
      <c r="C43" s="13"/>
      <c r="D43" s="13"/>
      <c r="E43" s="13"/>
      <c r="F43" s="13"/>
      <c r="G43" s="13"/>
      <c r="H43" s="13">
        <f t="shared" si="2"/>
        <v>8</v>
      </c>
      <c r="I43" s="12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>
        <v>1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>
        <v>2</v>
      </c>
      <c r="AI43" s="13"/>
      <c r="AJ43" s="13"/>
      <c r="AK43" s="13"/>
      <c r="AL43" s="13"/>
      <c r="AM43" s="13"/>
      <c r="AN43" s="13"/>
      <c r="AO43" s="13">
        <v>1</v>
      </c>
      <c r="AP43" s="13"/>
      <c r="AQ43" s="13"/>
      <c r="AR43" s="13"/>
      <c r="AS43" s="13">
        <v>0</v>
      </c>
      <c r="AT43" s="13"/>
      <c r="AU43" s="13"/>
      <c r="AV43" s="13">
        <v>1</v>
      </c>
      <c r="AW43" s="13"/>
      <c r="AX43" s="13"/>
      <c r="AY43" s="13"/>
      <c r="AZ43" s="13"/>
      <c r="BA43" s="13"/>
      <c r="BB43" s="13">
        <v>2</v>
      </c>
      <c r="BC43" s="13"/>
      <c r="BD43" s="13"/>
      <c r="BE43" s="13"/>
      <c r="BF43" s="13"/>
      <c r="BG43" s="13">
        <v>1</v>
      </c>
      <c r="BH43" s="14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0" t="s">
        <v>431</v>
      </c>
      <c r="CG43" s="10" t="s">
        <v>431</v>
      </c>
    </row>
    <row r="44" spans="1:85" ht="19.7" customHeight="1" x14ac:dyDescent="0.2">
      <c r="A44" s="45" t="s">
        <v>238</v>
      </c>
      <c r="B44" s="46">
        <f t="shared" si="7"/>
        <v>188</v>
      </c>
      <c r="C44" s="47">
        <f>SUM(C46,C50,C54)</f>
        <v>0</v>
      </c>
      <c r="D44" s="47">
        <f>SUM(D46,D50,D54)</f>
        <v>0</v>
      </c>
      <c r="E44" s="47">
        <f>SUM(E46,E50,E54)</f>
        <v>0</v>
      </c>
      <c r="F44" s="47">
        <f>SUM(F46,F50,F54)</f>
        <v>0</v>
      </c>
      <c r="G44" s="47">
        <f>SUM(G46,G50,G54)</f>
        <v>0</v>
      </c>
      <c r="H44" s="47">
        <f t="shared" si="2"/>
        <v>188</v>
      </c>
      <c r="I44" s="47">
        <f>SUM(I45,I50,I54)</f>
        <v>0</v>
      </c>
      <c r="J44" s="47">
        <f t="shared" ref="J44:CC44" si="214">SUM(J45,J50,J54)</f>
        <v>0</v>
      </c>
      <c r="K44" s="47">
        <f t="shared" si="214"/>
        <v>0</v>
      </c>
      <c r="L44" s="47">
        <f t="shared" si="214"/>
        <v>0</v>
      </c>
      <c r="M44" s="47">
        <f t="shared" si="214"/>
        <v>0</v>
      </c>
      <c r="N44" s="47">
        <f t="shared" si="214"/>
        <v>0</v>
      </c>
      <c r="O44" s="47">
        <f t="shared" si="214"/>
        <v>0</v>
      </c>
      <c r="P44" s="47">
        <f t="shared" si="214"/>
        <v>1</v>
      </c>
      <c r="Q44" s="47">
        <f t="shared" si="214"/>
        <v>0</v>
      </c>
      <c r="R44" s="47">
        <f t="shared" si="214"/>
        <v>1</v>
      </c>
      <c r="S44" s="47">
        <f>SUM(S45,S50,S54)</f>
        <v>0</v>
      </c>
      <c r="T44" s="47">
        <f t="shared" si="214"/>
        <v>0</v>
      </c>
      <c r="U44" s="47">
        <f t="shared" si="214"/>
        <v>0</v>
      </c>
      <c r="V44" s="47">
        <f t="shared" si="214"/>
        <v>2</v>
      </c>
      <c r="W44" s="47">
        <f>SUM(W45,W50,W54)</f>
        <v>4</v>
      </c>
      <c r="X44" s="47">
        <f t="shared" si="214"/>
        <v>0</v>
      </c>
      <c r="Y44" s="47">
        <f t="shared" si="214"/>
        <v>0</v>
      </c>
      <c r="Z44" s="47">
        <f>SUM(Z45,Z50,Z54)</f>
        <v>0</v>
      </c>
      <c r="AA44" s="47">
        <f>SUM(AA45,AA50,AA54)</f>
        <v>0</v>
      </c>
      <c r="AB44" s="47">
        <f t="shared" si="214"/>
        <v>0</v>
      </c>
      <c r="AC44" s="47">
        <f t="shared" si="214"/>
        <v>0</v>
      </c>
      <c r="AD44" s="47">
        <f>SUM(AD45,AD50,AD54)</f>
        <v>0</v>
      </c>
      <c r="AE44" s="47">
        <f t="shared" si="214"/>
        <v>26</v>
      </c>
      <c r="AF44" s="47">
        <f>SUM(AF45,AF50,AF54)</f>
        <v>6</v>
      </c>
      <c r="AG44" s="47">
        <f>SUM(AG45,AG50,AG54)</f>
        <v>0</v>
      </c>
      <c r="AH44" s="47">
        <f>SUM(AH45,AH50,AH54)</f>
        <v>2</v>
      </c>
      <c r="AI44" s="47">
        <f t="shared" si="214"/>
        <v>1</v>
      </c>
      <c r="AJ44" s="47">
        <f>SUM(AJ45,AJ50,AJ54)</f>
        <v>0</v>
      </c>
      <c r="AK44" s="47">
        <f>SUM(AK45,AK50,AK54)</f>
        <v>0</v>
      </c>
      <c r="AL44" s="47">
        <f>SUM(AL45,AL50,AL54)</f>
        <v>0</v>
      </c>
      <c r="AM44" s="47">
        <f>SUM(AM45,AM50,AM54)</f>
        <v>0</v>
      </c>
      <c r="AN44" s="47">
        <f t="shared" si="214"/>
        <v>0</v>
      </c>
      <c r="AO44" s="47">
        <f t="shared" si="214"/>
        <v>1</v>
      </c>
      <c r="AP44" s="47">
        <f>SUM(AP45,AP50,AP54)</f>
        <v>0</v>
      </c>
      <c r="AQ44" s="47">
        <f t="shared" si="214"/>
        <v>0</v>
      </c>
      <c r="AR44" s="47">
        <f>SUM(AR45,AR50,AR54)</f>
        <v>0</v>
      </c>
      <c r="AS44" s="47">
        <f t="shared" si="214"/>
        <v>34</v>
      </c>
      <c r="AT44" s="47">
        <f>SUM(AT45,AT50,AT54)</f>
        <v>18</v>
      </c>
      <c r="AU44" s="47">
        <f>SUM(AU45,AU50,AU54)</f>
        <v>0</v>
      </c>
      <c r="AV44" s="47">
        <f>SUM(AV45,AV50,AV54)</f>
        <v>3</v>
      </c>
      <c r="AW44" s="47">
        <f t="shared" si="214"/>
        <v>0</v>
      </c>
      <c r="AX44" s="47">
        <f t="shared" si="214"/>
        <v>0</v>
      </c>
      <c r="AY44" s="47">
        <f t="shared" si="214"/>
        <v>1</v>
      </c>
      <c r="AZ44" s="47">
        <f>SUM(AZ45,AZ50,AZ54)</f>
        <v>0</v>
      </c>
      <c r="BA44" s="47">
        <f t="shared" si="214"/>
        <v>0</v>
      </c>
      <c r="BB44" s="47">
        <f t="shared" si="214"/>
        <v>2</v>
      </c>
      <c r="BC44" s="47">
        <f t="shared" si="214"/>
        <v>0</v>
      </c>
      <c r="BD44" s="47">
        <f t="shared" ref="BD44:BE44" si="215">SUM(BD45,BD50,BD54)</f>
        <v>0</v>
      </c>
      <c r="BE44" s="47">
        <f t="shared" si="215"/>
        <v>0</v>
      </c>
      <c r="BF44" s="47">
        <f>SUM(BF45,BF50,BF54)</f>
        <v>0</v>
      </c>
      <c r="BG44" s="47">
        <f t="shared" si="214"/>
        <v>14</v>
      </c>
      <c r="BH44" s="50">
        <f t="shared" ref="BH44:BM44" si="216">SUM(BH45,BH50,BH54)</f>
        <v>16</v>
      </c>
      <c r="BI44" s="47">
        <f t="shared" si="216"/>
        <v>7</v>
      </c>
      <c r="BJ44" s="47">
        <f t="shared" si="216"/>
        <v>0</v>
      </c>
      <c r="BK44" s="47">
        <f t="shared" si="216"/>
        <v>0</v>
      </c>
      <c r="BL44" s="47">
        <f t="shared" si="216"/>
        <v>0</v>
      </c>
      <c r="BM44" s="47">
        <f t="shared" si="216"/>
        <v>0</v>
      </c>
      <c r="BN44" s="47">
        <f t="shared" si="214"/>
        <v>1</v>
      </c>
      <c r="BO44" s="47">
        <f t="shared" si="214"/>
        <v>0</v>
      </c>
      <c r="BP44" s="47">
        <f t="shared" si="214"/>
        <v>0</v>
      </c>
      <c r="BQ44" s="47">
        <f t="shared" si="214"/>
        <v>4</v>
      </c>
      <c r="BR44" s="47">
        <f>SUM(BR45,BR50,BR54)</f>
        <v>26</v>
      </c>
      <c r="BS44" s="47">
        <f>SUM(BS45,BS50,BS54)</f>
        <v>14</v>
      </c>
      <c r="BT44" s="47">
        <f t="shared" si="214"/>
        <v>2</v>
      </c>
      <c r="BU44" s="47">
        <f t="shared" si="214"/>
        <v>0</v>
      </c>
      <c r="BV44" s="47">
        <f t="shared" si="214"/>
        <v>1</v>
      </c>
      <c r="BW44" s="47">
        <f t="shared" si="214"/>
        <v>1</v>
      </c>
      <c r="BX44" s="47">
        <f t="shared" si="214"/>
        <v>0</v>
      </c>
      <c r="BY44" s="47">
        <f t="shared" ref="BY44" si="217">SUM(BY45,BY50,BY54)</f>
        <v>0</v>
      </c>
      <c r="BZ44" s="47">
        <f t="shared" si="214"/>
        <v>0</v>
      </c>
      <c r="CA44" s="47">
        <f t="shared" ref="CA44" si="218">SUM(CA45,CA50,CA54)</f>
        <v>0</v>
      </c>
      <c r="CB44" s="47">
        <f t="shared" si="214"/>
        <v>0</v>
      </c>
      <c r="CC44" s="47">
        <f t="shared" si="214"/>
        <v>0</v>
      </c>
      <c r="CD44" s="47"/>
      <c r="CE44" s="47">
        <f t="shared" ref="CE44" si="219">SUM(CE45,CE50,CE54)</f>
        <v>0</v>
      </c>
      <c r="CF44" s="10"/>
      <c r="CG44" s="10"/>
    </row>
    <row r="45" spans="1:85" ht="19.7" customHeight="1" x14ac:dyDescent="0.2">
      <c r="A45" s="11" t="s">
        <v>223</v>
      </c>
      <c r="B45" s="12">
        <f t="shared" si="7"/>
        <v>107</v>
      </c>
      <c r="C45" s="13"/>
      <c r="D45" s="13"/>
      <c r="E45" s="13"/>
      <c r="F45" s="13"/>
      <c r="G45" s="13"/>
      <c r="H45" s="13">
        <f t="shared" si="2"/>
        <v>107</v>
      </c>
      <c r="I45" s="13">
        <f>SUM(I46:I49)</f>
        <v>0</v>
      </c>
      <c r="J45" s="13">
        <f t="shared" ref="J45:CC45" si="220">SUM(J46:J49)</f>
        <v>0</v>
      </c>
      <c r="K45" s="13">
        <f t="shared" si="220"/>
        <v>0</v>
      </c>
      <c r="L45" s="13">
        <f t="shared" si="220"/>
        <v>0</v>
      </c>
      <c r="M45" s="13">
        <f t="shared" si="220"/>
        <v>0</v>
      </c>
      <c r="N45" s="13">
        <f t="shared" si="220"/>
        <v>0</v>
      </c>
      <c r="O45" s="13">
        <f t="shared" si="220"/>
        <v>0</v>
      </c>
      <c r="P45" s="13">
        <f t="shared" si="220"/>
        <v>0</v>
      </c>
      <c r="Q45" s="13">
        <f t="shared" si="220"/>
        <v>0</v>
      </c>
      <c r="R45" s="13">
        <f t="shared" si="220"/>
        <v>1</v>
      </c>
      <c r="S45" s="13">
        <f>SUM(S46:S49)</f>
        <v>0</v>
      </c>
      <c r="T45" s="13">
        <f t="shared" si="220"/>
        <v>0</v>
      </c>
      <c r="U45" s="13">
        <f t="shared" si="220"/>
        <v>0</v>
      </c>
      <c r="V45" s="13">
        <f t="shared" si="220"/>
        <v>0</v>
      </c>
      <c r="W45" s="13">
        <f>SUM(W46:W49)</f>
        <v>3</v>
      </c>
      <c r="X45" s="13">
        <f t="shared" si="220"/>
        <v>0</v>
      </c>
      <c r="Y45" s="13">
        <f t="shared" si="220"/>
        <v>0</v>
      </c>
      <c r="Z45" s="13">
        <f>SUM(Z46:Z49)</f>
        <v>0</v>
      </c>
      <c r="AA45" s="13">
        <f>SUM(AA46:AA49)</f>
        <v>0</v>
      </c>
      <c r="AB45" s="13">
        <f t="shared" si="220"/>
        <v>0</v>
      </c>
      <c r="AC45" s="13">
        <f t="shared" si="220"/>
        <v>0</v>
      </c>
      <c r="AD45" s="13">
        <f>SUM(AD46:AD49)</f>
        <v>0</v>
      </c>
      <c r="AE45" s="13">
        <f t="shared" si="220"/>
        <v>2</v>
      </c>
      <c r="AF45" s="13">
        <f>SUM(AF46:AF49)</f>
        <v>6</v>
      </c>
      <c r="AG45" s="13">
        <f>SUM(AG46:AG49)</f>
        <v>0</v>
      </c>
      <c r="AH45" s="13">
        <f>SUM(AH46:AH49)</f>
        <v>0</v>
      </c>
      <c r="AI45" s="13">
        <f t="shared" si="220"/>
        <v>1</v>
      </c>
      <c r="AJ45" s="13">
        <f>SUM(AJ46:AJ49)</f>
        <v>0</v>
      </c>
      <c r="AK45" s="13">
        <f>SUM(AK46:AK49)</f>
        <v>0</v>
      </c>
      <c r="AL45" s="13">
        <f>SUM(AL46:AL49)</f>
        <v>0</v>
      </c>
      <c r="AM45" s="13">
        <f>SUM(AM46:AM49)</f>
        <v>0</v>
      </c>
      <c r="AN45" s="13">
        <f t="shared" si="220"/>
        <v>0</v>
      </c>
      <c r="AO45" s="13">
        <f t="shared" si="220"/>
        <v>0</v>
      </c>
      <c r="AP45" s="13">
        <f>SUM(AP46:AP49)</f>
        <v>0</v>
      </c>
      <c r="AQ45" s="13">
        <f t="shared" si="220"/>
        <v>0</v>
      </c>
      <c r="AR45" s="13">
        <f>SUM(AR46:AR49)</f>
        <v>0</v>
      </c>
      <c r="AS45" s="13">
        <f t="shared" si="220"/>
        <v>2</v>
      </c>
      <c r="AT45" s="13">
        <f>SUM(AT46:AT49)</f>
        <v>18</v>
      </c>
      <c r="AU45" s="13">
        <f>SUM(AU46:AU49)</f>
        <v>0</v>
      </c>
      <c r="AV45" s="13">
        <f>SUM(AV46:AV49)</f>
        <v>0</v>
      </c>
      <c r="AW45" s="13">
        <f t="shared" si="220"/>
        <v>0</v>
      </c>
      <c r="AX45" s="13">
        <f t="shared" si="220"/>
        <v>0</v>
      </c>
      <c r="AY45" s="13">
        <f t="shared" si="220"/>
        <v>1</v>
      </c>
      <c r="AZ45" s="13">
        <f>SUM(AZ46:AZ49)</f>
        <v>0</v>
      </c>
      <c r="BA45" s="13">
        <f t="shared" si="220"/>
        <v>0</v>
      </c>
      <c r="BB45" s="13">
        <f t="shared" si="220"/>
        <v>0</v>
      </c>
      <c r="BC45" s="13">
        <f t="shared" si="220"/>
        <v>0</v>
      </c>
      <c r="BD45" s="13">
        <f t="shared" ref="BD45:BE45" si="221">SUM(BD46:BD49)</f>
        <v>0</v>
      </c>
      <c r="BE45" s="13">
        <f t="shared" si="221"/>
        <v>0</v>
      </c>
      <c r="BF45" s="13">
        <f>SUM(BF46:BF49)</f>
        <v>0</v>
      </c>
      <c r="BG45" s="13">
        <f t="shared" si="220"/>
        <v>4</v>
      </c>
      <c r="BH45" s="15">
        <f t="shared" ref="BH45:BM45" si="222">SUM(BH46:BH49)</f>
        <v>16</v>
      </c>
      <c r="BI45" s="13">
        <f t="shared" si="222"/>
        <v>7</v>
      </c>
      <c r="BJ45" s="13">
        <f t="shared" si="222"/>
        <v>0</v>
      </c>
      <c r="BK45" s="13">
        <f t="shared" si="222"/>
        <v>0</v>
      </c>
      <c r="BL45" s="13">
        <f t="shared" si="222"/>
        <v>0</v>
      </c>
      <c r="BM45" s="13">
        <f t="shared" si="222"/>
        <v>0</v>
      </c>
      <c r="BN45" s="13">
        <f t="shared" si="220"/>
        <v>1</v>
      </c>
      <c r="BO45" s="13">
        <f t="shared" si="220"/>
        <v>0</v>
      </c>
      <c r="BP45" s="13">
        <f t="shared" si="220"/>
        <v>0</v>
      </c>
      <c r="BQ45" s="13">
        <f t="shared" si="220"/>
        <v>1</v>
      </c>
      <c r="BR45" s="13">
        <f>SUM(BR46:BR49)</f>
        <v>26</v>
      </c>
      <c r="BS45" s="13">
        <f>SUM(BS46:BS49)</f>
        <v>14</v>
      </c>
      <c r="BT45" s="13">
        <f t="shared" si="220"/>
        <v>2</v>
      </c>
      <c r="BU45" s="13">
        <f t="shared" si="220"/>
        <v>0</v>
      </c>
      <c r="BV45" s="13">
        <f t="shared" si="220"/>
        <v>1</v>
      </c>
      <c r="BW45" s="13">
        <f t="shared" si="220"/>
        <v>1</v>
      </c>
      <c r="BX45" s="13">
        <f t="shared" si="220"/>
        <v>0</v>
      </c>
      <c r="BY45" s="13">
        <f t="shared" ref="BY45" si="223">SUM(BY46:BY49)</f>
        <v>0</v>
      </c>
      <c r="BZ45" s="13">
        <f t="shared" si="220"/>
        <v>0</v>
      </c>
      <c r="CA45" s="13">
        <f t="shared" ref="CA45" si="224">SUM(CA46:CA49)</f>
        <v>0</v>
      </c>
      <c r="CB45" s="13">
        <f t="shared" si="220"/>
        <v>0</v>
      </c>
      <c r="CC45" s="13">
        <f t="shared" si="220"/>
        <v>0</v>
      </c>
      <c r="CD45" s="13"/>
      <c r="CE45" s="13">
        <f t="shared" ref="CE45" si="225">SUM(CE46:CE49)</f>
        <v>0</v>
      </c>
      <c r="CF45" s="10"/>
      <c r="CG45" s="10"/>
    </row>
    <row r="46" spans="1:85" ht="19.7" customHeight="1" x14ac:dyDescent="0.2">
      <c r="A46" s="11" t="s">
        <v>239</v>
      </c>
      <c r="B46" s="12">
        <f t="shared" si="7"/>
        <v>62</v>
      </c>
      <c r="C46" s="13"/>
      <c r="D46" s="13"/>
      <c r="E46" s="13"/>
      <c r="F46" s="13"/>
      <c r="G46" s="13"/>
      <c r="H46" s="13">
        <f t="shared" si="2"/>
        <v>62</v>
      </c>
      <c r="I46" s="12"/>
      <c r="J46" s="12"/>
      <c r="K46" s="12"/>
      <c r="L46" s="12"/>
      <c r="M46" s="13"/>
      <c r="N46" s="13"/>
      <c r="O46" s="13"/>
      <c r="P46" s="13"/>
      <c r="Q46" s="13"/>
      <c r="R46" s="13">
        <v>1</v>
      </c>
      <c r="S46" s="13"/>
      <c r="T46" s="13"/>
      <c r="U46" s="13"/>
      <c r="V46" s="13"/>
      <c r="W46" s="13">
        <v>0</v>
      </c>
      <c r="X46" s="13"/>
      <c r="Y46" s="13"/>
      <c r="Z46" s="13"/>
      <c r="AA46" s="13"/>
      <c r="AB46" s="13"/>
      <c r="AC46" s="13"/>
      <c r="AD46" s="13"/>
      <c r="AE46" s="13">
        <v>1</v>
      </c>
      <c r="AF46" s="13">
        <v>4</v>
      </c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>
        <v>1</v>
      </c>
      <c r="AT46" s="13">
        <v>12</v>
      </c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>
        <v>3</v>
      </c>
      <c r="BH46" s="15">
        <v>8</v>
      </c>
      <c r="BI46" s="13">
        <v>5</v>
      </c>
      <c r="BJ46" s="13"/>
      <c r="BK46" s="13"/>
      <c r="BL46" s="13"/>
      <c r="BM46" s="13"/>
      <c r="BN46" s="13"/>
      <c r="BO46" s="13"/>
      <c r="BP46" s="13"/>
      <c r="BQ46" s="13">
        <v>0</v>
      </c>
      <c r="BR46" s="13">
        <v>17</v>
      </c>
      <c r="BS46" s="13">
        <v>10</v>
      </c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0" t="s">
        <v>431</v>
      </c>
      <c r="CG46" s="10" t="s">
        <v>431</v>
      </c>
    </row>
    <row r="47" spans="1:85" ht="19.7" customHeight="1" x14ac:dyDescent="0.2">
      <c r="A47" s="11" t="s">
        <v>405</v>
      </c>
      <c r="B47" s="12">
        <f t="shared" si="7"/>
        <v>18</v>
      </c>
      <c r="C47" s="13"/>
      <c r="D47" s="13"/>
      <c r="E47" s="13"/>
      <c r="F47" s="13"/>
      <c r="G47" s="13"/>
      <c r="H47" s="13">
        <f t="shared" si="2"/>
        <v>18</v>
      </c>
      <c r="I47" s="12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>
        <v>1</v>
      </c>
      <c r="X47" s="13"/>
      <c r="Y47" s="13"/>
      <c r="Z47" s="13"/>
      <c r="AA47" s="13"/>
      <c r="AB47" s="13"/>
      <c r="AC47" s="13"/>
      <c r="AD47" s="13"/>
      <c r="AE47" s="13"/>
      <c r="AF47" s="13">
        <v>2</v>
      </c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>
        <v>3</v>
      </c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5">
        <v>5</v>
      </c>
      <c r="BI47" s="13"/>
      <c r="BJ47" s="13"/>
      <c r="BK47" s="13"/>
      <c r="BL47" s="13"/>
      <c r="BM47" s="13"/>
      <c r="BN47" s="13"/>
      <c r="BO47" s="13"/>
      <c r="BP47" s="13"/>
      <c r="BQ47" s="13"/>
      <c r="BR47" s="13">
        <v>5</v>
      </c>
      <c r="BS47" s="13">
        <v>2</v>
      </c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0" t="s">
        <v>431</v>
      </c>
      <c r="CG47" s="10" t="s">
        <v>431</v>
      </c>
    </row>
    <row r="48" spans="1:85" ht="19.7" customHeight="1" x14ac:dyDescent="0.2">
      <c r="A48" s="11" t="s">
        <v>240</v>
      </c>
      <c r="B48" s="12">
        <f t="shared" si="7"/>
        <v>11</v>
      </c>
      <c r="C48" s="13"/>
      <c r="D48" s="13"/>
      <c r="E48" s="13"/>
      <c r="F48" s="13"/>
      <c r="G48" s="13"/>
      <c r="H48" s="13">
        <f t="shared" si="2"/>
        <v>11</v>
      </c>
      <c r="I48" s="12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>
        <v>1</v>
      </c>
      <c r="X48" s="13"/>
      <c r="Y48" s="13"/>
      <c r="Z48" s="13"/>
      <c r="AA48" s="13"/>
      <c r="AB48" s="13"/>
      <c r="AC48" s="13"/>
      <c r="AD48" s="13"/>
      <c r="AE48" s="13">
        <v>0</v>
      </c>
      <c r="AF48" s="13"/>
      <c r="AG48" s="13"/>
      <c r="AH48" s="13"/>
      <c r="AI48" s="13">
        <v>1</v>
      </c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>
        <v>2</v>
      </c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5">
        <v>1</v>
      </c>
      <c r="BI48" s="13">
        <v>1</v>
      </c>
      <c r="BJ48" s="13"/>
      <c r="BK48" s="13"/>
      <c r="BL48" s="13"/>
      <c r="BM48" s="13"/>
      <c r="BN48" s="13">
        <v>1</v>
      </c>
      <c r="BO48" s="13"/>
      <c r="BP48" s="13"/>
      <c r="BQ48" s="13"/>
      <c r="BR48" s="13">
        <v>2</v>
      </c>
      <c r="BS48" s="13"/>
      <c r="BT48" s="13">
        <v>2</v>
      </c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0" t="s">
        <v>431</v>
      </c>
      <c r="CG48" s="10" t="s">
        <v>431</v>
      </c>
    </row>
    <row r="49" spans="1:85" ht="19.7" customHeight="1" x14ac:dyDescent="0.2">
      <c r="A49" s="11" t="s">
        <v>241</v>
      </c>
      <c r="B49" s="12">
        <f t="shared" si="7"/>
        <v>16</v>
      </c>
      <c r="C49" s="13"/>
      <c r="D49" s="13"/>
      <c r="E49" s="13"/>
      <c r="F49" s="13"/>
      <c r="G49" s="13"/>
      <c r="H49" s="13">
        <f t="shared" si="2"/>
        <v>16</v>
      </c>
      <c r="I49" s="12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>
        <v>1</v>
      </c>
      <c r="X49" s="13"/>
      <c r="Y49" s="13"/>
      <c r="Z49" s="13"/>
      <c r="AA49" s="13"/>
      <c r="AB49" s="13"/>
      <c r="AC49" s="13"/>
      <c r="AD49" s="13"/>
      <c r="AE49" s="13">
        <v>1</v>
      </c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>
        <v>1</v>
      </c>
      <c r="AT49" s="13">
        <v>1</v>
      </c>
      <c r="AU49" s="13"/>
      <c r="AV49" s="13"/>
      <c r="AW49" s="13"/>
      <c r="AX49" s="13"/>
      <c r="AY49" s="13">
        <v>1</v>
      </c>
      <c r="AZ49" s="13"/>
      <c r="BA49" s="13"/>
      <c r="BB49" s="13"/>
      <c r="BC49" s="13"/>
      <c r="BD49" s="13"/>
      <c r="BE49" s="13"/>
      <c r="BF49" s="13"/>
      <c r="BG49" s="13">
        <v>1</v>
      </c>
      <c r="BH49" s="15">
        <v>2</v>
      </c>
      <c r="BI49" s="13">
        <v>1</v>
      </c>
      <c r="BJ49" s="13"/>
      <c r="BK49" s="13"/>
      <c r="BL49" s="13"/>
      <c r="BM49" s="13"/>
      <c r="BN49" s="13"/>
      <c r="BO49" s="13"/>
      <c r="BP49" s="13"/>
      <c r="BQ49" s="13">
        <v>1</v>
      </c>
      <c r="BR49" s="13">
        <v>2</v>
      </c>
      <c r="BS49" s="13">
        <v>2</v>
      </c>
      <c r="BT49" s="13"/>
      <c r="BU49" s="13"/>
      <c r="BV49" s="13">
        <v>1</v>
      </c>
      <c r="BW49" s="13">
        <v>1</v>
      </c>
      <c r="BX49" s="13"/>
      <c r="BY49" s="13"/>
      <c r="BZ49" s="13"/>
      <c r="CA49" s="13"/>
      <c r="CB49" s="13"/>
      <c r="CC49" s="13"/>
      <c r="CD49" s="13"/>
      <c r="CE49" s="13"/>
      <c r="CF49" s="10" t="s">
        <v>431</v>
      </c>
      <c r="CG49" s="10" t="s">
        <v>431</v>
      </c>
    </row>
    <row r="50" spans="1:85" ht="19.7" customHeight="1" x14ac:dyDescent="0.2">
      <c r="A50" s="11" t="s">
        <v>242</v>
      </c>
      <c r="B50" s="12">
        <f>SUM(C50:H50)</f>
        <v>71</v>
      </c>
      <c r="C50" s="13">
        <f>SUM(C51:C52)</f>
        <v>0</v>
      </c>
      <c r="D50" s="13">
        <f>SUM(D51:D52)</f>
        <v>0</v>
      </c>
      <c r="E50" s="13">
        <f>SUM(E51:E52)</f>
        <v>0</v>
      </c>
      <c r="F50" s="13">
        <f>SUM(F51:F52)</f>
        <v>0</v>
      </c>
      <c r="G50" s="13">
        <f>SUM(G51:G52)</f>
        <v>0</v>
      </c>
      <c r="H50" s="13">
        <f t="shared" si="2"/>
        <v>71</v>
      </c>
      <c r="I50" s="13">
        <f>SUM(I51:I53)</f>
        <v>0</v>
      </c>
      <c r="J50" s="13">
        <f t="shared" ref="J50:CC50" si="226">SUM(J51:J53)</f>
        <v>0</v>
      </c>
      <c r="K50" s="13">
        <f t="shared" si="226"/>
        <v>0</v>
      </c>
      <c r="L50" s="13">
        <f t="shared" si="226"/>
        <v>0</v>
      </c>
      <c r="M50" s="13">
        <f t="shared" si="226"/>
        <v>0</v>
      </c>
      <c r="N50" s="13">
        <f t="shared" si="226"/>
        <v>0</v>
      </c>
      <c r="O50" s="13">
        <f t="shared" si="226"/>
        <v>0</v>
      </c>
      <c r="P50" s="13">
        <f t="shared" si="226"/>
        <v>1</v>
      </c>
      <c r="Q50" s="13">
        <f t="shared" si="226"/>
        <v>0</v>
      </c>
      <c r="R50" s="13">
        <f t="shared" si="226"/>
        <v>0</v>
      </c>
      <c r="S50" s="13">
        <f>SUM(S51:S53)</f>
        <v>0</v>
      </c>
      <c r="T50" s="13">
        <f t="shared" si="226"/>
        <v>0</v>
      </c>
      <c r="U50" s="13">
        <f t="shared" si="226"/>
        <v>0</v>
      </c>
      <c r="V50" s="13">
        <f t="shared" si="226"/>
        <v>2</v>
      </c>
      <c r="W50" s="13">
        <f>SUM(W51:W53)</f>
        <v>0</v>
      </c>
      <c r="X50" s="13">
        <f t="shared" si="226"/>
        <v>0</v>
      </c>
      <c r="Y50" s="13">
        <f t="shared" si="226"/>
        <v>0</v>
      </c>
      <c r="Z50" s="13">
        <f>SUM(Z51:Z53)</f>
        <v>0</v>
      </c>
      <c r="AA50" s="13">
        <f>SUM(AA51:AA53)</f>
        <v>0</v>
      </c>
      <c r="AB50" s="13">
        <f t="shared" si="226"/>
        <v>0</v>
      </c>
      <c r="AC50" s="13">
        <f t="shared" si="226"/>
        <v>0</v>
      </c>
      <c r="AD50" s="13">
        <f>SUM(AD51:AD53)</f>
        <v>0</v>
      </c>
      <c r="AE50" s="13">
        <f t="shared" si="226"/>
        <v>24</v>
      </c>
      <c r="AF50" s="13">
        <f>SUM(AF51:AF53)</f>
        <v>0</v>
      </c>
      <c r="AG50" s="13">
        <f>SUM(AG51:AG53)</f>
        <v>0</v>
      </c>
      <c r="AH50" s="13">
        <f>SUM(AH51:AH53)</f>
        <v>0</v>
      </c>
      <c r="AI50" s="13">
        <f t="shared" si="226"/>
        <v>0</v>
      </c>
      <c r="AJ50" s="13">
        <f>SUM(AJ51:AJ53)</f>
        <v>0</v>
      </c>
      <c r="AK50" s="13">
        <f>SUM(AK51:AK53)</f>
        <v>0</v>
      </c>
      <c r="AL50" s="13">
        <f>SUM(AL51:AL53)</f>
        <v>0</v>
      </c>
      <c r="AM50" s="13">
        <f>SUM(AM51:AM53)</f>
        <v>0</v>
      </c>
      <c r="AN50" s="13">
        <f t="shared" si="226"/>
        <v>0</v>
      </c>
      <c r="AO50" s="13">
        <f t="shared" si="226"/>
        <v>0</v>
      </c>
      <c r="AP50" s="13">
        <f>SUM(AP51:AP53)</f>
        <v>0</v>
      </c>
      <c r="AQ50" s="13">
        <f t="shared" si="226"/>
        <v>0</v>
      </c>
      <c r="AR50" s="13">
        <f>SUM(AR51:AR53)</f>
        <v>0</v>
      </c>
      <c r="AS50" s="13">
        <f t="shared" si="226"/>
        <v>32</v>
      </c>
      <c r="AT50" s="13">
        <f>SUM(AT51:AT53)</f>
        <v>0</v>
      </c>
      <c r="AU50" s="13">
        <f>SUM(AU51:AU53)</f>
        <v>0</v>
      </c>
      <c r="AV50" s="13">
        <f>SUM(AV51:AV53)</f>
        <v>0</v>
      </c>
      <c r="AW50" s="13">
        <f t="shared" si="226"/>
        <v>0</v>
      </c>
      <c r="AX50" s="13">
        <f t="shared" si="226"/>
        <v>0</v>
      </c>
      <c r="AY50" s="13">
        <f t="shared" si="226"/>
        <v>0</v>
      </c>
      <c r="AZ50" s="13">
        <f>SUM(AZ51:AZ53)</f>
        <v>0</v>
      </c>
      <c r="BA50" s="13">
        <f t="shared" si="226"/>
        <v>0</v>
      </c>
      <c r="BB50" s="13">
        <f t="shared" si="226"/>
        <v>0</v>
      </c>
      <c r="BC50" s="13">
        <f t="shared" si="226"/>
        <v>0</v>
      </c>
      <c r="BD50" s="13">
        <f t="shared" ref="BD50:BE50" si="227">SUM(BD51:BD53)</f>
        <v>0</v>
      </c>
      <c r="BE50" s="13">
        <f t="shared" si="227"/>
        <v>0</v>
      </c>
      <c r="BF50" s="13">
        <f>SUM(BF51:BF53)</f>
        <v>0</v>
      </c>
      <c r="BG50" s="13">
        <f t="shared" si="226"/>
        <v>9</v>
      </c>
      <c r="BH50" s="13">
        <f t="shared" ref="BH50:BM50" si="228">SUM(BH51:BH53)</f>
        <v>0</v>
      </c>
      <c r="BI50" s="13">
        <f t="shared" si="228"/>
        <v>0</v>
      </c>
      <c r="BJ50" s="13">
        <f t="shared" si="228"/>
        <v>0</v>
      </c>
      <c r="BK50" s="13">
        <f t="shared" si="228"/>
        <v>0</v>
      </c>
      <c r="BL50" s="13">
        <f t="shared" si="228"/>
        <v>0</v>
      </c>
      <c r="BM50" s="13">
        <f t="shared" si="228"/>
        <v>0</v>
      </c>
      <c r="BN50" s="13">
        <f t="shared" si="226"/>
        <v>0</v>
      </c>
      <c r="BO50" s="13">
        <f t="shared" si="226"/>
        <v>0</v>
      </c>
      <c r="BP50" s="13">
        <f t="shared" si="226"/>
        <v>0</v>
      </c>
      <c r="BQ50" s="13">
        <f t="shared" si="226"/>
        <v>3</v>
      </c>
      <c r="BR50" s="13">
        <f>SUM(BR51:BR53)</f>
        <v>0</v>
      </c>
      <c r="BS50" s="13">
        <f>SUM(BS51:BS53)</f>
        <v>0</v>
      </c>
      <c r="BT50" s="13">
        <f t="shared" si="226"/>
        <v>0</v>
      </c>
      <c r="BU50" s="13">
        <f t="shared" si="226"/>
        <v>0</v>
      </c>
      <c r="BV50" s="13">
        <f t="shared" si="226"/>
        <v>0</v>
      </c>
      <c r="BW50" s="13">
        <f t="shared" si="226"/>
        <v>0</v>
      </c>
      <c r="BX50" s="13">
        <f t="shared" si="226"/>
        <v>0</v>
      </c>
      <c r="BY50" s="13">
        <f t="shared" ref="BY50" si="229">SUM(BY51:BY53)</f>
        <v>0</v>
      </c>
      <c r="BZ50" s="13">
        <f t="shared" si="226"/>
        <v>0</v>
      </c>
      <c r="CA50" s="13">
        <f t="shared" ref="CA50" si="230">SUM(CA51:CA53)</f>
        <v>0</v>
      </c>
      <c r="CB50" s="13">
        <f t="shared" si="226"/>
        <v>0</v>
      </c>
      <c r="CC50" s="13">
        <f t="shared" si="226"/>
        <v>0</v>
      </c>
      <c r="CD50" s="13"/>
      <c r="CE50" s="13">
        <f t="shared" ref="CE50" si="231">SUM(CE51:CE53)</f>
        <v>0</v>
      </c>
      <c r="CF50" s="10"/>
      <c r="CG50" s="10"/>
    </row>
    <row r="51" spans="1:85" ht="19.7" customHeight="1" x14ac:dyDescent="0.2">
      <c r="A51" s="11" t="s">
        <v>236</v>
      </c>
      <c r="B51" s="12">
        <f t="shared" si="7"/>
        <v>31</v>
      </c>
      <c r="C51" s="13"/>
      <c r="D51" s="13"/>
      <c r="E51" s="13"/>
      <c r="F51" s="13"/>
      <c r="G51" s="13"/>
      <c r="H51" s="13">
        <f t="shared" si="2"/>
        <v>31</v>
      </c>
      <c r="I51" s="12"/>
      <c r="J51" s="12"/>
      <c r="K51" s="12"/>
      <c r="L51" s="12"/>
      <c r="M51" s="13"/>
      <c r="N51" s="13"/>
      <c r="O51" s="13"/>
      <c r="P51" s="13">
        <v>1</v>
      </c>
      <c r="Q51" s="13"/>
      <c r="R51" s="13">
        <v>0</v>
      </c>
      <c r="S51" s="13"/>
      <c r="T51" s="13"/>
      <c r="U51" s="13"/>
      <c r="V51" s="13">
        <v>1</v>
      </c>
      <c r="W51" s="13"/>
      <c r="X51" s="13"/>
      <c r="Y51" s="13"/>
      <c r="Z51" s="13"/>
      <c r="AA51" s="13"/>
      <c r="AB51" s="13"/>
      <c r="AC51" s="13"/>
      <c r="AD51" s="13"/>
      <c r="AE51" s="13">
        <v>10</v>
      </c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>
        <v>14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>
        <v>4</v>
      </c>
      <c r="BH51" s="14"/>
      <c r="BI51" s="13"/>
      <c r="BJ51" s="13"/>
      <c r="BK51" s="13"/>
      <c r="BL51" s="13"/>
      <c r="BM51" s="13"/>
      <c r="BN51" s="13"/>
      <c r="BO51" s="13"/>
      <c r="BP51" s="13"/>
      <c r="BQ51" s="13">
        <v>1</v>
      </c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0" t="s">
        <v>431</v>
      </c>
      <c r="CG51" s="10" t="s">
        <v>431</v>
      </c>
    </row>
    <row r="52" spans="1:85" ht="19.7" customHeight="1" x14ac:dyDescent="0.2">
      <c r="A52" s="11" t="s">
        <v>237</v>
      </c>
      <c r="B52" s="12">
        <f t="shared" si="7"/>
        <v>24</v>
      </c>
      <c r="C52" s="13"/>
      <c r="D52" s="13"/>
      <c r="E52" s="13"/>
      <c r="F52" s="13"/>
      <c r="G52" s="13"/>
      <c r="H52" s="13">
        <f t="shared" si="2"/>
        <v>24</v>
      </c>
      <c r="I52" s="12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  <c r="U52" s="13"/>
      <c r="V52" s="13">
        <v>1</v>
      </c>
      <c r="W52" s="13"/>
      <c r="X52" s="13"/>
      <c r="Y52" s="13"/>
      <c r="Z52" s="13"/>
      <c r="AA52" s="13"/>
      <c r="AB52" s="13"/>
      <c r="AC52" s="13"/>
      <c r="AD52" s="13"/>
      <c r="AE52" s="13">
        <v>8</v>
      </c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>
        <v>11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>
        <v>3</v>
      </c>
      <c r="BH52" s="14"/>
      <c r="BI52" s="13"/>
      <c r="BJ52" s="13"/>
      <c r="BK52" s="13"/>
      <c r="BL52" s="13"/>
      <c r="BM52" s="13"/>
      <c r="BN52" s="13"/>
      <c r="BO52" s="13"/>
      <c r="BP52" s="13"/>
      <c r="BQ52" s="13">
        <v>1</v>
      </c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0" t="s">
        <v>431</v>
      </c>
      <c r="CG52" s="10" t="s">
        <v>431</v>
      </c>
    </row>
    <row r="53" spans="1:85" ht="19.7" customHeight="1" x14ac:dyDescent="0.2">
      <c r="A53" s="11" t="s">
        <v>234</v>
      </c>
      <c r="B53" s="12">
        <f t="shared" si="7"/>
        <v>16</v>
      </c>
      <c r="C53" s="13"/>
      <c r="D53" s="13"/>
      <c r="E53" s="13"/>
      <c r="F53" s="13"/>
      <c r="G53" s="13"/>
      <c r="H53" s="13">
        <f t="shared" si="2"/>
        <v>16</v>
      </c>
      <c r="I53" s="12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  <c r="U53" s="13"/>
      <c r="V53" s="13">
        <v>0</v>
      </c>
      <c r="W53" s="13"/>
      <c r="X53" s="13"/>
      <c r="Y53" s="13"/>
      <c r="Z53" s="13"/>
      <c r="AA53" s="13"/>
      <c r="AB53" s="13"/>
      <c r="AC53" s="13"/>
      <c r="AD53" s="13"/>
      <c r="AE53" s="13">
        <v>6</v>
      </c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>
        <v>7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>
        <v>2</v>
      </c>
      <c r="BH53" s="14"/>
      <c r="BI53" s="13"/>
      <c r="BJ53" s="13"/>
      <c r="BK53" s="13"/>
      <c r="BL53" s="13"/>
      <c r="BM53" s="13"/>
      <c r="BN53" s="13"/>
      <c r="BO53" s="13"/>
      <c r="BP53" s="13"/>
      <c r="BQ53" s="13">
        <v>1</v>
      </c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0" t="s">
        <v>431</v>
      </c>
      <c r="CG53" s="10" t="s">
        <v>431</v>
      </c>
    </row>
    <row r="54" spans="1:85" ht="19.7" customHeight="1" x14ac:dyDescent="0.2">
      <c r="A54" s="11" t="s">
        <v>41</v>
      </c>
      <c r="B54" s="12">
        <f t="shared" si="7"/>
        <v>10</v>
      </c>
      <c r="C54" s="13"/>
      <c r="D54" s="13"/>
      <c r="E54" s="13"/>
      <c r="F54" s="13"/>
      <c r="G54" s="13"/>
      <c r="H54" s="13">
        <f t="shared" si="2"/>
        <v>10</v>
      </c>
      <c r="I54" s="12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>
        <v>1</v>
      </c>
      <c r="X54" s="13"/>
      <c r="Y54" s="13"/>
      <c r="Z54" s="13"/>
      <c r="AA54" s="13"/>
      <c r="AB54" s="13"/>
      <c r="AC54" s="13"/>
      <c r="AD54" s="13"/>
      <c r="AE54" s="13">
        <v>0</v>
      </c>
      <c r="AF54" s="13"/>
      <c r="AG54" s="13"/>
      <c r="AH54" s="13">
        <v>2</v>
      </c>
      <c r="AI54" s="13"/>
      <c r="AJ54" s="13"/>
      <c r="AK54" s="13"/>
      <c r="AL54" s="13"/>
      <c r="AM54" s="13"/>
      <c r="AN54" s="13"/>
      <c r="AO54" s="13">
        <v>1</v>
      </c>
      <c r="AP54" s="13"/>
      <c r="AQ54" s="13"/>
      <c r="AR54" s="13"/>
      <c r="AS54" s="13">
        <v>0</v>
      </c>
      <c r="AT54" s="13"/>
      <c r="AU54" s="13"/>
      <c r="AV54" s="13">
        <v>3</v>
      </c>
      <c r="AW54" s="13"/>
      <c r="AX54" s="13"/>
      <c r="AY54" s="13"/>
      <c r="AZ54" s="13"/>
      <c r="BA54" s="13"/>
      <c r="BB54" s="13">
        <v>2</v>
      </c>
      <c r="BC54" s="13"/>
      <c r="BD54" s="13"/>
      <c r="BE54" s="13"/>
      <c r="BF54" s="13"/>
      <c r="BG54" s="13">
        <v>1</v>
      </c>
      <c r="BH54" s="14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0" t="s">
        <v>431</v>
      </c>
      <c r="CG54" s="10" t="s">
        <v>431</v>
      </c>
    </row>
    <row r="55" spans="1:85" ht="19.7" customHeight="1" x14ac:dyDescent="0.2">
      <c r="A55" s="45" t="s">
        <v>243</v>
      </c>
      <c r="B55" s="46">
        <f t="shared" si="7"/>
        <v>176</v>
      </c>
      <c r="C55" s="47">
        <f>SUM(C57,C60,C64)</f>
        <v>0</v>
      </c>
      <c r="D55" s="47">
        <f>SUM(D57,D60,D64)</f>
        <v>0</v>
      </c>
      <c r="E55" s="47">
        <f>SUM(E57,E60,E64)</f>
        <v>0</v>
      </c>
      <c r="F55" s="47">
        <f>SUM(F57,F60,F64)</f>
        <v>0</v>
      </c>
      <c r="G55" s="47">
        <f>SUM(G57,G60,G64)</f>
        <v>0</v>
      </c>
      <c r="H55" s="47">
        <f t="shared" si="2"/>
        <v>176</v>
      </c>
      <c r="I55" s="47">
        <f>SUM(I56,I60,I64)</f>
        <v>0</v>
      </c>
      <c r="J55" s="47">
        <f t="shared" ref="J55:CC55" si="232">SUM(J56,J60,J64)</f>
        <v>0</v>
      </c>
      <c r="K55" s="47">
        <f t="shared" si="232"/>
        <v>0</v>
      </c>
      <c r="L55" s="47">
        <f t="shared" si="232"/>
        <v>0</v>
      </c>
      <c r="M55" s="47">
        <f t="shared" si="232"/>
        <v>0</v>
      </c>
      <c r="N55" s="47">
        <f t="shared" si="232"/>
        <v>0</v>
      </c>
      <c r="O55" s="47">
        <f t="shared" si="232"/>
        <v>0</v>
      </c>
      <c r="P55" s="47">
        <f t="shared" si="232"/>
        <v>1</v>
      </c>
      <c r="Q55" s="47">
        <f t="shared" si="232"/>
        <v>0</v>
      </c>
      <c r="R55" s="47">
        <f t="shared" si="232"/>
        <v>1</v>
      </c>
      <c r="S55" s="47">
        <f>SUM(S56,S60,S64)</f>
        <v>0</v>
      </c>
      <c r="T55" s="47">
        <f t="shared" si="232"/>
        <v>0</v>
      </c>
      <c r="U55" s="47">
        <f t="shared" si="232"/>
        <v>0</v>
      </c>
      <c r="V55" s="47">
        <f t="shared" si="232"/>
        <v>2</v>
      </c>
      <c r="W55" s="47">
        <f>SUM(W56,W60,W64)</f>
        <v>3</v>
      </c>
      <c r="X55" s="47">
        <f t="shared" si="232"/>
        <v>0</v>
      </c>
      <c r="Y55" s="47">
        <f t="shared" si="232"/>
        <v>0</v>
      </c>
      <c r="Z55" s="47">
        <f>SUM(Z56,Z60,Z64)</f>
        <v>0</v>
      </c>
      <c r="AA55" s="47">
        <f>SUM(AA56,AA60,AA64)</f>
        <v>0</v>
      </c>
      <c r="AB55" s="47">
        <f t="shared" si="232"/>
        <v>0</v>
      </c>
      <c r="AC55" s="47">
        <f t="shared" si="232"/>
        <v>0</v>
      </c>
      <c r="AD55" s="47">
        <f>SUM(AD56,AD60,AD64)</f>
        <v>0</v>
      </c>
      <c r="AE55" s="47">
        <f t="shared" si="232"/>
        <v>26</v>
      </c>
      <c r="AF55" s="47">
        <f>SUM(AF56,AF60,AF64)</f>
        <v>6</v>
      </c>
      <c r="AG55" s="47">
        <f>SUM(AG56,AG60,AG64)</f>
        <v>0</v>
      </c>
      <c r="AH55" s="47">
        <f>SUM(AH56,AH60,AH64)</f>
        <v>2</v>
      </c>
      <c r="AI55" s="47">
        <f t="shared" si="232"/>
        <v>0</v>
      </c>
      <c r="AJ55" s="47">
        <f>SUM(AJ56,AJ60,AJ64)</f>
        <v>0</v>
      </c>
      <c r="AK55" s="47">
        <f>SUM(AK56,AK60,AK64)</f>
        <v>0</v>
      </c>
      <c r="AL55" s="47">
        <f>SUM(AL56,AL60,AL64)</f>
        <v>0</v>
      </c>
      <c r="AM55" s="47">
        <f>SUM(AM56,AM60,AM64)</f>
        <v>0</v>
      </c>
      <c r="AN55" s="47">
        <f t="shared" si="232"/>
        <v>0</v>
      </c>
      <c r="AO55" s="47">
        <f t="shared" si="232"/>
        <v>1</v>
      </c>
      <c r="AP55" s="47">
        <f>SUM(AP56,AP60,AP64)</f>
        <v>0</v>
      </c>
      <c r="AQ55" s="47">
        <f t="shared" si="232"/>
        <v>0</v>
      </c>
      <c r="AR55" s="47">
        <f>SUM(AR56,AR60,AR64)</f>
        <v>0</v>
      </c>
      <c r="AS55" s="47">
        <f>SUM(AS56,AS60,AS64)</f>
        <v>29</v>
      </c>
      <c r="AT55" s="47">
        <f>SUM(AT56,AT60,AT64)</f>
        <v>18</v>
      </c>
      <c r="AU55" s="47">
        <f>SUM(AU56,AU60,AU64)</f>
        <v>0</v>
      </c>
      <c r="AV55" s="47">
        <f>SUM(AV56,AV60,AV64)</f>
        <v>2</v>
      </c>
      <c r="AW55" s="47">
        <f t="shared" si="232"/>
        <v>0</v>
      </c>
      <c r="AX55" s="47">
        <f t="shared" si="232"/>
        <v>0</v>
      </c>
      <c r="AY55" s="47">
        <f t="shared" si="232"/>
        <v>3</v>
      </c>
      <c r="AZ55" s="47">
        <f>SUM(AZ56,AZ60,AZ64)</f>
        <v>0</v>
      </c>
      <c r="BA55" s="47">
        <f t="shared" si="232"/>
        <v>0</v>
      </c>
      <c r="BB55" s="47">
        <f t="shared" si="232"/>
        <v>2</v>
      </c>
      <c r="BC55" s="47">
        <f t="shared" si="232"/>
        <v>0</v>
      </c>
      <c r="BD55" s="47">
        <f t="shared" ref="BD55:BE55" si="233">SUM(BD56,BD60,BD64)</f>
        <v>0</v>
      </c>
      <c r="BE55" s="47">
        <f t="shared" si="233"/>
        <v>0</v>
      </c>
      <c r="BF55" s="47">
        <f>SUM(BF56,BF60,BF64)</f>
        <v>0</v>
      </c>
      <c r="BG55" s="47">
        <f t="shared" si="232"/>
        <v>9</v>
      </c>
      <c r="BH55" s="50">
        <f t="shared" ref="BH55:BM55" si="234">SUM(BH56,BH60,BH64)</f>
        <v>23</v>
      </c>
      <c r="BI55" s="47">
        <f t="shared" si="234"/>
        <v>4</v>
      </c>
      <c r="BJ55" s="47">
        <f t="shared" si="234"/>
        <v>0</v>
      </c>
      <c r="BK55" s="47">
        <f t="shared" si="234"/>
        <v>0</v>
      </c>
      <c r="BL55" s="47">
        <f t="shared" si="234"/>
        <v>0</v>
      </c>
      <c r="BM55" s="47">
        <f t="shared" si="234"/>
        <v>0</v>
      </c>
      <c r="BN55" s="47">
        <f t="shared" si="232"/>
        <v>0</v>
      </c>
      <c r="BO55" s="47">
        <f t="shared" si="232"/>
        <v>0</v>
      </c>
      <c r="BP55" s="47">
        <f t="shared" si="232"/>
        <v>0</v>
      </c>
      <c r="BQ55" s="47">
        <f t="shared" si="232"/>
        <v>4</v>
      </c>
      <c r="BR55" s="47">
        <f>SUM(BR56,BR60,BR64)</f>
        <v>21</v>
      </c>
      <c r="BS55" s="47">
        <f>SUM(BS56,BS60,BS64)</f>
        <v>16</v>
      </c>
      <c r="BT55" s="47">
        <f t="shared" si="232"/>
        <v>0</v>
      </c>
      <c r="BU55" s="47">
        <f t="shared" si="232"/>
        <v>0</v>
      </c>
      <c r="BV55" s="47">
        <f t="shared" si="232"/>
        <v>1</v>
      </c>
      <c r="BW55" s="47">
        <f t="shared" si="232"/>
        <v>1</v>
      </c>
      <c r="BX55" s="47">
        <f t="shared" si="232"/>
        <v>1</v>
      </c>
      <c r="BY55" s="47">
        <f t="shared" ref="BY55" si="235">SUM(BY56,BY60,BY64)</f>
        <v>0</v>
      </c>
      <c r="BZ55" s="47">
        <f t="shared" si="232"/>
        <v>0</v>
      </c>
      <c r="CA55" s="47">
        <f t="shared" ref="CA55" si="236">SUM(CA56,CA60,CA64)</f>
        <v>0</v>
      </c>
      <c r="CB55" s="47">
        <f t="shared" si="232"/>
        <v>0</v>
      </c>
      <c r="CC55" s="47">
        <f t="shared" si="232"/>
        <v>0</v>
      </c>
      <c r="CD55" s="47"/>
      <c r="CE55" s="47">
        <f t="shared" ref="CE55" si="237">SUM(CE56,CE60,CE64)</f>
        <v>0</v>
      </c>
      <c r="CF55" s="10"/>
      <c r="CG55" s="10"/>
    </row>
    <row r="56" spans="1:85" ht="19.7" customHeight="1" x14ac:dyDescent="0.2">
      <c r="A56" s="11" t="s">
        <v>223</v>
      </c>
      <c r="B56" s="12">
        <f t="shared" si="7"/>
        <v>106</v>
      </c>
      <c r="C56" s="13"/>
      <c r="D56" s="13"/>
      <c r="E56" s="13"/>
      <c r="F56" s="13"/>
      <c r="G56" s="13"/>
      <c r="H56" s="13">
        <f t="shared" si="2"/>
        <v>106</v>
      </c>
      <c r="I56" s="13">
        <f>SUM(I57:I59)</f>
        <v>0</v>
      </c>
      <c r="J56" s="13">
        <f t="shared" ref="J56:CC56" si="238">SUM(J57:J59)</f>
        <v>0</v>
      </c>
      <c r="K56" s="13">
        <f t="shared" si="238"/>
        <v>0</v>
      </c>
      <c r="L56" s="13">
        <f t="shared" si="238"/>
        <v>0</v>
      </c>
      <c r="M56" s="13">
        <f t="shared" si="238"/>
        <v>0</v>
      </c>
      <c r="N56" s="13">
        <f t="shared" si="238"/>
        <v>0</v>
      </c>
      <c r="O56" s="13">
        <f t="shared" si="238"/>
        <v>0</v>
      </c>
      <c r="P56" s="13">
        <f t="shared" si="238"/>
        <v>0</v>
      </c>
      <c r="Q56" s="13">
        <f t="shared" si="238"/>
        <v>0</v>
      </c>
      <c r="R56" s="13">
        <f t="shared" si="238"/>
        <v>1</v>
      </c>
      <c r="S56" s="13">
        <f>SUM(S57:S59)</f>
        <v>0</v>
      </c>
      <c r="T56" s="13">
        <f t="shared" si="238"/>
        <v>0</v>
      </c>
      <c r="U56" s="13">
        <f t="shared" si="238"/>
        <v>0</v>
      </c>
      <c r="V56" s="13">
        <f t="shared" si="238"/>
        <v>0</v>
      </c>
      <c r="W56" s="13">
        <f>SUM(W57:W59)</f>
        <v>2</v>
      </c>
      <c r="X56" s="13">
        <f t="shared" si="238"/>
        <v>0</v>
      </c>
      <c r="Y56" s="13">
        <f t="shared" si="238"/>
        <v>0</v>
      </c>
      <c r="Z56" s="13">
        <f>SUM(Z57:Z59)</f>
        <v>0</v>
      </c>
      <c r="AA56" s="13">
        <f>SUM(AA57:AA59)</f>
        <v>0</v>
      </c>
      <c r="AB56" s="13">
        <f t="shared" si="238"/>
        <v>0</v>
      </c>
      <c r="AC56" s="13">
        <f t="shared" si="238"/>
        <v>0</v>
      </c>
      <c r="AD56" s="13">
        <f>SUM(AD57:AD59)</f>
        <v>0</v>
      </c>
      <c r="AE56" s="13">
        <f t="shared" si="238"/>
        <v>3</v>
      </c>
      <c r="AF56" s="13">
        <f>SUM(AF57:AF59)</f>
        <v>6</v>
      </c>
      <c r="AG56" s="13">
        <f>SUM(AG57:AG59)</f>
        <v>0</v>
      </c>
      <c r="AH56" s="13">
        <f>SUM(AH57:AH59)</f>
        <v>0</v>
      </c>
      <c r="AI56" s="13">
        <f t="shared" si="238"/>
        <v>0</v>
      </c>
      <c r="AJ56" s="13">
        <f>SUM(AJ57:AJ59)</f>
        <v>0</v>
      </c>
      <c r="AK56" s="13">
        <f>SUM(AK57:AK59)</f>
        <v>0</v>
      </c>
      <c r="AL56" s="13">
        <f>SUM(AL57:AL59)</f>
        <v>0</v>
      </c>
      <c r="AM56" s="13">
        <f>SUM(AM57:AM59)</f>
        <v>0</v>
      </c>
      <c r="AN56" s="13">
        <f t="shared" si="238"/>
        <v>0</v>
      </c>
      <c r="AO56" s="13">
        <f t="shared" si="238"/>
        <v>0</v>
      </c>
      <c r="AP56" s="13">
        <f>SUM(AP57:AP59)</f>
        <v>0</v>
      </c>
      <c r="AQ56" s="13">
        <f t="shared" si="238"/>
        <v>0</v>
      </c>
      <c r="AR56" s="13">
        <f>SUM(AR57:AR59)</f>
        <v>0</v>
      </c>
      <c r="AS56" s="13">
        <f t="shared" si="238"/>
        <v>3</v>
      </c>
      <c r="AT56" s="13">
        <f>SUM(AT57:AT59)</f>
        <v>18</v>
      </c>
      <c r="AU56" s="13">
        <f>SUM(AU57:AU59)</f>
        <v>0</v>
      </c>
      <c r="AV56" s="13">
        <f>SUM(AV57:AV59)</f>
        <v>0</v>
      </c>
      <c r="AW56" s="13">
        <f t="shared" si="238"/>
        <v>0</v>
      </c>
      <c r="AX56" s="13">
        <f t="shared" si="238"/>
        <v>0</v>
      </c>
      <c r="AY56" s="13">
        <f t="shared" si="238"/>
        <v>3</v>
      </c>
      <c r="AZ56" s="13">
        <f>SUM(AZ57:AZ59)</f>
        <v>0</v>
      </c>
      <c r="BA56" s="13">
        <f t="shared" si="238"/>
        <v>0</v>
      </c>
      <c r="BB56" s="13">
        <f t="shared" si="238"/>
        <v>0</v>
      </c>
      <c r="BC56" s="13">
        <f t="shared" si="238"/>
        <v>0</v>
      </c>
      <c r="BD56" s="13">
        <f t="shared" ref="BD56:BE56" si="239">SUM(BD57:BD59)</f>
        <v>0</v>
      </c>
      <c r="BE56" s="13">
        <f t="shared" si="239"/>
        <v>0</v>
      </c>
      <c r="BF56" s="13">
        <f>SUM(BF57:BF59)</f>
        <v>0</v>
      </c>
      <c r="BG56" s="13">
        <f t="shared" si="238"/>
        <v>2</v>
      </c>
      <c r="BH56" s="15">
        <f t="shared" ref="BH56:BM56" si="240">SUM(BH57:BH59)</f>
        <v>23</v>
      </c>
      <c r="BI56" s="13">
        <f t="shared" si="240"/>
        <v>4</v>
      </c>
      <c r="BJ56" s="13">
        <f t="shared" si="240"/>
        <v>0</v>
      </c>
      <c r="BK56" s="13">
        <f t="shared" si="240"/>
        <v>0</v>
      </c>
      <c r="BL56" s="13">
        <f t="shared" si="240"/>
        <v>0</v>
      </c>
      <c r="BM56" s="13">
        <f t="shared" si="240"/>
        <v>0</v>
      </c>
      <c r="BN56" s="13">
        <f t="shared" si="238"/>
        <v>0</v>
      </c>
      <c r="BO56" s="13">
        <f t="shared" si="238"/>
        <v>0</v>
      </c>
      <c r="BP56" s="13">
        <f t="shared" si="238"/>
        <v>0</v>
      </c>
      <c r="BQ56" s="13">
        <f t="shared" si="238"/>
        <v>1</v>
      </c>
      <c r="BR56" s="13">
        <f>SUM(BR57:BR59)</f>
        <v>21</v>
      </c>
      <c r="BS56" s="13">
        <f>SUM(BS57:BS59)</f>
        <v>16</v>
      </c>
      <c r="BT56" s="13">
        <f t="shared" si="238"/>
        <v>0</v>
      </c>
      <c r="BU56" s="13">
        <f t="shared" si="238"/>
        <v>0</v>
      </c>
      <c r="BV56" s="13">
        <f t="shared" si="238"/>
        <v>1</v>
      </c>
      <c r="BW56" s="13">
        <f t="shared" si="238"/>
        <v>1</v>
      </c>
      <c r="BX56" s="13">
        <f t="shared" si="238"/>
        <v>1</v>
      </c>
      <c r="BY56" s="13">
        <f t="shared" ref="BY56" si="241">SUM(BY57:BY59)</f>
        <v>0</v>
      </c>
      <c r="BZ56" s="13">
        <f t="shared" si="238"/>
        <v>0</v>
      </c>
      <c r="CA56" s="13">
        <f t="shared" ref="CA56" si="242">SUM(CA57:CA59)</f>
        <v>0</v>
      </c>
      <c r="CB56" s="13">
        <f t="shared" si="238"/>
        <v>0</v>
      </c>
      <c r="CC56" s="13">
        <f t="shared" si="238"/>
        <v>0</v>
      </c>
      <c r="CD56" s="13"/>
      <c r="CE56" s="13">
        <f t="shared" ref="CE56" si="243">SUM(CE57:CE59)</f>
        <v>0</v>
      </c>
      <c r="CF56" s="10"/>
      <c r="CG56" s="10"/>
    </row>
    <row r="57" spans="1:85" ht="19.7" customHeight="1" x14ac:dyDescent="0.2">
      <c r="A57" s="11" t="s">
        <v>244</v>
      </c>
      <c r="B57" s="12">
        <f t="shared" si="7"/>
        <v>85</v>
      </c>
      <c r="C57" s="13"/>
      <c r="D57" s="13"/>
      <c r="E57" s="13"/>
      <c r="F57" s="13"/>
      <c r="G57" s="13"/>
      <c r="H57" s="13">
        <f t="shared" si="2"/>
        <v>85</v>
      </c>
      <c r="I57" s="12"/>
      <c r="J57" s="12"/>
      <c r="K57" s="12"/>
      <c r="L57" s="12"/>
      <c r="M57" s="13"/>
      <c r="N57" s="13"/>
      <c r="O57" s="13"/>
      <c r="P57" s="13"/>
      <c r="Q57" s="13"/>
      <c r="R57" s="13">
        <v>1</v>
      </c>
      <c r="S57" s="13"/>
      <c r="T57" s="13"/>
      <c r="U57" s="13"/>
      <c r="V57" s="13"/>
      <c r="W57" s="13">
        <v>0</v>
      </c>
      <c r="X57" s="13"/>
      <c r="Y57" s="13"/>
      <c r="Z57" s="13"/>
      <c r="AA57" s="13"/>
      <c r="AB57" s="13"/>
      <c r="AC57" s="13"/>
      <c r="AD57" s="13"/>
      <c r="AE57" s="13">
        <v>1</v>
      </c>
      <c r="AF57" s="13">
        <v>6</v>
      </c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>
        <v>1</v>
      </c>
      <c r="AT57" s="13">
        <v>17</v>
      </c>
      <c r="AU57" s="13"/>
      <c r="AV57" s="13"/>
      <c r="AW57" s="13"/>
      <c r="AX57" s="13"/>
      <c r="AY57" s="13">
        <v>1</v>
      </c>
      <c r="AZ57" s="13"/>
      <c r="BA57" s="13"/>
      <c r="BB57" s="13"/>
      <c r="BC57" s="13"/>
      <c r="BD57" s="13"/>
      <c r="BE57" s="13"/>
      <c r="BF57" s="13"/>
      <c r="BG57" s="13">
        <v>1</v>
      </c>
      <c r="BH57" s="15">
        <v>20</v>
      </c>
      <c r="BI57" s="13">
        <v>3</v>
      </c>
      <c r="BJ57" s="13"/>
      <c r="BK57" s="13"/>
      <c r="BL57" s="13"/>
      <c r="BM57" s="13"/>
      <c r="BN57" s="13"/>
      <c r="BO57" s="13"/>
      <c r="BP57" s="13"/>
      <c r="BQ57" s="13">
        <v>1</v>
      </c>
      <c r="BR57" s="13">
        <v>21</v>
      </c>
      <c r="BS57" s="13">
        <v>12</v>
      </c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0" t="s">
        <v>431</v>
      </c>
      <c r="CG57" s="10" t="s">
        <v>431</v>
      </c>
    </row>
    <row r="58" spans="1:85" ht="19.7" customHeight="1" x14ac:dyDescent="0.2">
      <c r="A58" s="11" t="s">
        <v>240</v>
      </c>
      <c r="B58" s="12">
        <f t="shared" si="7"/>
        <v>6</v>
      </c>
      <c r="C58" s="13"/>
      <c r="D58" s="13"/>
      <c r="E58" s="13"/>
      <c r="F58" s="13"/>
      <c r="G58" s="13"/>
      <c r="H58" s="13">
        <f t="shared" si="2"/>
        <v>6</v>
      </c>
      <c r="I58" s="12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>
        <v>1</v>
      </c>
      <c r="X58" s="13"/>
      <c r="Y58" s="13"/>
      <c r="Z58" s="13"/>
      <c r="AA58" s="13"/>
      <c r="AB58" s="13"/>
      <c r="AC58" s="13"/>
      <c r="AD58" s="13"/>
      <c r="AE58" s="13">
        <v>1</v>
      </c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>
        <v>1</v>
      </c>
      <c r="AT58" s="13">
        <v>1</v>
      </c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>
        <v>1</v>
      </c>
      <c r="BH58" s="14"/>
      <c r="BI58" s="13">
        <v>0</v>
      </c>
      <c r="BJ58" s="13"/>
      <c r="BK58" s="13"/>
      <c r="BL58" s="13"/>
      <c r="BM58" s="13"/>
      <c r="BN58" s="13"/>
      <c r="BO58" s="13"/>
      <c r="BP58" s="13"/>
      <c r="BQ58" s="13">
        <v>0</v>
      </c>
      <c r="BR58" s="13"/>
      <c r="BS58" s="13">
        <v>1</v>
      </c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0" t="s">
        <v>431</v>
      </c>
      <c r="CG58" s="10" t="s">
        <v>431</v>
      </c>
    </row>
    <row r="59" spans="1:85" ht="19.7" customHeight="1" x14ac:dyDescent="0.2">
      <c r="A59" s="11" t="s">
        <v>241</v>
      </c>
      <c r="B59" s="12">
        <f t="shared" si="7"/>
        <v>15</v>
      </c>
      <c r="C59" s="13"/>
      <c r="D59" s="13"/>
      <c r="E59" s="13"/>
      <c r="F59" s="13"/>
      <c r="G59" s="13"/>
      <c r="H59" s="13">
        <f t="shared" si="2"/>
        <v>15</v>
      </c>
      <c r="I59" s="12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>
        <v>1</v>
      </c>
      <c r="X59" s="13"/>
      <c r="Y59" s="13"/>
      <c r="Z59" s="13"/>
      <c r="AA59" s="13"/>
      <c r="AB59" s="13"/>
      <c r="AC59" s="13"/>
      <c r="AD59" s="13"/>
      <c r="AE59" s="13">
        <v>1</v>
      </c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>
        <v>1</v>
      </c>
      <c r="AT59" s="13"/>
      <c r="AU59" s="13"/>
      <c r="AV59" s="13"/>
      <c r="AW59" s="13"/>
      <c r="AX59" s="13"/>
      <c r="AY59" s="13">
        <v>2</v>
      </c>
      <c r="AZ59" s="13"/>
      <c r="BA59" s="13"/>
      <c r="BB59" s="13"/>
      <c r="BC59" s="13"/>
      <c r="BD59" s="13"/>
      <c r="BE59" s="13"/>
      <c r="BF59" s="13"/>
      <c r="BG59" s="13"/>
      <c r="BH59" s="15">
        <v>3</v>
      </c>
      <c r="BI59" s="13">
        <v>1</v>
      </c>
      <c r="BJ59" s="13"/>
      <c r="BK59" s="13"/>
      <c r="BL59" s="13"/>
      <c r="BM59" s="13"/>
      <c r="BN59" s="13"/>
      <c r="BO59" s="13"/>
      <c r="BP59" s="13"/>
      <c r="BQ59" s="13">
        <v>0</v>
      </c>
      <c r="BR59" s="13"/>
      <c r="BS59" s="13">
        <v>3</v>
      </c>
      <c r="BT59" s="13"/>
      <c r="BU59" s="13"/>
      <c r="BV59" s="13">
        <v>1</v>
      </c>
      <c r="BW59" s="13">
        <v>1</v>
      </c>
      <c r="BX59" s="13">
        <v>1</v>
      </c>
      <c r="BY59" s="13"/>
      <c r="BZ59" s="13"/>
      <c r="CA59" s="13"/>
      <c r="CB59" s="13"/>
      <c r="CC59" s="13"/>
      <c r="CD59" s="13"/>
      <c r="CE59" s="13"/>
      <c r="CF59" s="10" t="s">
        <v>431</v>
      </c>
      <c r="CG59" s="10" t="s">
        <v>431</v>
      </c>
    </row>
    <row r="60" spans="1:85" ht="19.7" customHeight="1" x14ac:dyDescent="0.2">
      <c r="A60" s="11" t="s">
        <v>242</v>
      </c>
      <c r="B60" s="12">
        <f t="shared" si="7"/>
        <v>62</v>
      </c>
      <c r="C60" s="13">
        <f>SUM(C61:C62)</f>
        <v>0</v>
      </c>
      <c r="D60" s="13">
        <f>SUM(D61:D62)</f>
        <v>0</v>
      </c>
      <c r="E60" s="13">
        <f>SUM(E61:E62)</f>
        <v>0</v>
      </c>
      <c r="F60" s="13">
        <f>SUM(F61:F62)</f>
        <v>0</v>
      </c>
      <c r="G60" s="13">
        <f>SUM(G61:G62)</f>
        <v>0</v>
      </c>
      <c r="H60" s="13">
        <f t="shared" si="2"/>
        <v>62</v>
      </c>
      <c r="I60" s="13">
        <f>SUM(I61:I63)</f>
        <v>0</v>
      </c>
      <c r="J60" s="13">
        <f t="shared" ref="J60:CC60" si="244">SUM(J61:J63)</f>
        <v>0</v>
      </c>
      <c r="K60" s="13">
        <f t="shared" si="244"/>
        <v>0</v>
      </c>
      <c r="L60" s="13">
        <f t="shared" si="244"/>
        <v>0</v>
      </c>
      <c r="M60" s="13">
        <f t="shared" si="244"/>
        <v>0</v>
      </c>
      <c r="N60" s="13">
        <f t="shared" si="244"/>
        <v>0</v>
      </c>
      <c r="O60" s="13">
        <f t="shared" si="244"/>
        <v>0</v>
      </c>
      <c r="P60" s="13">
        <f t="shared" si="244"/>
        <v>1</v>
      </c>
      <c r="Q60" s="13">
        <f t="shared" si="244"/>
        <v>0</v>
      </c>
      <c r="R60" s="13">
        <f t="shared" si="244"/>
        <v>0</v>
      </c>
      <c r="S60" s="13">
        <f>SUM(S61:S63)</f>
        <v>0</v>
      </c>
      <c r="T60" s="13">
        <f t="shared" si="244"/>
        <v>0</v>
      </c>
      <c r="U60" s="13">
        <f t="shared" si="244"/>
        <v>0</v>
      </c>
      <c r="V60" s="13">
        <f t="shared" si="244"/>
        <v>2</v>
      </c>
      <c r="W60" s="13">
        <f>SUM(W61:W63)</f>
        <v>0</v>
      </c>
      <c r="X60" s="13">
        <f t="shared" si="244"/>
        <v>0</v>
      </c>
      <c r="Y60" s="13">
        <f t="shared" si="244"/>
        <v>0</v>
      </c>
      <c r="Z60" s="13">
        <f>SUM(Z61:Z63)</f>
        <v>0</v>
      </c>
      <c r="AA60" s="13">
        <f>SUM(AA61:AA63)</f>
        <v>0</v>
      </c>
      <c r="AB60" s="13">
        <f t="shared" si="244"/>
        <v>0</v>
      </c>
      <c r="AC60" s="13">
        <f t="shared" si="244"/>
        <v>0</v>
      </c>
      <c r="AD60" s="13">
        <f>SUM(AD61:AD63)</f>
        <v>0</v>
      </c>
      <c r="AE60" s="13">
        <f t="shared" si="244"/>
        <v>23</v>
      </c>
      <c r="AF60" s="13">
        <f>SUM(AF61:AF63)</f>
        <v>0</v>
      </c>
      <c r="AG60" s="13">
        <f>SUM(AG61:AG63)</f>
        <v>0</v>
      </c>
      <c r="AH60" s="13">
        <f>SUM(AH61:AH63)</f>
        <v>0</v>
      </c>
      <c r="AI60" s="13">
        <f t="shared" si="244"/>
        <v>0</v>
      </c>
      <c r="AJ60" s="13">
        <f>SUM(AJ61:AJ63)</f>
        <v>0</v>
      </c>
      <c r="AK60" s="13">
        <f>SUM(AK61:AK63)</f>
        <v>0</v>
      </c>
      <c r="AL60" s="13">
        <f>SUM(AL61:AL63)</f>
        <v>0</v>
      </c>
      <c r="AM60" s="13">
        <f>SUM(AM61:AM63)</f>
        <v>0</v>
      </c>
      <c r="AN60" s="13">
        <f t="shared" si="244"/>
        <v>0</v>
      </c>
      <c r="AO60" s="13">
        <f t="shared" si="244"/>
        <v>0</v>
      </c>
      <c r="AP60" s="13">
        <f>SUM(AP61:AP63)</f>
        <v>0</v>
      </c>
      <c r="AQ60" s="13">
        <f t="shared" si="244"/>
        <v>0</v>
      </c>
      <c r="AR60" s="13">
        <f>SUM(AR61:AR63)</f>
        <v>0</v>
      </c>
      <c r="AS60" s="13">
        <f t="shared" si="244"/>
        <v>26</v>
      </c>
      <c r="AT60" s="13">
        <f>SUM(AT61:AT63)</f>
        <v>0</v>
      </c>
      <c r="AU60" s="13">
        <f>SUM(AU61:AU63)</f>
        <v>0</v>
      </c>
      <c r="AV60" s="13">
        <f>SUM(AV61:AV63)</f>
        <v>0</v>
      </c>
      <c r="AW60" s="13">
        <f t="shared" si="244"/>
        <v>0</v>
      </c>
      <c r="AX60" s="13">
        <f t="shared" si="244"/>
        <v>0</v>
      </c>
      <c r="AY60" s="13">
        <f t="shared" si="244"/>
        <v>0</v>
      </c>
      <c r="AZ60" s="13">
        <f>SUM(AZ61:AZ63)</f>
        <v>0</v>
      </c>
      <c r="BA60" s="13">
        <f t="shared" si="244"/>
        <v>0</v>
      </c>
      <c r="BB60" s="13">
        <f t="shared" si="244"/>
        <v>0</v>
      </c>
      <c r="BC60" s="13">
        <f t="shared" si="244"/>
        <v>0</v>
      </c>
      <c r="BD60" s="13">
        <f t="shared" ref="BD60:BE60" si="245">SUM(BD61:BD63)</f>
        <v>0</v>
      </c>
      <c r="BE60" s="13">
        <f t="shared" si="245"/>
        <v>0</v>
      </c>
      <c r="BF60" s="13">
        <f>SUM(BF61:BF63)</f>
        <v>0</v>
      </c>
      <c r="BG60" s="13">
        <f t="shared" si="244"/>
        <v>7</v>
      </c>
      <c r="BH60" s="13">
        <f t="shared" ref="BH60:BM60" si="246">SUM(BH61:BH63)</f>
        <v>0</v>
      </c>
      <c r="BI60" s="13">
        <f t="shared" si="246"/>
        <v>0</v>
      </c>
      <c r="BJ60" s="13">
        <f t="shared" si="246"/>
        <v>0</v>
      </c>
      <c r="BK60" s="13">
        <f t="shared" si="246"/>
        <v>0</v>
      </c>
      <c r="BL60" s="13">
        <f t="shared" si="246"/>
        <v>0</v>
      </c>
      <c r="BM60" s="13">
        <f t="shared" si="246"/>
        <v>0</v>
      </c>
      <c r="BN60" s="13">
        <f t="shared" si="244"/>
        <v>0</v>
      </c>
      <c r="BO60" s="13">
        <f t="shared" si="244"/>
        <v>0</v>
      </c>
      <c r="BP60" s="13">
        <f t="shared" si="244"/>
        <v>0</v>
      </c>
      <c r="BQ60" s="13">
        <f t="shared" si="244"/>
        <v>3</v>
      </c>
      <c r="BR60" s="13">
        <f>SUM(BR61:BR63)</f>
        <v>0</v>
      </c>
      <c r="BS60" s="13">
        <f>SUM(BS61:BS63)</f>
        <v>0</v>
      </c>
      <c r="BT60" s="13">
        <f t="shared" si="244"/>
        <v>0</v>
      </c>
      <c r="BU60" s="13">
        <f t="shared" si="244"/>
        <v>0</v>
      </c>
      <c r="BV60" s="13">
        <f t="shared" si="244"/>
        <v>0</v>
      </c>
      <c r="BW60" s="13">
        <f t="shared" si="244"/>
        <v>0</v>
      </c>
      <c r="BX60" s="13">
        <f t="shared" si="244"/>
        <v>0</v>
      </c>
      <c r="BY60" s="13">
        <f t="shared" ref="BY60" si="247">SUM(BY61:BY63)</f>
        <v>0</v>
      </c>
      <c r="BZ60" s="13">
        <f t="shared" si="244"/>
        <v>0</v>
      </c>
      <c r="CA60" s="13">
        <f t="shared" ref="CA60" si="248">SUM(CA61:CA63)</f>
        <v>0</v>
      </c>
      <c r="CB60" s="13">
        <f t="shared" si="244"/>
        <v>0</v>
      </c>
      <c r="CC60" s="13">
        <f t="shared" si="244"/>
        <v>0</v>
      </c>
      <c r="CD60" s="13"/>
      <c r="CE60" s="13">
        <f t="shared" ref="CE60" si="249">SUM(CE61:CE63)</f>
        <v>0</v>
      </c>
      <c r="CF60" s="10"/>
      <c r="CG60" s="10"/>
    </row>
    <row r="61" spans="1:85" ht="19.7" customHeight="1" x14ac:dyDescent="0.2">
      <c r="A61" s="11" t="s">
        <v>165</v>
      </c>
      <c r="B61" s="12">
        <f t="shared" si="7"/>
        <v>25</v>
      </c>
      <c r="C61" s="13"/>
      <c r="D61" s="13"/>
      <c r="E61" s="13"/>
      <c r="F61" s="13"/>
      <c r="G61" s="13"/>
      <c r="H61" s="13">
        <f t="shared" si="2"/>
        <v>25</v>
      </c>
      <c r="I61" s="12"/>
      <c r="J61" s="12"/>
      <c r="K61" s="12"/>
      <c r="L61" s="12"/>
      <c r="M61" s="13"/>
      <c r="N61" s="13"/>
      <c r="O61" s="13"/>
      <c r="P61" s="13">
        <v>1</v>
      </c>
      <c r="Q61" s="13"/>
      <c r="R61" s="13"/>
      <c r="S61" s="13"/>
      <c r="T61" s="13"/>
      <c r="U61" s="13"/>
      <c r="V61" s="13">
        <v>1</v>
      </c>
      <c r="W61" s="13"/>
      <c r="X61" s="13"/>
      <c r="Y61" s="13"/>
      <c r="Z61" s="13"/>
      <c r="AA61" s="13"/>
      <c r="AB61" s="13"/>
      <c r="AC61" s="13"/>
      <c r="AD61" s="13"/>
      <c r="AE61" s="13">
        <v>10</v>
      </c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>
        <v>10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>
        <v>2</v>
      </c>
      <c r="BH61" s="14"/>
      <c r="BI61" s="13"/>
      <c r="BJ61" s="13"/>
      <c r="BK61" s="13"/>
      <c r="BL61" s="13"/>
      <c r="BM61" s="13"/>
      <c r="BN61" s="13"/>
      <c r="BO61" s="13"/>
      <c r="BP61" s="13"/>
      <c r="BQ61" s="13">
        <v>1</v>
      </c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0" t="s">
        <v>431</v>
      </c>
      <c r="CG61" s="10" t="s">
        <v>431</v>
      </c>
    </row>
    <row r="62" spans="1:85" ht="19.7" customHeight="1" x14ac:dyDescent="0.2">
      <c r="A62" s="11" t="s">
        <v>245</v>
      </c>
      <c r="B62" s="12">
        <f t="shared" si="7"/>
        <v>19</v>
      </c>
      <c r="C62" s="13"/>
      <c r="D62" s="13"/>
      <c r="E62" s="13"/>
      <c r="F62" s="13"/>
      <c r="G62" s="13"/>
      <c r="H62" s="13">
        <f t="shared" si="2"/>
        <v>19</v>
      </c>
      <c r="I62" s="12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  <c r="U62" s="13"/>
      <c r="V62" s="13">
        <v>1</v>
      </c>
      <c r="W62" s="13"/>
      <c r="X62" s="13"/>
      <c r="Y62" s="13"/>
      <c r="Z62" s="13"/>
      <c r="AA62" s="13"/>
      <c r="AB62" s="13"/>
      <c r="AC62" s="13"/>
      <c r="AD62" s="13"/>
      <c r="AE62" s="13">
        <v>6</v>
      </c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>
        <v>3</v>
      </c>
      <c r="BH62" s="14"/>
      <c r="BI62" s="13"/>
      <c r="BJ62" s="13"/>
      <c r="BK62" s="13"/>
      <c r="BL62" s="13"/>
      <c r="BM62" s="13"/>
      <c r="BN62" s="13"/>
      <c r="BO62" s="13"/>
      <c r="BP62" s="13"/>
      <c r="BQ62" s="13">
        <v>1</v>
      </c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0" t="s">
        <v>431</v>
      </c>
      <c r="CG62" s="10" t="s">
        <v>431</v>
      </c>
    </row>
    <row r="63" spans="1:85" ht="19.7" customHeight="1" x14ac:dyDescent="0.2">
      <c r="A63" s="11" t="s">
        <v>167</v>
      </c>
      <c r="B63" s="12">
        <f t="shared" si="7"/>
        <v>18</v>
      </c>
      <c r="C63" s="13"/>
      <c r="D63" s="13"/>
      <c r="E63" s="13"/>
      <c r="F63" s="13"/>
      <c r="G63" s="13"/>
      <c r="H63" s="13">
        <f t="shared" si="2"/>
        <v>18</v>
      </c>
      <c r="I63" s="12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  <c r="U63" s="13"/>
      <c r="V63" s="13">
        <v>0</v>
      </c>
      <c r="W63" s="13"/>
      <c r="X63" s="13"/>
      <c r="Y63" s="13"/>
      <c r="Z63" s="13"/>
      <c r="AA63" s="13"/>
      <c r="AB63" s="13"/>
      <c r="AC63" s="13"/>
      <c r="AD63" s="13"/>
      <c r="AE63" s="13">
        <v>7</v>
      </c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>
        <v>2</v>
      </c>
      <c r="BH63" s="14"/>
      <c r="BI63" s="13"/>
      <c r="BJ63" s="13"/>
      <c r="BK63" s="13"/>
      <c r="BL63" s="13"/>
      <c r="BM63" s="13"/>
      <c r="BN63" s="13"/>
      <c r="BO63" s="13"/>
      <c r="BP63" s="13"/>
      <c r="BQ63" s="13">
        <v>1</v>
      </c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0" t="s">
        <v>431</v>
      </c>
      <c r="CG63" s="10" t="s">
        <v>431</v>
      </c>
    </row>
    <row r="64" spans="1:85" ht="19.7" customHeight="1" x14ac:dyDescent="0.2">
      <c r="A64" s="11" t="s">
        <v>41</v>
      </c>
      <c r="B64" s="12">
        <f t="shared" si="7"/>
        <v>8</v>
      </c>
      <c r="C64" s="13"/>
      <c r="D64" s="13"/>
      <c r="E64" s="13"/>
      <c r="F64" s="13"/>
      <c r="G64" s="13"/>
      <c r="H64" s="13">
        <f t="shared" si="2"/>
        <v>8</v>
      </c>
      <c r="I64" s="12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>
        <v>1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>
        <v>2</v>
      </c>
      <c r="AI64" s="13"/>
      <c r="AJ64" s="13"/>
      <c r="AK64" s="13"/>
      <c r="AL64" s="13"/>
      <c r="AM64" s="13"/>
      <c r="AN64" s="13"/>
      <c r="AO64" s="13">
        <v>1</v>
      </c>
      <c r="AP64" s="13"/>
      <c r="AQ64" s="13"/>
      <c r="AR64" s="13"/>
      <c r="AS64" s="13">
        <v>0</v>
      </c>
      <c r="AT64" s="13"/>
      <c r="AU64" s="13"/>
      <c r="AV64" s="13">
        <v>2</v>
      </c>
      <c r="AW64" s="13"/>
      <c r="AX64" s="13"/>
      <c r="AY64" s="13"/>
      <c r="AZ64" s="13"/>
      <c r="BA64" s="13"/>
      <c r="BB64" s="13">
        <v>2</v>
      </c>
      <c r="BC64" s="13"/>
      <c r="BD64" s="13"/>
      <c r="BE64" s="13"/>
      <c r="BF64" s="13"/>
      <c r="BG64" s="13">
        <v>0</v>
      </c>
      <c r="BH64" s="14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0" t="s">
        <v>431</v>
      </c>
      <c r="CG64" s="10" t="s">
        <v>431</v>
      </c>
    </row>
    <row r="65" spans="1:85" ht="19.7" customHeight="1" x14ac:dyDescent="0.2">
      <c r="A65" s="45" t="s">
        <v>246</v>
      </c>
      <c r="B65" s="46">
        <f t="shared" si="7"/>
        <v>181</v>
      </c>
      <c r="C65" s="47">
        <f>SUM(C67,C71,C75)</f>
        <v>0</v>
      </c>
      <c r="D65" s="47">
        <f>SUM(D67,D71,D75)</f>
        <v>0</v>
      </c>
      <c r="E65" s="47">
        <f>SUM(E67,E71,E75)</f>
        <v>0</v>
      </c>
      <c r="F65" s="47">
        <f>SUM(F67,F71,F75)</f>
        <v>0</v>
      </c>
      <c r="G65" s="47">
        <f>SUM(G67,G71,G75)</f>
        <v>0</v>
      </c>
      <c r="H65" s="47">
        <f t="shared" si="2"/>
        <v>181</v>
      </c>
      <c r="I65" s="47">
        <f t="shared" ref="I65:BU65" si="250">SUM(I66,I71,I75)</f>
        <v>0</v>
      </c>
      <c r="J65" s="47">
        <f t="shared" si="250"/>
        <v>0</v>
      </c>
      <c r="K65" s="47">
        <f t="shared" si="250"/>
        <v>0</v>
      </c>
      <c r="L65" s="47">
        <f t="shared" si="250"/>
        <v>0</v>
      </c>
      <c r="M65" s="47">
        <f t="shared" si="250"/>
        <v>0</v>
      </c>
      <c r="N65" s="47">
        <f t="shared" si="250"/>
        <v>0</v>
      </c>
      <c r="O65" s="47">
        <f t="shared" si="250"/>
        <v>0</v>
      </c>
      <c r="P65" s="47">
        <f t="shared" si="250"/>
        <v>1</v>
      </c>
      <c r="Q65" s="47">
        <f t="shared" si="250"/>
        <v>0</v>
      </c>
      <c r="R65" s="47">
        <f t="shared" si="250"/>
        <v>2</v>
      </c>
      <c r="S65" s="47">
        <f>SUM(S66,S71,S75)</f>
        <v>0</v>
      </c>
      <c r="T65" s="47">
        <f t="shared" si="250"/>
        <v>0</v>
      </c>
      <c r="U65" s="47">
        <f t="shared" si="250"/>
        <v>0</v>
      </c>
      <c r="V65" s="47">
        <f t="shared" si="250"/>
        <v>2</v>
      </c>
      <c r="W65" s="47">
        <f>SUM(W66,W71,W75)</f>
        <v>3</v>
      </c>
      <c r="X65" s="47">
        <f t="shared" si="250"/>
        <v>0</v>
      </c>
      <c r="Y65" s="47">
        <f t="shared" si="250"/>
        <v>0</v>
      </c>
      <c r="Z65" s="47">
        <f>SUM(Z66,Z71,Z75)</f>
        <v>0</v>
      </c>
      <c r="AA65" s="47">
        <f>SUM(AA66,AA71,AA75)</f>
        <v>0</v>
      </c>
      <c r="AB65" s="47">
        <f t="shared" si="250"/>
        <v>0</v>
      </c>
      <c r="AC65" s="47">
        <f t="shared" si="250"/>
        <v>0</v>
      </c>
      <c r="AD65" s="47">
        <f>SUM(AD66,AD71,AD75)</f>
        <v>0</v>
      </c>
      <c r="AE65" s="47">
        <f t="shared" si="250"/>
        <v>28</v>
      </c>
      <c r="AF65" s="47">
        <f>SUM(AF66,AF71,AF75)</f>
        <v>7</v>
      </c>
      <c r="AG65" s="47">
        <f>SUM(AG66,AG71,AG75)</f>
        <v>0</v>
      </c>
      <c r="AH65" s="47">
        <f>SUM(AH66,AH71,AH75)</f>
        <v>3</v>
      </c>
      <c r="AI65" s="47">
        <f t="shared" si="250"/>
        <v>0</v>
      </c>
      <c r="AJ65" s="47">
        <f>SUM(AJ66,AJ71,AJ75)</f>
        <v>0</v>
      </c>
      <c r="AK65" s="47">
        <f>SUM(AK66,AK71,AK75)</f>
        <v>0</v>
      </c>
      <c r="AL65" s="47">
        <f>SUM(AL66,AL71,AL75)</f>
        <v>0</v>
      </c>
      <c r="AM65" s="47">
        <f>SUM(AM66,AM71,AM75)</f>
        <v>0</v>
      </c>
      <c r="AN65" s="47">
        <f t="shared" si="250"/>
        <v>0</v>
      </c>
      <c r="AO65" s="47">
        <f t="shared" si="250"/>
        <v>1</v>
      </c>
      <c r="AP65" s="47">
        <f>SUM(AP66,AP71,AP75)</f>
        <v>0</v>
      </c>
      <c r="AQ65" s="47">
        <f t="shared" si="250"/>
        <v>0</v>
      </c>
      <c r="AR65" s="47">
        <f>SUM(AR66,AR71,AR75)</f>
        <v>0</v>
      </c>
      <c r="AS65" s="47">
        <f t="shared" si="250"/>
        <v>31</v>
      </c>
      <c r="AT65" s="47">
        <f>SUM(AT66,AT71,AT75)</f>
        <v>16</v>
      </c>
      <c r="AU65" s="47">
        <f>SUM(AU66,AU71,AU75)</f>
        <v>0</v>
      </c>
      <c r="AV65" s="47">
        <f>SUM(AV66,AV71,AV75)</f>
        <v>2</v>
      </c>
      <c r="AW65" s="47">
        <f t="shared" si="250"/>
        <v>0</v>
      </c>
      <c r="AX65" s="47">
        <f t="shared" si="250"/>
        <v>0</v>
      </c>
      <c r="AY65" s="47">
        <f t="shared" si="250"/>
        <v>1</v>
      </c>
      <c r="AZ65" s="47">
        <f>SUM(AZ66,AZ71,AZ75)</f>
        <v>0</v>
      </c>
      <c r="BA65" s="47">
        <f t="shared" si="250"/>
        <v>0</v>
      </c>
      <c r="BB65" s="47">
        <f t="shared" si="250"/>
        <v>2</v>
      </c>
      <c r="BC65" s="47">
        <f t="shared" si="250"/>
        <v>0</v>
      </c>
      <c r="BD65" s="47">
        <f t="shared" ref="BD65:BE65" si="251">SUM(BD66,BD71,BD75)</f>
        <v>0</v>
      </c>
      <c r="BE65" s="47">
        <f t="shared" si="251"/>
        <v>0</v>
      </c>
      <c r="BF65" s="47">
        <f>SUM(BF66,BF71,BF75)</f>
        <v>0</v>
      </c>
      <c r="BG65" s="47">
        <f t="shared" si="250"/>
        <v>11</v>
      </c>
      <c r="BH65" s="50">
        <f>SUM(BH66,BH71,BH75)</f>
        <v>21</v>
      </c>
      <c r="BI65" s="47">
        <f>SUM(BI66,BI71,BI75)</f>
        <v>7</v>
      </c>
      <c r="BJ65" s="47">
        <f t="shared" si="250"/>
        <v>0</v>
      </c>
      <c r="BK65" s="47">
        <f>SUM(BK66,BK71,BK75)</f>
        <v>0</v>
      </c>
      <c r="BL65" s="47">
        <f>SUM(BL66,BL71,BL75)</f>
        <v>0</v>
      </c>
      <c r="BM65" s="47">
        <f>SUM(BM66,BM71,BM75)</f>
        <v>0</v>
      </c>
      <c r="BN65" s="47">
        <f t="shared" si="250"/>
        <v>0</v>
      </c>
      <c r="BO65" s="47">
        <f t="shared" si="250"/>
        <v>0</v>
      </c>
      <c r="BP65" s="47">
        <f t="shared" si="250"/>
        <v>0</v>
      </c>
      <c r="BQ65" s="47">
        <f t="shared" si="250"/>
        <v>3</v>
      </c>
      <c r="BR65" s="47">
        <f>SUM(BR66,BR71,BR75)</f>
        <v>25</v>
      </c>
      <c r="BS65" s="47">
        <f>SUM(BS66,BS71,BS75)</f>
        <v>12</v>
      </c>
      <c r="BT65" s="47">
        <f t="shared" si="250"/>
        <v>0</v>
      </c>
      <c r="BU65" s="47">
        <f t="shared" si="250"/>
        <v>0</v>
      </c>
      <c r="BV65" s="47">
        <f t="shared" ref="BV65:CC65" si="252">SUM(BV66,BV71,BV75)</f>
        <v>1</v>
      </c>
      <c r="BW65" s="47">
        <f t="shared" si="252"/>
        <v>1</v>
      </c>
      <c r="BX65" s="47">
        <f t="shared" si="252"/>
        <v>1</v>
      </c>
      <c r="BY65" s="47">
        <f t="shared" ref="BY65" si="253">SUM(BY66,BY71,BY75)</f>
        <v>0</v>
      </c>
      <c r="BZ65" s="47">
        <f t="shared" si="252"/>
        <v>0</v>
      </c>
      <c r="CA65" s="47">
        <f t="shared" ref="CA65" si="254">SUM(CA66,CA71,CA75)</f>
        <v>0</v>
      </c>
      <c r="CB65" s="47">
        <f t="shared" si="252"/>
        <v>0</v>
      </c>
      <c r="CC65" s="47">
        <f t="shared" si="252"/>
        <v>0</v>
      </c>
      <c r="CD65" s="47"/>
      <c r="CE65" s="47">
        <f t="shared" ref="CE65" si="255">SUM(CE66,CE71,CE75)</f>
        <v>0</v>
      </c>
      <c r="CF65" s="10"/>
      <c r="CG65" s="10"/>
    </row>
    <row r="66" spans="1:85" ht="19.7" customHeight="1" x14ac:dyDescent="0.2">
      <c r="A66" s="11" t="s">
        <v>223</v>
      </c>
      <c r="B66" s="12">
        <f t="shared" si="7"/>
        <v>107</v>
      </c>
      <c r="C66" s="13"/>
      <c r="D66" s="13"/>
      <c r="E66" s="13"/>
      <c r="F66" s="13"/>
      <c r="G66" s="13"/>
      <c r="H66" s="13">
        <f t="shared" si="2"/>
        <v>107</v>
      </c>
      <c r="I66" s="13">
        <f t="shared" ref="I66:BU66" si="256">SUM(I67:I70)</f>
        <v>0</v>
      </c>
      <c r="J66" s="13">
        <f t="shared" si="256"/>
        <v>0</v>
      </c>
      <c r="K66" s="13">
        <f t="shared" si="256"/>
        <v>0</v>
      </c>
      <c r="L66" s="13">
        <f t="shared" si="256"/>
        <v>0</v>
      </c>
      <c r="M66" s="13">
        <f t="shared" si="256"/>
        <v>0</v>
      </c>
      <c r="N66" s="13">
        <f t="shared" si="256"/>
        <v>0</v>
      </c>
      <c r="O66" s="13">
        <f t="shared" si="256"/>
        <v>0</v>
      </c>
      <c r="P66" s="13">
        <f t="shared" si="256"/>
        <v>0</v>
      </c>
      <c r="Q66" s="13">
        <f t="shared" si="256"/>
        <v>0</v>
      </c>
      <c r="R66" s="13">
        <f t="shared" si="256"/>
        <v>1</v>
      </c>
      <c r="S66" s="13">
        <f>SUM(S67:S70)</f>
        <v>0</v>
      </c>
      <c r="T66" s="13">
        <f t="shared" si="256"/>
        <v>0</v>
      </c>
      <c r="U66" s="13">
        <f t="shared" si="256"/>
        <v>0</v>
      </c>
      <c r="V66" s="13">
        <f t="shared" si="256"/>
        <v>1</v>
      </c>
      <c r="W66" s="13">
        <f>SUM(W67:W70)</f>
        <v>2</v>
      </c>
      <c r="X66" s="13">
        <f t="shared" si="256"/>
        <v>0</v>
      </c>
      <c r="Y66" s="13">
        <f t="shared" si="256"/>
        <v>0</v>
      </c>
      <c r="Z66" s="13">
        <f>SUM(Z67:Z70)</f>
        <v>0</v>
      </c>
      <c r="AA66" s="13">
        <f>SUM(AA67:AA70)</f>
        <v>0</v>
      </c>
      <c r="AB66" s="13">
        <f t="shared" si="256"/>
        <v>0</v>
      </c>
      <c r="AC66" s="13">
        <f t="shared" si="256"/>
        <v>0</v>
      </c>
      <c r="AD66" s="13">
        <f>SUM(AD67:AD70)</f>
        <v>0</v>
      </c>
      <c r="AE66" s="13">
        <f t="shared" si="256"/>
        <v>4</v>
      </c>
      <c r="AF66" s="13">
        <f>SUM(AF67:AF70)</f>
        <v>7</v>
      </c>
      <c r="AG66" s="13">
        <f>SUM(AG67:AG70)</f>
        <v>0</v>
      </c>
      <c r="AH66" s="13">
        <f>SUM(AH67:AH70)</f>
        <v>0</v>
      </c>
      <c r="AI66" s="13">
        <f t="shared" si="256"/>
        <v>0</v>
      </c>
      <c r="AJ66" s="13">
        <f>SUM(AJ67:AJ70)</f>
        <v>0</v>
      </c>
      <c r="AK66" s="13">
        <f>SUM(AK67:AK70)</f>
        <v>0</v>
      </c>
      <c r="AL66" s="13">
        <f>SUM(AL67:AL70)</f>
        <v>0</v>
      </c>
      <c r="AM66" s="13">
        <f>SUM(AM67:AM70)</f>
        <v>0</v>
      </c>
      <c r="AN66" s="13">
        <f t="shared" si="256"/>
        <v>0</v>
      </c>
      <c r="AO66" s="13">
        <f t="shared" si="256"/>
        <v>0</v>
      </c>
      <c r="AP66" s="13">
        <f>SUM(AP67:AP70)</f>
        <v>0</v>
      </c>
      <c r="AQ66" s="13">
        <f t="shared" si="256"/>
        <v>0</v>
      </c>
      <c r="AR66" s="13">
        <f>SUM(AR67:AR70)</f>
        <v>0</v>
      </c>
      <c r="AS66" s="13">
        <f t="shared" si="256"/>
        <v>3</v>
      </c>
      <c r="AT66" s="13">
        <f>SUM(AT67:AT70)</f>
        <v>16</v>
      </c>
      <c r="AU66" s="13">
        <f>SUM(AU67:AU70)</f>
        <v>0</v>
      </c>
      <c r="AV66" s="13">
        <f>SUM(AV67:AV70)</f>
        <v>1</v>
      </c>
      <c r="AW66" s="13">
        <f t="shared" si="256"/>
        <v>0</v>
      </c>
      <c r="AX66" s="13">
        <f t="shared" si="256"/>
        <v>0</v>
      </c>
      <c r="AY66" s="13">
        <f t="shared" si="256"/>
        <v>1</v>
      </c>
      <c r="AZ66" s="13">
        <f>SUM(AZ67:AZ70)</f>
        <v>0</v>
      </c>
      <c r="BA66" s="13">
        <f t="shared" si="256"/>
        <v>0</v>
      </c>
      <c r="BB66" s="13">
        <f t="shared" si="256"/>
        <v>0</v>
      </c>
      <c r="BC66" s="13">
        <f t="shared" si="256"/>
        <v>0</v>
      </c>
      <c r="BD66" s="13">
        <f t="shared" ref="BD66:BE66" si="257">SUM(BD67:BD70)</f>
        <v>0</v>
      </c>
      <c r="BE66" s="13">
        <f t="shared" si="257"/>
        <v>0</v>
      </c>
      <c r="BF66" s="13">
        <f>SUM(BF67:BF70)</f>
        <v>0</v>
      </c>
      <c r="BG66" s="13">
        <f t="shared" si="256"/>
        <v>3</v>
      </c>
      <c r="BH66" s="15">
        <f t="shared" ref="BH66:BM66" si="258">SUM(BH67:BH70)</f>
        <v>21</v>
      </c>
      <c r="BI66" s="13">
        <f t="shared" si="258"/>
        <v>7</v>
      </c>
      <c r="BJ66" s="13">
        <f t="shared" si="258"/>
        <v>0</v>
      </c>
      <c r="BK66" s="13">
        <f t="shared" si="258"/>
        <v>0</v>
      </c>
      <c r="BL66" s="13">
        <f t="shared" si="258"/>
        <v>0</v>
      </c>
      <c r="BM66" s="13">
        <f t="shared" si="258"/>
        <v>0</v>
      </c>
      <c r="BN66" s="13">
        <f t="shared" si="256"/>
        <v>0</v>
      </c>
      <c r="BO66" s="13">
        <f t="shared" si="256"/>
        <v>0</v>
      </c>
      <c r="BP66" s="13">
        <f t="shared" si="256"/>
        <v>0</v>
      </c>
      <c r="BQ66" s="13">
        <f t="shared" si="256"/>
        <v>0</v>
      </c>
      <c r="BR66" s="13">
        <f>SUM(BR67:BR70)</f>
        <v>25</v>
      </c>
      <c r="BS66" s="13">
        <f>SUM(BS67:BS70)</f>
        <v>12</v>
      </c>
      <c r="BT66" s="13">
        <f t="shared" si="256"/>
        <v>0</v>
      </c>
      <c r="BU66" s="13">
        <f t="shared" si="256"/>
        <v>0</v>
      </c>
      <c r="BV66" s="13">
        <f t="shared" ref="BV66:CC66" si="259">SUM(BV67:BV70)</f>
        <v>1</v>
      </c>
      <c r="BW66" s="13">
        <f t="shared" si="259"/>
        <v>1</v>
      </c>
      <c r="BX66" s="13">
        <f t="shared" si="259"/>
        <v>1</v>
      </c>
      <c r="BY66" s="13">
        <f t="shared" ref="BY66" si="260">SUM(BY67:BY70)</f>
        <v>0</v>
      </c>
      <c r="BZ66" s="13">
        <f t="shared" si="259"/>
        <v>0</v>
      </c>
      <c r="CA66" s="13">
        <f t="shared" ref="CA66" si="261">SUM(CA67:CA70)</f>
        <v>0</v>
      </c>
      <c r="CB66" s="13">
        <f t="shared" si="259"/>
        <v>0</v>
      </c>
      <c r="CC66" s="13">
        <f t="shared" si="259"/>
        <v>0</v>
      </c>
      <c r="CD66" s="13"/>
      <c r="CE66" s="13">
        <f t="shared" ref="CE66" si="262">SUM(CE67:CE70)</f>
        <v>0</v>
      </c>
      <c r="CF66" s="10"/>
      <c r="CG66" s="10"/>
    </row>
    <row r="67" spans="1:85" ht="19.7" customHeight="1" x14ac:dyDescent="0.2">
      <c r="A67" s="11" t="s">
        <v>168</v>
      </c>
      <c r="B67" s="12">
        <f t="shared" si="7"/>
        <v>67</v>
      </c>
      <c r="C67" s="13"/>
      <c r="D67" s="13"/>
      <c r="E67" s="13"/>
      <c r="F67" s="13"/>
      <c r="G67" s="13"/>
      <c r="H67" s="13">
        <f t="shared" si="2"/>
        <v>67</v>
      </c>
      <c r="I67" s="12"/>
      <c r="J67" s="12"/>
      <c r="K67" s="12"/>
      <c r="L67" s="12"/>
      <c r="M67" s="13"/>
      <c r="N67" s="13"/>
      <c r="O67" s="13"/>
      <c r="P67" s="13"/>
      <c r="Q67" s="13"/>
      <c r="R67" s="13">
        <v>1</v>
      </c>
      <c r="S67" s="13"/>
      <c r="T67" s="13"/>
      <c r="U67" s="13"/>
      <c r="V67" s="13"/>
      <c r="W67" s="13">
        <v>0</v>
      </c>
      <c r="X67" s="13"/>
      <c r="Y67" s="13"/>
      <c r="Z67" s="13"/>
      <c r="AA67" s="13"/>
      <c r="AB67" s="13"/>
      <c r="AC67" s="13"/>
      <c r="AD67" s="13"/>
      <c r="AE67" s="13">
        <v>1</v>
      </c>
      <c r="AF67" s="13">
        <v>5</v>
      </c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>
        <v>1</v>
      </c>
      <c r="AT67" s="13">
        <v>11</v>
      </c>
      <c r="AU67" s="13"/>
      <c r="AV67" s="13">
        <v>1</v>
      </c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>
        <v>1</v>
      </c>
      <c r="BH67" s="15">
        <v>16</v>
      </c>
      <c r="BI67" s="13">
        <v>3</v>
      </c>
      <c r="BJ67" s="13"/>
      <c r="BK67" s="13"/>
      <c r="BL67" s="13"/>
      <c r="BM67" s="13"/>
      <c r="BN67" s="13"/>
      <c r="BO67" s="13"/>
      <c r="BP67" s="13"/>
      <c r="BQ67" s="13"/>
      <c r="BR67" s="13">
        <v>17</v>
      </c>
      <c r="BS67" s="13">
        <v>10</v>
      </c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0" t="s">
        <v>431</v>
      </c>
      <c r="CG67" s="10" t="s">
        <v>431</v>
      </c>
    </row>
    <row r="68" spans="1:85" ht="19.7" customHeight="1" x14ac:dyDescent="0.2">
      <c r="A68" s="11" t="s">
        <v>169</v>
      </c>
      <c r="B68" s="12">
        <f t="shared" si="7"/>
        <v>15</v>
      </c>
      <c r="C68" s="13"/>
      <c r="D68" s="13"/>
      <c r="E68" s="13"/>
      <c r="F68" s="13"/>
      <c r="G68" s="13"/>
      <c r="H68" s="13">
        <f t="shared" si="2"/>
        <v>15</v>
      </c>
      <c r="I68" s="12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  <c r="U68" s="13"/>
      <c r="V68" s="13">
        <v>1</v>
      </c>
      <c r="W68" s="13"/>
      <c r="X68" s="13"/>
      <c r="Y68" s="13"/>
      <c r="Z68" s="13"/>
      <c r="AA68" s="13"/>
      <c r="AB68" s="13"/>
      <c r="AC68" s="13"/>
      <c r="AD68" s="13"/>
      <c r="AE68" s="13"/>
      <c r="AF68" s="13">
        <v>2</v>
      </c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>
        <v>2</v>
      </c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>
        <v>1</v>
      </c>
      <c r="BH68" s="15">
        <v>3</v>
      </c>
      <c r="BI68" s="13">
        <v>1</v>
      </c>
      <c r="BJ68" s="13"/>
      <c r="BK68" s="13"/>
      <c r="BL68" s="13"/>
      <c r="BM68" s="13"/>
      <c r="BN68" s="13"/>
      <c r="BO68" s="13"/>
      <c r="BP68" s="13"/>
      <c r="BQ68" s="13">
        <v>0</v>
      </c>
      <c r="BR68" s="13">
        <v>4</v>
      </c>
      <c r="BS68" s="13">
        <v>1</v>
      </c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0" t="s">
        <v>431</v>
      </c>
      <c r="CG68" s="10" t="s">
        <v>431</v>
      </c>
    </row>
    <row r="69" spans="1:85" ht="19.7" customHeight="1" x14ac:dyDescent="0.2">
      <c r="A69" s="11" t="s">
        <v>240</v>
      </c>
      <c r="B69" s="12">
        <f t="shared" si="7"/>
        <v>7</v>
      </c>
      <c r="C69" s="13"/>
      <c r="D69" s="13"/>
      <c r="E69" s="13"/>
      <c r="F69" s="13"/>
      <c r="G69" s="13"/>
      <c r="H69" s="13">
        <f t="shared" ref="H69:H131" si="263">SUM(I69:CE69)</f>
        <v>7</v>
      </c>
      <c r="I69" s="12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>
        <v>1</v>
      </c>
      <c r="X69" s="13"/>
      <c r="Y69" s="13"/>
      <c r="Z69" s="13"/>
      <c r="AA69" s="13"/>
      <c r="AB69" s="13"/>
      <c r="AC69" s="13"/>
      <c r="AD69" s="13"/>
      <c r="AE69" s="13">
        <v>1</v>
      </c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>
        <v>1</v>
      </c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5">
        <v>1</v>
      </c>
      <c r="BI69" s="13">
        <v>1</v>
      </c>
      <c r="BJ69" s="13"/>
      <c r="BK69" s="13"/>
      <c r="BL69" s="13"/>
      <c r="BM69" s="13"/>
      <c r="BN69" s="13"/>
      <c r="BO69" s="13"/>
      <c r="BP69" s="13"/>
      <c r="BQ69" s="13"/>
      <c r="BR69" s="13">
        <v>2</v>
      </c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0" t="s">
        <v>431</v>
      </c>
      <c r="CG69" s="10" t="s">
        <v>431</v>
      </c>
    </row>
    <row r="70" spans="1:85" ht="19.7" customHeight="1" x14ac:dyDescent="0.2">
      <c r="A70" s="11" t="s">
        <v>157</v>
      </c>
      <c r="B70" s="12">
        <f t="shared" si="7"/>
        <v>18</v>
      </c>
      <c r="C70" s="13"/>
      <c r="D70" s="13"/>
      <c r="E70" s="13"/>
      <c r="F70" s="13"/>
      <c r="G70" s="13"/>
      <c r="H70" s="13">
        <f t="shared" si="263"/>
        <v>18</v>
      </c>
      <c r="I70" s="12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>
        <v>1</v>
      </c>
      <c r="X70" s="13"/>
      <c r="Y70" s="13"/>
      <c r="Z70" s="13"/>
      <c r="AA70" s="13"/>
      <c r="AB70" s="13"/>
      <c r="AC70" s="13"/>
      <c r="AD70" s="13"/>
      <c r="AE70" s="13">
        <v>2</v>
      </c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>
        <v>2</v>
      </c>
      <c r="AT70" s="13">
        <v>2</v>
      </c>
      <c r="AU70" s="13"/>
      <c r="AV70" s="13"/>
      <c r="AW70" s="13"/>
      <c r="AX70" s="13"/>
      <c r="AY70" s="13">
        <v>1</v>
      </c>
      <c r="AZ70" s="13"/>
      <c r="BA70" s="13"/>
      <c r="BB70" s="13"/>
      <c r="BC70" s="13"/>
      <c r="BD70" s="13"/>
      <c r="BE70" s="13"/>
      <c r="BF70" s="13"/>
      <c r="BG70" s="13">
        <v>1</v>
      </c>
      <c r="BH70" s="15">
        <v>1</v>
      </c>
      <c r="BI70" s="13">
        <v>2</v>
      </c>
      <c r="BJ70" s="13"/>
      <c r="BK70" s="13"/>
      <c r="BL70" s="13"/>
      <c r="BM70" s="13"/>
      <c r="BN70" s="13"/>
      <c r="BO70" s="13"/>
      <c r="BP70" s="13"/>
      <c r="BQ70" s="13">
        <v>0</v>
      </c>
      <c r="BR70" s="13">
        <v>2</v>
      </c>
      <c r="BS70" s="13">
        <v>1</v>
      </c>
      <c r="BT70" s="13"/>
      <c r="BU70" s="13"/>
      <c r="BV70" s="13">
        <v>1</v>
      </c>
      <c r="BW70" s="13">
        <v>1</v>
      </c>
      <c r="BX70" s="13">
        <v>1</v>
      </c>
      <c r="BY70" s="13"/>
      <c r="BZ70" s="13"/>
      <c r="CA70" s="13"/>
      <c r="CB70" s="13"/>
      <c r="CC70" s="13"/>
      <c r="CD70" s="13"/>
      <c r="CE70" s="13"/>
      <c r="CF70" s="10" t="s">
        <v>431</v>
      </c>
      <c r="CG70" s="10" t="s">
        <v>431</v>
      </c>
    </row>
    <row r="71" spans="1:85" ht="19.7" customHeight="1" x14ac:dyDescent="0.2">
      <c r="A71" s="11" t="s">
        <v>164</v>
      </c>
      <c r="B71" s="12">
        <f t="shared" si="7"/>
        <v>65</v>
      </c>
      <c r="C71" s="13">
        <f>SUM(C72:C73)</f>
        <v>0</v>
      </c>
      <c r="D71" s="13">
        <f>SUM(D72:D73)</f>
        <v>0</v>
      </c>
      <c r="E71" s="13">
        <f>SUM(E72:E73)</f>
        <v>0</v>
      </c>
      <c r="F71" s="13">
        <f>SUM(F72:F73)</f>
        <v>0</v>
      </c>
      <c r="G71" s="13">
        <f>SUM(G72:G73)</f>
        <v>0</v>
      </c>
      <c r="H71" s="13">
        <f t="shared" si="263"/>
        <v>65</v>
      </c>
      <c r="I71" s="13">
        <f>SUM(I72:I74)</f>
        <v>0</v>
      </c>
      <c r="J71" s="13">
        <f t="shared" ref="J71:CC71" si="264">SUM(J72:J74)</f>
        <v>0</v>
      </c>
      <c r="K71" s="13">
        <f t="shared" si="264"/>
        <v>0</v>
      </c>
      <c r="L71" s="13">
        <f t="shared" si="264"/>
        <v>0</v>
      </c>
      <c r="M71" s="13">
        <f t="shared" si="264"/>
        <v>0</v>
      </c>
      <c r="N71" s="13">
        <f t="shared" si="264"/>
        <v>0</v>
      </c>
      <c r="O71" s="13">
        <f t="shared" si="264"/>
        <v>0</v>
      </c>
      <c r="P71" s="13">
        <f t="shared" si="264"/>
        <v>1</v>
      </c>
      <c r="Q71" s="13">
        <f t="shared" si="264"/>
        <v>0</v>
      </c>
      <c r="R71" s="13">
        <f t="shared" si="264"/>
        <v>1</v>
      </c>
      <c r="S71" s="13">
        <f>SUM(S72:S74)</f>
        <v>0</v>
      </c>
      <c r="T71" s="13">
        <f t="shared" si="264"/>
        <v>0</v>
      </c>
      <c r="U71" s="13">
        <f t="shared" si="264"/>
        <v>0</v>
      </c>
      <c r="V71" s="13">
        <f t="shared" si="264"/>
        <v>1</v>
      </c>
      <c r="W71" s="13">
        <f>SUM(W72:W74)</f>
        <v>0</v>
      </c>
      <c r="X71" s="13">
        <f t="shared" si="264"/>
        <v>0</v>
      </c>
      <c r="Y71" s="13">
        <f t="shared" si="264"/>
        <v>0</v>
      </c>
      <c r="Z71" s="13">
        <f>SUM(Z72:Z74)</f>
        <v>0</v>
      </c>
      <c r="AA71" s="13">
        <f>SUM(AA72:AA74)</f>
        <v>0</v>
      </c>
      <c r="AB71" s="13">
        <f t="shared" si="264"/>
        <v>0</v>
      </c>
      <c r="AC71" s="13">
        <f t="shared" si="264"/>
        <v>0</v>
      </c>
      <c r="AD71" s="13">
        <f>SUM(AD72:AD74)</f>
        <v>0</v>
      </c>
      <c r="AE71" s="13">
        <f t="shared" si="264"/>
        <v>24</v>
      </c>
      <c r="AF71" s="13">
        <f>SUM(AF72:AF74)</f>
        <v>0</v>
      </c>
      <c r="AG71" s="13">
        <f>SUM(AG72:AG74)</f>
        <v>0</v>
      </c>
      <c r="AH71" s="13">
        <f>SUM(AH72:AH74)</f>
        <v>0</v>
      </c>
      <c r="AI71" s="13">
        <f t="shared" si="264"/>
        <v>0</v>
      </c>
      <c r="AJ71" s="13">
        <f>SUM(AJ72:AJ74)</f>
        <v>0</v>
      </c>
      <c r="AK71" s="13">
        <f>SUM(AK72:AK74)</f>
        <v>0</v>
      </c>
      <c r="AL71" s="13">
        <f>SUM(AL72:AL74)</f>
        <v>0</v>
      </c>
      <c r="AM71" s="13">
        <f>SUM(AM72:AM74)</f>
        <v>0</v>
      </c>
      <c r="AN71" s="13">
        <f t="shared" si="264"/>
        <v>0</v>
      </c>
      <c r="AO71" s="13">
        <f t="shared" si="264"/>
        <v>0</v>
      </c>
      <c r="AP71" s="13">
        <f>SUM(AP72:AP74)</f>
        <v>0</v>
      </c>
      <c r="AQ71" s="13">
        <f t="shared" si="264"/>
        <v>0</v>
      </c>
      <c r="AR71" s="13">
        <f>SUM(AR72:AR74)</f>
        <v>0</v>
      </c>
      <c r="AS71" s="13">
        <f t="shared" si="264"/>
        <v>28</v>
      </c>
      <c r="AT71" s="13">
        <f>SUM(AT72:AT74)</f>
        <v>0</v>
      </c>
      <c r="AU71" s="13">
        <f>SUM(AU72:AU74)</f>
        <v>0</v>
      </c>
      <c r="AV71" s="13">
        <f>SUM(AV72:AV74)</f>
        <v>0</v>
      </c>
      <c r="AW71" s="13">
        <f t="shared" si="264"/>
        <v>0</v>
      </c>
      <c r="AX71" s="13">
        <f t="shared" si="264"/>
        <v>0</v>
      </c>
      <c r="AY71" s="13">
        <f t="shared" si="264"/>
        <v>0</v>
      </c>
      <c r="AZ71" s="13">
        <f>SUM(AZ72:AZ74)</f>
        <v>0</v>
      </c>
      <c r="BA71" s="13">
        <f t="shared" si="264"/>
        <v>0</v>
      </c>
      <c r="BB71" s="13">
        <f t="shared" si="264"/>
        <v>0</v>
      </c>
      <c r="BC71" s="13">
        <f t="shared" si="264"/>
        <v>0</v>
      </c>
      <c r="BD71" s="13">
        <f t="shared" ref="BD71:BE71" si="265">SUM(BD72:BD74)</f>
        <v>0</v>
      </c>
      <c r="BE71" s="13">
        <f t="shared" si="265"/>
        <v>0</v>
      </c>
      <c r="BF71" s="13">
        <f>SUM(BF72:BF74)</f>
        <v>0</v>
      </c>
      <c r="BG71" s="13">
        <f t="shared" si="264"/>
        <v>7</v>
      </c>
      <c r="BH71" s="13">
        <f t="shared" ref="BH71:BM71" si="266">SUM(BH72:BH74)</f>
        <v>0</v>
      </c>
      <c r="BI71" s="13">
        <f t="shared" si="266"/>
        <v>0</v>
      </c>
      <c r="BJ71" s="13">
        <f t="shared" si="266"/>
        <v>0</v>
      </c>
      <c r="BK71" s="13">
        <f t="shared" si="266"/>
        <v>0</v>
      </c>
      <c r="BL71" s="13">
        <f t="shared" si="266"/>
        <v>0</v>
      </c>
      <c r="BM71" s="13">
        <f t="shared" si="266"/>
        <v>0</v>
      </c>
      <c r="BN71" s="13">
        <f t="shared" si="264"/>
        <v>0</v>
      </c>
      <c r="BO71" s="13">
        <f t="shared" si="264"/>
        <v>0</v>
      </c>
      <c r="BP71" s="13">
        <f t="shared" si="264"/>
        <v>0</v>
      </c>
      <c r="BQ71" s="13">
        <f t="shared" si="264"/>
        <v>3</v>
      </c>
      <c r="BR71" s="13">
        <f>SUM(BR72:BR74)</f>
        <v>0</v>
      </c>
      <c r="BS71" s="13">
        <f>SUM(BS72:BS74)</f>
        <v>0</v>
      </c>
      <c r="BT71" s="13">
        <f t="shared" si="264"/>
        <v>0</v>
      </c>
      <c r="BU71" s="13">
        <f t="shared" si="264"/>
        <v>0</v>
      </c>
      <c r="BV71" s="13">
        <f t="shared" si="264"/>
        <v>0</v>
      </c>
      <c r="BW71" s="13">
        <f t="shared" si="264"/>
        <v>0</v>
      </c>
      <c r="BX71" s="13">
        <f t="shared" si="264"/>
        <v>0</v>
      </c>
      <c r="BY71" s="13">
        <f t="shared" ref="BY71" si="267">SUM(BY72:BY74)</f>
        <v>0</v>
      </c>
      <c r="BZ71" s="13">
        <f t="shared" si="264"/>
        <v>0</v>
      </c>
      <c r="CA71" s="13">
        <f t="shared" ref="CA71" si="268">SUM(CA72:CA74)</f>
        <v>0</v>
      </c>
      <c r="CB71" s="13">
        <f t="shared" si="264"/>
        <v>0</v>
      </c>
      <c r="CC71" s="13">
        <f t="shared" si="264"/>
        <v>0</v>
      </c>
      <c r="CD71" s="13"/>
      <c r="CE71" s="13">
        <f t="shared" ref="CE71" si="269">SUM(CE72:CE74)</f>
        <v>0</v>
      </c>
      <c r="CF71" s="10"/>
      <c r="CG71" s="10"/>
    </row>
    <row r="72" spans="1:85" ht="19.7" customHeight="1" x14ac:dyDescent="0.2">
      <c r="A72" s="11" t="s">
        <v>165</v>
      </c>
      <c r="B72" s="12">
        <f t="shared" si="7"/>
        <v>26</v>
      </c>
      <c r="C72" s="13"/>
      <c r="D72" s="13"/>
      <c r="E72" s="13"/>
      <c r="F72" s="13"/>
      <c r="G72" s="13"/>
      <c r="H72" s="13">
        <f t="shared" si="263"/>
        <v>26</v>
      </c>
      <c r="I72" s="12"/>
      <c r="J72" s="12"/>
      <c r="K72" s="12"/>
      <c r="L72" s="12"/>
      <c r="M72" s="13"/>
      <c r="N72" s="13"/>
      <c r="O72" s="13"/>
      <c r="P72" s="13">
        <v>1</v>
      </c>
      <c r="Q72" s="13"/>
      <c r="R72" s="13">
        <v>1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>
        <v>9</v>
      </c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>
        <v>11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>
        <v>3</v>
      </c>
      <c r="BH72" s="14"/>
      <c r="BI72" s="13"/>
      <c r="BJ72" s="13"/>
      <c r="BK72" s="13"/>
      <c r="BL72" s="13"/>
      <c r="BM72" s="13"/>
      <c r="BN72" s="13"/>
      <c r="BO72" s="13"/>
      <c r="BP72" s="13"/>
      <c r="BQ72" s="13">
        <v>1</v>
      </c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0" t="s">
        <v>431</v>
      </c>
      <c r="CG72" s="10" t="s">
        <v>431</v>
      </c>
    </row>
    <row r="73" spans="1:85" ht="19.7" customHeight="1" x14ac:dyDescent="0.2">
      <c r="A73" s="11" t="s">
        <v>166</v>
      </c>
      <c r="B73" s="12">
        <f t="shared" si="7"/>
        <v>20</v>
      </c>
      <c r="C73" s="13"/>
      <c r="D73" s="13"/>
      <c r="E73" s="13"/>
      <c r="F73" s="13"/>
      <c r="G73" s="13"/>
      <c r="H73" s="13">
        <f t="shared" si="263"/>
        <v>20</v>
      </c>
      <c r="I73" s="12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  <c r="U73" s="13"/>
      <c r="V73" s="13">
        <v>1</v>
      </c>
      <c r="W73" s="13"/>
      <c r="X73" s="13"/>
      <c r="Y73" s="13"/>
      <c r="Z73" s="13"/>
      <c r="AA73" s="13"/>
      <c r="AB73" s="13"/>
      <c r="AC73" s="13"/>
      <c r="AD73" s="13"/>
      <c r="AE73" s="13">
        <v>7</v>
      </c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>
        <v>9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>
        <v>2</v>
      </c>
      <c r="BH73" s="14"/>
      <c r="BI73" s="13"/>
      <c r="BJ73" s="13"/>
      <c r="BK73" s="13"/>
      <c r="BL73" s="13"/>
      <c r="BM73" s="13"/>
      <c r="BN73" s="13"/>
      <c r="BO73" s="13"/>
      <c r="BP73" s="13"/>
      <c r="BQ73" s="13">
        <v>1</v>
      </c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0" t="s">
        <v>431</v>
      </c>
      <c r="CG73" s="10" t="s">
        <v>431</v>
      </c>
    </row>
    <row r="74" spans="1:85" ht="19.7" customHeight="1" x14ac:dyDescent="0.2">
      <c r="A74" s="11" t="s">
        <v>167</v>
      </c>
      <c r="B74" s="12">
        <f t="shared" si="7"/>
        <v>19</v>
      </c>
      <c r="C74" s="13"/>
      <c r="D74" s="13"/>
      <c r="E74" s="13"/>
      <c r="F74" s="13"/>
      <c r="G74" s="13"/>
      <c r="H74" s="13">
        <f t="shared" si="263"/>
        <v>19</v>
      </c>
      <c r="I74" s="12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  <c r="U74" s="13"/>
      <c r="V74" s="13">
        <v>0</v>
      </c>
      <c r="W74" s="13"/>
      <c r="X74" s="13"/>
      <c r="Y74" s="13"/>
      <c r="Z74" s="13"/>
      <c r="AA74" s="13"/>
      <c r="AB74" s="13"/>
      <c r="AC74" s="13"/>
      <c r="AD74" s="13"/>
      <c r="AE74" s="13">
        <v>8</v>
      </c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>
        <v>2</v>
      </c>
      <c r="BH74" s="14"/>
      <c r="BI74" s="13"/>
      <c r="BJ74" s="13"/>
      <c r="BK74" s="13"/>
      <c r="BL74" s="13"/>
      <c r="BM74" s="13"/>
      <c r="BN74" s="13"/>
      <c r="BO74" s="13"/>
      <c r="BP74" s="13"/>
      <c r="BQ74" s="13">
        <v>1</v>
      </c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0" t="s">
        <v>431</v>
      </c>
      <c r="CG74" s="10" t="s">
        <v>431</v>
      </c>
    </row>
    <row r="75" spans="1:85" ht="19.7" customHeight="1" x14ac:dyDescent="0.2">
      <c r="A75" s="11" t="s">
        <v>41</v>
      </c>
      <c r="B75" s="12">
        <f t="shared" si="7"/>
        <v>9</v>
      </c>
      <c r="C75" s="13"/>
      <c r="D75" s="13"/>
      <c r="E75" s="13"/>
      <c r="F75" s="13"/>
      <c r="G75" s="13"/>
      <c r="H75" s="13">
        <f t="shared" si="263"/>
        <v>9</v>
      </c>
      <c r="I75" s="12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>
        <v>1</v>
      </c>
      <c r="X75" s="13"/>
      <c r="Y75" s="13"/>
      <c r="Z75" s="13"/>
      <c r="AA75" s="13"/>
      <c r="AB75" s="13"/>
      <c r="AC75" s="13"/>
      <c r="AD75" s="13"/>
      <c r="AE75" s="13">
        <v>0</v>
      </c>
      <c r="AF75" s="13"/>
      <c r="AG75" s="13"/>
      <c r="AH75" s="13">
        <v>3</v>
      </c>
      <c r="AI75" s="13"/>
      <c r="AJ75" s="13"/>
      <c r="AK75" s="13"/>
      <c r="AL75" s="13"/>
      <c r="AM75" s="13"/>
      <c r="AN75" s="13"/>
      <c r="AO75" s="13">
        <v>1</v>
      </c>
      <c r="AP75" s="13"/>
      <c r="AQ75" s="13"/>
      <c r="AR75" s="13"/>
      <c r="AS75" s="13">
        <v>0</v>
      </c>
      <c r="AT75" s="13"/>
      <c r="AU75" s="13"/>
      <c r="AV75" s="13">
        <v>1</v>
      </c>
      <c r="AW75" s="13"/>
      <c r="AX75" s="13"/>
      <c r="AY75" s="13"/>
      <c r="AZ75" s="13"/>
      <c r="BA75" s="13"/>
      <c r="BB75" s="13">
        <v>2</v>
      </c>
      <c r="BC75" s="13"/>
      <c r="BD75" s="13"/>
      <c r="BE75" s="13"/>
      <c r="BF75" s="13"/>
      <c r="BG75" s="13">
        <v>1</v>
      </c>
      <c r="BH75" s="14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0" t="s">
        <v>431</v>
      </c>
      <c r="CG75" s="10" t="s">
        <v>431</v>
      </c>
    </row>
    <row r="76" spans="1:85" ht="19.7" customHeight="1" x14ac:dyDescent="0.2">
      <c r="A76" s="45" t="s">
        <v>247</v>
      </c>
      <c r="B76" s="46">
        <f t="shared" si="7"/>
        <v>160</v>
      </c>
      <c r="C76" s="47">
        <f>SUM(C78,C82,C86)</f>
        <v>0</v>
      </c>
      <c r="D76" s="47">
        <f>SUM(D78,D82,D86)</f>
        <v>0</v>
      </c>
      <c r="E76" s="47">
        <f>SUM(E78,E82,E86)</f>
        <v>0</v>
      </c>
      <c r="F76" s="47">
        <f>SUM(F78,F82,F86)</f>
        <v>0</v>
      </c>
      <c r="G76" s="47">
        <f>SUM(G78,G82,G86)</f>
        <v>0</v>
      </c>
      <c r="H76" s="47">
        <f t="shared" si="263"/>
        <v>160</v>
      </c>
      <c r="I76" s="47">
        <f>SUM(I77,I82,I86)</f>
        <v>0</v>
      </c>
      <c r="J76" s="47">
        <f t="shared" ref="J76:CC76" si="270">SUM(J77,J82,J86)</f>
        <v>0</v>
      </c>
      <c r="K76" s="47">
        <f t="shared" si="270"/>
        <v>0</v>
      </c>
      <c r="L76" s="47">
        <f t="shared" si="270"/>
        <v>0</v>
      </c>
      <c r="M76" s="47">
        <f t="shared" si="270"/>
        <v>0</v>
      </c>
      <c r="N76" s="47">
        <f t="shared" si="270"/>
        <v>0</v>
      </c>
      <c r="O76" s="47">
        <f t="shared" si="270"/>
        <v>0</v>
      </c>
      <c r="P76" s="47">
        <f t="shared" si="270"/>
        <v>1</v>
      </c>
      <c r="Q76" s="47">
        <f t="shared" si="270"/>
        <v>0</v>
      </c>
      <c r="R76" s="47">
        <f t="shared" si="270"/>
        <v>1</v>
      </c>
      <c r="S76" s="47">
        <f>SUM(S77,S82,S86)</f>
        <v>0</v>
      </c>
      <c r="T76" s="47">
        <f t="shared" si="270"/>
        <v>0</v>
      </c>
      <c r="U76" s="47">
        <f t="shared" si="270"/>
        <v>0</v>
      </c>
      <c r="V76" s="47">
        <f t="shared" si="270"/>
        <v>2</v>
      </c>
      <c r="W76" s="47">
        <f>SUM(W77,W82,W86)</f>
        <v>4</v>
      </c>
      <c r="X76" s="47">
        <f t="shared" si="270"/>
        <v>0</v>
      </c>
      <c r="Y76" s="47">
        <f t="shared" si="270"/>
        <v>0</v>
      </c>
      <c r="Z76" s="47">
        <f>SUM(Z77,Z82,Z86)</f>
        <v>0</v>
      </c>
      <c r="AA76" s="47">
        <f>SUM(AA77,AA82,AA86)</f>
        <v>0</v>
      </c>
      <c r="AB76" s="47">
        <f t="shared" si="270"/>
        <v>0</v>
      </c>
      <c r="AC76" s="47">
        <f t="shared" si="270"/>
        <v>0</v>
      </c>
      <c r="AD76" s="47">
        <f>SUM(AD77,AD82,AD86)</f>
        <v>0</v>
      </c>
      <c r="AE76" s="47">
        <f t="shared" si="270"/>
        <v>19</v>
      </c>
      <c r="AF76" s="47">
        <f>SUM(AF77,AF82,AF86)</f>
        <v>7</v>
      </c>
      <c r="AG76" s="47">
        <f>SUM(AG77,AG82,AG86)</f>
        <v>0</v>
      </c>
      <c r="AH76" s="47">
        <f>SUM(AH77,AH82,AH86)</f>
        <v>4</v>
      </c>
      <c r="AI76" s="47">
        <f t="shared" si="270"/>
        <v>0</v>
      </c>
      <c r="AJ76" s="47">
        <f>SUM(AJ77,AJ82,AJ86)</f>
        <v>0</v>
      </c>
      <c r="AK76" s="47">
        <f>SUM(AK77,AK82,AK86)</f>
        <v>0</v>
      </c>
      <c r="AL76" s="47">
        <f>SUM(AL77,AL82,AL86)</f>
        <v>0</v>
      </c>
      <c r="AM76" s="47">
        <f>SUM(AM77,AM82,AM86)</f>
        <v>0</v>
      </c>
      <c r="AN76" s="47">
        <f t="shared" si="270"/>
        <v>0</v>
      </c>
      <c r="AO76" s="47">
        <f t="shared" si="270"/>
        <v>0</v>
      </c>
      <c r="AP76" s="47">
        <f>SUM(AP77,AP82,AP86)</f>
        <v>0</v>
      </c>
      <c r="AQ76" s="47">
        <f t="shared" si="270"/>
        <v>0</v>
      </c>
      <c r="AR76" s="47">
        <f>SUM(AR77,AR82,AR86)</f>
        <v>0</v>
      </c>
      <c r="AS76" s="47">
        <f t="shared" si="270"/>
        <v>23</v>
      </c>
      <c r="AT76" s="47">
        <f>SUM(AT77,AT82,AT86)</f>
        <v>18</v>
      </c>
      <c r="AU76" s="47">
        <f>SUM(AU77,AU82,AU86)</f>
        <v>0</v>
      </c>
      <c r="AV76" s="47">
        <f>SUM(AV77,AV82,AV86)</f>
        <v>1</v>
      </c>
      <c r="AW76" s="47">
        <f t="shared" si="270"/>
        <v>0</v>
      </c>
      <c r="AX76" s="47">
        <f t="shared" si="270"/>
        <v>0</v>
      </c>
      <c r="AY76" s="47">
        <f t="shared" si="270"/>
        <v>2</v>
      </c>
      <c r="AZ76" s="47">
        <f>SUM(AZ77,AZ82,AZ86)</f>
        <v>0</v>
      </c>
      <c r="BA76" s="47">
        <f t="shared" si="270"/>
        <v>0</v>
      </c>
      <c r="BB76" s="47">
        <f t="shared" si="270"/>
        <v>1</v>
      </c>
      <c r="BC76" s="47">
        <f t="shared" si="270"/>
        <v>0</v>
      </c>
      <c r="BD76" s="47">
        <f t="shared" ref="BD76:BE76" si="271">SUM(BD77,BD82,BD86)</f>
        <v>0</v>
      </c>
      <c r="BE76" s="47">
        <f t="shared" si="271"/>
        <v>0</v>
      </c>
      <c r="BF76" s="47">
        <f>SUM(BF77,BF82,BF86)</f>
        <v>0</v>
      </c>
      <c r="BG76" s="47">
        <f t="shared" si="270"/>
        <v>8</v>
      </c>
      <c r="BH76" s="50">
        <f t="shared" ref="BH76:BM76" si="272">SUM(BH77,BH82,BH86)</f>
        <v>18</v>
      </c>
      <c r="BI76" s="47">
        <f t="shared" si="272"/>
        <v>7</v>
      </c>
      <c r="BJ76" s="47">
        <f t="shared" si="272"/>
        <v>0</v>
      </c>
      <c r="BK76" s="47">
        <f t="shared" si="272"/>
        <v>0</v>
      </c>
      <c r="BL76" s="47">
        <f t="shared" si="272"/>
        <v>0</v>
      </c>
      <c r="BM76" s="47">
        <f t="shared" si="272"/>
        <v>0</v>
      </c>
      <c r="BN76" s="47">
        <f t="shared" si="270"/>
        <v>0</v>
      </c>
      <c r="BO76" s="47">
        <f t="shared" si="270"/>
        <v>1</v>
      </c>
      <c r="BP76" s="47">
        <f t="shared" si="270"/>
        <v>0</v>
      </c>
      <c r="BQ76" s="47">
        <f t="shared" si="270"/>
        <v>3</v>
      </c>
      <c r="BR76" s="47">
        <f>SUM(BR77,BR82,BR86)</f>
        <v>27</v>
      </c>
      <c r="BS76" s="47">
        <f>SUM(BS77,BS82,BS86)</f>
        <v>11</v>
      </c>
      <c r="BT76" s="47">
        <f t="shared" si="270"/>
        <v>0</v>
      </c>
      <c r="BU76" s="47">
        <f t="shared" si="270"/>
        <v>0</v>
      </c>
      <c r="BV76" s="47">
        <f t="shared" si="270"/>
        <v>1</v>
      </c>
      <c r="BW76" s="47">
        <f t="shared" si="270"/>
        <v>0</v>
      </c>
      <c r="BX76" s="47">
        <f t="shared" si="270"/>
        <v>1</v>
      </c>
      <c r="BY76" s="47">
        <f t="shared" ref="BY76" si="273">SUM(BY77,BY82,BY86)</f>
        <v>0</v>
      </c>
      <c r="BZ76" s="47">
        <f t="shared" si="270"/>
        <v>0</v>
      </c>
      <c r="CA76" s="47">
        <f t="shared" ref="CA76" si="274">SUM(CA77,CA82,CA86)</f>
        <v>0</v>
      </c>
      <c r="CB76" s="47">
        <f t="shared" si="270"/>
        <v>0</v>
      </c>
      <c r="CC76" s="47">
        <f t="shared" si="270"/>
        <v>0</v>
      </c>
      <c r="CD76" s="47"/>
      <c r="CE76" s="47">
        <f t="shared" ref="CE76" si="275">SUM(CE77,CE82,CE86)</f>
        <v>0</v>
      </c>
      <c r="CF76" s="10"/>
      <c r="CG76" s="10"/>
    </row>
    <row r="77" spans="1:85" ht="19.7" customHeight="1" x14ac:dyDescent="0.2">
      <c r="A77" s="11" t="s">
        <v>132</v>
      </c>
      <c r="B77" s="12">
        <f t="shared" si="7"/>
        <v>107</v>
      </c>
      <c r="C77" s="13"/>
      <c r="D77" s="13"/>
      <c r="E77" s="13"/>
      <c r="F77" s="13"/>
      <c r="G77" s="13"/>
      <c r="H77" s="13">
        <f t="shared" si="263"/>
        <v>107</v>
      </c>
      <c r="I77" s="13">
        <f>SUM(I78:I81)</f>
        <v>0</v>
      </c>
      <c r="J77" s="13">
        <f t="shared" ref="J77:CC77" si="276">SUM(J78:J81)</f>
        <v>0</v>
      </c>
      <c r="K77" s="13">
        <f t="shared" si="276"/>
        <v>0</v>
      </c>
      <c r="L77" s="13">
        <f t="shared" si="276"/>
        <v>0</v>
      </c>
      <c r="M77" s="13">
        <f t="shared" si="276"/>
        <v>0</v>
      </c>
      <c r="N77" s="13">
        <f t="shared" si="276"/>
        <v>0</v>
      </c>
      <c r="O77" s="13">
        <f t="shared" si="276"/>
        <v>0</v>
      </c>
      <c r="P77" s="13">
        <f t="shared" si="276"/>
        <v>0</v>
      </c>
      <c r="Q77" s="13">
        <f t="shared" si="276"/>
        <v>0</v>
      </c>
      <c r="R77" s="13">
        <f t="shared" si="276"/>
        <v>1</v>
      </c>
      <c r="S77" s="13">
        <f>SUM(S78:S81)</f>
        <v>0</v>
      </c>
      <c r="T77" s="13">
        <f t="shared" si="276"/>
        <v>0</v>
      </c>
      <c r="U77" s="13">
        <f t="shared" si="276"/>
        <v>0</v>
      </c>
      <c r="V77" s="13">
        <f t="shared" si="276"/>
        <v>0</v>
      </c>
      <c r="W77" s="13">
        <f>SUM(W78:W81)</f>
        <v>3</v>
      </c>
      <c r="X77" s="13">
        <f t="shared" si="276"/>
        <v>0</v>
      </c>
      <c r="Y77" s="13">
        <f t="shared" si="276"/>
        <v>0</v>
      </c>
      <c r="Z77" s="13">
        <f>SUM(Z78:Z81)</f>
        <v>0</v>
      </c>
      <c r="AA77" s="13">
        <f>SUM(AA78:AA81)</f>
        <v>0</v>
      </c>
      <c r="AB77" s="13">
        <f t="shared" si="276"/>
        <v>0</v>
      </c>
      <c r="AC77" s="13">
        <f t="shared" si="276"/>
        <v>0</v>
      </c>
      <c r="AD77" s="13">
        <f>SUM(AD78:AD81)</f>
        <v>0</v>
      </c>
      <c r="AE77" s="13">
        <f t="shared" si="276"/>
        <v>3</v>
      </c>
      <c r="AF77" s="13">
        <f>SUM(AF78:AF81)</f>
        <v>7</v>
      </c>
      <c r="AG77" s="13">
        <f>SUM(AG78:AG81)</f>
        <v>0</v>
      </c>
      <c r="AH77" s="13">
        <f>SUM(AH78:AH81)</f>
        <v>0</v>
      </c>
      <c r="AI77" s="13">
        <f t="shared" si="276"/>
        <v>0</v>
      </c>
      <c r="AJ77" s="13">
        <f>SUM(AJ78:AJ81)</f>
        <v>0</v>
      </c>
      <c r="AK77" s="13">
        <f>SUM(AK78:AK81)</f>
        <v>0</v>
      </c>
      <c r="AL77" s="13">
        <f>SUM(AL78:AL81)</f>
        <v>0</v>
      </c>
      <c r="AM77" s="13">
        <f>SUM(AM78:AM81)</f>
        <v>0</v>
      </c>
      <c r="AN77" s="13">
        <f t="shared" si="276"/>
        <v>0</v>
      </c>
      <c r="AO77" s="13">
        <f t="shared" si="276"/>
        <v>0</v>
      </c>
      <c r="AP77" s="13">
        <f>SUM(AP78:AP81)</f>
        <v>0</v>
      </c>
      <c r="AQ77" s="13">
        <f t="shared" si="276"/>
        <v>0</v>
      </c>
      <c r="AR77" s="13">
        <f>SUM(AR78:AR81)</f>
        <v>0</v>
      </c>
      <c r="AS77" s="13">
        <f t="shared" si="276"/>
        <v>4</v>
      </c>
      <c r="AT77" s="13">
        <f>SUM(AT78:AT81)</f>
        <v>18</v>
      </c>
      <c r="AU77" s="13">
        <f>SUM(AU78:AU81)</f>
        <v>0</v>
      </c>
      <c r="AV77" s="13">
        <f>SUM(AV78:AV81)</f>
        <v>0</v>
      </c>
      <c r="AW77" s="13">
        <f t="shared" si="276"/>
        <v>0</v>
      </c>
      <c r="AX77" s="13">
        <f t="shared" si="276"/>
        <v>0</v>
      </c>
      <c r="AY77" s="13">
        <f t="shared" si="276"/>
        <v>2</v>
      </c>
      <c r="AZ77" s="13">
        <f>SUM(AZ78:AZ81)</f>
        <v>0</v>
      </c>
      <c r="BA77" s="13">
        <f t="shared" si="276"/>
        <v>0</v>
      </c>
      <c r="BB77" s="13">
        <f t="shared" si="276"/>
        <v>0</v>
      </c>
      <c r="BC77" s="13">
        <f t="shared" si="276"/>
        <v>0</v>
      </c>
      <c r="BD77" s="13">
        <f t="shared" ref="BD77:BE77" si="277">SUM(BD78:BD81)</f>
        <v>0</v>
      </c>
      <c r="BE77" s="13">
        <f t="shared" si="277"/>
        <v>0</v>
      </c>
      <c r="BF77" s="13">
        <f>SUM(BF78:BF81)</f>
        <v>0</v>
      </c>
      <c r="BG77" s="13">
        <f t="shared" si="276"/>
        <v>3</v>
      </c>
      <c r="BH77" s="15">
        <f t="shared" ref="BH77:BM77" si="278">SUM(BH78:BH81)</f>
        <v>18</v>
      </c>
      <c r="BI77" s="13">
        <f t="shared" si="278"/>
        <v>7</v>
      </c>
      <c r="BJ77" s="13">
        <f t="shared" si="278"/>
        <v>0</v>
      </c>
      <c r="BK77" s="13">
        <f t="shared" si="278"/>
        <v>0</v>
      </c>
      <c r="BL77" s="13">
        <f t="shared" si="278"/>
        <v>0</v>
      </c>
      <c r="BM77" s="13">
        <f t="shared" si="278"/>
        <v>0</v>
      </c>
      <c r="BN77" s="13">
        <f t="shared" si="276"/>
        <v>0</v>
      </c>
      <c r="BO77" s="13">
        <f t="shared" si="276"/>
        <v>1</v>
      </c>
      <c r="BP77" s="13">
        <f t="shared" si="276"/>
        <v>0</v>
      </c>
      <c r="BQ77" s="13">
        <f t="shared" si="276"/>
        <v>0</v>
      </c>
      <c r="BR77" s="13">
        <f>SUM(BR78:BR81)</f>
        <v>27</v>
      </c>
      <c r="BS77" s="13">
        <f>SUM(BS78:BS81)</f>
        <v>11</v>
      </c>
      <c r="BT77" s="13">
        <f t="shared" si="276"/>
        <v>0</v>
      </c>
      <c r="BU77" s="13">
        <f t="shared" si="276"/>
        <v>0</v>
      </c>
      <c r="BV77" s="13">
        <f t="shared" si="276"/>
        <v>1</v>
      </c>
      <c r="BW77" s="13">
        <f t="shared" si="276"/>
        <v>0</v>
      </c>
      <c r="BX77" s="13">
        <f t="shared" si="276"/>
        <v>1</v>
      </c>
      <c r="BY77" s="13">
        <f t="shared" ref="BY77" si="279">SUM(BY78:BY81)</f>
        <v>0</v>
      </c>
      <c r="BZ77" s="13">
        <f t="shared" si="276"/>
        <v>0</v>
      </c>
      <c r="CA77" s="13">
        <f t="shared" ref="CA77" si="280">SUM(CA78:CA81)</f>
        <v>0</v>
      </c>
      <c r="CB77" s="13">
        <f t="shared" si="276"/>
        <v>0</v>
      </c>
      <c r="CC77" s="13">
        <f t="shared" si="276"/>
        <v>0</v>
      </c>
      <c r="CD77" s="13"/>
      <c r="CE77" s="13">
        <f t="shared" ref="CE77" si="281">SUM(CE78:CE81)</f>
        <v>0</v>
      </c>
      <c r="CF77" s="10"/>
      <c r="CG77" s="10"/>
    </row>
    <row r="78" spans="1:85" ht="19.7" customHeight="1" x14ac:dyDescent="0.2">
      <c r="A78" s="11" t="s">
        <v>170</v>
      </c>
      <c r="B78" s="12">
        <f t="shared" si="7"/>
        <v>63</v>
      </c>
      <c r="C78" s="13"/>
      <c r="D78" s="13"/>
      <c r="E78" s="13"/>
      <c r="F78" s="13"/>
      <c r="G78" s="13"/>
      <c r="H78" s="13">
        <f t="shared" si="263"/>
        <v>63</v>
      </c>
      <c r="I78" s="12"/>
      <c r="J78" s="12"/>
      <c r="K78" s="12"/>
      <c r="L78" s="12"/>
      <c r="M78" s="13"/>
      <c r="N78" s="13"/>
      <c r="O78" s="13"/>
      <c r="P78" s="13"/>
      <c r="Q78" s="13"/>
      <c r="R78" s="13">
        <v>1</v>
      </c>
      <c r="S78" s="13"/>
      <c r="T78" s="13"/>
      <c r="U78" s="13"/>
      <c r="V78" s="13"/>
      <c r="W78" s="13">
        <v>0</v>
      </c>
      <c r="X78" s="13"/>
      <c r="Y78" s="13"/>
      <c r="Z78" s="13"/>
      <c r="AA78" s="13"/>
      <c r="AB78" s="13"/>
      <c r="AC78" s="13"/>
      <c r="AD78" s="13"/>
      <c r="AE78" s="13">
        <v>1</v>
      </c>
      <c r="AF78" s="13">
        <v>5</v>
      </c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>
        <v>2</v>
      </c>
      <c r="AT78" s="13">
        <v>11</v>
      </c>
      <c r="AU78" s="13"/>
      <c r="AV78" s="13"/>
      <c r="AW78" s="13"/>
      <c r="AX78" s="13"/>
      <c r="AY78" s="13">
        <v>1</v>
      </c>
      <c r="AZ78" s="13"/>
      <c r="BA78" s="13"/>
      <c r="BB78" s="13"/>
      <c r="BC78" s="13"/>
      <c r="BD78" s="13"/>
      <c r="BE78" s="13"/>
      <c r="BF78" s="13"/>
      <c r="BG78" s="13">
        <v>1</v>
      </c>
      <c r="BH78" s="15">
        <v>11</v>
      </c>
      <c r="BI78" s="13">
        <v>4</v>
      </c>
      <c r="BJ78" s="13"/>
      <c r="BK78" s="13"/>
      <c r="BL78" s="13"/>
      <c r="BM78" s="13"/>
      <c r="BN78" s="13"/>
      <c r="BO78" s="13">
        <v>1</v>
      </c>
      <c r="BP78" s="13"/>
      <c r="BQ78" s="13">
        <v>0</v>
      </c>
      <c r="BR78" s="13">
        <v>17</v>
      </c>
      <c r="BS78" s="13">
        <v>8</v>
      </c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0" t="s">
        <v>431</v>
      </c>
      <c r="CG78" s="10" t="s">
        <v>431</v>
      </c>
    </row>
    <row r="79" spans="1:85" ht="19.7" customHeight="1" x14ac:dyDescent="0.2">
      <c r="A79" s="11" t="s">
        <v>406</v>
      </c>
      <c r="B79" s="12">
        <f t="shared" si="7"/>
        <v>22</v>
      </c>
      <c r="C79" s="13"/>
      <c r="D79" s="13"/>
      <c r="E79" s="13"/>
      <c r="F79" s="13"/>
      <c r="G79" s="13"/>
      <c r="H79" s="13">
        <f t="shared" si="263"/>
        <v>22</v>
      </c>
      <c r="I79" s="12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>
        <v>1</v>
      </c>
      <c r="X79" s="13"/>
      <c r="Y79" s="13"/>
      <c r="Z79" s="13"/>
      <c r="AA79" s="13"/>
      <c r="AB79" s="13"/>
      <c r="AC79" s="13"/>
      <c r="AD79" s="13"/>
      <c r="AE79" s="13"/>
      <c r="AF79" s="13">
        <v>2</v>
      </c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>
        <v>5</v>
      </c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>
        <v>1</v>
      </c>
      <c r="BH79" s="15">
        <v>5</v>
      </c>
      <c r="BI79" s="13">
        <v>1</v>
      </c>
      <c r="BJ79" s="13"/>
      <c r="BK79" s="13"/>
      <c r="BL79" s="13"/>
      <c r="BM79" s="13"/>
      <c r="BN79" s="13"/>
      <c r="BO79" s="13"/>
      <c r="BP79" s="13"/>
      <c r="BQ79" s="13"/>
      <c r="BR79" s="13">
        <v>5</v>
      </c>
      <c r="BS79" s="13">
        <v>2</v>
      </c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0" t="s">
        <v>431</v>
      </c>
      <c r="CG79" s="10" t="s">
        <v>431</v>
      </c>
    </row>
    <row r="80" spans="1:85" ht="19.7" customHeight="1" x14ac:dyDescent="0.2">
      <c r="A80" s="11" t="s">
        <v>240</v>
      </c>
      <c r="B80" s="12">
        <f t="shared" si="7"/>
        <v>6</v>
      </c>
      <c r="C80" s="13"/>
      <c r="D80" s="13"/>
      <c r="E80" s="13"/>
      <c r="F80" s="13"/>
      <c r="G80" s="13"/>
      <c r="H80" s="13">
        <f t="shared" si="263"/>
        <v>6</v>
      </c>
      <c r="I80" s="12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>
        <v>1</v>
      </c>
      <c r="X80" s="13"/>
      <c r="Y80" s="13"/>
      <c r="Z80" s="13"/>
      <c r="AA80" s="13"/>
      <c r="AB80" s="13"/>
      <c r="AC80" s="13"/>
      <c r="AD80" s="13"/>
      <c r="AE80" s="13">
        <v>1</v>
      </c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>
        <v>1</v>
      </c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5">
        <v>1</v>
      </c>
      <c r="BI80" s="13">
        <v>0</v>
      </c>
      <c r="BJ80" s="13"/>
      <c r="BK80" s="13"/>
      <c r="BL80" s="13"/>
      <c r="BM80" s="13"/>
      <c r="BN80" s="13"/>
      <c r="BO80" s="13"/>
      <c r="BP80" s="13"/>
      <c r="BQ80" s="13"/>
      <c r="BR80" s="13">
        <v>1</v>
      </c>
      <c r="BS80" s="13">
        <v>1</v>
      </c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0" t="s">
        <v>431</v>
      </c>
      <c r="CG80" s="10" t="s">
        <v>431</v>
      </c>
    </row>
    <row r="81" spans="1:85" ht="19.7" customHeight="1" x14ac:dyDescent="0.2">
      <c r="A81" s="11" t="s">
        <v>241</v>
      </c>
      <c r="B81" s="12">
        <f t="shared" si="7"/>
        <v>16</v>
      </c>
      <c r="C81" s="13"/>
      <c r="D81" s="13"/>
      <c r="E81" s="13"/>
      <c r="F81" s="13"/>
      <c r="G81" s="13"/>
      <c r="H81" s="13">
        <f t="shared" si="263"/>
        <v>16</v>
      </c>
      <c r="I81" s="12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>
        <v>1</v>
      </c>
      <c r="X81" s="13"/>
      <c r="Y81" s="13"/>
      <c r="Z81" s="13"/>
      <c r="AA81" s="13"/>
      <c r="AB81" s="13"/>
      <c r="AC81" s="13"/>
      <c r="AD81" s="13"/>
      <c r="AE81" s="13">
        <v>1</v>
      </c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>
        <v>2</v>
      </c>
      <c r="AT81" s="13">
        <v>1</v>
      </c>
      <c r="AU81" s="13"/>
      <c r="AV81" s="13"/>
      <c r="AW81" s="13"/>
      <c r="AX81" s="13"/>
      <c r="AY81" s="13">
        <v>1</v>
      </c>
      <c r="AZ81" s="13"/>
      <c r="BA81" s="13"/>
      <c r="BB81" s="13"/>
      <c r="BC81" s="13"/>
      <c r="BD81" s="13"/>
      <c r="BE81" s="13"/>
      <c r="BF81" s="13"/>
      <c r="BG81" s="13">
        <v>1</v>
      </c>
      <c r="BH81" s="15">
        <v>1</v>
      </c>
      <c r="BI81" s="13">
        <v>2</v>
      </c>
      <c r="BJ81" s="13"/>
      <c r="BK81" s="13"/>
      <c r="BL81" s="13"/>
      <c r="BM81" s="13"/>
      <c r="BN81" s="13"/>
      <c r="BO81" s="13"/>
      <c r="BP81" s="13"/>
      <c r="BQ81" s="13">
        <v>0</v>
      </c>
      <c r="BR81" s="13">
        <v>4</v>
      </c>
      <c r="BS81" s="13">
        <v>0</v>
      </c>
      <c r="BT81" s="13"/>
      <c r="BU81" s="13"/>
      <c r="BV81" s="13">
        <v>1</v>
      </c>
      <c r="BW81" s="13"/>
      <c r="BX81" s="13">
        <v>1</v>
      </c>
      <c r="BY81" s="13"/>
      <c r="BZ81" s="13"/>
      <c r="CA81" s="13"/>
      <c r="CB81" s="13"/>
      <c r="CC81" s="13"/>
      <c r="CD81" s="13"/>
      <c r="CE81" s="13"/>
      <c r="CF81" s="10" t="s">
        <v>431</v>
      </c>
      <c r="CG81" s="10" t="s">
        <v>431</v>
      </c>
    </row>
    <row r="82" spans="1:85" ht="19.7" customHeight="1" x14ac:dyDescent="0.2">
      <c r="A82" s="11" t="s">
        <v>171</v>
      </c>
      <c r="B82" s="12">
        <f t="shared" si="7"/>
        <v>45</v>
      </c>
      <c r="C82" s="13">
        <f>SUM(C83:C84)</f>
        <v>0</v>
      </c>
      <c r="D82" s="13">
        <f>SUM(D83:D84)</f>
        <v>0</v>
      </c>
      <c r="E82" s="13">
        <f>SUM(E83:E84)</f>
        <v>0</v>
      </c>
      <c r="F82" s="13">
        <f>SUM(F83:F84)</f>
        <v>0</v>
      </c>
      <c r="G82" s="13">
        <f>SUM(G83:G84)</f>
        <v>0</v>
      </c>
      <c r="H82" s="13">
        <f t="shared" si="263"/>
        <v>45</v>
      </c>
      <c r="I82" s="13">
        <f>SUM(I83:I85)</f>
        <v>0</v>
      </c>
      <c r="J82" s="13">
        <f t="shared" ref="J82:CC82" si="282">SUM(J83:J85)</f>
        <v>0</v>
      </c>
      <c r="K82" s="13">
        <f t="shared" si="282"/>
        <v>0</v>
      </c>
      <c r="L82" s="13">
        <f t="shared" si="282"/>
        <v>0</v>
      </c>
      <c r="M82" s="13">
        <f t="shared" si="282"/>
        <v>0</v>
      </c>
      <c r="N82" s="13">
        <f t="shared" si="282"/>
        <v>0</v>
      </c>
      <c r="O82" s="13">
        <f t="shared" si="282"/>
        <v>0</v>
      </c>
      <c r="P82" s="13">
        <f t="shared" si="282"/>
        <v>1</v>
      </c>
      <c r="Q82" s="13">
        <f t="shared" si="282"/>
        <v>0</v>
      </c>
      <c r="R82" s="13">
        <f t="shared" si="282"/>
        <v>0</v>
      </c>
      <c r="S82" s="13">
        <f>SUM(S83:S85)</f>
        <v>0</v>
      </c>
      <c r="T82" s="13">
        <f t="shared" si="282"/>
        <v>0</v>
      </c>
      <c r="U82" s="13">
        <f t="shared" si="282"/>
        <v>0</v>
      </c>
      <c r="V82" s="13">
        <f t="shared" si="282"/>
        <v>2</v>
      </c>
      <c r="W82" s="13">
        <f>SUM(W83:W85)</f>
        <v>0</v>
      </c>
      <c r="X82" s="13">
        <f t="shared" si="282"/>
        <v>0</v>
      </c>
      <c r="Y82" s="13">
        <f t="shared" si="282"/>
        <v>0</v>
      </c>
      <c r="Z82" s="13">
        <f>SUM(Z83:Z85)</f>
        <v>0</v>
      </c>
      <c r="AA82" s="13">
        <f>SUM(AA83:AA85)</f>
        <v>0</v>
      </c>
      <c r="AB82" s="13">
        <f t="shared" si="282"/>
        <v>0</v>
      </c>
      <c r="AC82" s="13">
        <f t="shared" si="282"/>
        <v>0</v>
      </c>
      <c r="AD82" s="13">
        <f>SUM(AD83:AD85)</f>
        <v>0</v>
      </c>
      <c r="AE82" s="13">
        <f t="shared" si="282"/>
        <v>16</v>
      </c>
      <c r="AF82" s="13">
        <f>SUM(AF83:AF85)</f>
        <v>0</v>
      </c>
      <c r="AG82" s="13">
        <f>SUM(AG83:AG85)</f>
        <v>0</v>
      </c>
      <c r="AH82" s="13">
        <f>SUM(AH83:AH85)</f>
        <v>0</v>
      </c>
      <c r="AI82" s="13">
        <f t="shared" si="282"/>
        <v>0</v>
      </c>
      <c r="AJ82" s="13">
        <f>SUM(AJ83:AJ85)</f>
        <v>0</v>
      </c>
      <c r="AK82" s="13">
        <f>SUM(AK83:AK85)</f>
        <v>0</v>
      </c>
      <c r="AL82" s="13">
        <f>SUM(AL83:AL85)</f>
        <v>0</v>
      </c>
      <c r="AM82" s="13">
        <f>SUM(AM83:AM85)</f>
        <v>0</v>
      </c>
      <c r="AN82" s="13">
        <f t="shared" si="282"/>
        <v>0</v>
      </c>
      <c r="AO82" s="13">
        <f t="shared" si="282"/>
        <v>0</v>
      </c>
      <c r="AP82" s="13">
        <f>SUM(AP83:AP85)</f>
        <v>0</v>
      </c>
      <c r="AQ82" s="13">
        <f t="shared" si="282"/>
        <v>0</v>
      </c>
      <c r="AR82" s="13">
        <f>SUM(AR83:AR85)</f>
        <v>0</v>
      </c>
      <c r="AS82" s="13">
        <f t="shared" si="282"/>
        <v>19</v>
      </c>
      <c r="AT82" s="13">
        <f>SUM(AT83:AT85)</f>
        <v>0</v>
      </c>
      <c r="AU82" s="13">
        <f>SUM(AU83:AU85)</f>
        <v>0</v>
      </c>
      <c r="AV82" s="13">
        <f>SUM(AV83:AV85)</f>
        <v>0</v>
      </c>
      <c r="AW82" s="13">
        <f t="shared" si="282"/>
        <v>0</v>
      </c>
      <c r="AX82" s="13">
        <f t="shared" si="282"/>
        <v>0</v>
      </c>
      <c r="AY82" s="13">
        <f t="shared" si="282"/>
        <v>0</v>
      </c>
      <c r="AZ82" s="13">
        <f>SUM(AZ83:AZ85)</f>
        <v>0</v>
      </c>
      <c r="BA82" s="13">
        <f t="shared" si="282"/>
        <v>0</v>
      </c>
      <c r="BB82" s="13">
        <f t="shared" si="282"/>
        <v>0</v>
      </c>
      <c r="BC82" s="13">
        <f t="shared" si="282"/>
        <v>0</v>
      </c>
      <c r="BD82" s="13">
        <f t="shared" ref="BD82:BE82" si="283">SUM(BD83:BD85)</f>
        <v>0</v>
      </c>
      <c r="BE82" s="13">
        <f t="shared" si="283"/>
        <v>0</v>
      </c>
      <c r="BF82" s="13">
        <f>SUM(BF83:BF85)</f>
        <v>0</v>
      </c>
      <c r="BG82" s="13">
        <f t="shared" si="282"/>
        <v>4</v>
      </c>
      <c r="BH82" s="13">
        <f t="shared" ref="BH82:BM82" si="284">SUM(BH83:BH85)</f>
        <v>0</v>
      </c>
      <c r="BI82" s="13">
        <f t="shared" si="284"/>
        <v>0</v>
      </c>
      <c r="BJ82" s="13">
        <f t="shared" si="284"/>
        <v>0</v>
      </c>
      <c r="BK82" s="13">
        <f t="shared" si="284"/>
        <v>0</v>
      </c>
      <c r="BL82" s="13">
        <f t="shared" si="284"/>
        <v>0</v>
      </c>
      <c r="BM82" s="13">
        <f t="shared" si="284"/>
        <v>0</v>
      </c>
      <c r="BN82" s="13">
        <f t="shared" si="282"/>
        <v>0</v>
      </c>
      <c r="BO82" s="13">
        <f t="shared" si="282"/>
        <v>0</v>
      </c>
      <c r="BP82" s="13">
        <f t="shared" si="282"/>
        <v>0</v>
      </c>
      <c r="BQ82" s="13">
        <f t="shared" si="282"/>
        <v>3</v>
      </c>
      <c r="BR82" s="13">
        <f>SUM(BR83:BR85)</f>
        <v>0</v>
      </c>
      <c r="BS82" s="13">
        <f>SUM(BS83:BS85)</f>
        <v>0</v>
      </c>
      <c r="BT82" s="13">
        <f t="shared" si="282"/>
        <v>0</v>
      </c>
      <c r="BU82" s="13">
        <f t="shared" si="282"/>
        <v>0</v>
      </c>
      <c r="BV82" s="13">
        <f t="shared" si="282"/>
        <v>0</v>
      </c>
      <c r="BW82" s="13">
        <f t="shared" si="282"/>
        <v>0</v>
      </c>
      <c r="BX82" s="13">
        <f t="shared" si="282"/>
        <v>0</v>
      </c>
      <c r="BY82" s="13">
        <f t="shared" ref="BY82" si="285">SUM(BY83:BY85)</f>
        <v>0</v>
      </c>
      <c r="BZ82" s="13">
        <f t="shared" si="282"/>
        <v>0</v>
      </c>
      <c r="CA82" s="13">
        <f t="shared" ref="CA82" si="286">SUM(CA83:CA85)</f>
        <v>0</v>
      </c>
      <c r="CB82" s="13">
        <f t="shared" si="282"/>
        <v>0</v>
      </c>
      <c r="CC82" s="13">
        <f t="shared" si="282"/>
        <v>0</v>
      </c>
      <c r="CD82" s="13"/>
      <c r="CE82" s="13">
        <f t="shared" ref="CE82" si="287">SUM(CE83:CE85)</f>
        <v>0</v>
      </c>
      <c r="CF82" s="10"/>
      <c r="CG82" s="10"/>
    </row>
    <row r="83" spans="1:85" ht="19.7" customHeight="1" x14ac:dyDescent="0.2">
      <c r="A83" s="11" t="s">
        <v>236</v>
      </c>
      <c r="B83" s="12">
        <f t="shared" si="7"/>
        <v>21</v>
      </c>
      <c r="C83" s="13"/>
      <c r="D83" s="13"/>
      <c r="E83" s="13"/>
      <c r="F83" s="13"/>
      <c r="G83" s="13"/>
      <c r="H83" s="13">
        <f t="shared" si="263"/>
        <v>21</v>
      </c>
      <c r="I83" s="12"/>
      <c r="J83" s="12"/>
      <c r="K83" s="12"/>
      <c r="L83" s="12"/>
      <c r="M83" s="13"/>
      <c r="N83" s="13"/>
      <c r="O83" s="13"/>
      <c r="P83" s="13">
        <v>1</v>
      </c>
      <c r="Q83" s="13"/>
      <c r="R83" s="13"/>
      <c r="S83" s="13"/>
      <c r="T83" s="13"/>
      <c r="U83" s="13"/>
      <c r="V83" s="13">
        <v>1</v>
      </c>
      <c r="W83" s="13"/>
      <c r="X83" s="13"/>
      <c r="Y83" s="13"/>
      <c r="Z83" s="13"/>
      <c r="AA83" s="13"/>
      <c r="AB83" s="13"/>
      <c r="AC83" s="13"/>
      <c r="AD83" s="13"/>
      <c r="AE83" s="13">
        <v>7</v>
      </c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>
        <v>9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>
        <v>2</v>
      </c>
      <c r="BH83" s="14"/>
      <c r="BI83" s="13"/>
      <c r="BJ83" s="13"/>
      <c r="BK83" s="13"/>
      <c r="BL83" s="13"/>
      <c r="BM83" s="13"/>
      <c r="BN83" s="13"/>
      <c r="BO83" s="13"/>
      <c r="BP83" s="13"/>
      <c r="BQ83" s="13">
        <v>1</v>
      </c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0" t="s">
        <v>431</v>
      </c>
      <c r="CG83" s="10" t="s">
        <v>431</v>
      </c>
    </row>
    <row r="84" spans="1:85" ht="19.7" customHeight="1" x14ac:dyDescent="0.2">
      <c r="A84" s="11" t="s">
        <v>237</v>
      </c>
      <c r="B84" s="12">
        <f t="shared" si="7"/>
        <v>12</v>
      </c>
      <c r="C84" s="13"/>
      <c r="D84" s="13"/>
      <c r="E84" s="13"/>
      <c r="F84" s="13"/>
      <c r="G84" s="13"/>
      <c r="H84" s="13">
        <f t="shared" si="263"/>
        <v>12</v>
      </c>
      <c r="I84" s="12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  <c r="U84" s="13"/>
      <c r="V84" s="13">
        <v>1</v>
      </c>
      <c r="W84" s="13"/>
      <c r="X84" s="13"/>
      <c r="Y84" s="13"/>
      <c r="Z84" s="13"/>
      <c r="AA84" s="13"/>
      <c r="AB84" s="13"/>
      <c r="AC84" s="13"/>
      <c r="AD84" s="13"/>
      <c r="AE84" s="13">
        <v>4</v>
      </c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>
        <v>5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>
        <v>1</v>
      </c>
      <c r="BH84" s="14"/>
      <c r="BI84" s="13"/>
      <c r="BJ84" s="13"/>
      <c r="BK84" s="13"/>
      <c r="BL84" s="13"/>
      <c r="BM84" s="13"/>
      <c r="BN84" s="13"/>
      <c r="BO84" s="13"/>
      <c r="BP84" s="13"/>
      <c r="BQ84" s="13">
        <v>1</v>
      </c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0" t="s">
        <v>431</v>
      </c>
      <c r="CG84" s="10" t="s">
        <v>431</v>
      </c>
    </row>
    <row r="85" spans="1:85" ht="19.7" customHeight="1" x14ac:dyDescent="0.2">
      <c r="A85" s="11" t="s">
        <v>234</v>
      </c>
      <c r="B85" s="12">
        <f t="shared" si="7"/>
        <v>12</v>
      </c>
      <c r="C85" s="13"/>
      <c r="D85" s="13"/>
      <c r="E85" s="13"/>
      <c r="F85" s="13"/>
      <c r="G85" s="13"/>
      <c r="H85" s="13">
        <f t="shared" si="263"/>
        <v>12</v>
      </c>
      <c r="I85" s="12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  <c r="U85" s="13"/>
      <c r="V85" s="13">
        <v>0</v>
      </c>
      <c r="W85" s="13"/>
      <c r="X85" s="13"/>
      <c r="Y85" s="13"/>
      <c r="Z85" s="13"/>
      <c r="AA85" s="13"/>
      <c r="AB85" s="13"/>
      <c r="AC85" s="13"/>
      <c r="AD85" s="13"/>
      <c r="AE85" s="13">
        <v>5</v>
      </c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>
        <v>5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>
        <v>1</v>
      </c>
      <c r="BH85" s="14"/>
      <c r="BI85" s="13"/>
      <c r="BJ85" s="13"/>
      <c r="BK85" s="13"/>
      <c r="BL85" s="13"/>
      <c r="BM85" s="13"/>
      <c r="BN85" s="13"/>
      <c r="BO85" s="13"/>
      <c r="BP85" s="13"/>
      <c r="BQ85" s="13">
        <v>1</v>
      </c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0" t="s">
        <v>431</v>
      </c>
      <c r="CG85" s="10" t="s">
        <v>431</v>
      </c>
    </row>
    <row r="86" spans="1:85" ht="19.7" customHeight="1" x14ac:dyDescent="0.2">
      <c r="A86" s="11" t="s">
        <v>41</v>
      </c>
      <c r="B86" s="12">
        <f t="shared" si="7"/>
        <v>8</v>
      </c>
      <c r="C86" s="13"/>
      <c r="D86" s="13"/>
      <c r="E86" s="13"/>
      <c r="F86" s="13"/>
      <c r="G86" s="13"/>
      <c r="H86" s="13">
        <f t="shared" si="263"/>
        <v>8</v>
      </c>
      <c r="I86" s="12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>
        <v>1</v>
      </c>
      <c r="X86" s="13"/>
      <c r="Y86" s="13"/>
      <c r="Z86" s="13"/>
      <c r="AA86" s="13"/>
      <c r="AB86" s="13"/>
      <c r="AC86" s="13"/>
      <c r="AD86" s="13"/>
      <c r="AE86" s="13">
        <v>0</v>
      </c>
      <c r="AF86" s="13"/>
      <c r="AG86" s="13"/>
      <c r="AH86" s="13">
        <v>4</v>
      </c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>
        <v>0</v>
      </c>
      <c r="AT86" s="13"/>
      <c r="AU86" s="13"/>
      <c r="AV86" s="13">
        <v>1</v>
      </c>
      <c r="AW86" s="13"/>
      <c r="AX86" s="13"/>
      <c r="AY86" s="13"/>
      <c r="AZ86" s="13"/>
      <c r="BA86" s="13"/>
      <c r="BB86" s="13">
        <v>1</v>
      </c>
      <c r="BC86" s="13"/>
      <c r="BD86" s="13"/>
      <c r="BE86" s="13"/>
      <c r="BF86" s="13"/>
      <c r="BG86" s="13">
        <v>1</v>
      </c>
      <c r="BH86" s="14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0" t="s">
        <v>431</v>
      </c>
      <c r="CG86" s="10" t="s">
        <v>431</v>
      </c>
    </row>
    <row r="87" spans="1:85" ht="19.7" customHeight="1" x14ac:dyDescent="0.2">
      <c r="A87" s="45" t="s">
        <v>248</v>
      </c>
      <c r="B87" s="51">
        <f t="shared" si="7"/>
        <v>201.5</v>
      </c>
      <c r="C87" s="47">
        <f>SUM(C89,C92,C96)</f>
        <v>0</v>
      </c>
      <c r="D87" s="47">
        <f>SUM(D89,D92,D96)</f>
        <v>0</v>
      </c>
      <c r="E87" s="47">
        <f>SUM(E89,E92,E96)</f>
        <v>0</v>
      </c>
      <c r="F87" s="47">
        <f>SUM(F89,F92,F96)</f>
        <v>0</v>
      </c>
      <c r="G87" s="47">
        <f>SUM(G89,G92,G96)</f>
        <v>0</v>
      </c>
      <c r="H87" s="52">
        <f t="shared" si="263"/>
        <v>201.5</v>
      </c>
      <c r="I87" s="47">
        <f>SUM(I88,I92,I96)</f>
        <v>0</v>
      </c>
      <c r="J87" s="47">
        <f t="shared" ref="J87:CC87" si="288">SUM(J88,J92,J96)</f>
        <v>0</v>
      </c>
      <c r="K87" s="47">
        <f t="shared" si="288"/>
        <v>0</v>
      </c>
      <c r="L87" s="47">
        <f t="shared" si="288"/>
        <v>0</v>
      </c>
      <c r="M87" s="47">
        <f t="shared" si="288"/>
        <v>0</v>
      </c>
      <c r="N87" s="47">
        <f t="shared" si="288"/>
        <v>0</v>
      </c>
      <c r="O87" s="47">
        <f t="shared" si="288"/>
        <v>0</v>
      </c>
      <c r="P87" s="47">
        <f t="shared" si="288"/>
        <v>1</v>
      </c>
      <c r="Q87" s="47">
        <f t="shared" si="288"/>
        <v>0</v>
      </c>
      <c r="R87" s="47">
        <f t="shared" si="288"/>
        <v>1</v>
      </c>
      <c r="S87" s="47">
        <f>SUM(S88,S92,S96)</f>
        <v>0</v>
      </c>
      <c r="T87" s="47">
        <f t="shared" si="288"/>
        <v>0</v>
      </c>
      <c r="U87" s="47">
        <f t="shared" si="288"/>
        <v>0</v>
      </c>
      <c r="V87" s="47">
        <f t="shared" si="288"/>
        <v>2</v>
      </c>
      <c r="W87" s="47">
        <f>SUM(W88,W92,W96)</f>
        <v>3</v>
      </c>
      <c r="X87" s="47">
        <f t="shared" si="288"/>
        <v>0</v>
      </c>
      <c r="Y87" s="47">
        <f t="shared" si="288"/>
        <v>0</v>
      </c>
      <c r="Z87" s="47">
        <f>SUM(Z88,Z92,Z96)</f>
        <v>0</v>
      </c>
      <c r="AA87" s="47">
        <f>SUM(AA88,AA92,AA96)</f>
        <v>0</v>
      </c>
      <c r="AB87" s="47">
        <f t="shared" si="288"/>
        <v>0</v>
      </c>
      <c r="AC87" s="47">
        <f t="shared" si="288"/>
        <v>0</v>
      </c>
      <c r="AD87" s="47">
        <f>SUM(AD88,AD92,AD96)</f>
        <v>0</v>
      </c>
      <c r="AE87" s="47">
        <f t="shared" si="288"/>
        <v>27</v>
      </c>
      <c r="AF87" s="47">
        <f>SUM(AF88,AF92,AF96)</f>
        <v>6</v>
      </c>
      <c r="AG87" s="47">
        <f>SUM(AG88,AG92,AG96)</f>
        <v>0</v>
      </c>
      <c r="AH87" s="47">
        <f>SUM(AH88,AH92,AH96)</f>
        <v>3</v>
      </c>
      <c r="AI87" s="47">
        <f t="shared" si="288"/>
        <v>0</v>
      </c>
      <c r="AJ87" s="47">
        <f>SUM(AJ88,AJ92,AJ96)</f>
        <v>0</v>
      </c>
      <c r="AK87" s="47">
        <f>SUM(AK88,AK92,AK96)</f>
        <v>1</v>
      </c>
      <c r="AL87" s="47">
        <f>SUM(AL88,AL92,AL96)</f>
        <v>0</v>
      </c>
      <c r="AM87" s="47">
        <f>SUM(AM88,AM92,AM96)</f>
        <v>0</v>
      </c>
      <c r="AN87" s="47">
        <f t="shared" si="288"/>
        <v>0</v>
      </c>
      <c r="AO87" s="47">
        <f t="shared" si="288"/>
        <v>0</v>
      </c>
      <c r="AP87" s="47">
        <f>SUM(AP88,AP92,AP96)</f>
        <v>0</v>
      </c>
      <c r="AQ87" s="47">
        <f t="shared" si="288"/>
        <v>0</v>
      </c>
      <c r="AR87" s="47">
        <f>SUM(AR88,AR92,AR96)</f>
        <v>0</v>
      </c>
      <c r="AS87" s="47">
        <f t="shared" si="288"/>
        <v>34</v>
      </c>
      <c r="AT87" s="47">
        <f>SUM(AT88,AT92,AT96)</f>
        <v>17</v>
      </c>
      <c r="AU87" s="47">
        <f>SUM(AU88,AU92,AU96)</f>
        <v>0</v>
      </c>
      <c r="AV87" s="47">
        <f>SUM(AV88,AV92,AV96)</f>
        <v>1</v>
      </c>
      <c r="AW87" s="47">
        <f t="shared" si="288"/>
        <v>1</v>
      </c>
      <c r="AX87" s="47">
        <f t="shared" si="288"/>
        <v>0</v>
      </c>
      <c r="AY87" s="47">
        <f t="shared" si="288"/>
        <v>1</v>
      </c>
      <c r="AZ87" s="47">
        <f>SUM(AZ88,AZ92,AZ96)</f>
        <v>0</v>
      </c>
      <c r="BA87" s="47">
        <f t="shared" si="288"/>
        <v>0</v>
      </c>
      <c r="BB87" s="47">
        <f t="shared" si="288"/>
        <v>2</v>
      </c>
      <c r="BC87" s="47">
        <f t="shared" si="288"/>
        <v>0</v>
      </c>
      <c r="BD87" s="47">
        <f t="shared" ref="BD87:BE87" si="289">SUM(BD88,BD92,BD96)</f>
        <v>0</v>
      </c>
      <c r="BE87" s="47">
        <f t="shared" si="289"/>
        <v>0</v>
      </c>
      <c r="BF87" s="47">
        <f>SUM(BF88,BF92,BF96)</f>
        <v>0</v>
      </c>
      <c r="BG87" s="47">
        <f t="shared" si="288"/>
        <v>10</v>
      </c>
      <c r="BH87" s="49">
        <f t="shared" ref="BH87:BM87" si="290">SUM(BH88,BH92,BH96)</f>
        <v>26.5</v>
      </c>
      <c r="BI87" s="47">
        <f t="shared" si="290"/>
        <v>8</v>
      </c>
      <c r="BJ87" s="47">
        <f t="shared" si="290"/>
        <v>0</v>
      </c>
      <c r="BK87" s="47">
        <f t="shared" si="290"/>
        <v>0</v>
      </c>
      <c r="BL87" s="47">
        <f t="shared" si="290"/>
        <v>0</v>
      </c>
      <c r="BM87" s="47">
        <f t="shared" si="290"/>
        <v>0</v>
      </c>
      <c r="BN87" s="47">
        <f t="shared" si="288"/>
        <v>1</v>
      </c>
      <c r="BO87" s="47">
        <f t="shared" si="288"/>
        <v>1</v>
      </c>
      <c r="BP87" s="47">
        <f t="shared" si="288"/>
        <v>0</v>
      </c>
      <c r="BQ87" s="47">
        <f t="shared" si="288"/>
        <v>4</v>
      </c>
      <c r="BR87" s="47">
        <f>SUM(BR88,BR92,BR96)</f>
        <v>31</v>
      </c>
      <c r="BS87" s="47">
        <f>SUM(BS88,BS92,BS96)</f>
        <v>15</v>
      </c>
      <c r="BT87" s="47">
        <f t="shared" si="288"/>
        <v>2</v>
      </c>
      <c r="BU87" s="47">
        <f t="shared" si="288"/>
        <v>0</v>
      </c>
      <c r="BV87" s="47">
        <f t="shared" si="288"/>
        <v>1</v>
      </c>
      <c r="BW87" s="47">
        <f t="shared" si="288"/>
        <v>1</v>
      </c>
      <c r="BX87" s="47">
        <f t="shared" si="288"/>
        <v>1</v>
      </c>
      <c r="BY87" s="47">
        <f t="shared" ref="BY87" si="291">SUM(BY88,BY92,BY96)</f>
        <v>0</v>
      </c>
      <c r="BZ87" s="47">
        <f t="shared" si="288"/>
        <v>0</v>
      </c>
      <c r="CA87" s="47">
        <f t="shared" ref="CA87" si="292">SUM(CA88,CA92,CA96)</f>
        <v>0</v>
      </c>
      <c r="CB87" s="47">
        <f t="shared" si="288"/>
        <v>0</v>
      </c>
      <c r="CC87" s="47">
        <f t="shared" si="288"/>
        <v>0</v>
      </c>
      <c r="CD87" s="47"/>
      <c r="CE87" s="47">
        <f t="shared" ref="CE87" si="293">SUM(CE88,CE92,CE96)</f>
        <v>0</v>
      </c>
      <c r="CF87" s="10"/>
      <c r="CG87" s="10"/>
    </row>
    <row r="88" spans="1:85" ht="19.7" customHeight="1" x14ac:dyDescent="0.2">
      <c r="A88" s="11" t="s">
        <v>223</v>
      </c>
      <c r="B88" s="27">
        <f t="shared" si="7"/>
        <v>127.5</v>
      </c>
      <c r="C88" s="13"/>
      <c r="D88" s="13"/>
      <c r="E88" s="13"/>
      <c r="F88" s="13"/>
      <c r="G88" s="13"/>
      <c r="H88" s="13">
        <f t="shared" si="263"/>
        <v>127.5</v>
      </c>
      <c r="I88" s="13">
        <f>SUM(I89:I91)</f>
        <v>0</v>
      </c>
      <c r="J88" s="13">
        <f t="shared" ref="J88:CC88" si="294">SUM(J89:J91)</f>
        <v>0</v>
      </c>
      <c r="K88" s="13">
        <f t="shared" si="294"/>
        <v>0</v>
      </c>
      <c r="L88" s="13">
        <f t="shared" si="294"/>
        <v>0</v>
      </c>
      <c r="M88" s="13">
        <f t="shared" si="294"/>
        <v>0</v>
      </c>
      <c r="N88" s="13">
        <f t="shared" si="294"/>
        <v>0</v>
      </c>
      <c r="O88" s="13">
        <f t="shared" si="294"/>
        <v>0</v>
      </c>
      <c r="P88" s="13">
        <f t="shared" si="294"/>
        <v>0</v>
      </c>
      <c r="Q88" s="13">
        <f t="shared" si="294"/>
        <v>0</v>
      </c>
      <c r="R88" s="13">
        <f t="shared" si="294"/>
        <v>1</v>
      </c>
      <c r="S88" s="13">
        <f>SUM(S89:S91)</f>
        <v>0</v>
      </c>
      <c r="T88" s="13">
        <f t="shared" si="294"/>
        <v>0</v>
      </c>
      <c r="U88" s="13">
        <f t="shared" si="294"/>
        <v>0</v>
      </c>
      <c r="V88" s="13">
        <f t="shared" si="294"/>
        <v>0</v>
      </c>
      <c r="W88" s="13">
        <f>SUM(W89:W91)</f>
        <v>2</v>
      </c>
      <c r="X88" s="13">
        <f t="shared" si="294"/>
        <v>0</v>
      </c>
      <c r="Y88" s="13">
        <f t="shared" si="294"/>
        <v>0</v>
      </c>
      <c r="Z88" s="13">
        <f>SUM(Z89:Z91)</f>
        <v>0</v>
      </c>
      <c r="AA88" s="13">
        <f>SUM(AA89:AA91)</f>
        <v>0</v>
      </c>
      <c r="AB88" s="13">
        <f t="shared" si="294"/>
        <v>0</v>
      </c>
      <c r="AC88" s="13">
        <f t="shared" si="294"/>
        <v>0</v>
      </c>
      <c r="AD88" s="13">
        <f>SUM(AD89:AD91)</f>
        <v>0</v>
      </c>
      <c r="AE88" s="13">
        <f t="shared" si="294"/>
        <v>4</v>
      </c>
      <c r="AF88" s="13">
        <f>SUM(AF89:AF91)</f>
        <v>6</v>
      </c>
      <c r="AG88" s="13">
        <f>SUM(AG89:AG91)</f>
        <v>0</v>
      </c>
      <c r="AH88" s="13">
        <f>SUM(AH89:AH91)</f>
        <v>0</v>
      </c>
      <c r="AI88" s="13">
        <f t="shared" si="294"/>
        <v>0</v>
      </c>
      <c r="AJ88" s="13">
        <f>SUM(AJ89:AJ91)</f>
        <v>0</v>
      </c>
      <c r="AK88" s="13">
        <f>SUM(AK89:AK91)</f>
        <v>1</v>
      </c>
      <c r="AL88" s="13">
        <f>SUM(AL89:AL91)</f>
        <v>0</v>
      </c>
      <c r="AM88" s="13">
        <f>SUM(AM89:AM91)</f>
        <v>0</v>
      </c>
      <c r="AN88" s="13">
        <f t="shared" si="294"/>
        <v>0</v>
      </c>
      <c r="AO88" s="13">
        <f t="shared" si="294"/>
        <v>0</v>
      </c>
      <c r="AP88" s="13">
        <f>SUM(AP89:AP91)</f>
        <v>0</v>
      </c>
      <c r="AQ88" s="13">
        <f t="shared" si="294"/>
        <v>0</v>
      </c>
      <c r="AR88" s="13">
        <f>SUM(AR89:AR91)</f>
        <v>0</v>
      </c>
      <c r="AS88" s="13">
        <f t="shared" si="294"/>
        <v>4</v>
      </c>
      <c r="AT88" s="13">
        <f>SUM(AT89:AT91)</f>
        <v>17</v>
      </c>
      <c r="AU88" s="13">
        <f>SUM(AU89:AU91)</f>
        <v>0</v>
      </c>
      <c r="AV88" s="13">
        <f>SUM(AV89:AV91)</f>
        <v>0</v>
      </c>
      <c r="AW88" s="13">
        <f t="shared" si="294"/>
        <v>1</v>
      </c>
      <c r="AX88" s="13">
        <f t="shared" si="294"/>
        <v>0</v>
      </c>
      <c r="AY88" s="13">
        <f t="shared" si="294"/>
        <v>1</v>
      </c>
      <c r="AZ88" s="13">
        <f>SUM(AZ89:AZ91)</f>
        <v>0</v>
      </c>
      <c r="BA88" s="13">
        <f t="shared" si="294"/>
        <v>0</v>
      </c>
      <c r="BB88" s="13">
        <f t="shared" si="294"/>
        <v>0</v>
      </c>
      <c r="BC88" s="13">
        <f t="shared" si="294"/>
        <v>0</v>
      </c>
      <c r="BD88" s="13">
        <f t="shared" ref="BD88:BE88" si="295">SUM(BD89:BD91)</f>
        <v>0</v>
      </c>
      <c r="BE88" s="13">
        <f t="shared" si="295"/>
        <v>0</v>
      </c>
      <c r="BF88" s="13">
        <f>SUM(BF89:BF91)</f>
        <v>0</v>
      </c>
      <c r="BG88" s="13">
        <f t="shared" si="294"/>
        <v>2</v>
      </c>
      <c r="BH88" s="14">
        <f t="shared" ref="BH88:BM88" si="296">SUM(BH89:BH91)</f>
        <v>26.5</v>
      </c>
      <c r="BI88" s="13">
        <f t="shared" si="296"/>
        <v>8</v>
      </c>
      <c r="BJ88" s="13">
        <f t="shared" si="296"/>
        <v>0</v>
      </c>
      <c r="BK88" s="13">
        <f t="shared" si="296"/>
        <v>0</v>
      </c>
      <c r="BL88" s="13">
        <f t="shared" si="296"/>
        <v>0</v>
      </c>
      <c r="BM88" s="13">
        <f t="shared" si="296"/>
        <v>0</v>
      </c>
      <c r="BN88" s="13">
        <f t="shared" si="294"/>
        <v>1</v>
      </c>
      <c r="BO88" s="13">
        <f t="shared" si="294"/>
        <v>1</v>
      </c>
      <c r="BP88" s="13">
        <f t="shared" si="294"/>
        <v>0</v>
      </c>
      <c r="BQ88" s="13">
        <f t="shared" si="294"/>
        <v>1</v>
      </c>
      <c r="BR88" s="13">
        <f>SUM(BR89:BR91)</f>
        <v>31</v>
      </c>
      <c r="BS88" s="13">
        <f>SUM(BS89:BS91)</f>
        <v>15</v>
      </c>
      <c r="BT88" s="13">
        <f t="shared" si="294"/>
        <v>2</v>
      </c>
      <c r="BU88" s="13">
        <f t="shared" si="294"/>
        <v>0</v>
      </c>
      <c r="BV88" s="13">
        <f t="shared" si="294"/>
        <v>1</v>
      </c>
      <c r="BW88" s="13">
        <f t="shared" si="294"/>
        <v>1</v>
      </c>
      <c r="BX88" s="13">
        <f t="shared" si="294"/>
        <v>1</v>
      </c>
      <c r="BY88" s="13">
        <f t="shared" ref="BY88" si="297">SUM(BY89:BY91)</f>
        <v>0</v>
      </c>
      <c r="BZ88" s="13">
        <f t="shared" si="294"/>
        <v>0</v>
      </c>
      <c r="CA88" s="13">
        <f t="shared" ref="CA88" si="298">SUM(CA89:CA91)</f>
        <v>0</v>
      </c>
      <c r="CB88" s="13">
        <f t="shared" si="294"/>
        <v>0</v>
      </c>
      <c r="CC88" s="13">
        <f t="shared" si="294"/>
        <v>0</v>
      </c>
      <c r="CD88" s="13"/>
      <c r="CE88" s="13">
        <f t="shared" ref="CE88" si="299">SUM(CE89:CE91)</f>
        <v>0</v>
      </c>
      <c r="CF88" s="10"/>
      <c r="CG88" s="10"/>
    </row>
    <row r="89" spans="1:85" ht="19.7" customHeight="1" x14ac:dyDescent="0.2">
      <c r="A89" s="11" t="s">
        <v>249</v>
      </c>
      <c r="B89" s="12">
        <f t="shared" si="7"/>
        <v>100</v>
      </c>
      <c r="C89" s="13"/>
      <c r="D89" s="13"/>
      <c r="E89" s="13"/>
      <c r="F89" s="13"/>
      <c r="G89" s="13"/>
      <c r="H89" s="13">
        <f t="shared" si="263"/>
        <v>100</v>
      </c>
      <c r="I89" s="12"/>
      <c r="J89" s="12"/>
      <c r="K89" s="12"/>
      <c r="L89" s="12"/>
      <c r="M89" s="13"/>
      <c r="N89" s="13"/>
      <c r="O89" s="13"/>
      <c r="P89" s="13"/>
      <c r="Q89" s="13"/>
      <c r="R89" s="13">
        <v>1</v>
      </c>
      <c r="S89" s="13"/>
      <c r="T89" s="13"/>
      <c r="U89" s="13"/>
      <c r="V89" s="13"/>
      <c r="W89" s="13">
        <v>0</v>
      </c>
      <c r="X89" s="13"/>
      <c r="Y89" s="13"/>
      <c r="Z89" s="13"/>
      <c r="AA89" s="13"/>
      <c r="AB89" s="13"/>
      <c r="AC89" s="13"/>
      <c r="AD89" s="13"/>
      <c r="AE89" s="13">
        <v>1</v>
      </c>
      <c r="AF89" s="13">
        <v>6</v>
      </c>
      <c r="AG89" s="13"/>
      <c r="AH89" s="13"/>
      <c r="AI89" s="13"/>
      <c r="AJ89" s="13"/>
      <c r="AK89" s="13">
        <v>1</v>
      </c>
      <c r="AL89" s="13"/>
      <c r="AM89" s="13"/>
      <c r="AN89" s="13"/>
      <c r="AO89" s="13"/>
      <c r="AP89" s="13"/>
      <c r="AQ89" s="13"/>
      <c r="AR89" s="13"/>
      <c r="AS89" s="13">
        <v>1</v>
      </c>
      <c r="AT89" s="13">
        <v>16</v>
      </c>
      <c r="AU89" s="13"/>
      <c r="AV89" s="13"/>
      <c r="AW89" s="13"/>
      <c r="AX89" s="13"/>
      <c r="AY89" s="13">
        <v>0</v>
      </c>
      <c r="AZ89" s="13"/>
      <c r="BA89" s="13"/>
      <c r="BB89" s="13"/>
      <c r="BC89" s="13"/>
      <c r="BD89" s="13"/>
      <c r="BE89" s="13"/>
      <c r="BF89" s="13"/>
      <c r="BG89" s="13">
        <v>2</v>
      </c>
      <c r="BH89" s="15">
        <v>24</v>
      </c>
      <c r="BI89" s="13">
        <v>6</v>
      </c>
      <c r="BJ89" s="13"/>
      <c r="BK89" s="13"/>
      <c r="BL89" s="13"/>
      <c r="BM89" s="13"/>
      <c r="BN89" s="13"/>
      <c r="BO89" s="13">
        <v>1</v>
      </c>
      <c r="BP89" s="13"/>
      <c r="BQ89" s="13">
        <v>1</v>
      </c>
      <c r="BR89" s="13">
        <v>26</v>
      </c>
      <c r="BS89" s="13">
        <v>14</v>
      </c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0" t="s">
        <v>431</v>
      </c>
      <c r="CG89" s="10" t="s">
        <v>431</v>
      </c>
    </row>
    <row r="90" spans="1:85" ht="19.7" customHeight="1" x14ac:dyDescent="0.2">
      <c r="A90" s="11" t="s">
        <v>240</v>
      </c>
      <c r="B90" s="27">
        <f t="shared" si="7"/>
        <v>8.5</v>
      </c>
      <c r="C90" s="13"/>
      <c r="D90" s="13"/>
      <c r="E90" s="13"/>
      <c r="F90" s="13"/>
      <c r="G90" s="13"/>
      <c r="H90" s="16">
        <f t="shared" si="263"/>
        <v>8.5</v>
      </c>
      <c r="I90" s="12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>
        <v>1</v>
      </c>
      <c r="X90" s="13"/>
      <c r="Y90" s="13"/>
      <c r="Z90" s="13"/>
      <c r="AA90" s="13"/>
      <c r="AB90" s="13"/>
      <c r="AC90" s="13"/>
      <c r="AD90" s="13"/>
      <c r="AE90" s="13">
        <v>1</v>
      </c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>
        <v>1</v>
      </c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4">
        <v>0.5</v>
      </c>
      <c r="BI90" s="13"/>
      <c r="BJ90" s="13"/>
      <c r="BK90" s="13"/>
      <c r="BL90" s="13"/>
      <c r="BM90" s="13"/>
      <c r="BN90" s="13">
        <v>1</v>
      </c>
      <c r="BO90" s="13"/>
      <c r="BP90" s="13"/>
      <c r="BQ90" s="13"/>
      <c r="BR90" s="13">
        <v>2</v>
      </c>
      <c r="BS90" s="13"/>
      <c r="BT90" s="13">
        <v>2</v>
      </c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0" t="s">
        <v>431</v>
      </c>
      <c r="CG90" s="10" t="s">
        <v>431</v>
      </c>
    </row>
    <row r="91" spans="1:85" ht="19.7" customHeight="1" x14ac:dyDescent="0.2">
      <c r="A91" s="11" t="s">
        <v>241</v>
      </c>
      <c r="B91" s="12">
        <f t="shared" si="7"/>
        <v>19</v>
      </c>
      <c r="C91" s="13"/>
      <c r="D91" s="13"/>
      <c r="E91" s="13"/>
      <c r="F91" s="13"/>
      <c r="G91" s="13"/>
      <c r="H91" s="13">
        <f t="shared" si="263"/>
        <v>19</v>
      </c>
      <c r="I91" s="12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>
        <v>1</v>
      </c>
      <c r="X91" s="13"/>
      <c r="Y91" s="13"/>
      <c r="Z91" s="13"/>
      <c r="AA91" s="13"/>
      <c r="AB91" s="13"/>
      <c r="AC91" s="13"/>
      <c r="AD91" s="13"/>
      <c r="AE91" s="13">
        <v>2</v>
      </c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>
        <v>3</v>
      </c>
      <c r="AT91" s="13">
        <v>1</v>
      </c>
      <c r="AU91" s="13"/>
      <c r="AV91" s="13"/>
      <c r="AW91" s="13"/>
      <c r="AX91" s="13"/>
      <c r="AY91" s="13">
        <v>1</v>
      </c>
      <c r="AZ91" s="13"/>
      <c r="BA91" s="13"/>
      <c r="BB91" s="13"/>
      <c r="BC91" s="13"/>
      <c r="BD91" s="13"/>
      <c r="BE91" s="13"/>
      <c r="BF91" s="13"/>
      <c r="BG91" s="13">
        <v>0</v>
      </c>
      <c r="BH91" s="15">
        <v>2</v>
      </c>
      <c r="BI91" s="13">
        <v>2</v>
      </c>
      <c r="BJ91" s="13"/>
      <c r="BK91" s="13"/>
      <c r="BL91" s="13"/>
      <c r="BM91" s="13"/>
      <c r="BN91" s="13"/>
      <c r="BO91" s="13"/>
      <c r="BP91" s="13"/>
      <c r="BQ91" s="13">
        <v>0</v>
      </c>
      <c r="BR91" s="13">
        <v>3</v>
      </c>
      <c r="BS91" s="13">
        <v>1</v>
      </c>
      <c r="BT91" s="13"/>
      <c r="BU91" s="13"/>
      <c r="BV91" s="13">
        <v>1</v>
      </c>
      <c r="BW91" s="13">
        <v>1</v>
      </c>
      <c r="BX91" s="13">
        <v>1</v>
      </c>
      <c r="BY91" s="13"/>
      <c r="BZ91" s="13"/>
      <c r="CA91" s="13"/>
      <c r="CB91" s="13"/>
      <c r="CC91" s="13"/>
      <c r="CD91" s="13"/>
      <c r="CE91" s="13"/>
      <c r="CF91" s="10" t="s">
        <v>431</v>
      </c>
      <c r="CG91" s="10" t="s">
        <v>431</v>
      </c>
    </row>
    <row r="92" spans="1:85" ht="19.7" customHeight="1" x14ac:dyDescent="0.2">
      <c r="A92" s="11" t="s">
        <v>242</v>
      </c>
      <c r="B92" s="12">
        <f t="shared" si="7"/>
        <v>66</v>
      </c>
      <c r="C92" s="13">
        <f>SUM(C93:C94)</f>
        <v>0</v>
      </c>
      <c r="D92" s="13">
        <f>SUM(D93:D94)</f>
        <v>0</v>
      </c>
      <c r="E92" s="13">
        <f>SUM(E93:E94)</f>
        <v>0</v>
      </c>
      <c r="F92" s="13">
        <f>SUM(F93:F94)</f>
        <v>0</v>
      </c>
      <c r="G92" s="13">
        <f>SUM(G93:G94)</f>
        <v>0</v>
      </c>
      <c r="H92" s="13">
        <f t="shared" si="263"/>
        <v>66</v>
      </c>
      <c r="I92" s="13">
        <f>SUM(I93:I95)</f>
        <v>0</v>
      </c>
      <c r="J92" s="13">
        <f t="shared" ref="J92:CC92" si="300">SUM(J93:J95)</f>
        <v>0</v>
      </c>
      <c r="K92" s="13">
        <f t="shared" si="300"/>
        <v>0</v>
      </c>
      <c r="L92" s="13">
        <f t="shared" si="300"/>
        <v>0</v>
      </c>
      <c r="M92" s="13">
        <f t="shared" si="300"/>
        <v>0</v>
      </c>
      <c r="N92" s="13">
        <f t="shared" si="300"/>
        <v>0</v>
      </c>
      <c r="O92" s="13">
        <f t="shared" si="300"/>
        <v>0</v>
      </c>
      <c r="P92" s="13">
        <f t="shared" si="300"/>
        <v>1</v>
      </c>
      <c r="Q92" s="13">
        <f t="shared" si="300"/>
        <v>0</v>
      </c>
      <c r="R92" s="13">
        <f t="shared" si="300"/>
        <v>0</v>
      </c>
      <c r="S92" s="13">
        <f>SUM(S93:S95)</f>
        <v>0</v>
      </c>
      <c r="T92" s="13">
        <f t="shared" si="300"/>
        <v>0</v>
      </c>
      <c r="U92" s="13">
        <f t="shared" si="300"/>
        <v>0</v>
      </c>
      <c r="V92" s="13">
        <f t="shared" si="300"/>
        <v>2</v>
      </c>
      <c r="W92" s="13">
        <f>SUM(W93:W95)</f>
        <v>0</v>
      </c>
      <c r="X92" s="13">
        <f t="shared" si="300"/>
        <v>0</v>
      </c>
      <c r="Y92" s="13">
        <f t="shared" si="300"/>
        <v>0</v>
      </c>
      <c r="Z92" s="13">
        <f>SUM(Z93:Z95)</f>
        <v>0</v>
      </c>
      <c r="AA92" s="13">
        <f>SUM(AA93:AA95)</f>
        <v>0</v>
      </c>
      <c r="AB92" s="13">
        <f t="shared" si="300"/>
        <v>0</v>
      </c>
      <c r="AC92" s="13">
        <f t="shared" si="300"/>
        <v>0</v>
      </c>
      <c r="AD92" s="13">
        <f>SUM(AD93:AD95)</f>
        <v>0</v>
      </c>
      <c r="AE92" s="13">
        <f t="shared" si="300"/>
        <v>23</v>
      </c>
      <c r="AF92" s="13">
        <f>SUM(AF93:AF95)</f>
        <v>0</v>
      </c>
      <c r="AG92" s="13">
        <f>SUM(AG93:AG95)</f>
        <v>0</v>
      </c>
      <c r="AH92" s="13">
        <f>SUM(AH93:AH95)</f>
        <v>0</v>
      </c>
      <c r="AI92" s="13">
        <f t="shared" si="300"/>
        <v>0</v>
      </c>
      <c r="AJ92" s="13">
        <f>SUM(AJ93:AJ95)</f>
        <v>0</v>
      </c>
      <c r="AK92" s="13">
        <f>SUM(AK93:AK95)</f>
        <v>0</v>
      </c>
      <c r="AL92" s="13">
        <f>SUM(AL93:AL95)</f>
        <v>0</v>
      </c>
      <c r="AM92" s="13">
        <f>SUM(AM93:AM95)</f>
        <v>0</v>
      </c>
      <c r="AN92" s="13">
        <f t="shared" si="300"/>
        <v>0</v>
      </c>
      <c r="AO92" s="13">
        <f t="shared" si="300"/>
        <v>0</v>
      </c>
      <c r="AP92" s="13">
        <f>SUM(AP93:AP95)</f>
        <v>0</v>
      </c>
      <c r="AQ92" s="13">
        <f t="shared" si="300"/>
        <v>0</v>
      </c>
      <c r="AR92" s="13">
        <f>SUM(AR93:AR95)</f>
        <v>0</v>
      </c>
      <c r="AS92" s="13">
        <f t="shared" si="300"/>
        <v>30</v>
      </c>
      <c r="AT92" s="13">
        <f>SUM(AT93:AT95)</f>
        <v>0</v>
      </c>
      <c r="AU92" s="13">
        <f>SUM(AU93:AU95)</f>
        <v>0</v>
      </c>
      <c r="AV92" s="13">
        <f>SUM(AV93:AV95)</f>
        <v>0</v>
      </c>
      <c r="AW92" s="13">
        <f t="shared" si="300"/>
        <v>0</v>
      </c>
      <c r="AX92" s="13">
        <f t="shared" si="300"/>
        <v>0</v>
      </c>
      <c r="AY92" s="13">
        <f t="shared" si="300"/>
        <v>0</v>
      </c>
      <c r="AZ92" s="13">
        <f>SUM(AZ93:AZ95)</f>
        <v>0</v>
      </c>
      <c r="BA92" s="13">
        <f t="shared" si="300"/>
        <v>0</v>
      </c>
      <c r="BB92" s="13">
        <f t="shared" si="300"/>
        <v>0</v>
      </c>
      <c r="BC92" s="13">
        <f t="shared" si="300"/>
        <v>0</v>
      </c>
      <c r="BD92" s="13">
        <f t="shared" ref="BD92:BE92" si="301">SUM(BD93:BD95)</f>
        <v>0</v>
      </c>
      <c r="BE92" s="13">
        <f t="shared" si="301"/>
        <v>0</v>
      </c>
      <c r="BF92" s="13">
        <f>SUM(BF93:BF95)</f>
        <v>0</v>
      </c>
      <c r="BG92" s="13">
        <f t="shared" si="300"/>
        <v>7</v>
      </c>
      <c r="BH92" s="13">
        <f t="shared" ref="BH92:BM92" si="302">SUM(BH93:BH95)</f>
        <v>0</v>
      </c>
      <c r="BI92" s="13">
        <f t="shared" si="302"/>
        <v>0</v>
      </c>
      <c r="BJ92" s="13">
        <f t="shared" si="302"/>
        <v>0</v>
      </c>
      <c r="BK92" s="13">
        <f t="shared" si="302"/>
        <v>0</v>
      </c>
      <c r="BL92" s="13">
        <f t="shared" si="302"/>
        <v>0</v>
      </c>
      <c r="BM92" s="13">
        <f t="shared" si="302"/>
        <v>0</v>
      </c>
      <c r="BN92" s="13">
        <f t="shared" si="300"/>
        <v>0</v>
      </c>
      <c r="BO92" s="13">
        <f t="shared" si="300"/>
        <v>0</v>
      </c>
      <c r="BP92" s="13">
        <f t="shared" si="300"/>
        <v>0</v>
      </c>
      <c r="BQ92" s="13">
        <f t="shared" si="300"/>
        <v>3</v>
      </c>
      <c r="BR92" s="13">
        <f>SUM(BR93:BR95)</f>
        <v>0</v>
      </c>
      <c r="BS92" s="13">
        <f>SUM(BS93:BS95)</f>
        <v>0</v>
      </c>
      <c r="BT92" s="13">
        <f t="shared" si="300"/>
        <v>0</v>
      </c>
      <c r="BU92" s="13">
        <f t="shared" si="300"/>
        <v>0</v>
      </c>
      <c r="BV92" s="13">
        <f t="shared" si="300"/>
        <v>0</v>
      </c>
      <c r="BW92" s="13">
        <f t="shared" si="300"/>
        <v>0</v>
      </c>
      <c r="BX92" s="13">
        <f t="shared" si="300"/>
        <v>0</v>
      </c>
      <c r="BY92" s="13">
        <f t="shared" ref="BY92" si="303">SUM(BY93:BY95)</f>
        <v>0</v>
      </c>
      <c r="BZ92" s="13">
        <f t="shared" si="300"/>
        <v>0</v>
      </c>
      <c r="CA92" s="13">
        <f t="shared" ref="CA92" si="304">SUM(CA93:CA95)</f>
        <v>0</v>
      </c>
      <c r="CB92" s="13">
        <f t="shared" si="300"/>
        <v>0</v>
      </c>
      <c r="CC92" s="13">
        <f t="shared" si="300"/>
        <v>0</v>
      </c>
      <c r="CD92" s="13"/>
      <c r="CE92" s="13">
        <f t="shared" ref="CE92" si="305">SUM(CE93:CE95)</f>
        <v>0</v>
      </c>
      <c r="CF92" s="10"/>
      <c r="CG92" s="10"/>
    </row>
    <row r="93" spans="1:85" ht="19.7" customHeight="1" x14ac:dyDescent="0.2">
      <c r="A93" s="11" t="s">
        <v>250</v>
      </c>
      <c r="B93" s="12">
        <f t="shared" si="7"/>
        <v>31</v>
      </c>
      <c r="C93" s="13"/>
      <c r="D93" s="13"/>
      <c r="E93" s="13"/>
      <c r="F93" s="13"/>
      <c r="G93" s="13"/>
      <c r="H93" s="13">
        <f t="shared" si="263"/>
        <v>31</v>
      </c>
      <c r="I93" s="12"/>
      <c r="J93" s="12"/>
      <c r="K93" s="12"/>
      <c r="L93" s="12"/>
      <c r="M93" s="13"/>
      <c r="N93" s="13"/>
      <c r="O93" s="13"/>
      <c r="P93" s="13">
        <v>1</v>
      </c>
      <c r="Q93" s="13"/>
      <c r="R93" s="13"/>
      <c r="S93" s="13"/>
      <c r="T93" s="13"/>
      <c r="U93" s="13"/>
      <c r="V93" s="13">
        <v>1</v>
      </c>
      <c r="W93" s="13"/>
      <c r="X93" s="13"/>
      <c r="Y93" s="13"/>
      <c r="Z93" s="13"/>
      <c r="AA93" s="13"/>
      <c r="AB93" s="13"/>
      <c r="AC93" s="13"/>
      <c r="AD93" s="13"/>
      <c r="AE93" s="13">
        <v>10</v>
      </c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>
        <v>14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>
        <v>4</v>
      </c>
      <c r="BH93" s="14"/>
      <c r="BI93" s="13"/>
      <c r="BJ93" s="13"/>
      <c r="BK93" s="13"/>
      <c r="BL93" s="13"/>
      <c r="BM93" s="13"/>
      <c r="BN93" s="13"/>
      <c r="BO93" s="13"/>
      <c r="BP93" s="13"/>
      <c r="BQ93" s="13">
        <v>1</v>
      </c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0" t="s">
        <v>431</v>
      </c>
      <c r="CG93" s="10" t="s">
        <v>431</v>
      </c>
    </row>
    <row r="94" spans="1:85" ht="19.7" customHeight="1" x14ac:dyDescent="0.2">
      <c r="A94" s="11" t="s">
        <v>245</v>
      </c>
      <c r="B94" s="12">
        <f t="shared" si="7"/>
        <v>18</v>
      </c>
      <c r="C94" s="13"/>
      <c r="D94" s="13"/>
      <c r="E94" s="13"/>
      <c r="F94" s="13"/>
      <c r="G94" s="13"/>
      <c r="H94" s="13">
        <f t="shared" si="263"/>
        <v>18</v>
      </c>
      <c r="I94" s="12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  <c r="U94" s="13"/>
      <c r="V94" s="13">
        <v>1</v>
      </c>
      <c r="W94" s="13"/>
      <c r="X94" s="13"/>
      <c r="Y94" s="13"/>
      <c r="Z94" s="13"/>
      <c r="AA94" s="13"/>
      <c r="AB94" s="13"/>
      <c r="AC94" s="13"/>
      <c r="AD94" s="13"/>
      <c r="AE94" s="13">
        <v>6</v>
      </c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>
        <v>2</v>
      </c>
      <c r="BH94" s="14"/>
      <c r="BI94" s="13"/>
      <c r="BJ94" s="13"/>
      <c r="BK94" s="13"/>
      <c r="BL94" s="13"/>
      <c r="BM94" s="13"/>
      <c r="BN94" s="13"/>
      <c r="BO94" s="13"/>
      <c r="BP94" s="13"/>
      <c r="BQ94" s="13">
        <v>1</v>
      </c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0" t="s">
        <v>431</v>
      </c>
      <c r="CG94" s="10" t="s">
        <v>431</v>
      </c>
    </row>
    <row r="95" spans="1:85" ht="19.7" customHeight="1" x14ac:dyDescent="0.2">
      <c r="A95" s="11" t="s">
        <v>251</v>
      </c>
      <c r="B95" s="12">
        <f t="shared" si="7"/>
        <v>17</v>
      </c>
      <c r="C95" s="13"/>
      <c r="D95" s="13"/>
      <c r="E95" s="13"/>
      <c r="F95" s="13"/>
      <c r="G95" s="13"/>
      <c r="H95" s="13">
        <f t="shared" si="263"/>
        <v>17</v>
      </c>
      <c r="I95" s="12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  <c r="U95" s="13"/>
      <c r="V95" s="13">
        <v>0</v>
      </c>
      <c r="W95" s="13"/>
      <c r="X95" s="13"/>
      <c r="Y95" s="13"/>
      <c r="Z95" s="13"/>
      <c r="AA95" s="13"/>
      <c r="AB95" s="13"/>
      <c r="AC95" s="13"/>
      <c r="AD95" s="13"/>
      <c r="AE95" s="13">
        <v>7</v>
      </c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>
        <v>1</v>
      </c>
      <c r="BH95" s="14"/>
      <c r="BI95" s="13"/>
      <c r="BJ95" s="13"/>
      <c r="BK95" s="13"/>
      <c r="BL95" s="13"/>
      <c r="BM95" s="13"/>
      <c r="BN95" s="13"/>
      <c r="BO95" s="13"/>
      <c r="BP95" s="13"/>
      <c r="BQ95" s="13">
        <v>1</v>
      </c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0" t="s">
        <v>431</v>
      </c>
      <c r="CG95" s="10" t="s">
        <v>431</v>
      </c>
    </row>
    <row r="96" spans="1:85" ht="19.7" customHeight="1" x14ac:dyDescent="0.2">
      <c r="A96" s="11" t="s">
        <v>41</v>
      </c>
      <c r="B96" s="12">
        <f t="shared" si="7"/>
        <v>8</v>
      </c>
      <c r="C96" s="13"/>
      <c r="D96" s="13"/>
      <c r="E96" s="13"/>
      <c r="F96" s="13"/>
      <c r="G96" s="13"/>
      <c r="H96" s="13">
        <f t="shared" si="263"/>
        <v>8</v>
      </c>
      <c r="I96" s="12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>
        <v>1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>
        <v>3</v>
      </c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>
        <v>0</v>
      </c>
      <c r="AT96" s="13"/>
      <c r="AU96" s="13"/>
      <c r="AV96" s="13">
        <v>1</v>
      </c>
      <c r="AW96" s="13"/>
      <c r="AX96" s="13"/>
      <c r="AY96" s="13"/>
      <c r="AZ96" s="13"/>
      <c r="BA96" s="13"/>
      <c r="BB96" s="13">
        <v>2</v>
      </c>
      <c r="BC96" s="13"/>
      <c r="BD96" s="13"/>
      <c r="BE96" s="13"/>
      <c r="BF96" s="13"/>
      <c r="BG96" s="13">
        <v>1</v>
      </c>
      <c r="BH96" s="14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0" t="s">
        <v>431</v>
      </c>
      <c r="CG96" s="10" t="s">
        <v>431</v>
      </c>
    </row>
    <row r="97" spans="1:85" ht="19.7" customHeight="1" x14ac:dyDescent="0.2">
      <c r="A97" s="53" t="s">
        <v>252</v>
      </c>
      <c r="B97" s="42">
        <f t="shared" si="7"/>
        <v>2297.5</v>
      </c>
      <c r="C97" s="34">
        <f>SUM(C98:C100)</f>
        <v>0</v>
      </c>
      <c r="D97" s="34">
        <f t="shared" ref="D97:BT97" si="306">SUM(D98:D100)</f>
        <v>0</v>
      </c>
      <c r="E97" s="34">
        <f t="shared" si="306"/>
        <v>0</v>
      </c>
      <c r="F97" s="34">
        <f t="shared" si="306"/>
        <v>0</v>
      </c>
      <c r="G97" s="34">
        <f t="shared" si="306"/>
        <v>0</v>
      </c>
      <c r="H97" s="43">
        <f t="shared" si="263"/>
        <v>2297.5</v>
      </c>
      <c r="I97" s="34">
        <f t="shared" si="306"/>
        <v>0</v>
      </c>
      <c r="J97" s="34">
        <f t="shared" si="306"/>
        <v>1</v>
      </c>
      <c r="K97" s="34">
        <f t="shared" si="306"/>
        <v>0</v>
      </c>
      <c r="L97" s="34">
        <f t="shared" si="306"/>
        <v>0</v>
      </c>
      <c r="M97" s="34">
        <f t="shared" si="306"/>
        <v>0</v>
      </c>
      <c r="N97" s="34">
        <f t="shared" si="306"/>
        <v>2</v>
      </c>
      <c r="O97" s="34">
        <f t="shared" si="306"/>
        <v>0</v>
      </c>
      <c r="P97" s="34">
        <f t="shared" si="306"/>
        <v>10</v>
      </c>
      <c r="Q97" s="34">
        <f t="shared" si="306"/>
        <v>0</v>
      </c>
      <c r="R97" s="34">
        <f t="shared" si="306"/>
        <v>14</v>
      </c>
      <c r="S97" s="34">
        <f>SUM(S98:S100)</f>
        <v>0</v>
      </c>
      <c r="T97" s="34">
        <f t="shared" si="306"/>
        <v>1</v>
      </c>
      <c r="U97" s="34">
        <f t="shared" si="306"/>
        <v>0</v>
      </c>
      <c r="V97" s="34">
        <f t="shared" si="306"/>
        <v>35</v>
      </c>
      <c r="W97" s="34">
        <f>SUM(W98:W100)</f>
        <v>55</v>
      </c>
      <c r="X97" s="34">
        <f t="shared" si="306"/>
        <v>0</v>
      </c>
      <c r="Y97" s="34">
        <f t="shared" si="306"/>
        <v>4</v>
      </c>
      <c r="Z97" s="34">
        <f>SUM(Z98:Z100)</f>
        <v>0</v>
      </c>
      <c r="AA97" s="34">
        <f>SUM(AA98:AA100)</f>
        <v>0</v>
      </c>
      <c r="AB97" s="34">
        <f t="shared" si="306"/>
        <v>0</v>
      </c>
      <c r="AC97" s="34">
        <f t="shared" si="306"/>
        <v>2</v>
      </c>
      <c r="AD97" s="34">
        <f>SUM(AD98:AD100)</f>
        <v>0</v>
      </c>
      <c r="AE97" s="34">
        <f t="shared" si="306"/>
        <v>281</v>
      </c>
      <c r="AF97" s="34">
        <f>SUM(AF98:AF100)</f>
        <v>72</v>
      </c>
      <c r="AG97" s="34">
        <f>SUM(AG98:AG100)</f>
        <v>0</v>
      </c>
      <c r="AH97" s="34">
        <f>SUM(AH98:AH100)</f>
        <v>91</v>
      </c>
      <c r="AI97" s="34">
        <f t="shared" si="306"/>
        <v>3</v>
      </c>
      <c r="AJ97" s="34">
        <f>SUM(AJ98:AJ100)</f>
        <v>0</v>
      </c>
      <c r="AK97" s="34">
        <f>SUM(AK98:AK100)</f>
        <v>1</v>
      </c>
      <c r="AL97" s="34">
        <f>SUM(AL98:AL100)</f>
        <v>0</v>
      </c>
      <c r="AM97" s="34">
        <f>SUM(AM98:AM100)</f>
        <v>0</v>
      </c>
      <c r="AN97" s="34">
        <f t="shared" si="306"/>
        <v>0</v>
      </c>
      <c r="AO97" s="34">
        <f t="shared" si="306"/>
        <v>18</v>
      </c>
      <c r="AP97" s="34">
        <f>SUM(AP98:AP100)</f>
        <v>0</v>
      </c>
      <c r="AQ97" s="34">
        <f t="shared" si="306"/>
        <v>1</v>
      </c>
      <c r="AR97" s="34">
        <f>SUM(AR98:AR100)</f>
        <v>0</v>
      </c>
      <c r="AS97" s="34">
        <f t="shared" si="306"/>
        <v>352</v>
      </c>
      <c r="AT97" s="34">
        <f>SUM(AT98:AT100)</f>
        <v>215</v>
      </c>
      <c r="AU97" s="34">
        <f>SUM(AU98:AU100)</f>
        <v>0</v>
      </c>
      <c r="AV97" s="34">
        <f>SUM(AV98:AV100)</f>
        <v>122</v>
      </c>
      <c r="AW97" s="34">
        <f t="shared" si="306"/>
        <v>1</v>
      </c>
      <c r="AX97" s="34">
        <f t="shared" si="306"/>
        <v>0</v>
      </c>
      <c r="AY97" s="34">
        <f t="shared" si="306"/>
        <v>7</v>
      </c>
      <c r="AZ97" s="34">
        <f>SUM(AZ98:AZ100)</f>
        <v>0</v>
      </c>
      <c r="BA97" s="34">
        <f t="shared" si="306"/>
        <v>0</v>
      </c>
      <c r="BB97" s="34">
        <f t="shared" si="306"/>
        <v>38</v>
      </c>
      <c r="BC97" s="34">
        <f t="shared" si="306"/>
        <v>0</v>
      </c>
      <c r="BD97" s="34">
        <f t="shared" ref="BD97:BE97" si="307">SUM(BD98:BD100)</f>
        <v>3</v>
      </c>
      <c r="BE97" s="34">
        <f t="shared" si="307"/>
        <v>0</v>
      </c>
      <c r="BF97" s="34">
        <f>SUM(BF98:BF100)</f>
        <v>0</v>
      </c>
      <c r="BG97" s="34">
        <f t="shared" si="306"/>
        <v>158</v>
      </c>
      <c r="BH97" s="44">
        <f t="shared" ref="BH97:BM97" si="308">SUM(BH98:BH100)</f>
        <v>246.5</v>
      </c>
      <c r="BI97" s="34">
        <f t="shared" si="308"/>
        <v>64</v>
      </c>
      <c r="BJ97" s="34">
        <f t="shared" si="308"/>
        <v>0</v>
      </c>
      <c r="BK97" s="34">
        <f t="shared" si="308"/>
        <v>0</v>
      </c>
      <c r="BL97" s="34">
        <f t="shared" si="308"/>
        <v>0</v>
      </c>
      <c r="BM97" s="34">
        <f t="shared" si="308"/>
        <v>0</v>
      </c>
      <c r="BN97" s="34">
        <f t="shared" si="306"/>
        <v>8</v>
      </c>
      <c r="BO97" s="34">
        <f t="shared" si="306"/>
        <v>3</v>
      </c>
      <c r="BP97" s="34">
        <f t="shared" si="306"/>
        <v>0</v>
      </c>
      <c r="BQ97" s="34">
        <f t="shared" si="306"/>
        <v>38</v>
      </c>
      <c r="BR97" s="34">
        <f>SUM(BR98:BR100)</f>
        <v>302</v>
      </c>
      <c r="BS97" s="34">
        <f>SUM(BS98:BS100)</f>
        <v>104</v>
      </c>
      <c r="BT97" s="34">
        <f t="shared" si="306"/>
        <v>8</v>
      </c>
      <c r="BU97" s="34">
        <f t="shared" ref="BU97:CC97" si="309">SUM(BU98:BU100)</f>
        <v>0</v>
      </c>
      <c r="BV97" s="34">
        <f t="shared" si="309"/>
        <v>15</v>
      </c>
      <c r="BW97" s="34">
        <f t="shared" si="309"/>
        <v>10</v>
      </c>
      <c r="BX97" s="34">
        <f t="shared" si="309"/>
        <v>11</v>
      </c>
      <c r="BY97" s="34">
        <f t="shared" ref="BY97" si="310">SUM(BY98:BY100)</f>
        <v>0</v>
      </c>
      <c r="BZ97" s="34">
        <f t="shared" si="309"/>
        <v>1</v>
      </c>
      <c r="CA97" s="34">
        <f t="shared" ref="CA97" si="311">SUM(CA98:CA100)</f>
        <v>0</v>
      </c>
      <c r="CB97" s="34">
        <f t="shared" si="309"/>
        <v>0</v>
      </c>
      <c r="CC97" s="34">
        <f t="shared" si="309"/>
        <v>0</v>
      </c>
      <c r="CD97" s="34"/>
      <c r="CE97" s="34">
        <f t="shared" ref="CE97" si="312">SUM(CE98:CE100)</f>
        <v>0</v>
      </c>
      <c r="CF97" s="10"/>
      <c r="CG97" s="10"/>
    </row>
    <row r="98" spans="1:85" ht="19.7" customHeight="1" x14ac:dyDescent="0.2">
      <c r="A98" s="11" t="s">
        <v>220</v>
      </c>
      <c r="B98" s="27">
        <f t="shared" si="7"/>
        <v>1261.5</v>
      </c>
      <c r="C98" s="13">
        <f>SUM(C103,C123,C132,C142,C160,C170,C186,C203,C213,C225,C235,C241,C249,C254,C261)</f>
        <v>0</v>
      </c>
      <c r="D98" s="13">
        <f>SUM(D103,D123,D132,D142,D160,D170,D186,D203,D213,D225,D235,D241,D249,D254,D261)</f>
        <v>0</v>
      </c>
      <c r="E98" s="13">
        <f>SUM(E103,E123,E132,E142,E160,E170,E186,E203,E213,E225,E235,E241,E249,E254,E261)</f>
        <v>0</v>
      </c>
      <c r="F98" s="13">
        <f>SUM(F103,F123,F132,F142,F160,F170,F186,F203,F213,F225,F235,F241,F249,F254,F261)</f>
        <v>0</v>
      </c>
      <c r="G98" s="13">
        <f>SUM(G103,G123,G132,G142,G160,G170,G186,G203,G213,G225,G235,G241,G249,G254,G261)</f>
        <v>0</v>
      </c>
      <c r="H98" s="16">
        <f t="shared" si="263"/>
        <v>1261.5</v>
      </c>
      <c r="I98" s="13">
        <f t="shared" ref="I98:AN98" si="313">SUM(I102,I122,I132,I142,I159,I170,I186,I203,I213,I224,I234,I241,I248,I254,I260)</f>
        <v>0</v>
      </c>
      <c r="J98" s="13">
        <f t="shared" si="313"/>
        <v>0</v>
      </c>
      <c r="K98" s="13">
        <f t="shared" si="313"/>
        <v>0</v>
      </c>
      <c r="L98" s="13">
        <f t="shared" si="313"/>
        <v>0</v>
      </c>
      <c r="M98" s="13">
        <f t="shared" si="313"/>
        <v>0</v>
      </c>
      <c r="N98" s="13">
        <f t="shared" si="313"/>
        <v>0</v>
      </c>
      <c r="O98" s="13">
        <f t="shared" si="313"/>
        <v>0</v>
      </c>
      <c r="P98" s="13">
        <f t="shared" si="313"/>
        <v>1</v>
      </c>
      <c r="Q98" s="13">
        <f t="shared" si="313"/>
        <v>0</v>
      </c>
      <c r="R98" s="13">
        <f t="shared" si="313"/>
        <v>10</v>
      </c>
      <c r="S98" s="13">
        <f t="shared" si="313"/>
        <v>0</v>
      </c>
      <c r="T98" s="13">
        <f t="shared" si="313"/>
        <v>0</v>
      </c>
      <c r="U98" s="13">
        <f t="shared" si="313"/>
        <v>0</v>
      </c>
      <c r="V98" s="13">
        <f t="shared" si="313"/>
        <v>5</v>
      </c>
      <c r="W98" s="13">
        <f t="shared" si="313"/>
        <v>40</v>
      </c>
      <c r="X98" s="13">
        <f t="shared" si="313"/>
        <v>0</v>
      </c>
      <c r="Y98" s="13">
        <f t="shared" si="313"/>
        <v>0</v>
      </c>
      <c r="Z98" s="13">
        <f t="shared" si="313"/>
        <v>0</v>
      </c>
      <c r="AA98" s="13">
        <f t="shared" si="313"/>
        <v>0</v>
      </c>
      <c r="AB98" s="13">
        <f t="shared" si="313"/>
        <v>0</v>
      </c>
      <c r="AC98" s="13">
        <f t="shared" si="313"/>
        <v>0</v>
      </c>
      <c r="AD98" s="13">
        <f t="shared" si="313"/>
        <v>0</v>
      </c>
      <c r="AE98" s="13">
        <f t="shared" si="313"/>
        <v>32</v>
      </c>
      <c r="AF98" s="13">
        <f t="shared" si="313"/>
        <v>72</v>
      </c>
      <c r="AG98" s="13">
        <f t="shared" si="313"/>
        <v>0</v>
      </c>
      <c r="AH98" s="13">
        <f t="shared" si="313"/>
        <v>1</v>
      </c>
      <c r="AI98" s="13">
        <f t="shared" si="313"/>
        <v>3</v>
      </c>
      <c r="AJ98" s="13">
        <f t="shared" si="313"/>
        <v>0</v>
      </c>
      <c r="AK98" s="13">
        <f t="shared" si="313"/>
        <v>1</v>
      </c>
      <c r="AL98" s="13">
        <f t="shared" si="313"/>
        <v>0</v>
      </c>
      <c r="AM98" s="13">
        <f t="shared" si="313"/>
        <v>0</v>
      </c>
      <c r="AN98" s="13">
        <f t="shared" si="313"/>
        <v>0</v>
      </c>
      <c r="AO98" s="13">
        <f t="shared" ref="AO98:BT98" si="314">SUM(AO102,AO122,AO132,AO142,AO159,AO170,AO186,AO203,AO213,AO224,AO234,AO241,AO248,AO254,AO260)</f>
        <v>0</v>
      </c>
      <c r="AP98" s="13">
        <f t="shared" si="314"/>
        <v>0</v>
      </c>
      <c r="AQ98" s="13">
        <f t="shared" si="314"/>
        <v>0</v>
      </c>
      <c r="AR98" s="13">
        <f t="shared" si="314"/>
        <v>0</v>
      </c>
      <c r="AS98" s="13">
        <f t="shared" si="314"/>
        <v>44</v>
      </c>
      <c r="AT98" s="13">
        <f t="shared" si="314"/>
        <v>215</v>
      </c>
      <c r="AU98" s="13">
        <f t="shared" si="314"/>
        <v>0</v>
      </c>
      <c r="AV98" s="13">
        <f t="shared" si="314"/>
        <v>2</v>
      </c>
      <c r="AW98" s="13">
        <f t="shared" si="314"/>
        <v>1</v>
      </c>
      <c r="AX98" s="13">
        <f t="shared" si="314"/>
        <v>0</v>
      </c>
      <c r="AY98" s="13">
        <f t="shared" si="314"/>
        <v>7</v>
      </c>
      <c r="AZ98" s="13">
        <f t="shared" si="314"/>
        <v>0</v>
      </c>
      <c r="BA98" s="13">
        <f t="shared" si="314"/>
        <v>0</v>
      </c>
      <c r="BB98" s="13">
        <f t="shared" si="314"/>
        <v>0</v>
      </c>
      <c r="BC98" s="13">
        <f t="shared" si="314"/>
        <v>0</v>
      </c>
      <c r="BD98" s="13">
        <f t="shared" si="314"/>
        <v>3</v>
      </c>
      <c r="BE98" s="13">
        <f t="shared" si="314"/>
        <v>0</v>
      </c>
      <c r="BF98" s="13">
        <f t="shared" si="314"/>
        <v>0</v>
      </c>
      <c r="BG98" s="13">
        <f t="shared" si="314"/>
        <v>46</v>
      </c>
      <c r="BH98" s="14">
        <f t="shared" si="314"/>
        <v>246.5</v>
      </c>
      <c r="BI98" s="13">
        <f t="shared" si="314"/>
        <v>64</v>
      </c>
      <c r="BJ98" s="13">
        <f t="shared" si="314"/>
        <v>0</v>
      </c>
      <c r="BK98" s="13">
        <f t="shared" si="314"/>
        <v>0</v>
      </c>
      <c r="BL98" s="13">
        <f t="shared" si="314"/>
        <v>0</v>
      </c>
      <c r="BM98" s="13">
        <f t="shared" si="314"/>
        <v>0</v>
      </c>
      <c r="BN98" s="13">
        <f t="shared" si="314"/>
        <v>8</v>
      </c>
      <c r="BO98" s="13">
        <f t="shared" si="314"/>
        <v>3</v>
      </c>
      <c r="BP98" s="13">
        <f t="shared" si="314"/>
        <v>0</v>
      </c>
      <c r="BQ98" s="13">
        <f t="shared" si="314"/>
        <v>6</v>
      </c>
      <c r="BR98" s="13">
        <f t="shared" si="314"/>
        <v>302</v>
      </c>
      <c r="BS98" s="13">
        <f t="shared" si="314"/>
        <v>104</v>
      </c>
      <c r="BT98" s="13">
        <f t="shared" si="314"/>
        <v>8</v>
      </c>
      <c r="BU98" s="13">
        <f t="shared" ref="BU98:CC98" si="315">SUM(BU102,BU122,BU132,BU142,BU159,BU170,BU186,BU203,BU213,BU224,BU234,BU241,BU248,BU254,BU260)</f>
        <v>0</v>
      </c>
      <c r="BV98" s="13">
        <f t="shared" si="315"/>
        <v>15</v>
      </c>
      <c r="BW98" s="13">
        <f t="shared" si="315"/>
        <v>10</v>
      </c>
      <c r="BX98" s="13">
        <f t="shared" si="315"/>
        <v>11</v>
      </c>
      <c r="BY98" s="13">
        <f t="shared" si="315"/>
        <v>0</v>
      </c>
      <c r="BZ98" s="13">
        <f t="shared" si="315"/>
        <v>1</v>
      </c>
      <c r="CA98" s="13">
        <f t="shared" ref="CA98" si="316">SUM(CA102,CA122,CA132,CA142,CA159,CA170,CA186,CA203,CA213,CA224,CA234,CA241,CA248,CA254,CA260)</f>
        <v>0</v>
      </c>
      <c r="CB98" s="13">
        <f t="shared" si="315"/>
        <v>0</v>
      </c>
      <c r="CC98" s="13">
        <f t="shared" si="315"/>
        <v>0</v>
      </c>
      <c r="CD98" s="13"/>
      <c r="CE98" s="13">
        <f>SUM(CE102,CE122,CE132,CE142,CE159,CE170,CE186,CE203,CE213,CE224,CE234,CE241,CE248,CE254,CE260)</f>
        <v>0</v>
      </c>
      <c r="CF98" s="10"/>
      <c r="CG98" s="10"/>
    </row>
    <row r="99" spans="1:85" ht="19.7" customHeight="1" x14ac:dyDescent="0.2">
      <c r="A99" s="11" t="s">
        <v>253</v>
      </c>
      <c r="B99" s="12">
        <f t="shared" si="7"/>
        <v>733</v>
      </c>
      <c r="C99" s="13">
        <f>SUM(C112,C126,C136,C150,C164,C176,C193,C208,C218,C230,C238,C245,C251,C258,C263)</f>
        <v>0</v>
      </c>
      <c r="D99" s="13">
        <f>SUM(D112,D126,D136,D150,D164,D176,D193,D208,D218,D230,D238,D245,D251,D258,D263)</f>
        <v>0</v>
      </c>
      <c r="E99" s="13">
        <f>SUM(E112,E126,E136,E150,E164,E176,E193,E208,E218,E230,E238,E245,E251,E258,E263)</f>
        <v>0</v>
      </c>
      <c r="F99" s="13">
        <f>SUM(F112,F126,F136,F150,F164,F176,F193,F208,F218,F230,F238,F245,F251,F258,F263)</f>
        <v>0</v>
      </c>
      <c r="G99" s="13">
        <f>SUM(G112,G126,G136,G150,G164,G176,G193,G208,G218,G230,G238,G245,G251,G258,G263)</f>
        <v>0</v>
      </c>
      <c r="H99" s="13">
        <f t="shared" si="263"/>
        <v>733</v>
      </c>
      <c r="I99" s="13">
        <f>SUM(I112,I126,I136,I150,I164,I176,I193,I208,I218,I229,I238,I245,I251,I258,I263)</f>
        <v>0</v>
      </c>
      <c r="J99" s="13">
        <f t="shared" ref="J99:CC99" si="317">SUM(J112,J126,J136,J150,J164,J176,J193,J208,J218,J229,J238,J245,J251,J258,J263)</f>
        <v>1</v>
      </c>
      <c r="K99" s="13">
        <f t="shared" si="317"/>
        <v>0</v>
      </c>
      <c r="L99" s="13">
        <f t="shared" si="317"/>
        <v>0</v>
      </c>
      <c r="M99" s="13">
        <f t="shared" si="317"/>
        <v>0</v>
      </c>
      <c r="N99" s="13">
        <f t="shared" si="317"/>
        <v>2</v>
      </c>
      <c r="O99" s="13">
        <f t="shared" si="317"/>
        <v>0</v>
      </c>
      <c r="P99" s="13">
        <f t="shared" si="317"/>
        <v>9</v>
      </c>
      <c r="Q99" s="13">
        <f t="shared" si="317"/>
        <v>0</v>
      </c>
      <c r="R99" s="13">
        <f t="shared" si="317"/>
        <v>4</v>
      </c>
      <c r="S99" s="13">
        <f>SUM(S112,S126,S136,S150,S164,S176,S193,S208,S218,S229,S238,S245,S251,S258,S263)</f>
        <v>0</v>
      </c>
      <c r="T99" s="13">
        <f t="shared" si="317"/>
        <v>0</v>
      </c>
      <c r="U99" s="13">
        <f t="shared" si="317"/>
        <v>0</v>
      </c>
      <c r="V99" s="13">
        <f t="shared" si="317"/>
        <v>30</v>
      </c>
      <c r="W99" s="13">
        <f>SUM(W112,W126,W136,W150,W164,W176,W193,W208,W218,W229,W238,W245,W251,W258,W263)</f>
        <v>1</v>
      </c>
      <c r="X99" s="13">
        <f t="shared" si="317"/>
        <v>0</v>
      </c>
      <c r="Y99" s="13">
        <f t="shared" si="317"/>
        <v>0</v>
      </c>
      <c r="Z99" s="13">
        <f>SUM(Z112,Z126,Z136,Z150,Z164,Z176,Z193,Z208,Z218,Z229,Z238,Z245,Z251,Z258,Z263)</f>
        <v>0</v>
      </c>
      <c r="AA99" s="13">
        <f>SUM(AA112,AA126,AA136,AA150,AA164,AA176,AA193,AA208,AA218,AA229,AA238,AA245,AA251,AA258,AA263)</f>
        <v>0</v>
      </c>
      <c r="AB99" s="13">
        <f t="shared" si="317"/>
        <v>0</v>
      </c>
      <c r="AC99" s="13">
        <f t="shared" si="317"/>
        <v>0</v>
      </c>
      <c r="AD99" s="13">
        <f>SUM(AD112,AD126,AD136,AD150,AD164,AD176,AD193,AD208,AD218,AD229,AD238,AD245,AD251,AD258,AD263)</f>
        <v>0</v>
      </c>
      <c r="AE99" s="13">
        <f t="shared" si="317"/>
        <v>245</v>
      </c>
      <c r="AF99" s="13">
        <f>SUM(AF112,AF126,AF136,AF150,AF164,AF176,AF193,AF208,AF218,AF229,AF238,AF245,AF251,AF258,AF263)</f>
        <v>0</v>
      </c>
      <c r="AG99" s="13">
        <f>SUM(AG112,AG126,AG136,AG150,AG164,AG176,AG193,AG208,AG218,AG229,AG238,AG245,AG251,AG258,AG263)</f>
        <v>0</v>
      </c>
      <c r="AH99" s="13">
        <f>SUM(AH112,AH126,AH136,AH150,AH164,AH176,AH193,AH208,AH218,AH229,AH238,AH245,AH251,AH258,AH263)</f>
        <v>2</v>
      </c>
      <c r="AI99" s="13">
        <f t="shared" si="317"/>
        <v>0</v>
      </c>
      <c r="AJ99" s="13">
        <f>SUM(AJ112,AJ126,AJ136,AJ150,AJ164,AJ176,AJ193,AJ208,AJ218,AJ229,AJ238,AJ245,AJ251,AJ258,AJ263)</f>
        <v>0</v>
      </c>
      <c r="AK99" s="13">
        <f>SUM(AK112,AK126,AK136,AK150,AK164,AK176,AK193,AK208,AK218,AK229,AK238,AK245,AK251,AK258,AK263)</f>
        <v>0</v>
      </c>
      <c r="AL99" s="13">
        <f>SUM(AL112,AL126,AL136,AL150,AL164,AL176,AL193,AL208,AL218,AL229,AL238,AL245,AL251,AL258,AL263)</f>
        <v>0</v>
      </c>
      <c r="AM99" s="13">
        <f>SUM(AM112,AM126,AM136,AM150,AM164,AM176,AM193,AM208,AM218,AM229,AM238,AM245,AM251,AM258,AM263)</f>
        <v>0</v>
      </c>
      <c r="AN99" s="13">
        <f t="shared" si="317"/>
        <v>0</v>
      </c>
      <c r="AO99" s="13">
        <f t="shared" si="317"/>
        <v>0</v>
      </c>
      <c r="AP99" s="13">
        <f>SUM(AP112,AP126,AP136,AP150,AP164,AP176,AP193,AP208,AP218,AP229,AP238,AP245,AP251,AP258,AP263)</f>
        <v>0</v>
      </c>
      <c r="AQ99" s="13">
        <f t="shared" si="317"/>
        <v>0</v>
      </c>
      <c r="AR99" s="13">
        <f>SUM(AR112,AR126,AR136,AR150,AR164,AR176,AR193,AR208,AR218,AR229,AR238,AR245,AR251,AR258,AR263)</f>
        <v>0</v>
      </c>
      <c r="AS99" s="13">
        <f t="shared" si="317"/>
        <v>306</v>
      </c>
      <c r="AT99" s="13">
        <f>SUM(AT112,AT126,AT136,AT150,AT164,AT176,AT193,AT208,AT218,AT229,AT238,AT245,AT251,AT258,AT263)</f>
        <v>0</v>
      </c>
      <c r="AU99" s="13">
        <f>SUM(AU112,AU126,AU136,AU150,AU164,AU176,AU193,AU208,AU218,AU229,AU238,AU245,AU251,AU258,AU263)</f>
        <v>0</v>
      </c>
      <c r="AV99" s="13">
        <f>SUM(AV112,AV126,AV136,AV150,AV164,AV176,AV193,AV208,AV218,AV229,AV238,AV245,AV251,AV258,AV263)</f>
        <v>8</v>
      </c>
      <c r="AW99" s="13">
        <f t="shared" si="317"/>
        <v>0</v>
      </c>
      <c r="AX99" s="13">
        <f t="shared" si="317"/>
        <v>0</v>
      </c>
      <c r="AY99" s="13">
        <f t="shared" si="317"/>
        <v>0</v>
      </c>
      <c r="AZ99" s="13">
        <f>SUM(AZ112,AZ126,AZ136,AZ150,AZ164,AZ176,AZ193,AZ208,AZ218,AZ229,AZ238,AZ245,AZ251,AZ258,AZ263)</f>
        <v>0</v>
      </c>
      <c r="BA99" s="13">
        <f t="shared" si="317"/>
        <v>0</v>
      </c>
      <c r="BB99" s="13">
        <f t="shared" si="317"/>
        <v>0</v>
      </c>
      <c r="BC99" s="13">
        <f t="shared" si="317"/>
        <v>0</v>
      </c>
      <c r="BD99" s="13">
        <f t="shared" ref="BD99:BE99" si="318">SUM(BD112,BD126,BD136,BD150,BD164,BD176,BD193,BD208,BD218,BD229,BD238,BD245,BD251,BD258,BD263)</f>
        <v>0</v>
      </c>
      <c r="BE99" s="13">
        <f t="shared" si="318"/>
        <v>0</v>
      </c>
      <c r="BF99" s="13">
        <f>SUM(BF112,BF126,BF136,BF150,BF164,BF176,BF193,BF208,BF218,BF229,BF238,BF245,BF251,BF258,BF263)</f>
        <v>0</v>
      </c>
      <c r="BG99" s="13">
        <f t="shared" si="317"/>
        <v>93</v>
      </c>
      <c r="BH99" s="13">
        <f t="shared" ref="BH99:BM99" si="319">SUM(BH112,BH126,BH136,BH150,BH164,BH176,BH193,BH208,BH218,BH229,BH238,BH245,BH251,BH258,BH263)</f>
        <v>0</v>
      </c>
      <c r="BI99" s="13">
        <f t="shared" si="319"/>
        <v>0</v>
      </c>
      <c r="BJ99" s="13">
        <f t="shared" si="319"/>
        <v>0</v>
      </c>
      <c r="BK99" s="13">
        <f t="shared" si="319"/>
        <v>0</v>
      </c>
      <c r="BL99" s="13">
        <f t="shared" si="319"/>
        <v>0</v>
      </c>
      <c r="BM99" s="13">
        <f t="shared" si="319"/>
        <v>0</v>
      </c>
      <c r="BN99" s="13">
        <f t="shared" si="317"/>
        <v>0</v>
      </c>
      <c r="BO99" s="13">
        <f t="shared" si="317"/>
        <v>0</v>
      </c>
      <c r="BP99" s="13">
        <f t="shared" si="317"/>
        <v>0</v>
      </c>
      <c r="BQ99" s="13">
        <f t="shared" si="317"/>
        <v>32</v>
      </c>
      <c r="BR99" s="13">
        <f>SUM(BR112,BR126,BR136,BR150,BR164,BR176,BR193,BR208,BR218,BR229,BR238,BR245,BR251,BR258,BR263)</f>
        <v>0</v>
      </c>
      <c r="BS99" s="13">
        <f>SUM(BS112,BS126,BS136,BS150,BS164,BS176,BS193,BS208,BS218,BS229,BS238,BS245,BS251,BS258,BS263)</f>
        <v>0</v>
      </c>
      <c r="BT99" s="13">
        <f t="shared" si="317"/>
        <v>0</v>
      </c>
      <c r="BU99" s="13">
        <f t="shared" si="317"/>
        <v>0</v>
      </c>
      <c r="BV99" s="13">
        <f t="shared" si="317"/>
        <v>0</v>
      </c>
      <c r="BW99" s="13">
        <f t="shared" si="317"/>
        <v>0</v>
      </c>
      <c r="BX99" s="13">
        <f t="shared" si="317"/>
        <v>0</v>
      </c>
      <c r="BY99" s="13">
        <f t="shared" ref="BY99" si="320">SUM(BY112,BY126,BY136,BY150,BY164,BY176,BY193,BY208,BY218,BY229,BY238,BY245,BY251,BY258,BY263)</f>
        <v>0</v>
      </c>
      <c r="BZ99" s="13">
        <f t="shared" si="317"/>
        <v>0</v>
      </c>
      <c r="CA99" s="13">
        <f t="shared" ref="CA99" si="321">SUM(CA112,CA126,CA136,CA150,CA164,CA176,CA193,CA208,CA218,CA229,CA238,CA245,CA251,CA258,CA263)</f>
        <v>0</v>
      </c>
      <c r="CB99" s="13">
        <f t="shared" si="317"/>
        <v>0</v>
      </c>
      <c r="CC99" s="13">
        <f t="shared" si="317"/>
        <v>0</v>
      </c>
      <c r="CD99" s="13"/>
      <c r="CE99" s="13">
        <f t="shared" ref="CE99" si="322">SUM(CE112,CE126,CE136,CE150,CE164,CE176,CE193,CE208,CE218,CE229,CE238,CE245,CE251,CE258,CE263)</f>
        <v>0</v>
      </c>
      <c r="CF99" s="10"/>
      <c r="CG99" s="10"/>
    </row>
    <row r="100" spans="1:85" ht="19.7" customHeight="1" x14ac:dyDescent="0.2">
      <c r="A100" s="11" t="s">
        <v>254</v>
      </c>
      <c r="B100" s="12">
        <f t="shared" si="7"/>
        <v>303</v>
      </c>
      <c r="C100" s="13">
        <f>SUM(C117,C130,C140,C154,C168,C181,C198,C211,C222,C232,C239,C246,C252)</f>
        <v>0</v>
      </c>
      <c r="D100" s="13">
        <f t="shared" ref="D100:BP100" si="323">SUM(D117,D130,D140,D154,D168,D181,D198,D211,D222,D232,D239,D246,D252)</f>
        <v>0</v>
      </c>
      <c r="E100" s="13">
        <f t="shared" si="323"/>
        <v>0</v>
      </c>
      <c r="F100" s="13">
        <f t="shared" si="323"/>
        <v>0</v>
      </c>
      <c r="G100" s="13">
        <f t="shared" si="323"/>
        <v>0</v>
      </c>
      <c r="H100" s="13">
        <f t="shared" si="263"/>
        <v>303</v>
      </c>
      <c r="I100" s="13">
        <f t="shared" si="323"/>
        <v>0</v>
      </c>
      <c r="J100" s="13">
        <f t="shared" si="323"/>
        <v>0</v>
      </c>
      <c r="K100" s="13">
        <f t="shared" si="323"/>
        <v>0</v>
      </c>
      <c r="L100" s="13">
        <f t="shared" si="323"/>
        <v>0</v>
      </c>
      <c r="M100" s="13">
        <f t="shared" si="323"/>
        <v>0</v>
      </c>
      <c r="N100" s="13">
        <f t="shared" si="323"/>
        <v>0</v>
      </c>
      <c r="O100" s="13">
        <f t="shared" si="323"/>
        <v>0</v>
      </c>
      <c r="P100" s="13">
        <f t="shared" si="323"/>
        <v>0</v>
      </c>
      <c r="Q100" s="13">
        <f t="shared" si="323"/>
        <v>0</v>
      </c>
      <c r="R100" s="13">
        <f t="shared" si="323"/>
        <v>0</v>
      </c>
      <c r="S100" s="13">
        <f>SUM(S117,S130,S140,S154,S168,S181,S198,S211,S222,S232,S239,S246,S252)</f>
        <v>0</v>
      </c>
      <c r="T100" s="13">
        <f t="shared" si="323"/>
        <v>1</v>
      </c>
      <c r="U100" s="13">
        <f t="shared" si="323"/>
        <v>0</v>
      </c>
      <c r="V100" s="13">
        <f t="shared" si="323"/>
        <v>0</v>
      </c>
      <c r="W100" s="13">
        <f>SUM(W117,W130,W140,W154,W168,W181,W198,W211,W222,W232,W239,W246,W252)</f>
        <v>14</v>
      </c>
      <c r="X100" s="13">
        <f t="shared" si="323"/>
        <v>0</v>
      </c>
      <c r="Y100" s="13">
        <f t="shared" si="323"/>
        <v>4</v>
      </c>
      <c r="Z100" s="13">
        <f t="shared" si="323"/>
        <v>0</v>
      </c>
      <c r="AA100" s="13">
        <f>SUM(AA117,AA130,AA140,AA154,AA168,AA181,AA198,AA211,AA222,AA232,AA239,AA246,AA252)</f>
        <v>0</v>
      </c>
      <c r="AB100" s="13">
        <f t="shared" si="323"/>
        <v>0</v>
      </c>
      <c r="AC100" s="13">
        <f t="shared" si="323"/>
        <v>2</v>
      </c>
      <c r="AD100" s="13">
        <f>SUM(AD117,AD130,AD140,AD154,AD168,AD181,AD198,AD211,AD222,AD232,AD239,AD246,AD252)</f>
        <v>0</v>
      </c>
      <c r="AE100" s="13">
        <f t="shared" si="323"/>
        <v>4</v>
      </c>
      <c r="AF100" s="13">
        <f>SUM(AF117,AF130,AF140,AF154,AF168,AF181,AF198,AF211,AF222,AF232,AF239,AF246,AF252)</f>
        <v>0</v>
      </c>
      <c r="AG100" s="13">
        <f t="shared" si="323"/>
        <v>0</v>
      </c>
      <c r="AH100" s="13">
        <f>SUM(AH117,AH130,AH140,AH154,AH168,AH181,AH198,AH211,AH222,AH232,AH239,AH246,AH252)</f>
        <v>88</v>
      </c>
      <c r="AI100" s="13">
        <f t="shared" si="323"/>
        <v>0</v>
      </c>
      <c r="AJ100" s="13">
        <f>SUM(AJ117,AJ130,AJ140,AJ154,AJ168,AJ181,AJ198,AJ211,AJ222,AJ232,AJ239,AJ246,AJ252)</f>
        <v>0</v>
      </c>
      <c r="AK100" s="13">
        <f>SUM(AK117,AK130,AK140,AK154,AK168,AK181,AK198,AK211,AK222,AK232,AK239,AK246,AK252)</f>
        <v>0</v>
      </c>
      <c r="AL100" s="13">
        <f>SUM(AL117,AL130,AL140,AL154,AL168,AL181,AL198,AL211,AL222,AL232,AL239,AL246,AL252)</f>
        <v>0</v>
      </c>
      <c r="AM100" s="13">
        <f>SUM(AM117,AM130,AM140,AM154,AM168,AM181,AM198,AM211,AM222,AM232,AM239,AM246,AM252)</f>
        <v>0</v>
      </c>
      <c r="AN100" s="13">
        <f t="shared" si="323"/>
        <v>0</v>
      </c>
      <c r="AO100" s="13">
        <f t="shared" si="323"/>
        <v>18</v>
      </c>
      <c r="AP100" s="13">
        <f t="shared" si="323"/>
        <v>0</v>
      </c>
      <c r="AQ100" s="13">
        <f t="shared" si="323"/>
        <v>1</v>
      </c>
      <c r="AR100" s="13">
        <f>SUM(AR117,AR130,AR140,AR154,AR168,AR181,AR198,AR211,AR222,AR232,AR239,AR246,AR252)</f>
        <v>0</v>
      </c>
      <c r="AS100" s="13">
        <f t="shared" si="323"/>
        <v>2</v>
      </c>
      <c r="AT100" s="13">
        <f>SUM(AT117,AT130,AT140,AT154,AT168,AT181,AT198,AT211,AT222,AT232,AT239,AT246,AT252)</f>
        <v>0</v>
      </c>
      <c r="AU100" s="13">
        <f t="shared" si="323"/>
        <v>0</v>
      </c>
      <c r="AV100" s="13">
        <f>SUM(AV117,AV130,AV140,AV154,AV168,AV181,AV198,AV211,AV222,AV232,AV239,AV246,AV252)</f>
        <v>112</v>
      </c>
      <c r="AW100" s="13">
        <f t="shared" si="323"/>
        <v>0</v>
      </c>
      <c r="AX100" s="13">
        <f t="shared" si="323"/>
        <v>0</v>
      </c>
      <c r="AY100" s="13">
        <f t="shared" si="323"/>
        <v>0</v>
      </c>
      <c r="AZ100" s="13">
        <f>SUM(AZ117,AZ130,AZ140,AZ154,AZ168,AZ181,AZ198,AZ211,AZ222,AZ232,AZ239,AZ246,AZ252)</f>
        <v>0</v>
      </c>
      <c r="BA100" s="13">
        <f t="shared" si="323"/>
        <v>0</v>
      </c>
      <c r="BB100" s="13">
        <f t="shared" si="323"/>
        <v>38</v>
      </c>
      <c r="BC100" s="13">
        <f t="shared" si="323"/>
        <v>0</v>
      </c>
      <c r="BD100" s="13">
        <f t="shared" si="323"/>
        <v>0</v>
      </c>
      <c r="BE100" s="13">
        <f t="shared" ref="BE100" si="324">SUM(BE117,BE130,BE140,BE154,BE168,BE181,BE198,BE211,BE222,BE232,BE239,BE246,BE252)</f>
        <v>0</v>
      </c>
      <c r="BF100" s="13">
        <f>SUM(BF117,BF130,BF140,BF154,BF168,BF181,BF198,BF211,BF222,BF232,BF239,BF246,BF252)</f>
        <v>0</v>
      </c>
      <c r="BG100" s="13">
        <f t="shared" si="323"/>
        <v>19</v>
      </c>
      <c r="BH100" s="13">
        <f>SUM(BH117,BH130,BH140,BH154,BH168,BH181,BH198,BH211,BH222,BH232,BH239,BH246,BH252)</f>
        <v>0</v>
      </c>
      <c r="BI100" s="13">
        <f>SUM(BI117,BI130,BI140,BI154,BI168,BI181,BI198,BI211,BI222,BI232,BI239,BI246,BI252)</f>
        <v>0</v>
      </c>
      <c r="BJ100" s="13">
        <f t="shared" si="323"/>
        <v>0</v>
      </c>
      <c r="BK100" s="13">
        <f>SUM(BK117,BK130,BK140,BK154,BK168,BK181,BK198,BK211,BK222,BK232,BK239,BK246,BK252)</f>
        <v>0</v>
      </c>
      <c r="BL100" s="13">
        <f>SUM(BL117,BL130,BL140,BL154,BL168,BL181,BL198,BL211,BL222,BL232,BL239,BL246,BL252)</f>
        <v>0</v>
      </c>
      <c r="BM100" s="13">
        <f>SUM(BM117,BM130,BM140,BM154,BM168,BM181,BM198,BM211,BM222,BM232,BM239,BM246,BM252)</f>
        <v>0</v>
      </c>
      <c r="BN100" s="13">
        <f t="shared" si="323"/>
        <v>0</v>
      </c>
      <c r="BO100" s="13">
        <f t="shared" si="323"/>
        <v>0</v>
      </c>
      <c r="BP100" s="13">
        <f t="shared" si="323"/>
        <v>0</v>
      </c>
      <c r="BQ100" s="13">
        <f t="shared" ref="BQ100:CC100" si="325">SUM(BQ117,BQ130,BQ140,BQ154,BQ168,BQ181,BQ198,BQ211,BQ222,BQ232,BQ239,BQ246,BQ252)</f>
        <v>0</v>
      </c>
      <c r="BR100" s="13">
        <f>SUM(BR117,BR130,BR140,BR154,BR168,BR181,BR198,BR211,BR222,BR232,BR239,BR246,BR252)</f>
        <v>0</v>
      </c>
      <c r="BS100" s="13">
        <f>SUM(BS117,BS130,BS140,BS154,BS168,BS181,BS198,BS211,BS222,BS232,BS239,BS246,BS252)</f>
        <v>0</v>
      </c>
      <c r="BT100" s="13">
        <f t="shared" si="325"/>
        <v>0</v>
      </c>
      <c r="BU100" s="13">
        <f t="shared" si="325"/>
        <v>0</v>
      </c>
      <c r="BV100" s="13">
        <f t="shared" si="325"/>
        <v>0</v>
      </c>
      <c r="BW100" s="13">
        <f t="shared" si="325"/>
        <v>0</v>
      </c>
      <c r="BX100" s="13">
        <f t="shared" si="325"/>
        <v>0</v>
      </c>
      <c r="BY100" s="13">
        <f t="shared" ref="BY100" si="326">SUM(BY117,BY130,BY140,BY154,BY168,BY181,BY198,BY211,BY222,BY232,BY239,BY246,BY252)</f>
        <v>0</v>
      </c>
      <c r="BZ100" s="13">
        <f t="shared" si="325"/>
        <v>0</v>
      </c>
      <c r="CA100" s="13">
        <f t="shared" ref="CA100" si="327">SUM(CA117,CA130,CA140,CA154,CA168,CA181,CA198,CA211,CA222,CA232,CA239,CA246,CA252)</f>
        <v>0</v>
      </c>
      <c r="CB100" s="13">
        <f t="shared" si="325"/>
        <v>0</v>
      </c>
      <c r="CC100" s="13">
        <f t="shared" si="325"/>
        <v>0</v>
      </c>
      <c r="CD100" s="13"/>
      <c r="CE100" s="13">
        <f t="shared" ref="CE100" si="328">SUM(CE117,CE130,CE140,CE154,CE168,CE181,CE198,CE211,CE222,CE232,CE239,CE246,CE252)</f>
        <v>0</v>
      </c>
      <c r="CF100" s="10"/>
      <c r="CG100" s="10"/>
    </row>
    <row r="101" spans="1:85" ht="19.7" customHeight="1" x14ac:dyDescent="0.2">
      <c r="A101" s="45" t="s">
        <v>255</v>
      </c>
      <c r="B101" s="46">
        <f t="shared" si="7"/>
        <v>265</v>
      </c>
      <c r="C101" s="47">
        <f>SUM(C102,C112,C117)</f>
        <v>0</v>
      </c>
      <c r="D101" s="47">
        <f>SUM(D102,D112,D117)</f>
        <v>0</v>
      </c>
      <c r="E101" s="47">
        <f>SUM(E102,E112,E117)</f>
        <v>0</v>
      </c>
      <c r="F101" s="47">
        <f>SUM(F102,F112,F117)</f>
        <v>0</v>
      </c>
      <c r="G101" s="47">
        <f>SUM(G102,G112,G117)</f>
        <v>0</v>
      </c>
      <c r="H101" s="47">
        <f t="shared" si="263"/>
        <v>265</v>
      </c>
      <c r="I101" s="47">
        <f t="shared" ref="I101:AN101" si="329">SUM(I102,I112,I117)</f>
        <v>0</v>
      </c>
      <c r="J101" s="47">
        <f t="shared" si="329"/>
        <v>1</v>
      </c>
      <c r="K101" s="47">
        <f t="shared" si="329"/>
        <v>0</v>
      </c>
      <c r="L101" s="47">
        <f t="shared" si="329"/>
        <v>0</v>
      </c>
      <c r="M101" s="47">
        <f t="shared" si="329"/>
        <v>0</v>
      </c>
      <c r="N101" s="47">
        <f t="shared" si="329"/>
        <v>0</v>
      </c>
      <c r="O101" s="47">
        <f t="shared" si="329"/>
        <v>0</v>
      </c>
      <c r="P101" s="47">
        <f t="shared" si="329"/>
        <v>1</v>
      </c>
      <c r="Q101" s="47">
        <f t="shared" si="329"/>
        <v>0</v>
      </c>
      <c r="R101" s="47">
        <f t="shared" si="329"/>
        <v>2</v>
      </c>
      <c r="S101" s="47">
        <f t="shared" si="329"/>
        <v>0</v>
      </c>
      <c r="T101" s="47">
        <f t="shared" si="329"/>
        <v>1</v>
      </c>
      <c r="U101" s="47">
        <f t="shared" si="329"/>
        <v>0</v>
      </c>
      <c r="V101" s="47">
        <f t="shared" si="329"/>
        <v>4</v>
      </c>
      <c r="W101" s="47">
        <f t="shared" si="329"/>
        <v>7</v>
      </c>
      <c r="X101" s="47">
        <f t="shared" si="329"/>
        <v>0</v>
      </c>
      <c r="Y101" s="47">
        <f t="shared" si="329"/>
        <v>1</v>
      </c>
      <c r="Z101" s="47">
        <f t="shared" si="329"/>
        <v>0</v>
      </c>
      <c r="AA101" s="47">
        <f t="shared" si="329"/>
        <v>0</v>
      </c>
      <c r="AB101" s="47">
        <f t="shared" si="329"/>
        <v>0</v>
      </c>
      <c r="AC101" s="47">
        <f t="shared" si="329"/>
        <v>0</v>
      </c>
      <c r="AD101" s="47">
        <f t="shared" si="329"/>
        <v>0</v>
      </c>
      <c r="AE101" s="47">
        <f t="shared" si="329"/>
        <v>31</v>
      </c>
      <c r="AF101" s="47">
        <f t="shared" si="329"/>
        <v>8</v>
      </c>
      <c r="AG101" s="47">
        <f t="shared" si="329"/>
        <v>0</v>
      </c>
      <c r="AH101" s="47">
        <f t="shared" si="329"/>
        <v>17</v>
      </c>
      <c r="AI101" s="47">
        <f t="shared" si="329"/>
        <v>1</v>
      </c>
      <c r="AJ101" s="47">
        <f t="shared" si="329"/>
        <v>0</v>
      </c>
      <c r="AK101" s="47">
        <f t="shared" si="329"/>
        <v>0</v>
      </c>
      <c r="AL101" s="47">
        <f t="shared" si="329"/>
        <v>0</v>
      </c>
      <c r="AM101" s="47">
        <f t="shared" si="329"/>
        <v>0</v>
      </c>
      <c r="AN101" s="47">
        <f t="shared" si="329"/>
        <v>0</v>
      </c>
      <c r="AO101" s="47">
        <f t="shared" ref="AO101:BT101" si="330">SUM(AO102,AO112,AO117)</f>
        <v>3</v>
      </c>
      <c r="AP101" s="47">
        <f t="shared" si="330"/>
        <v>0</v>
      </c>
      <c r="AQ101" s="47">
        <f t="shared" si="330"/>
        <v>0</v>
      </c>
      <c r="AR101" s="47">
        <f t="shared" si="330"/>
        <v>0</v>
      </c>
      <c r="AS101" s="47">
        <f t="shared" si="330"/>
        <v>37</v>
      </c>
      <c r="AT101" s="47">
        <f t="shared" si="330"/>
        <v>24</v>
      </c>
      <c r="AU101" s="47">
        <f t="shared" si="330"/>
        <v>0</v>
      </c>
      <c r="AV101" s="47">
        <f t="shared" si="330"/>
        <v>20</v>
      </c>
      <c r="AW101" s="47">
        <f t="shared" si="330"/>
        <v>0</v>
      </c>
      <c r="AX101" s="47">
        <f t="shared" si="330"/>
        <v>0</v>
      </c>
      <c r="AY101" s="47">
        <f t="shared" si="330"/>
        <v>1</v>
      </c>
      <c r="AZ101" s="47">
        <f t="shared" si="330"/>
        <v>0</v>
      </c>
      <c r="BA101" s="47">
        <f t="shared" si="330"/>
        <v>0</v>
      </c>
      <c r="BB101" s="47">
        <f t="shared" si="330"/>
        <v>9</v>
      </c>
      <c r="BC101" s="47">
        <f t="shared" si="330"/>
        <v>0</v>
      </c>
      <c r="BD101" s="47">
        <f t="shared" si="330"/>
        <v>1</v>
      </c>
      <c r="BE101" s="47">
        <f t="shared" si="330"/>
        <v>0</v>
      </c>
      <c r="BF101" s="47">
        <f t="shared" si="330"/>
        <v>0</v>
      </c>
      <c r="BG101" s="47">
        <f t="shared" si="330"/>
        <v>17</v>
      </c>
      <c r="BH101" s="47">
        <f t="shared" si="330"/>
        <v>16</v>
      </c>
      <c r="BI101" s="47">
        <f t="shared" si="330"/>
        <v>9</v>
      </c>
      <c r="BJ101" s="47">
        <f t="shared" si="330"/>
        <v>0</v>
      </c>
      <c r="BK101" s="47">
        <f t="shared" si="330"/>
        <v>0</v>
      </c>
      <c r="BL101" s="47">
        <f t="shared" si="330"/>
        <v>0</v>
      </c>
      <c r="BM101" s="47">
        <f t="shared" si="330"/>
        <v>0</v>
      </c>
      <c r="BN101" s="47">
        <f t="shared" si="330"/>
        <v>3</v>
      </c>
      <c r="BO101" s="47">
        <f t="shared" si="330"/>
        <v>1</v>
      </c>
      <c r="BP101" s="47">
        <f t="shared" si="330"/>
        <v>0</v>
      </c>
      <c r="BQ101" s="47">
        <f t="shared" si="330"/>
        <v>4</v>
      </c>
      <c r="BR101" s="47">
        <f t="shared" si="330"/>
        <v>33</v>
      </c>
      <c r="BS101" s="47">
        <f t="shared" si="330"/>
        <v>8</v>
      </c>
      <c r="BT101" s="47">
        <f t="shared" si="330"/>
        <v>1</v>
      </c>
      <c r="BU101" s="47">
        <f t="shared" ref="BU101:CC101" si="331">SUM(BU102,BU112,BU117)</f>
        <v>0</v>
      </c>
      <c r="BV101" s="47">
        <f t="shared" si="331"/>
        <v>1</v>
      </c>
      <c r="BW101" s="47">
        <f t="shared" si="331"/>
        <v>2</v>
      </c>
      <c r="BX101" s="47">
        <f t="shared" si="331"/>
        <v>0</v>
      </c>
      <c r="BY101" s="47">
        <f t="shared" si="331"/>
        <v>0</v>
      </c>
      <c r="BZ101" s="47">
        <f t="shared" si="331"/>
        <v>1</v>
      </c>
      <c r="CA101" s="47">
        <f t="shared" ref="CA101" si="332">SUM(CA102,CA112,CA117)</f>
        <v>0</v>
      </c>
      <c r="CB101" s="47">
        <f t="shared" si="331"/>
        <v>0</v>
      </c>
      <c r="CC101" s="47">
        <f t="shared" si="331"/>
        <v>0</v>
      </c>
      <c r="CD101" s="47"/>
      <c r="CE101" s="47">
        <f>SUM(CE102,CE112,CE117)</f>
        <v>0</v>
      </c>
      <c r="CF101" s="10"/>
      <c r="CG101" s="10"/>
    </row>
    <row r="102" spans="1:85" ht="19.7" customHeight="1" x14ac:dyDescent="0.2">
      <c r="A102" s="11" t="s">
        <v>223</v>
      </c>
      <c r="B102" s="12">
        <f t="shared" si="7"/>
        <v>134</v>
      </c>
      <c r="C102" s="13"/>
      <c r="D102" s="13"/>
      <c r="E102" s="13"/>
      <c r="F102" s="13"/>
      <c r="G102" s="13"/>
      <c r="H102" s="13">
        <f t="shared" si="263"/>
        <v>134</v>
      </c>
      <c r="I102" s="13">
        <f t="shared" ref="I102:AN102" si="333">SUM(I103,I109,I110,I111)</f>
        <v>0</v>
      </c>
      <c r="J102" s="13">
        <f t="shared" si="333"/>
        <v>0</v>
      </c>
      <c r="K102" s="13">
        <f t="shared" si="333"/>
        <v>0</v>
      </c>
      <c r="L102" s="13">
        <f t="shared" si="333"/>
        <v>0</v>
      </c>
      <c r="M102" s="13">
        <f t="shared" si="333"/>
        <v>0</v>
      </c>
      <c r="N102" s="13">
        <f t="shared" si="333"/>
        <v>0</v>
      </c>
      <c r="O102" s="13">
        <f t="shared" si="333"/>
        <v>0</v>
      </c>
      <c r="P102" s="13">
        <f t="shared" si="333"/>
        <v>1</v>
      </c>
      <c r="Q102" s="13">
        <f t="shared" si="333"/>
        <v>0</v>
      </c>
      <c r="R102" s="13">
        <f t="shared" si="333"/>
        <v>1</v>
      </c>
      <c r="S102" s="13">
        <f t="shared" si="333"/>
        <v>0</v>
      </c>
      <c r="T102" s="13">
        <f t="shared" si="333"/>
        <v>0</v>
      </c>
      <c r="U102" s="13">
        <f t="shared" si="333"/>
        <v>0</v>
      </c>
      <c r="V102" s="13">
        <f t="shared" si="333"/>
        <v>1</v>
      </c>
      <c r="W102" s="13">
        <f t="shared" si="333"/>
        <v>6</v>
      </c>
      <c r="X102" s="13">
        <f t="shared" si="333"/>
        <v>0</v>
      </c>
      <c r="Y102" s="13">
        <f t="shared" si="333"/>
        <v>0</v>
      </c>
      <c r="Z102" s="13">
        <f t="shared" si="333"/>
        <v>0</v>
      </c>
      <c r="AA102" s="13">
        <f t="shared" si="333"/>
        <v>0</v>
      </c>
      <c r="AB102" s="13">
        <f t="shared" si="333"/>
        <v>0</v>
      </c>
      <c r="AC102" s="13">
        <f t="shared" si="333"/>
        <v>0</v>
      </c>
      <c r="AD102" s="13">
        <f t="shared" si="333"/>
        <v>0</v>
      </c>
      <c r="AE102" s="13">
        <f t="shared" si="333"/>
        <v>4</v>
      </c>
      <c r="AF102" s="13">
        <f t="shared" si="333"/>
        <v>8</v>
      </c>
      <c r="AG102" s="13">
        <f t="shared" si="333"/>
        <v>0</v>
      </c>
      <c r="AH102" s="13">
        <f t="shared" si="333"/>
        <v>0</v>
      </c>
      <c r="AI102" s="13">
        <f t="shared" si="333"/>
        <v>1</v>
      </c>
      <c r="AJ102" s="13">
        <f t="shared" si="333"/>
        <v>0</v>
      </c>
      <c r="AK102" s="13">
        <f t="shared" si="333"/>
        <v>0</v>
      </c>
      <c r="AL102" s="13">
        <f t="shared" si="333"/>
        <v>0</v>
      </c>
      <c r="AM102" s="13">
        <f t="shared" si="333"/>
        <v>0</v>
      </c>
      <c r="AN102" s="13">
        <f t="shared" si="333"/>
        <v>0</v>
      </c>
      <c r="AO102" s="13">
        <f t="shared" ref="AO102:BT102" si="334">SUM(AO103,AO109,AO110,AO111)</f>
        <v>0</v>
      </c>
      <c r="AP102" s="13">
        <f t="shared" si="334"/>
        <v>0</v>
      </c>
      <c r="AQ102" s="13">
        <f t="shared" si="334"/>
        <v>0</v>
      </c>
      <c r="AR102" s="13">
        <f t="shared" si="334"/>
        <v>0</v>
      </c>
      <c r="AS102" s="13">
        <f t="shared" si="334"/>
        <v>5</v>
      </c>
      <c r="AT102" s="13">
        <f t="shared" si="334"/>
        <v>24</v>
      </c>
      <c r="AU102" s="13">
        <f t="shared" si="334"/>
        <v>0</v>
      </c>
      <c r="AV102" s="13">
        <f t="shared" si="334"/>
        <v>0</v>
      </c>
      <c r="AW102" s="13">
        <f t="shared" si="334"/>
        <v>0</v>
      </c>
      <c r="AX102" s="13">
        <f t="shared" si="334"/>
        <v>0</v>
      </c>
      <c r="AY102" s="13">
        <f t="shared" si="334"/>
        <v>1</v>
      </c>
      <c r="AZ102" s="13">
        <f t="shared" si="334"/>
        <v>0</v>
      </c>
      <c r="BA102" s="13">
        <f t="shared" si="334"/>
        <v>0</v>
      </c>
      <c r="BB102" s="13">
        <f t="shared" si="334"/>
        <v>0</v>
      </c>
      <c r="BC102" s="13">
        <f t="shared" si="334"/>
        <v>0</v>
      </c>
      <c r="BD102" s="13">
        <f t="shared" si="334"/>
        <v>1</v>
      </c>
      <c r="BE102" s="13">
        <f t="shared" si="334"/>
        <v>0</v>
      </c>
      <c r="BF102" s="13">
        <f t="shared" si="334"/>
        <v>0</v>
      </c>
      <c r="BG102" s="13">
        <f t="shared" si="334"/>
        <v>4</v>
      </c>
      <c r="BH102" s="15">
        <f t="shared" si="334"/>
        <v>16</v>
      </c>
      <c r="BI102" s="13">
        <f t="shared" si="334"/>
        <v>9</v>
      </c>
      <c r="BJ102" s="13">
        <f t="shared" si="334"/>
        <v>0</v>
      </c>
      <c r="BK102" s="13">
        <f t="shared" si="334"/>
        <v>0</v>
      </c>
      <c r="BL102" s="13">
        <f t="shared" si="334"/>
        <v>0</v>
      </c>
      <c r="BM102" s="13">
        <f t="shared" si="334"/>
        <v>0</v>
      </c>
      <c r="BN102" s="13">
        <f t="shared" si="334"/>
        <v>3</v>
      </c>
      <c r="BO102" s="13">
        <f t="shared" si="334"/>
        <v>1</v>
      </c>
      <c r="BP102" s="13">
        <f t="shared" si="334"/>
        <v>0</v>
      </c>
      <c r="BQ102" s="13">
        <f t="shared" si="334"/>
        <v>2</v>
      </c>
      <c r="BR102" s="13">
        <f t="shared" si="334"/>
        <v>33</v>
      </c>
      <c r="BS102" s="13">
        <f t="shared" si="334"/>
        <v>8</v>
      </c>
      <c r="BT102" s="13">
        <f t="shared" si="334"/>
        <v>1</v>
      </c>
      <c r="BU102" s="13">
        <f t="shared" ref="BU102:CC102" si="335">SUM(BU103,BU109,BU110,BU111)</f>
        <v>0</v>
      </c>
      <c r="BV102" s="13">
        <f t="shared" si="335"/>
        <v>1</v>
      </c>
      <c r="BW102" s="13">
        <f t="shared" si="335"/>
        <v>2</v>
      </c>
      <c r="BX102" s="13">
        <f t="shared" si="335"/>
        <v>0</v>
      </c>
      <c r="BY102" s="13">
        <f t="shared" si="335"/>
        <v>0</v>
      </c>
      <c r="BZ102" s="13">
        <f t="shared" si="335"/>
        <v>1</v>
      </c>
      <c r="CA102" s="13">
        <f t="shared" ref="CA102" si="336">SUM(CA103,CA109,CA110,CA111)</f>
        <v>0</v>
      </c>
      <c r="CB102" s="13">
        <f t="shared" si="335"/>
        <v>0</v>
      </c>
      <c r="CC102" s="13">
        <f t="shared" si="335"/>
        <v>0</v>
      </c>
      <c r="CD102" s="13"/>
      <c r="CE102" s="13">
        <f>SUM(CE103,CE109,CE110,CE111)</f>
        <v>0</v>
      </c>
      <c r="CF102" s="10"/>
      <c r="CG102" s="10"/>
    </row>
    <row r="103" spans="1:85" ht="19.7" customHeight="1" x14ac:dyDescent="0.2">
      <c r="A103" s="11" t="s">
        <v>256</v>
      </c>
      <c r="B103" s="12">
        <f t="shared" si="7"/>
        <v>87</v>
      </c>
      <c r="C103" s="13"/>
      <c r="D103" s="13"/>
      <c r="E103" s="13"/>
      <c r="F103" s="13"/>
      <c r="G103" s="13"/>
      <c r="H103" s="13">
        <f t="shared" si="263"/>
        <v>87</v>
      </c>
      <c r="I103" s="12">
        <f t="shared" ref="I103:AP103" si="337">SUM(I104:I108)</f>
        <v>0</v>
      </c>
      <c r="J103" s="12">
        <f t="shared" si="337"/>
        <v>0</v>
      </c>
      <c r="K103" s="12">
        <f t="shared" si="337"/>
        <v>0</v>
      </c>
      <c r="L103" s="12">
        <f t="shared" si="337"/>
        <v>0</v>
      </c>
      <c r="M103" s="12">
        <f t="shared" si="337"/>
        <v>0</v>
      </c>
      <c r="N103" s="12">
        <f t="shared" si="337"/>
        <v>0</v>
      </c>
      <c r="O103" s="12">
        <f t="shared" si="337"/>
        <v>0</v>
      </c>
      <c r="P103" s="12">
        <f t="shared" si="337"/>
        <v>1</v>
      </c>
      <c r="Q103" s="12">
        <f t="shared" si="337"/>
        <v>0</v>
      </c>
      <c r="R103" s="12">
        <f t="shared" si="337"/>
        <v>0</v>
      </c>
      <c r="S103" s="12">
        <f t="shared" si="337"/>
        <v>0</v>
      </c>
      <c r="T103" s="12">
        <f t="shared" si="337"/>
        <v>0</v>
      </c>
      <c r="U103" s="12">
        <f t="shared" si="337"/>
        <v>0</v>
      </c>
      <c r="V103" s="12">
        <f t="shared" si="337"/>
        <v>0</v>
      </c>
      <c r="W103" s="12">
        <f t="shared" si="337"/>
        <v>5</v>
      </c>
      <c r="X103" s="12">
        <f t="shared" si="337"/>
        <v>0</v>
      </c>
      <c r="Y103" s="12">
        <f t="shared" si="337"/>
        <v>0</v>
      </c>
      <c r="Z103" s="12">
        <f t="shared" si="337"/>
        <v>0</v>
      </c>
      <c r="AA103" s="12">
        <f t="shared" si="337"/>
        <v>0</v>
      </c>
      <c r="AB103" s="12">
        <f t="shared" si="337"/>
        <v>0</v>
      </c>
      <c r="AC103" s="12">
        <f t="shared" si="337"/>
        <v>0</v>
      </c>
      <c r="AD103" s="12">
        <f t="shared" si="337"/>
        <v>0</v>
      </c>
      <c r="AE103" s="12">
        <f t="shared" si="337"/>
        <v>1</v>
      </c>
      <c r="AF103" s="12">
        <f t="shared" si="337"/>
        <v>7</v>
      </c>
      <c r="AG103" s="12">
        <f t="shared" si="337"/>
        <v>0</v>
      </c>
      <c r="AH103" s="12">
        <f t="shared" si="337"/>
        <v>0</v>
      </c>
      <c r="AI103" s="12">
        <f t="shared" si="337"/>
        <v>0</v>
      </c>
      <c r="AJ103" s="12">
        <f t="shared" si="337"/>
        <v>0</v>
      </c>
      <c r="AK103" s="12">
        <f t="shared" si="337"/>
        <v>0</v>
      </c>
      <c r="AL103" s="12">
        <f t="shared" si="337"/>
        <v>0</v>
      </c>
      <c r="AM103" s="12">
        <f t="shared" si="337"/>
        <v>0</v>
      </c>
      <c r="AN103" s="12">
        <f t="shared" si="337"/>
        <v>0</v>
      </c>
      <c r="AO103" s="12">
        <f t="shared" si="337"/>
        <v>0</v>
      </c>
      <c r="AP103" s="12">
        <f t="shared" si="337"/>
        <v>0</v>
      </c>
      <c r="AQ103" s="12"/>
      <c r="AR103" s="12">
        <f t="shared" ref="AR103:CC103" si="338">SUM(AR104:AR108)</f>
        <v>0</v>
      </c>
      <c r="AS103" s="12">
        <f t="shared" si="338"/>
        <v>3</v>
      </c>
      <c r="AT103" s="12">
        <f t="shared" si="338"/>
        <v>16</v>
      </c>
      <c r="AU103" s="12">
        <f t="shared" si="338"/>
        <v>0</v>
      </c>
      <c r="AV103" s="12">
        <f t="shared" si="338"/>
        <v>0</v>
      </c>
      <c r="AW103" s="12">
        <f t="shared" si="338"/>
        <v>0</v>
      </c>
      <c r="AX103" s="12">
        <f t="shared" si="338"/>
        <v>0</v>
      </c>
      <c r="AY103" s="12">
        <f t="shared" si="338"/>
        <v>1</v>
      </c>
      <c r="AZ103" s="12">
        <f t="shared" si="338"/>
        <v>0</v>
      </c>
      <c r="BA103" s="12">
        <f t="shared" si="338"/>
        <v>0</v>
      </c>
      <c r="BB103" s="12">
        <f t="shared" si="338"/>
        <v>0</v>
      </c>
      <c r="BC103" s="12">
        <f t="shared" si="338"/>
        <v>0</v>
      </c>
      <c r="BD103" s="12">
        <f t="shared" si="338"/>
        <v>0</v>
      </c>
      <c r="BE103" s="12">
        <f t="shared" si="338"/>
        <v>0</v>
      </c>
      <c r="BF103" s="12">
        <f t="shared" si="338"/>
        <v>0</v>
      </c>
      <c r="BG103" s="12">
        <f t="shared" si="338"/>
        <v>2</v>
      </c>
      <c r="BH103" s="48">
        <f t="shared" si="338"/>
        <v>15</v>
      </c>
      <c r="BI103" s="12">
        <f t="shared" si="338"/>
        <v>5</v>
      </c>
      <c r="BJ103" s="12">
        <f t="shared" si="338"/>
        <v>0</v>
      </c>
      <c r="BK103" s="12">
        <f t="shared" si="338"/>
        <v>0</v>
      </c>
      <c r="BL103" s="12">
        <f t="shared" si="338"/>
        <v>0</v>
      </c>
      <c r="BM103" s="12">
        <f t="shared" si="338"/>
        <v>0</v>
      </c>
      <c r="BN103" s="12">
        <f t="shared" si="338"/>
        <v>0</v>
      </c>
      <c r="BO103" s="12">
        <f t="shared" si="338"/>
        <v>0</v>
      </c>
      <c r="BP103" s="12">
        <f t="shared" si="338"/>
        <v>0</v>
      </c>
      <c r="BQ103" s="12">
        <f t="shared" si="338"/>
        <v>2</v>
      </c>
      <c r="BR103" s="12">
        <f t="shared" si="338"/>
        <v>22</v>
      </c>
      <c r="BS103" s="12">
        <f t="shared" si="338"/>
        <v>7</v>
      </c>
      <c r="BT103" s="12">
        <f t="shared" si="338"/>
        <v>0</v>
      </c>
      <c r="BU103" s="12">
        <f t="shared" si="338"/>
        <v>0</v>
      </c>
      <c r="BV103" s="12">
        <f t="shared" si="338"/>
        <v>0</v>
      </c>
      <c r="BW103" s="12">
        <f t="shared" si="338"/>
        <v>0</v>
      </c>
      <c r="BX103" s="12">
        <f t="shared" si="338"/>
        <v>0</v>
      </c>
      <c r="BY103" s="12">
        <f t="shared" si="338"/>
        <v>0</v>
      </c>
      <c r="BZ103" s="12">
        <f t="shared" si="338"/>
        <v>0</v>
      </c>
      <c r="CA103" s="12">
        <f t="shared" ref="CA103" si="339">SUM(CA104:CA108)</f>
        <v>0</v>
      </c>
      <c r="CB103" s="12">
        <f t="shared" si="338"/>
        <v>0</v>
      </c>
      <c r="CC103" s="12">
        <f t="shared" si="338"/>
        <v>0</v>
      </c>
      <c r="CD103" s="12"/>
      <c r="CE103" s="12">
        <f>SUM(CE104:CE108)</f>
        <v>0</v>
      </c>
      <c r="CF103" s="10"/>
      <c r="CG103" s="10" t="s">
        <v>432</v>
      </c>
    </row>
    <row r="104" spans="1:85" ht="19.7" customHeight="1" x14ac:dyDescent="0.2">
      <c r="A104" s="11" t="s">
        <v>400</v>
      </c>
      <c r="B104" s="12">
        <f t="shared" si="7"/>
        <v>26</v>
      </c>
      <c r="C104" s="13"/>
      <c r="D104" s="13"/>
      <c r="E104" s="13"/>
      <c r="F104" s="13"/>
      <c r="G104" s="13"/>
      <c r="H104" s="13">
        <f t="shared" si="263"/>
        <v>26</v>
      </c>
      <c r="I104" s="12"/>
      <c r="J104" s="12"/>
      <c r="K104" s="12"/>
      <c r="L104" s="12"/>
      <c r="M104" s="13"/>
      <c r="N104" s="13">
        <v>0</v>
      </c>
      <c r="O104" s="13"/>
      <c r="P104" s="13">
        <v>1</v>
      </c>
      <c r="Q104" s="13"/>
      <c r="R104" s="13"/>
      <c r="S104" s="13"/>
      <c r="T104" s="13"/>
      <c r="U104" s="13"/>
      <c r="V104" s="13"/>
      <c r="W104" s="13">
        <v>1</v>
      </c>
      <c r="X104" s="13"/>
      <c r="Y104" s="13"/>
      <c r="Z104" s="13"/>
      <c r="AA104" s="13"/>
      <c r="AB104" s="13"/>
      <c r="AC104" s="13"/>
      <c r="AD104" s="13"/>
      <c r="AE104" s="16"/>
      <c r="AF104" s="68">
        <v>2</v>
      </c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1</v>
      </c>
      <c r="AT104" s="13">
        <v>3</v>
      </c>
      <c r="AU104" s="13"/>
      <c r="AV104" s="13"/>
      <c r="AW104" s="13"/>
      <c r="AX104" s="13"/>
      <c r="AY104" s="13">
        <v>1</v>
      </c>
      <c r="AZ104" s="13"/>
      <c r="BA104" s="13"/>
      <c r="BB104" s="13"/>
      <c r="BC104" s="13"/>
      <c r="BD104" s="13"/>
      <c r="BE104" s="13"/>
      <c r="BF104" s="13"/>
      <c r="BG104" s="13">
        <v>1</v>
      </c>
      <c r="BH104" s="15">
        <v>5</v>
      </c>
      <c r="BI104" s="13">
        <v>2</v>
      </c>
      <c r="BJ104" s="13"/>
      <c r="BK104" s="13"/>
      <c r="BL104" s="13"/>
      <c r="BM104" s="13"/>
      <c r="BN104" s="13"/>
      <c r="BO104" s="13"/>
      <c r="BP104" s="13"/>
      <c r="BQ104" s="13">
        <v>1</v>
      </c>
      <c r="BR104" s="13">
        <v>5</v>
      </c>
      <c r="BS104" s="13">
        <v>3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0" t="s">
        <v>431</v>
      </c>
      <c r="CG104" s="10" t="s">
        <v>431</v>
      </c>
    </row>
    <row r="105" spans="1:85" ht="19.7" customHeight="1" x14ac:dyDescent="0.2">
      <c r="A105" s="11" t="s">
        <v>225</v>
      </c>
      <c r="B105" s="12">
        <f t="shared" si="7"/>
        <v>16</v>
      </c>
      <c r="C105" s="13"/>
      <c r="D105" s="13"/>
      <c r="E105" s="13"/>
      <c r="F105" s="13"/>
      <c r="G105" s="13"/>
      <c r="H105" s="13">
        <f t="shared" si="263"/>
        <v>16</v>
      </c>
      <c r="I105" s="12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v>1</v>
      </c>
      <c r="X105" s="13"/>
      <c r="Y105" s="13"/>
      <c r="Z105" s="13"/>
      <c r="AA105" s="13"/>
      <c r="AB105" s="13"/>
      <c r="AC105" s="13"/>
      <c r="AD105" s="13"/>
      <c r="AE105" s="13"/>
      <c r="AF105" s="68">
        <v>1</v>
      </c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>
        <v>3</v>
      </c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>
        <v>1</v>
      </c>
      <c r="BH105" s="15">
        <v>2</v>
      </c>
      <c r="BI105" s="13">
        <v>1</v>
      </c>
      <c r="BJ105" s="13"/>
      <c r="BK105" s="13"/>
      <c r="BL105" s="13"/>
      <c r="BM105" s="13"/>
      <c r="BN105" s="13"/>
      <c r="BO105" s="13"/>
      <c r="BP105" s="13"/>
      <c r="BQ105" s="13"/>
      <c r="BR105" s="13">
        <v>5</v>
      </c>
      <c r="BS105" s="13">
        <v>2</v>
      </c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0" t="s">
        <v>431</v>
      </c>
      <c r="CG105" s="10" t="s">
        <v>431</v>
      </c>
    </row>
    <row r="106" spans="1:85" ht="19.7" customHeight="1" x14ac:dyDescent="0.2">
      <c r="A106" s="11" t="s">
        <v>401</v>
      </c>
      <c r="B106" s="12">
        <f t="shared" si="7"/>
        <v>23</v>
      </c>
      <c r="C106" s="13"/>
      <c r="D106" s="13"/>
      <c r="E106" s="13"/>
      <c r="F106" s="13"/>
      <c r="G106" s="13"/>
      <c r="H106" s="13">
        <f t="shared" si="263"/>
        <v>23</v>
      </c>
      <c r="I106" s="12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>
        <v>1</v>
      </c>
      <c r="X106" s="13"/>
      <c r="Y106" s="13"/>
      <c r="Z106" s="13"/>
      <c r="AA106" s="13"/>
      <c r="AB106" s="13"/>
      <c r="AC106" s="13"/>
      <c r="AD106" s="13"/>
      <c r="AE106" s="16"/>
      <c r="AF106" s="68">
        <v>2</v>
      </c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>
        <v>6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5">
        <v>6</v>
      </c>
      <c r="BI106" s="13">
        <v>1</v>
      </c>
      <c r="BJ106" s="13"/>
      <c r="BK106" s="13"/>
      <c r="BL106" s="13"/>
      <c r="BM106" s="13"/>
      <c r="BN106" s="13"/>
      <c r="BO106" s="13"/>
      <c r="BP106" s="13"/>
      <c r="BQ106" s="13"/>
      <c r="BR106" s="13">
        <v>6</v>
      </c>
      <c r="BS106" s="13">
        <v>1</v>
      </c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0" t="s">
        <v>431</v>
      </c>
      <c r="CG106" s="10" t="s">
        <v>431</v>
      </c>
    </row>
    <row r="107" spans="1:85" ht="19.7" customHeight="1" x14ac:dyDescent="0.2">
      <c r="A107" s="11" t="s">
        <v>226</v>
      </c>
      <c r="B107" s="12">
        <f t="shared" si="7"/>
        <v>13</v>
      </c>
      <c r="C107" s="13"/>
      <c r="D107" s="13"/>
      <c r="E107" s="13"/>
      <c r="F107" s="13"/>
      <c r="G107" s="13"/>
      <c r="H107" s="13">
        <f t="shared" si="263"/>
        <v>13</v>
      </c>
      <c r="I107" s="12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v>1</v>
      </c>
      <c r="X107" s="13"/>
      <c r="Y107" s="13"/>
      <c r="Z107" s="13"/>
      <c r="AA107" s="13"/>
      <c r="AB107" s="13"/>
      <c r="AC107" s="13"/>
      <c r="AD107" s="13"/>
      <c r="AE107" s="13"/>
      <c r="AF107" s="13">
        <v>1</v>
      </c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>
        <v>1</v>
      </c>
      <c r="AT107" s="13">
        <v>3</v>
      </c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>
        <v>0</v>
      </c>
      <c r="BH107" s="15">
        <v>1</v>
      </c>
      <c r="BI107" s="13"/>
      <c r="BJ107" s="13"/>
      <c r="BK107" s="13"/>
      <c r="BL107" s="13"/>
      <c r="BM107" s="13"/>
      <c r="BN107" s="13"/>
      <c r="BO107" s="13"/>
      <c r="BP107" s="13"/>
      <c r="BQ107" s="13">
        <v>1</v>
      </c>
      <c r="BR107" s="13">
        <v>5</v>
      </c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0" t="s">
        <v>431</v>
      </c>
      <c r="CG107" s="10" t="s">
        <v>431</v>
      </c>
    </row>
    <row r="108" spans="1:85" ht="19.7" customHeight="1" x14ac:dyDescent="0.2">
      <c r="A108" s="11" t="s">
        <v>257</v>
      </c>
      <c r="B108" s="12">
        <f t="shared" si="7"/>
        <v>9</v>
      </c>
      <c r="C108" s="13"/>
      <c r="D108" s="13"/>
      <c r="E108" s="13"/>
      <c r="F108" s="13"/>
      <c r="G108" s="13"/>
      <c r="H108" s="13">
        <f t="shared" si="263"/>
        <v>9</v>
      </c>
      <c r="I108" s="12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v>1</v>
      </c>
      <c r="X108" s="13"/>
      <c r="Y108" s="13"/>
      <c r="Z108" s="13"/>
      <c r="AA108" s="13"/>
      <c r="AB108" s="13"/>
      <c r="AC108" s="13"/>
      <c r="AD108" s="13"/>
      <c r="AE108" s="13">
        <v>1</v>
      </c>
      <c r="AF108" s="13">
        <v>1</v>
      </c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>
        <v>1</v>
      </c>
      <c r="AT108" s="13">
        <v>1</v>
      </c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>
        <v>0</v>
      </c>
      <c r="BH108" s="15">
        <v>1</v>
      </c>
      <c r="BI108" s="13">
        <v>1</v>
      </c>
      <c r="BJ108" s="13"/>
      <c r="BK108" s="13"/>
      <c r="BL108" s="13"/>
      <c r="BM108" s="13"/>
      <c r="BN108" s="13"/>
      <c r="BO108" s="13"/>
      <c r="BP108" s="13"/>
      <c r="BQ108" s="13">
        <v>0</v>
      </c>
      <c r="BR108" s="13">
        <v>1</v>
      </c>
      <c r="BS108" s="13">
        <v>1</v>
      </c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0" t="s">
        <v>431</v>
      </c>
      <c r="CG108" s="10" t="s">
        <v>431</v>
      </c>
    </row>
    <row r="109" spans="1:85" ht="19.7" customHeight="1" x14ac:dyDescent="0.2">
      <c r="A109" s="11" t="s">
        <v>240</v>
      </c>
      <c r="B109" s="12">
        <f t="shared" si="7"/>
        <v>14</v>
      </c>
      <c r="C109" s="13"/>
      <c r="D109" s="13"/>
      <c r="E109" s="13"/>
      <c r="F109" s="13"/>
      <c r="G109" s="13"/>
      <c r="H109" s="13">
        <f t="shared" si="263"/>
        <v>14</v>
      </c>
      <c r="I109" s="12"/>
      <c r="J109" s="12"/>
      <c r="K109" s="12"/>
      <c r="L109" s="12"/>
      <c r="M109" s="13"/>
      <c r="N109" s="13"/>
      <c r="O109" s="13"/>
      <c r="P109" s="13"/>
      <c r="Q109" s="13"/>
      <c r="R109" s="13">
        <v>1</v>
      </c>
      <c r="S109" s="13"/>
      <c r="T109" s="13"/>
      <c r="U109" s="13"/>
      <c r="V109" s="13">
        <v>0</v>
      </c>
      <c r="W109" s="13"/>
      <c r="X109" s="13"/>
      <c r="Y109" s="13"/>
      <c r="Z109" s="13"/>
      <c r="AA109" s="13"/>
      <c r="AB109" s="13"/>
      <c r="AC109" s="13"/>
      <c r="AD109" s="13"/>
      <c r="AE109" s="13">
        <v>0</v>
      </c>
      <c r="AF109" s="13"/>
      <c r="AG109" s="13"/>
      <c r="AH109" s="13"/>
      <c r="AI109" s="13">
        <v>1</v>
      </c>
      <c r="AJ109" s="13"/>
      <c r="AK109" s="13"/>
      <c r="AL109" s="13"/>
      <c r="AM109" s="13"/>
      <c r="AN109" s="13"/>
      <c r="AO109" s="13"/>
      <c r="AP109" s="13"/>
      <c r="AQ109" s="13"/>
      <c r="AR109" s="13"/>
      <c r="AS109" s="13">
        <v>1</v>
      </c>
      <c r="AT109" s="13">
        <v>1</v>
      </c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5"/>
      <c r="BI109" s="13">
        <v>1</v>
      </c>
      <c r="BJ109" s="13"/>
      <c r="BK109" s="13"/>
      <c r="BL109" s="13"/>
      <c r="BM109" s="13"/>
      <c r="BN109" s="13">
        <v>3</v>
      </c>
      <c r="BO109" s="13"/>
      <c r="BP109" s="13"/>
      <c r="BQ109" s="13"/>
      <c r="BR109" s="13">
        <v>4</v>
      </c>
      <c r="BS109" s="13"/>
      <c r="BT109" s="13">
        <v>1</v>
      </c>
      <c r="BU109" s="13"/>
      <c r="BV109" s="13"/>
      <c r="BW109" s="13">
        <v>1</v>
      </c>
      <c r="BX109" s="13"/>
      <c r="BY109" s="13"/>
      <c r="BZ109" s="13"/>
      <c r="CA109" s="13"/>
      <c r="CB109" s="13"/>
      <c r="CC109" s="13"/>
      <c r="CD109" s="13"/>
      <c r="CE109" s="13"/>
      <c r="CF109" s="10" t="s">
        <v>431</v>
      </c>
      <c r="CG109" s="10" t="s">
        <v>431</v>
      </c>
    </row>
    <row r="110" spans="1:85" ht="19.7" customHeight="1" x14ac:dyDescent="0.2">
      <c r="A110" s="11" t="s">
        <v>241</v>
      </c>
      <c r="B110" s="12">
        <f t="shared" si="7"/>
        <v>21</v>
      </c>
      <c r="C110" s="13"/>
      <c r="D110" s="13"/>
      <c r="E110" s="13"/>
      <c r="F110" s="13"/>
      <c r="G110" s="13"/>
      <c r="H110" s="13">
        <f t="shared" si="263"/>
        <v>21</v>
      </c>
      <c r="I110" s="12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  <c r="U110" s="13"/>
      <c r="V110" s="13">
        <v>1</v>
      </c>
      <c r="W110" s="13">
        <v>0</v>
      </c>
      <c r="X110" s="13"/>
      <c r="Y110" s="13"/>
      <c r="Z110" s="13"/>
      <c r="AA110" s="13"/>
      <c r="AB110" s="13"/>
      <c r="AC110" s="13"/>
      <c r="AD110" s="13"/>
      <c r="AE110" s="13">
        <v>2</v>
      </c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>
        <v>1</v>
      </c>
      <c r="AT110" s="13">
        <v>2</v>
      </c>
      <c r="AU110" s="13"/>
      <c r="AV110" s="13"/>
      <c r="AW110" s="13"/>
      <c r="AX110" s="13"/>
      <c r="AY110" s="13"/>
      <c r="AZ110" s="13"/>
      <c r="BA110" s="13"/>
      <c r="BB110" s="13"/>
      <c r="BC110" s="13"/>
      <c r="BD110" s="13">
        <v>1</v>
      </c>
      <c r="BE110" s="13"/>
      <c r="BF110" s="13"/>
      <c r="BG110" s="13">
        <v>2</v>
      </c>
      <c r="BH110" s="13">
        <v>0</v>
      </c>
      <c r="BI110" s="13">
        <v>1</v>
      </c>
      <c r="BJ110" s="13"/>
      <c r="BK110" s="13"/>
      <c r="BL110" s="13"/>
      <c r="BM110" s="13"/>
      <c r="BN110" s="13"/>
      <c r="BO110" s="13">
        <v>1</v>
      </c>
      <c r="BP110" s="13"/>
      <c r="BQ110" s="13">
        <v>0</v>
      </c>
      <c r="BR110" s="13">
        <v>6</v>
      </c>
      <c r="BS110" s="13">
        <v>1</v>
      </c>
      <c r="BT110" s="13"/>
      <c r="BU110" s="13"/>
      <c r="BV110" s="13">
        <v>1</v>
      </c>
      <c r="BW110" s="13">
        <v>1</v>
      </c>
      <c r="BX110" s="13"/>
      <c r="BY110" s="13"/>
      <c r="BZ110" s="13">
        <v>1</v>
      </c>
      <c r="CA110" s="13"/>
      <c r="CB110" s="13"/>
      <c r="CC110" s="13"/>
      <c r="CD110" s="13"/>
      <c r="CE110" s="13"/>
      <c r="CF110" s="10" t="s">
        <v>431</v>
      </c>
      <c r="CG110" s="10" t="s">
        <v>431</v>
      </c>
    </row>
    <row r="111" spans="1:85" ht="19.7" customHeight="1" x14ac:dyDescent="0.2">
      <c r="A111" s="11" t="s">
        <v>258</v>
      </c>
      <c r="B111" s="12">
        <f t="shared" si="7"/>
        <v>12</v>
      </c>
      <c r="C111" s="13"/>
      <c r="D111" s="13"/>
      <c r="E111" s="13"/>
      <c r="F111" s="13"/>
      <c r="G111" s="13"/>
      <c r="H111" s="13">
        <f t="shared" si="263"/>
        <v>12</v>
      </c>
      <c r="I111" s="12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v>1</v>
      </c>
      <c r="X111" s="13"/>
      <c r="Y111" s="13"/>
      <c r="Z111" s="13"/>
      <c r="AA111" s="13"/>
      <c r="AB111" s="13"/>
      <c r="AC111" s="13"/>
      <c r="AD111" s="13"/>
      <c r="AE111" s="13">
        <v>1</v>
      </c>
      <c r="AF111" s="13">
        <v>1</v>
      </c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>
        <v>5</v>
      </c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5">
        <v>1</v>
      </c>
      <c r="BI111" s="13">
        <v>2</v>
      </c>
      <c r="BJ111" s="13"/>
      <c r="BK111" s="13"/>
      <c r="BL111" s="13"/>
      <c r="BM111" s="13"/>
      <c r="BN111" s="13"/>
      <c r="BO111" s="13"/>
      <c r="BP111" s="13"/>
      <c r="BQ111" s="13"/>
      <c r="BR111" s="13">
        <v>1</v>
      </c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0" t="s">
        <v>431</v>
      </c>
      <c r="CG111" s="10" t="s">
        <v>431</v>
      </c>
    </row>
    <row r="112" spans="1:85" ht="19.7" customHeight="1" x14ac:dyDescent="0.2">
      <c r="A112" s="11" t="s">
        <v>259</v>
      </c>
      <c r="B112" s="12">
        <f t="shared" si="7"/>
        <v>75</v>
      </c>
      <c r="C112" s="13">
        <f>SUM(C113:C116)</f>
        <v>0</v>
      </c>
      <c r="D112" s="13">
        <f t="shared" ref="D112:G112" si="340">SUM(D113:D116)</f>
        <v>0</v>
      </c>
      <c r="E112" s="13">
        <f t="shared" si="340"/>
        <v>0</v>
      </c>
      <c r="F112" s="13">
        <f t="shared" si="340"/>
        <v>0</v>
      </c>
      <c r="G112" s="13">
        <f t="shared" si="340"/>
        <v>0</v>
      </c>
      <c r="H112" s="13">
        <f t="shared" si="263"/>
        <v>75</v>
      </c>
      <c r="I112" s="13">
        <f>SUM(I113:I116)</f>
        <v>0</v>
      </c>
      <c r="J112" s="13">
        <f t="shared" ref="J112:CC112" si="341">SUM(J113:J116)</f>
        <v>1</v>
      </c>
      <c r="K112" s="13">
        <f t="shared" si="341"/>
        <v>0</v>
      </c>
      <c r="L112" s="13">
        <f t="shared" si="341"/>
        <v>0</v>
      </c>
      <c r="M112" s="13">
        <f t="shared" si="341"/>
        <v>0</v>
      </c>
      <c r="N112" s="13">
        <f t="shared" si="341"/>
        <v>0</v>
      </c>
      <c r="O112" s="13">
        <f t="shared" si="341"/>
        <v>0</v>
      </c>
      <c r="P112" s="13">
        <f t="shared" si="341"/>
        <v>0</v>
      </c>
      <c r="Q112" s="13">
        <f t="shared" si="341"/>
        <v>0</v>
      </c>
      <c r="R112" s="13">
        <f t="shared" si="341"/>
        <v>1</v>
      </c>
      <c r="S112" s="13">
        <f>SUM(S113:S116)</f>
        <v>0</v>
      </c>
      <c r="T112" s="13">
        <f t="shared" si="341"/>
        <v>0</v>
      </c>
      <c r="U112" s="13">
        <f t="shared" si="341"/>
        <v>0</v>
      </c>
      <c r="V112" s="13">
        <f t="shared" si="341"/>
        <v>3</v>
      </c>
      <c r="W112" s="13">
        <f>SUM(W113:W116)</f>
        <v>0</v>
      </c>
      <c r="X112" s="13">
        <f t="shared" si="341"/>
        <v>0</v>
      </c>
      <c r="Y112" s="13">
        <f t="shared" si="341"/>
        <v>0</v>
      </c>
      <c r="Z112" s="13">
        <f>SUM(Z113:Z116)</f>
        <v>0</v>
      </c>
      <c r="AA112" s="13">
        <f>SUM(AA113:AA116)</f>
        <v>0</v>
      </c>
      <c r="AB112" s="13">
        <f t="shared" si="341"/>
        <v>0</v>
      </c>
      <c r="AC112" s="13">
        <f t="shared" si="341"/>
        <v>0</v>
      </c>
      <c r="AD112" s="13">
        <f>SUM(AD113:AD116)</f>
        <v>0</v>
      </c>
      <c r="AE112" s="13">
        <f t="shared" si="341"/>
        <v>26</v>
      </c>
      <c r="AF112" s="13">
        <f>SUM(AF113:AF116)</f>
        <v>0</v>
      </c>
      <c r="AG112" s="13">
        <f>SUM(AG113:AG116)</f>
        <v>0</v>
      </c>
      <c r="AH112" s="13">
        <f>SUM(AH113:AH116)</f>
        <v>0</v>
      </c>
      <c r="AI112" s="13">
        <f t="shared" si="341"/>
        <v>0</v>
      </c>
      <c r="AJ112" s="13">
        <f>SUM(AJ113:AJ116)</f>
        <v>0</v>
      </c>
      <c r="AK112" s="13">
        <f>SUM(AK113:AK116)</f>
        <v>0</v>
      </c>
      <c r="AL112" s="13">
        <f>SUM(AL113:AL116)</f>
        <v>0</v>
      </c>
      <c r="AM112" s="13">
        <f>SUM(AM113:AM116)</f>
        <v>0</v>
      </c>
      <c r="AN112" s="13">
        <f t="shared" si="341"/>
        <v>0</v>
      </c>
      <c r="AO112" s="13">
        <f t="shared" si="341"/>
        <v>0</v>
      </c>
      <c r="AP112" s="13">
        <f>SUM(AP113:AP116)</f>
        <v>0</v>
      </c>
      <c r="AQ112" s="13">
        <f t="shared" si="341"/>
        <v>0</v>
      </c>
      <c r="AR112" s="13">
        <f>SUM(AR113:AR116)</f>
        <v>0</v>
      </c>
      <c r="AS112" s="13">
        <f t="shared" si="341"/>
        <v>31</v>
      </c>
      <c r="AT112" s="13">
        <f>SUM(AT113:AT116)</f>
        <v>0</v>
      </c>
      <c r="AU112" s="13">
        <f>SUM(AU113:AU116)</f>
        <v>0</v>
      </c>
      <c r="AV112" s="13">
        <f>SUM(AV113:AV116)</f>
        <v>1</v>
      </c>
      <c r="AW112" s="13">
        <f t="shared" si="341"/>
        <v>0</v>
      </c>
      <c r="AX112" s="13">
        <f t="shared" si="341"/>
        <v>0</v>
      </c>
      <c r="AY112" s="13">
        <f t="shared" si="341"/>
        <v>0</v>
      </c>
      <c r="AZ112" s="13">
        <f>SUM(AZ113:AZ116)</f>
        <v>0</v>
      </c>
      <c r="BA112" s="13">
        <f t="shared" si="341"/>
        <v>0</v>
      </c>
      <c r="BB112" s="13">
        <f t="shared" si="341"/>
        <v>0</v>
      </c>
      <c r="BC112" s="13">
        <f t="shared" si="341"/>
        <v>0</v>
      </c>
      <c r="BD112" s="13">
        <f t="shared" ref="BD112:BE112" si="342">SUM(BD113:BD116)</f>
        <v>0</v>
      </c>
      <c r="BE112" s="13">
        <f t="shared" si="342"/>
        <v>0</v>
      </c>
      <c r="BF112" s="13">
        <f>SUM(BF113:BF116)</f>
        <v>0</v>
      </c>
      <c r="BG112" s="13">
        <f t="shared" si="341"/>
        <v>10</v>
      </c>
      <c r="BH112" s="13">
        <f t="shared" ref="BH112:BM112" si="343">SUM(BH113:BH116)</f>
        <v>0</v>
      </c>
      <c r="BI112" s="13">
        <f t="shared" si="343"/>
        <v>0</v>
      </c>
      <c r="BJ112" s="13">
        <f t="shared" si="343"/>
        <v>0</v>
      </c>
      <c r="BK112" s="13">
        <f t="shared" si="343"/>
        <v>0</v>
      </c>
      <c r="BL112" s="13">
        <f t="shared" si="343"/>
        <v>0</v>
      </c>
      <c r="BM112" s="13">
        <f t="shared" si="343"/>
        <v>0</v>
      </c>
      <c r="BN112" s="13">
        <f t="shared" si="341"/>
        <v>0</v>
      </c>
      <c r="BO112" s="13">
        <f t="shared" si="341"/>
        <v>0</v>
      </c>
      <c r="BP112" s="13">
        <f t="shared" si="341"/>
        <v>0</v>
      </c>
      <c r="BQ112" s="13">
        <f t="shared" si="341"/>
        <v>2</v>
      </c>
      <c r="BR112" s="13">
        <f>SUM(BR113:BR116)</f>
        <v>0</v>
      </c>
      <c r="BS112" s="13">
        <f>SUM(BS113:BS116)</f>
        <v>0</v>
      </c>
      <c r="BT112" s="13">
        <f t="shared" si="341"/>
        <v>0</v>
      </c>
      <c r="BU112" s="13">
        <f t="shared" si="341"/>
        <v>0</v>
      </c>
      <c r="BV112" s="13">
        <f t="shared" si="341"/>
        <v>0</v>
      </c>
      <c r="BW112" s="13">
        <f t="shared" si="341"/>
        <v>0</v>
      </c>
      <c r="BX112" s="13">
        <f t="shared" si="341"/>
        <v>0</v>
      </c>
      <c r="BY112" s="13">
        <f t="shared" ref="BY112" si="344">SUM(BY113:BY116)</f>
        <v>0</v>
      </c>
      <c r="BZ112" s="13">
        <f t="shared" si="341"/>
        <v>0</v>
      </c>
      <c r="CA112" s="13">
        <f t="shared" ref="CA112" si="345">SUM(CA113:CA116)</f>
        <v>0</v>
      </c>
      <c r="CB112" s="13">
        <f t="shared" si="341"/>
        <v>0</v>
      </c>
      <c r="CC112" s="13">
        <f t="shared" si="341"/>
        <v>0</v>
      </c>
      <c r="CD112" s="13"/>
      <c r="CE112" s="13">
        <f t="shared" ref="CE112" si="346">SUM(CE113:CE116)</f>
        <v>0</v>
      </c>
      <c r="CF112" s="10"/>
      <c r="CG112" s="10"/>
    </row>
    <row r="113" spans="1:85" ht="19.7" customHeight="1" x14ac:dyDescent="0.2">
      <c r="A113" s="11" t="s">
        <v>260</v>
      </c>
      <c r="B113" s="12">
        <f t="shared" si="7"/>
        <v>15</v>
      </c>
      <c r="C113" s="13"/>
      <c r="D113" s="13"/>
      <c r="E113" s="13"/>
      <c r="F113" s="13"/>
      <c r="G113" s="13"/>
      <c r="H113" s="13">
        <f t="shared" si="263"/>
        <v>15</v>
      </c>
      <c r="I113" s="12"/>
      <c r="J113" s="12">
        <v>1</v>
      </c>
      <c r="K113" s="12"/>
      <c r="L113" s="12"/>
      <c r="M113" s="13"/>
      <c r="N113" s="13"/>
      <c r="O113" s="13"/>
      <c r="P113" s="13"/>
      <c r="Q113" s="13"/>
      <c r="R113" s="13">
        <v>1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>
        <v>5</v>
      </c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>
        <v>6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>
        <v>2</v>
      </c>
      <c r="BH113" s="14"/>
      <c r="BI113" s="13"/>
      <c r="BJ113" s="13"/>
      <c r="BK113" s="13"/>
      <c r="BL113" s="13"/>
      <c r="BM113" s="13"/>
      <c r="BN113" s="13"/>
      <c r="BO113" s="13"/>
      <c r="BP113" s="13"/>
      <c r="BQ113" s="13">
        <v>0</v>
      </c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0" t="s">
        <v>431</v>
      </c>
      <c r="CG113" s="10" t="s">
        <v>431</v>
      </c>
    </row>
    <row r="114" spans="1:85" ht="19.7" customHeight="1" x14ac:dyDescent="0.2">
      <c r="A114" s="11" t="s">
        <v>250</v>
      </c>
      <c r="B114" s="12">
        <f t="shared" si="7"/>
        <v>24</v>
      </c>
      <c r="C114" s="13"/>
      <c r="D114" s="13"/>
      <c r="E114" s="13"/>
      <c r="F114" s="13"/>
      <c r="G114" s="13"/>
      <c r="H114" s="13">
        <f t="shared" si="263"/>
        <v>24</v>
      </c>
      <c r="I114" s="12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  <c r="U114" s="13"/>
      <c r="V114" s="13">
        <v>1</v>
      </c>
      <c r="W114" s="13">
        <v>0</v>
      </c>
      <c r="X114" s="13"/>
      <c r="Y114" s="13"/>
      <c r="Z114" s="13"/>
      <c r="AA114" s="13"/>
      <c r="AB114" s="13"/>
      <c r="AC114" s="13"/>
      <c r="AD114" s="13"/>
      <c r="AE114" s="13">
        <v>10</v>
      </c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>
        <v>9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>
        <v>3</v>
      </c>
      <c r="BH114" s="14"/>
      <c r="BI114" s="13"/>
      <c r="BJ114" s="13"/>
      <c r="BK114" s="13"/>
      <c r="BL114" s="13"/>
      <c r="BM114" s="13"/>
      <c r="BN114" s="13"/>
      <c r="BO114" s="13"/>
      <c r="BP114" s="13"/>
      <c r="BQ114" s="13">
        <v>1</v>
      </c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0" t="s">
        <v>431</v>
      </c>
      <c r="CG114" s="10" t="s">
        <v>431</v>
      </c>
    </row>
    <row r="115" spans="1:85" ht="19.7" customHeight="1" x14ac:dyDescent="0.2">
      <c r="A115" s="11" t="s">
        <v>245</v>
      </c>
      <c r="B115" s="12">
        <f t="shared" si="7"/>
        <v>23</v>
      </c>
      <c r="C115" s="13"/>
      <c r="D115" s="13"/>
      <c r="E115" s="13"/>
      <c r="F115" s="13"/>
      <c r="G115" s="13"/>
      <c r="H115" s="13">
        <f t="shared" si="263"/>
        <v>23</v>
      </c>
      <c r="I115" s="12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  <c r="U115" s="13"/>
      <c r="V115" s="13">
        <v>1</v>
      </c>
      <c r="W115" s="13"/>
      <c r="X115" s="13"/>
      <c r="Y115" s="13"/>
      <c r="Z115" s="13"/>
      <c r="AA115" s="13"/>
      <c r="AB115" s="13"/>
      <c r="AC115" s="13"/>
      <c r="AD115" s="13"/>
      <c r="AE115" s="13">
        <v>7</v>
      </c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>
        <v>11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>
        <v>3</v>
      </c>
      <c r="BH115" s="14"/>
      <c r="BI115" s="13"/>
      <c r="BJ115" s="13"/>
      <c r="BK115" s="13"/>
      <c r="BL115" s="13"/>
      <c r="BM115" s="13"/>
      <c r="BN115" s="13"/>
      <c r="BO115" s="13"/>
      <c r="BP115" s="13"/>
      <c r="BQ115" s="13">
        <v>1</v>
      </c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0" t="s">
        <v>431</v>
      </c>
      <c r="CG115" s="10" t="s">
        <v>431</v>
      </c>
    </row>
    <row r="116" spans="1:85" ht="19.7" customHeight="1" x14ac:dyDescent="0.2">
      <c r="A116" s="11" t="s">
        <v>261</v>
      </c>
      <c r="B116" s="12">
        <f t="shared" si="7"/>
        <v>13</v>
      </c>
      <c r="C116" s="13"/>
      <c r="D116" s="13"/>
      <c r="E116" s="13"/>
      <c r="F116" s="13"/>
      <c r="G116" s="13"/>
      <c r="H116" s="13">
        <f t="shared" si="263"/>
        <v>13</v>
      </c>
      <c r="I116" s="12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  <c r="U116" s="13"/>
      <c r="V116" s="13">
        <v>1</v>
      </c>
      <c r="W116" s="13"/>
      <c r="X116" s="13"/>
      <c r="Y116" s="13"/>
      <c r="Z116" s="13"/>
      <c r="AA116" s="13"/>
      <c r="AB116" s="13"/>
      <c r="AC116" s="13"/>
      <c r="AD116" s="13"/>
      <c r="AE116" s="13">
        <v>4</v>
      </c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>
        <v>5</v>
      </c>
      <c r="AT116" s="13"/>
      <c r="AU116" s="13"/>
      <c r="AV116" s="13">
        <v>1</v>
      </c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>
        <v>2</v>
      </c>
      <c r="BH116" s="14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0" t="s">
        <v>431</v>
      </c>
      <c r="CG116" s="10" t="s">
        <v>431</v>
      </c>
    </row>
    <row r="117" spans="1:85" ht="19.7" customHeight="1" x14ac:dyDescent="0.2">
      <c r="A117" s="11" t="s">
        <v>409</v>
      </c>
      <c r="B117" s="12">
        <f t="shared" si="7"/>
        <v>56</v>
      </c>
      <c r="C117" s="13">
        <f>SUM(C118:C120)</f>
        <v>0</v>
      </c>
      <c r="D117" s="13">
        <f t="shared" ref="D117:I117" si="347">SUM(D118:D120)</f>
        <v>0</v>
      </c>
      <c r="E117" s="13">
        <f t="shared" si="347"/>
        <v>0</v>
      </c>
      <c r="F117" s="13">
        <f t="shared" si="347"/>
        <v>0</v>
      </c>
      <c r="G117" s="13">
        <f t="shared" si="347"/>
        <v>0</v>
      </c>
      <c r="H117" s="13">
        <f t="shared" si="263"/>
        <v>56</v>
      </c>
      <c r="I117" s="13">
        <f t="shared" si="347"/>
        <v>0</v>
      </c>
      <c r="J117" s="13">
        <f t="shared" ref="J117" si="348">SUM(J118:J120)</f>
        <v>0</v>
      </c>
      <c r="K117" s="13">
        <f t="shared" ref="K117" si="349">SUM(K118:K120)</f>
        <v>0</v>
      </c>
      <c r="L117" s="13">
        <f t="shared" ref="L117" si="350">SUM(L118:L120)</f>
        <v>0</v>
      </c>
      <c r="M117" s="13">
        <f t="shared" ref="M117" si="351">SUM(M118:M120)</f>
        <v>0</v>
      </c>
      <c r="N117" s="13">
        <f t="shared" ref="N117" si="352">SUM(N118:N120)</f>
        <v>0</v>
      </c>
      <c r="O117" s="13">
        <f t="shared" ref="O117" si="353">SUM(O118:O120)</f>
        <v>0</v>
      </c>
      <c r="P117" s="13">
        <f t="shared" ref="P117" si="354">SUM(P118:P120)</f>
        <v>0</v>
      </c>
      <c r="Q117" s="13">
        <f t="shared" ref="Q117" si="355">SUM(Q118:Q120)</f>
        <v>0</v>
      </c>
      <c r="R117" s="13">
        <f t="shared" ref="R117" si="356">SUM(R118:R120)</f>
        <v>0</v>
      </c>
      <c r="S117" s="13">
        <f t="shared" ref="S117" si="357">SUM(S118:S120)</f>
        <v>0</v>
      </c>
      <c r="T117" s="13">
        <f t="shared" ref="T117" si="358">SUM(T118:T120)</f>
        <v>1</v>
      </c>
      <c r="U117" s="13">
        <f t="shared" ref="U117" si="359">SUM(U118:U120)</f>
        <v>0</v>
      </c>
      <c r="V117" s="13">
        <f t="shared" ref="V117" si="360">SUM(V118:V120)</f>
        <v>0</v>
      </c>
      <c r="W117" s="13">
        <f t="shared" ref="W117" si="361">SUM(W118:W120)</f>
        <v>1</v>
      </c>
      <c r="X117" s="13">
        <f t="shared" ref="X117" si="362">SUM(X118:X120)</f>
        <v>0</v>
      </c>
      <c r="Y117" s="13">
        <f t="shared" ref="Y117" si="363">SUM(Y118:Y120)</f>
        <v>1</v>
      </c>
      <c r="Z117" s="13">
        <f t="shared" ref="Z117" si="364">SUM(Z118:Z120)</f>
        <v>0</v>
      </c>
      <c r="AA117" s="13">
        <f t="shared" ref="AA117" si="365">SUM(AA118:AA120)</f>
        <v>0</v>
      </c>
      <c r="AB117" s="13">
        <f t="shared" ref="AB117" si="366">SUM(AB118:AB120)</f>
        <v>0</v>
      </c>
      <c r="AC117" s="13">
        <f t="shared" ref="AC117" si="367">SUM(AC118:AC120)</f>
        <v>0</v>
      </c>
      <c r="AD117" s="13">
        <f t="shared" ref="AD117" si="368">SUM(AD118:AD120)</f>
        <v>0</v>
      </c>
      <c r="AE117" s="13">
        <f t="shared" ref="AE117" si="369">SUM(AE118:AE120)</f>
        <v>1</v>
      </c>
      <c r="AF117" s="13">
        <f t="shared" ref="AF117" si="370">SUM(AF118:AF120)</f>
        <v>0</v>
      </c>
      <c r="AG117" s="13">
        <f t="shared" ref="AG117" si="371">SUM(AG118:AG120)</f>
        <v>0</v>
      </c>
      <c r="AH117" s="13">
        <f t="shared" ref="AH117" si="372">SUM(AH118:AH120)</f>
        <v>17</v>
      </c>
      <c r="AI117" s="13">
        <f t="shared" ref="AI117" si="373">SUM(AI118:AI120)</f>
        <v>0</v>
      </c>
      <c r="AJ117" s="13">
        <f t="shared" ref="AJ117" si="374">SUM(AJ118:AJ120)</f>
        <v>0</v>
      </c>
      <c r="AK117" s="13">
        <f t="shared" ref="AK117" si="375">SUM(AK118:AK120)</f>
        <v>0</v>
      </c>
      <c r="AL117" s="13">
        <f t="shared" ref="AL117" si="376">SUM(AL118:AL120)</f>
        <v>0</v>
      </c>
      <c r="AM117" s="13">
        <f t="shared" ref="AM117" si="377">SUM(AM118:AM120)</f>
        <v>0</v>
      </c>
      <c r="AN117" s="13">
        <f t="shared" ref="AN117" si="378">SUM(AN118:AN120)</f>
        <v>0</v>
      </c>
      <c r="AO117" s="13">
        <f t="shared" ref="AO117" si="379">SUM(AO118:AO120)</f>
        <v>3</v>
      </c>
      <c r="AP117" s="13">
        <f t="shared" ref="AP117" si="380">SUM(AP118:AP120)</f>
        <v>0</v>
      </c>
      <c r="AQ117" s="13">
        <f t="shared" ref="AQ117" si="381">SUM(AQ118:AQ120)</f>
        <v>0</v>
      </c>
      <c r="AR117" s="13">
        <f t="shared" ref="AR117" si="382">SUM(AR118:AR120)</f>
        <v>0</v>
      </c>
      <c r="AS117" s="13">
        <f t="shared" ref="AS117" si="383">SUM(AS118:AS120)</f>
        <v>1</v>
      </c>
      <c r="AT117" s="13">
        <f t="shared" ref="AT117" si="384">SUM(AT118:AT120)</f>
        <v>0</v>
      </c>
      <c r="AU117" s="13">
        <f t="shared" ref="AU117" si="385">SUM(AU118:AU120)</f>
        <v>0</v>
      </c>
      <c r="AV117" s="13">
        <f t="shared" ref="AV117" si="386">SUM(AV118:AV120)</f>
        <v>19</v>
      </c>
      <c r="AW117" s="13">
        <f t="shared" ref="AW117" si="387">SUM(AW118:AW120)</f>
        <v>0</v>
      </c>
      <c r="AX117" s="13">
        <f t="shared" ref="AX117" si="388">SUM(AX118:AX120)</f>
        <v>0</v>
      </c>
      <c r="AY117" s="13">
        <f t="shared" ref="AY117" si="389">SUM(AY118:AY120)</f>
        <v>0</v>
      </c>
      <c r="AZ117" s="13">
        <f t="shared" ref="AZ117" si="390">SUM(AZ118:AZ120)</f>
        <v>0</v>
      </c>
      <c r="BA117" s="13">
        <f t="shared" ref="BA117" si="391">SUM(BA118:BA120)</f>
        <v>0</v>
      </c>
      <c r="BB117" s="13">
        <f t="shared" ref="BB117" si="392">SUM(BB118:BB120)</f>
        <v>9</v>
      </c>
      <c r="BC117" s="13">
        <f t="shared" ref="BC117" si="393">SUM(BC118:BC120)</f>
        <v>0</v>
      </c>
      <c r="BD117" s="13">
        <f t="shared" ref="BD117:BE117" si="394">SUM(BD118:BD120)</f>
        <v>0</v>
      </c>
      <c r="BE117" s="13">
        <f t="shared" si="394"/>
        <v>0</v>
      </c>
      <c r="BF117" s="13">
        <f t="shared" ref="BF117" si="395">SUM(BF118:BF120)</f>
        <v>0</v>
      </c>
      <c r="BG117" s="13">
        <f t="shared" ref="BG117" si="396">SUM(BG118:BG120)</f>
        <v>3</v>
      </c>
      <c r="BH117" s="13">
        <f t="shared" ref="BH117" si="397">SUM(BH118:BH120)</f>
        <v>0</v>
      </c>
      <c r="BI117" s="13">
        <f t="shared" ref="BI117" si="398">SUM(BI118:BI120)</f>
        <v>0</v>
      </c>
      <c r="BJ117" s="13">
        <f t="shared" ref="BJ117" si="399">SUM(BJ118:BJ120)</f>
        <v>0</v>
      </c>
      <c r="BK117" s="13">
        <f t="shared" ref="BK117" si="400">SUM(BK118:BK120)</f>
        <v>0</v>
      </c>
      <c r="BL117" s="13">
        <f t="shared" ref="BL117" si="401">SUM(BL118:BL120)</f>
        <v>0</v>
      </c>
      <c r="BM117" s="13">
        <f t="shared" ref="BM117" si="402">SUM(BM118:BM120)</f>
        <v>0</v>
      </c>
      <c r="BN117" s="13">
        <f t="shared" ref="BN117" si="403">SUM(BN118:BN120)</f>
        <v>0</v>
      </c>
      <c r="BO117" s="13">
        <f t="shared" ref="BO117" si="404">SUM(BO118:BO120)</f>
        <v>0</v>
      </c>
      <c r="BP117" s="13">
        <f t="shared" ref="BP117" si="405">SUM(BP118:BP120)</f>
        <v>0</v>
      </c>
      <c r="BQ117" s="13">
        <f t="shared" ref="BQ117" si="406">SUM(BQ118:BQ120)</f>
        <v>0</v>
      </c>
      <c r="BR117" s="13">
        <f t="shared" ref="BR117" si="407">SUM(BR118:BR120)</f>
        <v>0</v>
      </c>
      <c r="BS117" s="13">
        <f t="shared" ref="BS117" si="408">SUM(BS118:BS120)</f>
        <v>0</v>
      </c>
      <c r="BT117" s="13">
        <f t="shared" ref="BT117" si="409">SUM(BT118:BT120)</f>
        <v>0</v>
      </c>
      <c r="BU117" s="13">
        <f t="shared" ref="BU117" si="410">SUM(BU118:BU120)</f>
        <v>0</v>
      </c>
      <c r="BV117" s="13">
        <f t="shared" ref="BV117" si="411">SUM(BV118:BV120)</f>
        <v>0</v>
      </c>
      <c r="BW117" s="13">
        <f t="shared" ref="BW117" si="412">SUM(BW118:BW120)</f>
        <v>0</v>
      </c>
      <c r="BX117" s="13">
        <f t="shared" ref="BX117" si="413">SUM(BX118:BX120)</f>
        <v>0</v>
      </c>
      <c r="BY117" s="13">
        <f t="shared" ref="BY117" si="414">SUM(BY118:BY120)</f>
        <v>0</v>
      </c>
      <c r="BZ117" s="13">
        <f t="shared" ref="BZ117:CA117" si="415">SUM(BZ118:BZ120)</f>
        <v>0</v>
      </c>
      <c r="CA117" s="13">
        <f t="shared" si="415"/>
        <v>0</v>
      </c>
      <c r="CB117" s="13">
        <f t="shared" ref="CB117" si="416">SUM(CB118:CB120)</f>
        <v>0</v>
      </c>
      <c r="CC117" s="13">
        <f t="shared" ref="CC117:CE117" si="417">SUM(CC118:CC120)</f>
        <v>0</v>
      </c>
      <c r="CD117" s="13"/>
      <c r="CE117" s="13">
        <f t="shared" si="417"/>
        <v>0</v>
      </c>
      <c r="CF117" s="10"/>
      <c r="CG117" s="10"/>
    </row>
    <row r="118" spans="1:85" ht="19.7" customHeight="1" x14ac:dyDescent="0.2">
      <c r="A118" s="11" t="s">
        <v>465</v>
      </c>
      <c r="B118" s="12">
        <f t="shared" si="7"/>
        <v>20</v>
      </c>
      <c r="C118" s="13"/>
      <c r="D118" s="13"/>
      <c r="E118" s="13"/>
      <c r="F118" s="13"/>
      <c r="G118" s="13"/>
      <c r="H118" s="13">
        <f t="shared" si="263"/>
        <v>20</v>
      </c>
      <c r="I118" s="12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>
        <v>1</v>
      </c>
      <c r="U118" s="13"/>
      <c r="V118" s="13"/>
      <c r="W118" s="13">
        <v>0</v>
      </c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>
        <v>6</v>
      </c>
      <c r="AI118" s="13"/>
      <c r="AJ118" s="13"/>
      <c r="AK118" s="13"/>
      <c r="AL118" s="13"/>
      <c r="AM118" s="13"/>
      <c r="AN118" s="13"/>
      <c r="AO118" s="13">
        <v>1</v>
      </c>
      <c r="AP118" s="13"/>
      <c r="AQ118" s="13"/>
      <c r="AR118" s="13"/>
      <c r="AS118" s="13">
        <v>1</v>
      </c>
      <c r="AT118" s="13"/>
      <c r="AU118" s="13"/>
      <c r="AV118" s="13">
        <v>8</v>
      </c>
      <c r="AW118" s="13"/>
      <c r="AX118" s="13"/>
      <c r="AY118" s="13"/>
      <c r="AZ118" s="13"/>
      <c r="BA118" s="13"/>
      <c r="BB118" s="13">
        <v>2</v>
      </c>
      <c r="BC118" s="13"/>
      <c r="BD118" s="13"/>
      <c r="BE118" s="13"/>
      <c r="BF118" s="13"/>
      <c r="BG118" s="13">
        <v>1</v>
      </c>
      <c r="BH118" s="14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0" t="s">
        <v>431</v>
      </c>
      <c r="CG118" s="10" t="s">
        <v>431</v>
      </c>
    </row>
    <row r="119" spans="1:85" ht="19.7" customHeight="1" x14ac:dyDescent="0.2">
      <c r="A119" s="11" t="s">
        <v>407</v>
      </c>
      <c r="B119" s="12">
        <f t="shared" si="7"/>
        <v>24</v>
      </c>
      <c r="C119" s="13"/>
      <c r="D119" s="13"/>
      <c r="E119" s="13"/>
      <c r="F119" s="13"/>
      <c r="G119" s="13"/>
      <c r="H119" s="13">
        <f t="shared" si="263"/>
        <v>24</v>
      </c>
      <c r="I119" s="12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>
        <v>0</v>
      </c>
      <c r="U119" s="13"/>
      <c r="V119" s="13"/>
      <c r="W119" s="13">
        <v>1</v>
      </c>
      <c r="X119" s="13"/>
      <c r="Y119" s="13"/>
      <c r="Z119" s="13"/>
      <c r="AA119" s="13"/>
      <c r="AB119" s="13"/>
      <c r="AC119" s="13"/>
      <c r="AD119" s="13"/>
      <c r="AE119" s="13">
        <v>1</v>
      </c>
      <c r="AF119" s="13"/>
      <c r="AG119" s="13"/>
      <c r="AH119" s="13">
        <v>8</v>
      </c>
      <c r="AI119" s="13"/>
      <c r="AJ119" s="13"/>
      <c r="AK119" s="13"/>
      <c r="AL119" s="13"/>
      <c r="AM119" s="13"/>
      <c r="AN119" s="13"/>
      <c r="AO119" s="13">
        <v>1</v>
      </c>
      <c r="AP119" s="13"/>
      <c r="AQ119" s="13"/>
      <c r="AR119" s="13"/>
      <c r="AS119" s="13">
        <v>0</v>
      </c>
      <c r="AT119" s="13"/>
      <c r="AU119" s="13"/>
      <c r="AV119" s="13">
        <v>7</v>
      </c>
      <c r="AW119" s="13"/>
      <c r="AX119" s="13"/>
      <c r="AY119" s="13"/>
      <c r="AZ119" s="13"/>
      <c r="BA119" s="13"/>
      <c r="BB119" s="13">
        <v>5</v>
      </c>
      <c r="BC119" s="13"/>
      <c r="BD119" s="13"/>
      <c r="BE119" s="13"/>
      <c r="BF119" s="13"/>
      <c r="BG119" s="13">
        <v>1</v>
      </c>
      <c r="BH119" s="14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0" t="s">
        <v>431</v>
      </c>
      <c r="CG119" s="10" t="s">
        <v>431</v>
      </c>
    </row>
    <row r="120" spans="1:85" ht="19.7" customHeight="1" x14ac:dyDescent="0.2">
      <c r="A120" s="11" t="s">
        <v>408</v>
      </c>
      <c r="B120" s="12">
        <f t="shared" si="7"/>
        <v>12</v>
      </c>
      <c r="C120" s="13"/>
      <c r="D120" s="13"/>
      <c r="E120" s="13"/>
      <c r="F120" s="13"/>
      <c r="G120" s="13"/>
      <c r="H120" s="13">
        <f t="shared" si="263"/>
        <v>12</v>
      </c>
      <c r="I120" s="12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>
        <v>1</v>
      </c>
      <c r="Z120" s="13"/>
      <c r="AA120" s="13"/>
      <c r="AB120" s="13"/>
      <c r="AC120" s="13"/>
      <c r="AD120" s="13"/>
      <c r="AE120" s="13"/>
      <c r="AF120" s="13"/>
      <c r="AG120" s="13"/>
      <c r="AH120" s="13">
        <v>3</v>
      </c>
      <c r="AI120" s="13"/>
      <c r="AJ120" s="13"/>
      <c r="AK120" s="13"/>
      <c r="AL120" s="13"/>
      <c r="AM120" s="13"/>
      <c r="AN120" s="13"/>
      <c r="AO120" s="13">
        <v>1</v>
      </c>
      <c r="AP120" s="13"/>
      <c r="AQ120" s="13"/>
      <c r="AR120" s="13"/>
      <c r="AS120" s="13"/>
      <c r="AT120" s="13"/>
      <c r="AU120" s="13"/>
      <c r="AV120" s="13">
        <v>4</v>
      </c>
      <c r="AW120" s="13"/>
      <c r="AX120" s="13"/>
      <c r="AY120" s="13"/>
      <c r="AZ120" s="13"/>
      <c r="BA120" s="13"/>
      <c r="BB120" s="13">
        <v>2</v>
      </c>
      <c r="BC120" s="13"/>
      <c r="BD120" s="13"/>
      <c r="BE120" s="13"/>
      <c r="BF120" s="13"/>
      <c r="BG120" s="13">
        <v>1</v>
      </c>
      <c r="BH120" s="14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0" t="s">
        <v>431</v>
      </c>
      <c r="CG120" s="10" t="s">
        <v>431</v>
      </c>
    </row>
    <row r="121" spans="1:85" ht="19.7" customHeight="1" x14ac:dyDescent="0.2">
      <c r="A121" s="45" t="s">
        <v>262</v>
      </c>
      <c r="B121" s="46">
        <f t="shared" si="7"/>
        <v>168</v>
      </c>
      <c r="C121" s="47">
        <f>SUM(C123,C126,C130)</f>
        <v>0</v>
      </c>
      <c r="D121" s="47">
        <f>SUM(D123,D126,D130)</f>
        <v>0</v>
      </c>
      <c r="E121" s="47">
        <f>SUM(E123,E126,E130)</f>
        <v>0</v>
      </c>
      <c r="F121" s="47">
        <f>SUM(F123,F126,F130)</f>
        <v>0</v>
      </c>
      <c r="G121" s="47">
        <f>SUM(G123,G126,G130)</f>
        <v>0</v>
      </c>
      <c r="H121" s="47">
        <f t="shared" si="263"/>
        <v>168</v>
      </c>
      <c r="I121" s="47">
        <f>SUM(I122,I126,I130)</f>
        <v>0</v>
      </c>
      <c r="J121" s="47">
        <f t="shared" ref="J121:CC121" si="418">SUM(J122,J126,J130)</f>
        <v>0</v>
      </c>
      <c r="K121" s="47">
        <f t="shared" si="418"/>
        <v>0</v>
      </c>
      <c r="L121" s="47">
        <f t="shared" si="418"/>
        <v>0</v>
      </c>
      <c r="M121" s="47">
        <f t="shared" si="418"/>
        <v>0</v>
      </c>
      <c r="N121" s="47">
        <f t="shared" si="418"/>
        <v>0</v>
      </c>
      <c r="O121" s="47">
        <f t="shared" si="418"/>
        <v>0</v>
      </c>
      <c r="P121" s="47">
        <f t="shared" si="418"/>
        <v>1</v>
      </c>
      <c r="Q121" s="47">
        <f t="shared" si="418"/>
        <v>0</v>
      </c>
      <c r="R121" s="47">
        <f t="shared" si="418"/>
        <v>1</v>
      </c>
      <c r="S121" s="47">
        <f>SUM(S122,S126,S130)</f>
        <v>0</v>
      </c>
      <c r="T121" s="47">
        <f t="shared" si="418"/>
        <v>0</v>
      </c>
      <c r="U121" s="47">
        <f t="shared" si="418"/>
        <v>0</v>
      </c>
      <c r="V121" s="47">
        <f t="shared" si="418"/>
        <v>4</v>
      </c>
      <c r="W121" s="47">
        <f>SUM(W122,W126,W130)</f>
        <v>2</v>
      </c>
      <c r="X121" s="47">
        <f t="shared" si="418"/>
        <v>0</v>
      </c>
      <c r="Y121" s="47">
        <f t="shared" si="418"/>
        <v>0</v>
      </c>
      <c r="Z121" s="47">
        <f>SUM(Z122,Z126,Z130)</f>
        <v>0</v>
      </c>
      <c r="AA121" s="47">
        <f>SUM(AA122,AA126,AA130)</f>
        <v>0</v>
      </c>
      <c r="AB121" s="47">
        <f t="shared" si="418"/>
        <v>0</v>
      </c>
      <c r="AC121" s="47">
        <f t="shared" si="418"/>
        <v>0</v>
      </c>
      <c r="AD121" s="47">
        <f>SUM(AD122,AD126,AD130)</f>
        <v>0</v>
      </c>
      <c r="AE121" s="47">
        <f t="shared" si="418"/>
        <v>20</v>
      </c>
      <c r="AF121" s="47">
        <f>SUM(AF122,AF126,AF130)</f>
        <v>3</v>
      </c>
      <c r="AG121" s="47">
        <f>SUM(AG122,AG126,AG130)</f>
        <v>0</v>
      </c>
      <c r="AH121" s="47">
        <f>SUM(AH122,AH126,AH130)</f>
        <v>6</v>
      </c>
      <c r="AI121" s="47">
        <f t="shared" si="418"/>
        <v>0</v>
      </c>
      <c r="AJ121" s="47">
        <f>SUM(AJ122,AJ126,AJ130)</f>
        <v>0</v>
      </c>
      <c r="AK121" s="47">
        <f>SUM(AK122,AK126,AK130)</f>
        <v>1</v>
      </c>
      <c r="AL121" s="47">
        <f>SUM(AL122,AL126,AL130)</f>
        <v>0</v>
      </c>
      <c r="AM121" s="47">
        <f>SUM(AM122,AM126,AM130)</f>
        <v>0</v>
      </c>
      <c r="AN121" s="47">
        <f t="shared" si="418"/>
        <v>0</v>
      </c>
      <c r="AO121" s="47">
        <f t="shared" si="418"/>
        <v>1</v>
      </c>
      <c r="AP121" s="47">
        <f>SUM(AP122,AP126,AP130)</f>
        <v>0</v>
      </c>
      <c r="AQ121" s="47">
        <f t="shared" si="418"/>
        <v>0</v>
      </c>
      <c r="AR121" s="47">
        <f>SUM(AR122,AR126,AR130)</f>
        <v>0</v>
      </c>
      <c r="AS121" s="47">
        <f t="shared" si="418"/>
        <v>27</v>
      </c>
      <c r="AT121" s="47">
        <f>SUM(AT122,AT126,AT130)</f>
        <v>20</v>
      </c>
      <c r="AU121" s="47">
        <f>SUM(AU122,AU126,AU130)</f>
        <v>0</v>
      </c>
      <c r="AV121" s="47">
        <f>SUM(AV122,AV126,AV130)</f>
        <v>4</v>
      </c>
      <c r="AW121" s="47">
        <f t="shared" si="418"/>
        <v>0</v>
      </c>
      <c r="AX121" s="47">
        <f t="shared" si="418"/>
        <v>0</v>
      </c>
      <c r="AY121" s="47">
        <f t="shared" si="418"/>
        <v>0</v>
      </c>
      <c r="AZ121" s="47">
        <f>SUM(AZ122,AZ126,AZ130)</f>
        <v>0</v>
      </c>
      <c r="BA121" s="47">
        <f t="shared" si="418"/>
        <v>0</v>
      </c>
      <c r="BB121" s="47">
        <f t="shared" si="418"/>
        <v>2</v>
      </c>
      <c r="BC121" s="47">
        <f t="shared" si="418"/>
        <v>0</v>
      </c>
      <c r="BD121" s="47">
        <f t="shared" ref="BD121:BE121" si="419">SUM(BD122,BD126,BD130)</f>
        <v>0</v>
      </c>
      <c r="BE121" s="47">
        <f t="shared" si="419"/>
        <v>0</v>
      </c>
      <c r="BF121" s="47">
        <f>SUM(BF122,BF126,BF130)</f>
        <v>0</v>
      </c>
      <c r="BG121" s="47">
        <f t="shared" si="418"/>
        <v>11</v>
      </c>
      <c r="BH121" s="50">
        <f t="shared" ref="BH121:BM121" si="420">SUM(BH122,BH126,BH130)</f>
        <v>19</v>
      </c>
      <c r="BI121" s="47">
        <f t="shared" si="420"/>
        <v>8</v>
      </c>
      <c r="BJ121" s="47">
        <f t="shared" si="420"/>
        <v>0</v>
      </c>
      <c r="BK121" s="47">
        <f t="shared" si="420"/>
        <v>0</v>
      </c>
      <c r="BL121" s="47">
        <f t="shared" si="420"/>
        <v>0</v>
      </c>
      <c r="BM121" s="47">
        <f t="shared" si="420"/>
        <v>0</v>
      </c>
      <c r="BN121" s="47">
        <f t="shared" si="418"/>
        <v>0</v>
      </c>
      <c r="BO121" s="47">
        <f t="shared" si="418"/>
        <v>0</v>
      </c>
      <c r="BP121" s="47">
        <f t="shared" si="418"/>
        <v>0</v>
      </c>
      <c r="BQ121" s="47">
        <f t="shared" si="418"/>
        <v>3</v>
      </c>
      <c r="BR121" s="47">
        <f>SUM(BR122,BR126,BR130)</f>
        <v>23</v>
      </c>
      <c r="BS121" s="47">
        <f>SUM(BS122,BS126,BS130)</f>
        <v>9</v>
      </c>
      <c r="BT121" s="47">
        <f t="shared" si="418"/>
        <v>0</v>
      </c>
      <c r="BU121" s="47">
        <f t="shared" si="418"/>
        <v>0</v>
      </c>
      <c r="BV121" s="47">
        <f t="shared" si="418"/>
        <v>1</v>
      </c>
      <c r="BW121" s="47">
        <f t="shared" si="418"/>
        <v>1</v>
      </c>
      <c r="BX121" s="47">
        <f t="shared" si="418"/>
        <v>1</v>
      </c>
      <c r="BY121" s="47">
        <f t="shared" ref="BY121" si="421">SUM(BY122,BY126,BY130)</f>
        <v>0</v>
      </c>
      <c r="BZ121" s="47">
        <f t="shared" si="418"/>
        <v>0</v>
      </c>
      <c r="CA121" s="47">
        <f t="shared" ref="CA121" si="422">SUM(CA122,CA126,CA130)</f>
        <v>0</v>
      </c>
      <c r="CB121" s="47">
        <f t="shared" si="418"/>
        <v>0</v>
      </c>
      <c r="CC121" s="47">
        <f t="shared" si="418"/>
        <v>0</v>
      </c>
      <c r="CD121" s="47"/>
      <c r="CE121" s="47">
        <f t="shared" ref="CE121" si="423">SUM(CE122,CE126,CE130)</f>
        <v>0</v>
      </c>
      <c r="CF121" s="10"/>
      <c r="CG121" s="10"/>
    </row>
    <row r="122" spans="1:85" ht="19.7" customHeight="1" x14ac:dyDescent="0.2">
      <c r="A122" s="11" t="s">
        <v>223</v>
      </c>
      <c r="B122" s="12">
        <f t="shared" si="7"/>
        <v>99</v>
      </c>
      <c r="C122" s="13"/>
      <c r="D122" s="13"/>
      <c r="E122" s="13"/>
      <c r="F122" s="13"/>
      <c r="G122" s="13"/>
      <c r="H122" s="13">
        <f t="shared" si="263"/>
        <v>99</v>
      </c>
      <c r="I122" s="13">
        <f>SUM(I123:I125)</f>
        <v>0</v>
      </c>
      <c r="J122" s="13">
        <f t="shared" ref="J122:CC122" si="424">SUM(J123:J125)</f>
        <v>0</v>
      </c>
      <c r="K122" s="13">
        <f t="shared" si="424"/>
        <v>0</v>
      </c>
      <c r="L122" s="13">
        <f t="shared" si="424"/>
        <v>0</v>
      </c>
      <c r="M122" s="13">
        <f t="shared" si="424"/>
        <v>0</v>
      </c>
      <c r="N122" s="13">
        <f t="shared" si="424"/>
        <v>0</v>
      </c>
      <c r="O122" s="13">
        <f t="shared" si="424"/>
        <v>0</v>
      </c>
      <c r="P122" s="13">
        <f t="shared" si="424"/>
        <v>0</v>
      </c>
      <c r="Q122" s="13">
        <f t="shared" si="424"/>
        <v>0</v>
      </c>
      <c r="R122" s="13">
        <f t="shared" si="424"/>
        <v>1</v>
      </c>
      <c r="S122" s="13">
        <f>SUM(S123:S125)</f>
        <v>0</v>
      </c>
      <c r="T122" s="13">
        <f t="shared" si="424"/>
        <v>0</v>
      </c>
      <c r="U122" s="13">
        <f t="shared" si="424"/>
        <v>0</v>
      </c>
      <c r="V122" s="13">
        <f t="shared" si="424"/>
        <v>1</v>
      </c>
      <c r="W122" s="13">
        <f>SUM(W123:W125)</f>
        <v>1</v>
      </c>
      <c r="X122" s="13">
        <f t="shared" si="424"/>
        <v>0</v>
      </c>
      <c r="Y122" s="13">
        <f t="shared" si="424"/>
        <v>0</v>
      </c>
      <c r="Z122" s="13">
        <f>SUM(Z123:Z125)</f>
        <v>0</v>
      </c>
      <c r="AA122" s="13">
        <f>SUM(AA123:AA125)</f>
        <v>0</v>
      </c>
      <c r="AB122" s="13">
        <f t="shared" si="424"/>
        <v>0</v>
      </c>
      <c r="AC122" s="13">
        <f t="shared" si="424"/>
        <v>0</v>
      </c>
      <c r="AD122" s="13">
        <f>SUM(AD123:AD125)</f>
        <v>0</v>
      </c>
      <c r="AE122" s="13">
        <f t="shared" si="424"/>
        <v>2</v>
      </c>
      <c r="AF122" s="13">
        <f>SUM(AF123:AF125)</f>
        <v>3</v>
      </c>
      <c r="AG122" s="13">
        <f>SUM(AG123:AG125)</f>
        <v>0</v>
      </c>
      <c r="AH122" s="13">
        <f>SUM(AH123:AH125)</f>
        <v>1</v>
      </c>
      <c r="AI122" s="13">
        <f t="shared" si="424"/>
        <v>0</v>
      </c>
      <c r="AJ122" s="13">
        <f>SUM(AJ123:AJ125)</f>
        <v>0</v>
      </c>
      <c r="AK122" s="13">
        <f>SUM(AK123:AK125)</f>
        <v>1</v>
      </c>
      <c r="AL122" s="13">
        <f>SUM(AL123:AL125)</f>
        <v>0</v>
      </c>
      <c r="AM122" s="13">
        <f>SUM(AM123:AM125)</f>
        <v>0</v>
      </c>
      <c r="AN122" s="13">
        <f t="shared" si="424"/>
        <v>0</v>
      </c>
      <c r="AO122" s="13">
        <f t="shared" si="424"/>
        <v>0</v>
      </c>
      <c r="AP122" s="13">
        <f>SUM(AP123:AP125)</f>
        <v>0</v>
      </c>
      <c r="AQ122" s="13">
        <f t="shared" si="424"/>
        <v>0</v>
      </c>
      <c r="AR122" s="13">
        <f>SUM(AR123:AR125)</f>
        <v>0</v>
      </c>
      <c r="AS122" s="13">
        <f t="shared" si="424"/>
        <v>3</v>
      </c>
      <c r="AT122" s="13">
        <f>SUM(AT123:AT125)</f>
        <v>20</v>
      </c>
      <c r="AU122" s="13">
        <f>SUM(AU123:AU125)</f>
        <v>0</v>
      </c>
      <c r="AV122" s="13">
        <f>SUM(AV123:AV125)</f>
        <v>0</v>
      </c>
      <c r="AW122" s="13">
        <f t="shared" si="424"/>
        <v>0</v>
      </c>
      <c r="AX122" s="13">
        <f t="shared" si="424"/>
        <v>0</v>
      </c>
      <c r="AY122" s="13">
        <f t="shared" si="424"/>
        <v>0</v>
      </c>
      <c r="AZ122" s="13">
        <f>SUM(AZ123:AZ125)</f>
        <v>0</v>
      </c>
      <c r="BA122" s="13">
        <f t="shared" si="424"/>
        <v>0</v>
      </c>
      <c r="BB122" s="13">
        <f t="shared" si="424"/>
        <v>0</v>
      </c>
      <c r="BC122" s="13"/>
      <c r="BD122" s="13"/>
      <c r="BE122" s="13"/>
      <c r="BF122" s="13">
        <f>SUM(BF123:BF125)</f>
        <v>0</v>
      </c>
      <c r="BG122" s="13">
        <f t="shared" si="424"/>
        <v>4</v>
      </c>
      <c r="BH122" s="15">
        <f t="shared" ref="BH122:BM122" si="425">SUM(BH123:BH125)</f>
        <v>19</v>
      </c>
      <c r="BI122" s="13">
        <f t="shared" si="425"/>
        <v>8</v>
      </c>
      <c r="BJ122" s="13">
        <f t="shared" si="425"/>
        <v>0</v>
      </c>
      <c r="BK122" s="13">
        <f t="shared" si="425"/>
        <v>0</v>
      </c>
      <c r="BL122" s="13">
        <f t="shared" si="425"/>
        <v>0</v>
      </c>
      <c r="BM122" s="13">
        <f t="shared" si="425"/>
        <v>0</v>
      </c>
      <c r="BN122" s="13">
        <f t="shared" si="424"/>
        <v>0</v>
      </c>
      <c r="BO122" s="13">
        <f t="shared" si="424"/>
        <v>0</v>
      </c>
      <c r="BP122" s="13">
        <f t="shared" si="424"/>
        <v>0</v>
      </c>
      <c r="BQ122" s="13">
        <f t="shared" si="424"/>
        <v>0</v>
      </c>
      <c r="BR122" s="13">
        <f>SUM(BR123:BR125)</f>
        <v>23</v>
      </c>
      <c r="BS122" s="13">
        <f>SUM(BS123:BS125)</f>
        <v>9</v>
      </c>
      <c r="BT122" s="13">
        <f t="shared" si="424"/>
        <v>0</v>
      </c>
      <c r="BU122" s="13">
        <f t="shared" si="424"/>
        <v>0</v>
      </c>
      <c r="BV122" s="13">
        <f t="shared" si="424"/>
        <v>1</v>
      </c>
      <c r="BW122" s="13">
        <f t="shared" si="424"/>
        <v>1</v>
      </c>
      <c r="BX122" s="13">
        <f t="shared" si="424"/>
        <v>1</v>
      </c>
      <c r="BY122" s="13">
        <f t="shared" ref="BY122" si="426">SUM(BY123:BY125)</f>
        <v>0</v>
      </c>
      <c r="BZ122" s="13">
        <f t="shared" si="424"/>
        <v>0</v>
      </c>
      <c r="CA122" s="13">
        <f t="shared" ref="CA122" si="427">SUM(CA123:CA125)</f>
        <v>0</v>
      </c>
      <c r="CB122" s="13">
        <f t="shared" si="424"/>
        <v>0</v>
      </c>
      <c r="CC122" s="13">
        <f t="shared" si="424"/>
        <v>0</v>
      </c>
      <c r="CD122" s="13"/>
      <c r="CE122" s="13">
        <f t="shared" ref="CE122" si="428">SUM(CE123:CE125)</f>
        <v>0</v>
      </c>
      <c r="CF122" s="10"/>
      <c r="CG122" s="10"/>
    </row>
    <row r="123" spans="1:85" ht="19.7" customHeight="1" x14ac:dyDescent="0.2">
      <c r="A123" s="11" t="s">
        <v>263</v>
      </c>
      <c r="B123" s="12">
        <f t="shared" si="7"/>
        <v>52</v>
      </c>
      <c r="C123" s="13"/>
      <c r="D123" s="13"/>
      <c r="E123" s="13"/>
      <c r="F123" s="13"/>
      <c r="G123" s="13"/>
      <c r="H123" s="13">
        <f t="shared" si="263"/>
        <v>52</v>
      </c>
      <c r="I123" s="12"/>
      <c r="J123" s="12"/>
      <c r="K123" s="12"/>
      <c r="L123" s="12"/>
      <c r="M123" s="13"/>
      <c r="N123" s="13"/>
      <c r="O123" s="13"/>
      <c r="P123" s="13"/>
      <c r="Q123" s="13"/>
      <c r="R123" s="13">
        <v>1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>
        <v>2</v>
      </c>
      <c r="AG123" s="13"/>
      <c r="AH123" s="13">
        <v>1</v>
      </c>
      <c r="AI123" s="13"/>
      <c r="AJ123" s="13"/>
      <c r="AK123" s="13">
        <v>1</v>
      </c>
      <c r="AL123" s="13"/>
      <c r="AM123" s="13"/>
      <c r="AN123" s="13"/>
      <c r="AO123" s="13"/>
      <c r="AP123" s="13"/>
      <c r="AQ123" s="13"/>
      <c r="AR123" s="13"/>
      <c r="AS123" s="13">
        <v>1</v>
      </c>
      <c r="AT123" s="13">
        <v>12</v>
      </c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>
        <v>1</v>
      </c>
      <c r="BH123" s="15">
        <v>9</v>
      </c>
      <c r="BI123" s="13">
        <v>5</v>
      </c>
      <c r="BJ123" s="13"/>
      <c r="BK123" s="13"/>
      <c r="BL123" s="13"/>
      <c r="BM123" s="13"/>
      <c r="BN123" s="13"/>
      <c r="BO123" s="13"/>
      <c r="BP123" s="13"/>
      <c r="BQ123" s="13"/>
      <c r="BR123" s="13">
        <v>14</v>
      </c>
      <c r="BS123" s="13">
        <v>5</v>
      </c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0" t="s">
        <v>431</v>
      </c>
      <c r="CG123" s="10" t="s">
        <v>431</v>
      </c>
    </row>
    <row r="124" spans="1:85" ht="19.7" customHeight="1" x14ac:dyDescent="0.2">
      <c r="A124" s="11" t="s">
        <v>264</v>
      </c>
      <c r="B124" s="12">
        <f t="shared" si="7"/>
        <v>27</v>
      </c>
      <c r="C124" s="13"/>
      <c r="D124" s="13"/>
      <c r="E124" s="13"/>
      <c r="F124" s="13"/>
      <c r="G124" s="13"/>
      <c r="H124" s="13">
        <f t="shared" si="263"/>
        <v>27</v>
      </c>
      <c r="I124" s="12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  <c r="U124" s="13"/>
      <c r="V124" s="13">
        <v>1</v>
      </c>
      <c r="W124" s="13"/>
      <c r="X124" s="13"/>
      <c r="Y124" s="13"/>
      <c r="Z124" s="13"/>
      <c r="AA124" s="13"/>
      <c r="AB124" s="13"/>
      <c r="AC124" s="13"/>
      <c r="AD124" s="13"/>
      <c r="AE124" s="13"/>
      <c r="AF124" s="13">
        <v>1</v>
      </c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>
        <v>1</v>
      </c>
      <c r="AT124" s="13">
        <v>6</v>
      </c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>
        <v>1</v>
      </c>
      <c r="BH124" s="15">
        <v>7</v>
      </c>
      <c r="BI124" s="13">
        <v>1</v>
      </c>
      <c r="BJ124" s="13"/>
      <c r="BK124" s="13"/>
      <c r="BL124" s="13"/>
      <c r="BM124" s="13"/>
      <c r="BN124" s="13"/>
      <c r="BO124" s="13"/>
      <c r="BP124" s="13"/>
      <c r="BQ124" s="13">
        <v>0</v>
      </c>
      <c r="BR124" s="13">
        <v>7</v>
      </c>
      <c r="BS124" s="13">
        <v>2</v>
      </c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0" t="s">
        <v>431</v>
      </c>
      <c r="CG124" s="10" t="s">
        <v>431</v>
      </c>
    </row>
    <row r="125" spans="1:85" ht="19.7" customHeight="1" x14ac:dyDescent="0.2">
      <c r="A125" s="11" t="s">
        <v>240</v>
      </c>
      <c r="B125" s="12">
        <f t="shared" si="7"/>
        <v>20</v>
      </c>
      <c r="C125" s="13"/>
      <c r="D125" s="13"/>
      <c r="E125" s="13"/>
      <c r="F125" s="13"/>
      <c r="G125" s="13"/>
      <c r="H125" s="13">
        <f t="shared" si="263"/>
        <v>20</v>
      </c>
      <c r="I125" s="12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>
        <v>1</v>
      </c>
      <c r="X125" s="13"/>
      <c r="Y125" s="13"/>
      <c r="Z125" s="13"/>
      <c r="AA125" s="13"/>
      <c r="AB125" s="13"/>
      <c r="AC125" s="13"/>
      <c r="AD125" s="13"/>
      <c r="AE125" s="13">
        <v>2</v>
      </c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>
        <v>1</v>
      </c>
      <c r="AT125" s="13">
        <v>2</v>
      </c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>
        <v>2</v>
      </c>
      <c r="BH125" s="15">
        <v>3</v>
      </c>
      <c r="BI125" s="13">
        <v>2</v>
      </c>
      <c r="BJ125" s="13"/>
      <c r="BK125" s="13"/>
      <c r="BL125" s="13"/>
      <c r="BM125" s="13"/>
      <c r="BN125" s="13"/>
      <c r="BO125" s="13"/>
      <c r="BP125" s="13"/>
      <c r="BQ125" s="13">
        <v>0</v>
      </c>
      <c r="BR125" s="13">
        <v>2</v>
      </c>
      <c r="BS125" s="13">
        <v>2</v>
      </c>
      <c r="BT125" s="13"/>
      <c r="BU125" s="13"/>
      <c r="BV125" s="13">
        <v>1</v>
      </c>
      <c r="BW125" s="13">
        <v>1</v>
      </c>
      <c r="BX125" s="13">
        <v>1</v>
      </c>
      <c r="BY125" s="13"/>
      <c r="BZ125" s="13"/>
      <c r="CA125" s="13"/>
      <c r="CB125" s="13"/>
      <c r="CC125" s="13"/>
      <c r="CD125" s="13"/>
      <c r="CE125" s="13"/>
      <c r="CF125" s="10" t="s">
        <v>431</v>
      </c>
      <c r="CG125" s="10" t="s">
        <v>431</v>
      </c>
    </row>
    <row r="126" spans="1:85" ht="19.7" customHeight="1" x14ac:dyDescent="0.2">
      <c r="A126" s="11" t="s">
        <v>265</v>
      </c>
      <c r="B126" s="12">
        <f t="shared" ref="B126:B232" si="429">SUM(C126:H126)</f>
        <v>55</v>
      </c>
      <c r="C126" s="13">
        <f>SUM(C127:C128)</f>
        <v>0</v>
      </c>
      <c r="D126" s="13">
        <f>SUM(D127:D128)</f>
        <v>0</v>
      </c>
      <c r="E126" s="13">
        <f>SUM(E127:E128)</f>
        <v>0</v>
      </c>
      <c r="F126" s="13">
        <f>SUM(F127:F128)</f>
        <v>0</v>
      </c>
      <c r="G126" s="13">
        <f>SUM(G127:G128)</f>
        <v>0</v>
      </c>
      <c r="H126" s="13">
        <f t="shared" si="263"/>
        <v>55</v>
      </c>
      <c r="I126" s="13">
        <f>SUM(I127:I129)</f>
        <v>0</v>
      </c>
      <c r="J126" s="13">
        <f t="shared" ref="J126:CC126" si="430">SUM(J127:J129)</f>
        <v>0</v>
      </c>
      <c r="K126" s="13">
        <f t="shared" si="430"/>
        <v>0</v>
      </c>
      <c r="L126" s="13">
        <f t="shared" si="430"/>
        <v>0</v>
      </c>
      <c r="M126" s="13">
        <f t="shared" si="430"/>
        <v>0</v>
      </c>
      <c r="N126" s="13">
        <f t="shared" si="430"/>
        <v>0</v>
      </c>
      <c r="O126" s="13">
        <f t="shared" si="430"/>
        <v>0</v>
      </c>
      <c r="P126" s="13">
        <f t="shared" si="430"/>
        <v>1</v>
      </c>
      <c r="Q126" s="13">
        <f t="shared" si="430"/>
        <v>0</v>
      </c>
      <c r="R126" s="13">
        <f t="shared" si="430"/>
        <v>0</v>
      </c>
      <c r="S126" s="13">
        <f>SUM(S127:S129)</f>
        <v>0</v>
      </c>
      <c r="T126" s="13">
        <f t="shared" si="430"/>
        <v>0</v>
      </c>
      <c r="U126" s="13">
        <f t="shared" si="430"/>
        <v>0</v>
      </c>
      <c r="V126" s="13">
        <f t="shared" si="430"/>
        <v>3</v>
      </c>
      <c r="W126" s="13">
        <f>SUM(W127:W129)</f>
        <v>0</v>
      </c>
      <c r="X126" s="13">
        <f t="shared" si="430"/>
        <v>0</v>
      </c>
      <c r="Y126" s="13">
        <f t="shared" si="430"/>
        <v>0</v>
      </c>
      <c r="Z126" s="13">
        <f>SUM(Z127:Z129)</f>
        <v>0</v>
      </c>
      <c r="AA126" s="13">
        <f>SUM(AA127:AA129)</f>
        <v>0</v>
      </c>
      <c r="AB126" s="13">
        <f t="shared" si="430"/>
        <v>0</v>
      </c>
      <c r="AC126" s="13">
        <f t="shared" si="430"/>
        <v>0</v>
      </c>
      <c r="AD126" s="13">
        <f>SUM(AD127:AD129)</f>
        <v>0</v>
      </c>
      <c r="AE126" s="13">
        <f t="shared" si="430"/>
        <v>18</v>
      </c>
      <c r="AF126" s="13">
        <f>SUM(AF127:AF129)</f>
        <v>0</v>
      </c>
      <c r="AG126" s="13">
        <f>SUM(AG127:AG129)</f>
        <v>0</v>
      </c>
      <c r="AH126" s="13">
        <f>SUM(AH127:AH129)</f>
        <v>0</v>
      </c>
      <c r="AI126" s="13">
        <f t="shared" si="430"/>
        <v>0</v>
      </c>
      <c r="AJ126" s="13">
        <f>SUM(AJ127:AJ129)</f>
        <v>0</v>
      </c>
      <c r="AK126" s="13">
        <f>SUM(AK127:AK129)</f>
        <v>0</v>
      </c>
      <c r="AL126" s="13">
        <f>SUM(AL127:AL129)</f>
        <v>0</v>
      </c>
      <c r="AM126" s="13">
        <f>SUM(AM127:AM129)</f>
        <v>0</v>
      </c>
      <c r="AN126" s="13">
        <f t="shared" si="430"/>
        <v>0</v>
      </c>
      <c r="AO126" s="13">
        <f t="shared" si="430"/>
        <v>0</v>
      </c>
      <c r="AP126" s="13">
        <f>SUM(AP127:AP129)</f>
        <v>0</v>
      </c>
      <c r="AQ126" s="13">
        <f t="shared" si="430"/>
        <v>0</v>
      </c>
      <c r="AR126" s="13">
        <f>SUM(AR127:AR129)</f>
        <v>0</v>
      </c>
      <c r="AS126" s="13">
        <f t="shared" si="430"/>
        <v>24</v>
      </c>
      <c r="AT126" s="13">
        <f>SUM(AT127:AT129)</f>
        <v>0</v>
      </c>
      <c r="AU126" s="13">
        <f>SUM(AU127:AU129)</f>
        <v>0</v>
      </c>
      <c r="AV126" s="13">
        <f>SUM(AV127:AV129)</f>
        <v>0</v>
      </c>
      <c r="AW126" s="13">
        <f t="shared" si="430"/>
        <v>0</v>
      </c>
      <c r="AX126" s="13">
        <f t="shared" si="430"/>
        <v>0</v>
      </c>
      <c r="AY126" s="13">
        <f t="shared" si="430"/>
        <v>0</v>
      </c>
      <c r="AZ126" s="13">
        <f>SUM(AZ127:AZ129)</f>
        <v>0</v>
      </c>
      <c r="BA126" s="13">
        <f t="shared" si="430"/>
        <v>0</v>
      </c>
      <c r="BB126" s="13">
        <f t="shared" si="430"/>
        <v>0</v>
      </c>
      <c r="BC126" s="13">
        <f t="shared" si="430"/>
        <v>0</v>
      </c>
      <c r="BD126" s="13">
        <f t="shared" ref="BD126:BE126" si="431">SUM(BD127:BD129)</f>
        <v>0</v>
      </c>
      <c r="BE126" s="13">
        <f t="shared" si="431"/>
        <v>0</v>
      </c>
      <c r="BF126" s="13">
        <f>SUM(BF127:BF129)</f>
        <v>0</v>
      </c>
      <c r="BG126" s="13">
        <f t="shared" si="430"/>
        <v>6</v>
      </c>
      <c r="BH126" s="13">
        <f t="shared" ref="BH126:BM126" si="432">SUM(BH127:BH129)</f>
        <v>0</v>
      </c>
      <c r="BI126" s="13">
        <f t="shared" si="432"/>
        <v>0</v>
      </c>
      <c r="BJ126" s="13">
        <f t="shared" si="432"/>
        <v>0</v>
      </c>
      <c r="BK126" s="13">
        <f t="shared" si="432"/>
        <v>0</v>
      </c>
      <c r="BL126" s="13">
        <f t="shared" si="432"/>
        <v>0</v>
      </c>
      <c r="BM126" s="13">
        <f t="shared" si="432"/>
        <v>0</v>
      </c>
      <c r="BN126" s="13">
        <f t="shared" si="430"/>
        <v>0</v>
      </c>
      <c r="BO126" s="13">
        <f t="shared" si="430"/>
        <v>0</v>
      </c>
      <c r="BP126" s="13">
        <f t="shared" si="430"/>
        <v>0</v>
      </c>
      <c r="BQ126" s="13">
        <f t="shared" si="430"/>
        <v>3</v>
      </c>
      <c r="BR126" s="13">
        <f>SUM(BR127:BR129)</f>
        <v>0</v>
      </c>
      <c r="BS126" s="13">
        <f>SUM(BS127:BS129)</f>
        <v>0</v>
      </c>
      <c r="BT126" s="13">
        <f t="shared" si="430"/>
        <v>0</v>
      </c>
      <c r="BU126" s="13">
        <f t="shared" si="430"/>
        <v>0</v>
      </c>
      <c r="BV126" s="13">
        <f t="shared" si="430"/>
        <v>0</v>
      </c>
      <c r="BW126" s="13">
        <f t="shared" si="430"/>
        <v>0</v>
      </c>
      <c r="BX126" s="13">
        <f t="shared" si="430"/>
        <v>0</v>
      </c>
      <c r="BY126" s="13">
        <f t="shared" ref="BY126" si="433">SUM(BY127:BY129)</f>
        <v>0</v>
      </c>
      <c r="BZ126" s="13">
        <f t="shared" si="430"/>
        <v>0</v>
      </c>
      <c r="CA126" s="13">
        <f t="shared" ref="CA126" si="434">SUM(CA127:CA129)</f>
        <v>0</v>
      </c>
      <c r="CB126" s="13">
        <f t="shared" si="430"/>
        <v>0</v>
      </c>
      <c r="CC126" s="13">
        <f t="shared" si="430"/>
        <v>0</v>
      </c>
      <c r="CD126" s="13"/>
      <c r="CE126" s="13">
        <f t="shared" ref="CE126" si="435">SUM(CE127:CE129)</f>
        <v>0</v>
      </c>
      <c r="CF126" s="10"/>
      <c r="CG126" s="10"/>
    </row>
    <row r="127" spans="1:85" ht="19.7" customHeight="1" x14ac:dyDescent="0.2">
      <c r="A127" s="11" t="s">
        <v>236</v>
      </c>
      <c r="B127" s="12">
        <f t="shared" si="429"/>
        <v>25</v>
      </c>
      <c r="C127" s="13"/>
      <c r="D127" s="13"/>
      <c r="E127" s="13"/>
      <c r="F127" s="13"/>
      <c r="G127" s="13"/>
      <c r="H127" s="13">
        <f t="shared" si="263"/>
        <v>25</v>
      </c>
      <c r="I127" s="12"/>
      <c r="J127" s="12"/>
      <c r="K127" s="12"/>
      <c r="L127" s="12"/>
      <c r="M127" s="13"/>
      <c r="N127" s="13"/>
      <c r="O127" s="13"/>
      <c r="P127" s="13">
        <v>1</v>
      </c>
      <c r="Q127" s="13"/>
      <c r="R127" s="13"/>
      <c r="S127" s="13"/>
      <c r="T127" s="13"/>
      <c r="U127" s="13"/>
      <c r="V127" s="13">
        <v>1</v>
      </c>
      <c r="W127" s="13"/>
      <c r="X127" s="13"/>
      <c r="Y127" s="13"/>
      <c r="Z127" s="13"/>
      <c r="AA127" s="13"/>
      <c r="AB127" s="13"/>
      <c r="AC127" s="13"/>
      <c r="AD127" s="13"/>
      <c r="AE127" s="13">
        <v>8</v>
      </c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>
        <v>11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>
        <v>3</v>
      </c>
      <c r="BH127" s="14"/>
      <c r="BI127" s="13"/>
      <c r="BJ127" s="13"/>
      <c r="BK127" s="13"/>
      <c r="BL127" s="13"/>
      <c r="BM127" s="13"/>
      <c r="BN127" s="13"/>
      <c r="BO127" s="13"/>
      <c r="BP127" s="13"/>
      <c r="BQ127" s="13">
        <v>1</v>
      </c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0" t="s">
        <v>431</v>
      </c>
      <c r="CG127" s="10" t="s">
        <v>431</v>
      </c>
    </row>
    <row r="128" spans="1:85" ht="19.7" customHeight="1" x14ac:dyDescent="0.2">
      <c r="A128" s="11" t="s">
        <v>237</v>
      </c>
      <c r="B128" s="12">
        <f t="shared" si="429"/>
        <v>15</v>
      </c>
      <c r="C128" s="13"/>
      <c r="D128" s="13"/>
      <c r="E128" s="13"/>
      <c r="F128" s="13"/>
      <c r="G128" s="13"/>
      <c r="H128" s="13">
        <f t="shared" si="263"/>
        <v>15</v>
      </c>
      <c r="I128" s="12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  <c r="U128" s="13"/>
      <c r="V128" s="13">
        <v>1</v>
      </c>
      <c r="W128" s="13"/>
      <c r="X128" s="13"/>
      <c r="Y128" s="13"/>
      <c r="Z128" s="13"/>
      <c r="AA128" s="13"/>
      <c r="AB128" s="13"/>
      <c r="AC128" s="13"/>
      <c r="AD128" s="13"/>
      <c r="AE128" s="13">
        <v>5</v>
      </c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>
        <v>2</v>
      </c>
      <c r="BH128" s="14"/>
      <c r="BI128" s="13"/>
      <c r="BJ128" s="13"/>
      <c r="BK128" s="13"/>
      <c r="BL128" s="13"/>
      <c r="BM128" s="13"/>
      <c r="BN128" s="13"/>
      <c r="BO128" s="13"/>
      <c r="BP128" s="13"/>
      <c r="BQ128" s="13">
        <v>1</v>
      </c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0" t="s">
        <v>431</v>
      </c>
      <c r="CG128" s="10" t="s">
        <v>431</v>
      </c>
    </row>
    <row r="129" spans="1:85" ht="19.7" customHeight="1" x14ac:dyDescent="0.2">
      <c r="A129" s="11" t="s">
        <v>234</v>
      </c>
      <c r="B129" s="12">
        <f t="shared" si="429"/>
        <v>15</v>
      </c>
      <c r="C129" s="13"/>
      <c r="D129" s="13"/>
      <c r="E129" s="13"/>
      <c r="F129" s="13"/>
      <c r="G129" s="13"/>
      <c r="H129" s="13">
        <f t="shared" si="263"/>
        <v>15</v>
      </c>
      <c r="I129" s="12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  <c r="U129" s="13"/>
      <c r="V129" s="13">
        <v>1</v>
      </c>
      <c r="W129" s="13"/>
      <c r="X129" s="13"/>
      <c r="Y129" s="13"/>
      <c r="Z129" s="13"/>
      <c r="AA129" s="13"/>
      <c r="AB129" s="13"/>
      <c r="AC129" s="13"/>
      <c r="AD129" s="13"/>
      <c r="AE129" s="13">
        <v>5</v>
      </c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>
        <v>7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>
        <v>1</v>
      </c>
      <c r="BH129" s="14"/>
      <c r="BI129" s="13"/>
      <c r="BJ129" s="13"/>
      <c r="BK129" s="13"/>
      <c r="BL129" s="13"/>
      <c r="BM129" s="13"/>
      <c r="BN129" s="13"/>
      <c r="BO129" s="13"/>
      <c r="BP129" s="13"/>
      <c r="BQ129" s="13">
        <v>1</v>
      </c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0" t="s">
        <v>431</v>
      </c>
      <c r="CG129" s="10" t="s">
        <v>431</v>
      </c>
    </row>
    <row r="130" spans="1:85" ht="19.7" customHeight="1" x14ac:dyDescent="0.2">
      <c r="A130" s="11" t="s">
        <v>41</v>
      </c>
      <c r="B130" s="12">
        <f t="shared" si="429"/>
        <v>14</v>
      </c>
      <c r="C130" s="13"/>
      <c r="D130" s="13"/>
      <c r="E130" s="13"/>
      <c r="F130" s="13"/>
      <c r="G130" s="13"/>
      <c r="H130" s="13">
        <f t="shared" si="263"/>
        <v>14</v>
      </c>
      <c r="I130" s="12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>
        <v>1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>
        <v>5</v>
      </c>
      <c r="AI130" s="13"/>
      <c r="AJ130" s="13"/>
      <c r="AK130" s="13"/>
      <c r="AL130" s="13"/>
      <c r="AM130" s="13"/>
      <c r="AN130" s="13"/>
      <c r="AO130" s="13">
        <v>1</v>
      </c>
      <c r="AP130" s="13"/>
      <c r="AQ130" s="13"/>
      <c r="AR130" s="13"/>
      <c r="AS130" s="13">
        <v>0</v>
      </c>
      <c r="AT130" s="13"/>
      <c r="AU130" s="13"/>
      <c r="AV130" s="13">
        <v>4</v>
      </c>
      <c r="AW130" s="13"/>
      <c r="AX130" s="13"/>
      <c r="AY130" s="13"/>
      <c r="AZ130" s="13"/>
      <c r="BA130" s="13"/>
      <c r="BB130" s="13">
        <v>2</v>
      </c>
      <c r="BC130" s="13"/>
      <c r="BD130" s="13"/>
      <c r="BE130" s="13"/>
      <c r="BF130" s="13"/>
      <c r="BG130" s="13">
        <v>1</v>
      </c>
      <c r="BH130" s="14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0" t="s">
        <v>431</v>
      </c>
      <c r="CG130" s="10" t="s">
        <v>431</v>
      </c>
    </row>
    <row r="131" spans="1:85" ht="19.7" customHeight="1" x14ac:dyDescent="0.2">
      <c r="A131" s="45" t="s">
        <v>266</v>
      </c>
      <c r="B131" s="46">
        <f t="shared" si="429"/>
        <v>155</v>
      </c>
      <c r="C131" s="47">
        <f>SUM(C132,C136,C140)</f>
        <v>0</v>
      </c>
      <c r="D131" s="47">
        <f t="shared" ref="D131:BT131" si="436">SUM(D132,D136,D140)</f>
        <v>0</v>
      </c>
      <c r="E131" s="47">
        <f t="shared" si="436"/>
        <v>0</v>
      </c>
      <c r="F131" s="47">
        <f t="shared" si="436"/>
        <v>0</v>
      </c>
      <c r="G131" s="47">
        <f t="shared" si="436"/>
        <v>0</v>
      </c>
      <c r="H131" s="47">
        <f t="shared" si="263"/>
        <v>155</v>
      </c>
      <c r="I131" s="47">
        <f>SUM(I132,I136,I140)</f>
        <v>0</v>
      </c>
      <c r="J131" s="47">
        <f t="shared" si="436"/>
        <v>0</v>
      </c>
      <c r="K131" s="47"/>
      <c r="L131" s="47">
        <f>SUM(L132,L136,L140)</f>
        <v>0</v>
      </c>
      <c r="M131" s="47">
        <f t="shared" si="436"/>
        <v>0</v>
      </c>
      <c r="N131" s="47">
        <f t="shared" si="436"/>
        <v>0</v>
      </c>
      <c r="O131" s="47">
        <f t="shared" si="436"/>
        <v>0</v>
      </c>
      <c r="P131" s="47">
        <f t="shared" si="436"/>
        <v>1</v>
      </c>
      <c r="Q131" s="47">
        <f t="shared" si="436"/>
        <v>0</v>
      </c>
      <c r="R131" s="47">
        <f t="shared" si="436"/>
        <v>1</v>
      </c>
      <c r="S131" s="47">
        <f>SUM(S132,S136,S140)</f>
        <v>0</v>
      </c>
      <c r="T131" s="47">
        <f t="shared" si="436"/>
        <v>0</v>
      </c>
      <c r="U131" s="47">
        <f t="shared" si="436"/>
        <v>0</v>
      </c>
      <c r="V131" s="47">
        <f t="shared" si="436"/>
        <v>2</v>
      </c>
      <c r="W131" s="47">
        <f>SUM(W132,W136,W140)</f>
        <v>4</v>
      </c>
      <c r="X131" s="47">
        <f t="shared" si="436"/>
        <v>0</v>
      </c>
      <c r="Y131" s="47">
        <f t="shared" si="436"/>
        <v>0</v>
      </c>
      <c r="Z131" s="47">
        <f>SUM(Z132,Z136,Z140)</f>
        <v>0</v>
      </c>
      <c r="AA131" s="47">
        <f>SUM(AA132,AA136,AA140)</f>
        <v>0</v>
      </c>
      <c r="AB131" s="47">
        <f t="shared" si="436"/>
        <v>0</v>
      </c>
      <c r="AC131" s="47">
        <f t="shared" si="436"/>
        <v>0</v>
      </c>
      <c r="AD131" s="47">
        <f>SUM(AD132,AD136,AD140)</f>
        <v>0</v>
      </c>
      <c r="AE131" s="47">
        <f t="shared" si="436"/>
        <v>17</v>
      </c>
      <c r="AF131" s="47">
        <f>SUM(AF132,AF136,AF140)</f>
        <v>5</v>
      </c>
      <c r="AG131" s="47">
        <f>SUM(AG132,AG136,AG140)</f>
        <v>0</v>
      </c>
      <c r="AH131" s="47">
        <f>SUM(AH132,AH136,AH140)</f>
        <v>3</v>
      </c>
      <c r="AI131" s="47">
        <f t="shared" si="436"/>
        <v>0</v>
      </c>
      <c r="AJ131" s="47">
        <f>SUM(AJ132,AJ136,AJ140)</f>
        <v>0</v>
      </c>
      <c r="AK131" s="47">
        <f>SUM(AK132,AK136,AK140)</f>
        <v>0</v>
      </c>
      <c r="AL131" s="47">
        <f>SUM(AL132,AL136,AL140)</f>
        <v>0</v>
      </c>
      <c r="AM131" s="47">
        <f>SUM(AM132,AM136,AM140)</f>
        <v>0</v>
      </c>
      <c r="AN131" s="47">
        <f t="shared" si="436"/>
        <v>0</v>
      </c>
      <c r="AO131" s="47">
        <f t="shared" si="436"/>
        <v>1</v>
      </c>
      <c r="AP131" s="47">
        <f>SUM(AP132,AP136,AP140)</f>
        <v>0</v>
      </c>
      <c r="AQ131" s="47">
        <f t="shared" si="436"/>
        <v>0</v>
      </c>
      <c r="AR131" s="47">
        <f>SUM(AR132,AR136,AR140)</f>
        <v>0</v>
      </c>
      <c r="AS131" s="47">
        <f t="shared" si="436"/>
        <v>25</v>
      </c>
      <c r="AT131" s="47">
        <f>SUM(AT132,AT136,AT140)</f>
        <v>16</v>
      </c>
      <c r="AU131" s="47">
        <f>SUM(AU132,AU136,AU140)</f>
        <v>0</v>
      </c>
      <c r="AV131" s="47">
        <f>SUM(AV132,AV136,AV140)</f>
        <v>5</v>
      </c>
      <c r="AW131" s="47">
        <f t="shared" si="436"/>
        <v>0</v>
      </c>
      <c r="AX131" s="47">
        <f t="shared" si="436"/>
        <v>0</v>
      </c>
      <c r="AY131" s="47">
        <f t="shared" si="436"/>
        <v>0</v>
      </c>
      <c r="AZ131" s="47">
        <f>SUM(AZ132,AZ136,AZ140)</f>
        <v>0</v>
      </c>
      <c r="BA131" s="47">
        <f t="shared" si="436"/>
        <v>0</v>
      </c>
      <c r="BB131" s="47">
        <f t="shared" si="436"/>
        <v>1</v>
      </c>
      <c r="BC131" s="47">
        <f t="shared" si="436"/>
        <v>0</v>
      </c>
      <c r="BD131" s="47">
        <f t="shared" ref="BD131:BE131" si="437">SUM(BD132,BD136,BD140)</f>
        <v>0</v>
      </c>
      <c r="BE131" s="47">
        <f t="shared" si="437"/>
        <v>0</v>
      </c>
      <c r="BF131" s="47">
        <f>SUM(BF132,BF136,BF140)</f>
        <v>0</v>
      </c>
      <c r="BG131" s="47">
        <f t="shared" si="436"/>
        <v>11</v>
      </c>
      <c r="BH131" s="50">
        <f t="shared" ref="BH131:BM131" si="438">SUM(BH132,BH136,BH140)</f>
        <v>17</v>
      </c>
      <c r="BI131" s="47">
        <f t="shared" si="438"/>
        <v>5</v>
      </c>
      <c r="BJ131" s="47">
        <f t="shared" si="438"/>
        <v>0</v>
      </c>
      <c r="BK131" s="47">
        <f t="shared" si="438"/>
        <v>0</v>
      </c>
      <c r="BL131" s="47">
        <f t="shared" si="438"/>
        <v>0</v>
      </c>
      <c r="BM131" s="47">
        <f t="shared" si="438"/>
        <v>0</v>
      </c>
      <c r="BN131" s="47">
        <f t="shared" si="436"/>
        <v>0</v>
      </c>
      <c r="BO131" s="47">
        <f t="shared" si="436"/>
        <v>0</v>
      </c>
      <c r="BP131" s="47">
        <f t="shared" si="436"/>
        <v>0</v>
      </c>
      <c r="BQ131" s="47">
        <f t="shared" si="436"/>
        <v>3</v>
      </c>
      <c r="BR131" s="47">
        <f>SUM(BR132,BR136,BR140)</f>
        <v>26</v>
      </c>
      <c r="BS131" s="47">
        <f>SUM(BS132,BS136,BS140)</f>
        <v>9</v>
      </c>
      <c r="BT131" s="47">
        <f t="shared" si="436"/>
        <v>0</v>
      </c>
      <c r="BU131" s="47">
        <f t="shared" ref="BU131:CC131" si="439">SUM(BU132,BU136,BU140)</f>
        <v>0</v>
      </c>
      <c r="BV131" s="47">
        <f t="shared" si="439"/>
        <v>1</v>
      </c>
      <c r="BW131" s="47">
        <f t="shared" si="439"/>
        <v>1</v>
      </c>
      <c r="BX131" s="47">
        <f t="shared" si="439"/>
        <v>1</v>
      </c>
      <c r="BY131" s="47">
        <f t="shared" ref="BY131" si="440">SUM(BY132,BY136,BY140)</f>
        <v>0</v>
      </c>
      <c r="BZ131" s="47">
        <f t="shared" si="439"/>
        <v>0</v>
      </c>
      <c r="CA131" s="47">
        <f t="shared" ref="CA131" si="441">SUM(CA132,CA136,CA140)</f>
        <v>0</v>
      </c>
      <c r="CB131" s="47">
        <f t="shared" si="439"/>
        <v>0</v>
      </c>
      <c r="CC131" s="47">
        <f t="shared" si="439"/>
        <v>0</v>
      </c>
      <c r="CD131" s="47"/>
      <c r="CE131" s="47">
        <f t="shared" ref="CE131" si="442">SUM(CE132,CE136,CE140)</f>
        <v>0</v>
      </c>
      <c r="CF131" s="10"/>
      <c r="CG131" s="10"/>
    </row>
    <row r="132" spans="1:85" ht="19.7" customHeight="1" x14ac:dyDescent="0.2">
      <c r="A132" s="11" t="s">
        <v>223</v>
      </c>
      <c r="B132" s="12">
        <f t="shared" si="429"/>
        <v>94</v>
      </c>
      <c r="C132" s="13">
        <f>SUM(C133:C134)</f>
        <v>0</v>
      </c>
      <c r="D132" s="13">
        <f>SUM(D133:D134)</f>
        <v>0</v>
      </c>
      <c r="E132" s="13">
        <f>SUM(E133:E134)</f>
        <v>0</v>
      </c>
      <c r="F132" s="13">
        <f>SUM(F133:F134)</f>
        <v>0</v>
      </c>
      <c r="G132" s="13">
        <f>SUM(G133:G134)</f>
        <v>0</v>
      </c>
      <c r="H132" s="13">
        <f t="shared" ref="H132:H196" si="443">SUM(I132:CE132)</f>
        <v>94</v>
      </c>
      <c r="I132" s="13">
        <f>SUM(I133:I135)</f>
        <v>0</v>
      </c>
      <c r="J132" s="13">
        <f t="shared" ref="J132:CC132" si="444">SUM(J133:J135)</f>
        <v>0</v>
      </c>
      <c r="K132" s="13">
        <f t="shared" si="444"/>
        <v>0</v>
      </c>
      <c r="L132" s="13">
        <f>SUM(L133:L135)</f>
        <v>0</v>
      </c>
      <c r="M132" s="13">
        <f t="shared" si="444"/>
        <v>0</v>
      </c>
      <c r="N132" s="13">
        <f t="shared" si="444"/>
        <v>0</v>
      </c>
      <c r="O132" s="13">
        <f t="shared" si="444"/>
        <v>0</v>
      </c>
      <c r="P132" s="13">
        <f t="shared" si="444"/>
        <v>0</v>
      </c>
      <c r="Q132" s="13">
        <f t="shared" si="444"/>
        <v>0</v>
      </c>
      <c r="R132" s="13">
        <f t="shared" si="444"/>
        <v>1</v>
      </c>
      <c r="S132" s="13">
        <f>SUM(S133:S135)</f>
        <v>0</v>
      </c>
      <c r="T132" s="13">
        <f t="shared" si="444"/>
        <v>0</v>
      </c>
      <c r="U132" s="13">
        <f t="shared" si="444"/>
        <v>0</v>
      </c>
      <c r="V132" s="13">
        <f t="shared" si="444"/>
        <v>0</v>
      </c>
      <c r="W132" s="13">
        <f>SUM(W133:W135)</f>
        <v>2</v>
      </c>
      <c r="X132" s="13">
        <f t="shared" si="444"/>
        <v>0</v>
      </c>
      <c r="Y132" s="13">
        <f t="shared" si="444"/>
        <v>0</v>
      </c>
      <c r="Z132" s="13">
        <f>SUM(Z133:Z135)</f>
        <v>0</v>
      </c>
      <c r="AA132" s="13">
        <f>SUM(AA133:AA135)</f>
        <v>0</v>
      </c>
      <c r="AB132" s="13">
        <f t="shared" si="444"/>
        <v>0</v>
      </c>
      <c r="AC132" s="13">
        <f t="shared" si="444"/>
        <v>0</v>
      </c>
      <c r="AD132" s="13">
        <f>SUM(AD133:AD135)</f>
        <v>0</v>
      </c>
      <c r="AE132" s="13">
        <f t="shared" si="444"/>
        <v>2</v>
      </c>
      <c r="AF132" s="13">
        <f>SUM(AF133:AF135)</f>
        <v>5</v>
      </c>
      <c r="AG132" s="13">
        <f>SUM(AG133:AG135)</f>
        <v>0</v>
      </c>
      <c r="AH132" s="13">
        <f>SUM(AH133:AH135)</f>
        <v>0</v>
      </c>
      <c r="AI132" s="13">
        <f t="shared" si="444"/>
        <v>0</v>
      </c>
      <c r="AJ132" s="13">
        <f>SUM(AJ133:AJ135)</f>
        <v>0</v>
      </c>
      <c r="AK132" s="13">
        <f>SUM(AK133:AK135)</f>
        <v>0</v>
      </c>
      <c r="AL132" s="13">
        <f>SUM(AL133:AL135)</f>
        <v>0</v>
      </c>
      <c r="AM132" s="13">
        <f>SUM(AM133:AM135)</f>
        <v>0</v>
      </c>
      <c r="AN132" s="13">
        <f t="shared" si="444"/>
        <v>0</v>
      </c>
      <c r="AO132" s="13">
        <f t="shared" si="444"/>
        <v>0</v>
      </c>
      <c r="AP132" s="13">
        <f>SUM(AP133:AP135)</f>
        <v>0</v>
      </c>
      <c r="AQ132" s="13">
        <f t="shared" si="444"/>
        <v>0</v>
      </c>
      <c r="AR132" s="13">
        <f>SUM(AR133:AR135)</f>
        <v>0</v>
      </c>
      <c r="AS132" s="13">
        <f t="shared" si="444"/>
        <v>4</v>
      </c>
      <c r="AT132" s="13">
        <f>SUM(AT133:AT135)</f>
        <v>16</v>
      </c>
      <c r="AU132" s="13">
        <f>SUM(AU133:AU135)</f>
        <v>0</v>
      </c>
      <c r="AV132" s="13">
        <f>SUM(AV133:AV135)</f>
        <v>1</v>
      </c>
      <c r="AW132" s="13">
        <f t="shared" si="444"/>
        <v>0</v>
      </c>
      <c r="AX132" s="13">
        <f t="shared" si="444"/>
        <v>0</v>
      </c>
      <c r="AY132" s="13">
        <f t="shared" si="444"/>
        <v>0</v>
      </c>
      <c r="AZ132" s="13">
        <f>SUM(AZ133:AZ135)</f>
        <v>0</v>
      </c>
      <c r="BA132" s="13">
        <f t="shared" si="444"/>
        <v>0</v>
      </c>
      <c r="BB132" s="13">
        <f t="shared" si="444"/>
        <v>0</v>
      </c>
      <c r="BC132" s="13">
        <f t="shared" si="444"/>
        <v>0</v>
      </c>
      <c r="BD132" s="13">
        <f t="shared" ref="BD132:BE132" si="445">SUM(BD133:BD135)</f>
        <v>0</v>
      </c>
      <c r="BE132" s="13">
        <f t="shared" si="445"/>
        <v>0</v>
      </c>
      <c r="BF132" s="13">
        <f>SUM(BF133:BF135)</f>
        <v>0</v>
      </c>
      <c r="BG132" s="13">
        <f t="shared" si="444"/>
        <v>3</v>
      </c>
      <c r="BH132" s="15">
        <f t="shared" ref="BH132:BM132" si="446">SUM(BH133:BH135)</f>
        <v>17</v>
      </c>
      <c r="BI132" s="13">
        <f t="shared" si="446"/>
        <v>5</v>
      </c>
      <c r="BJ132" s="13">
        <f t="shared" si="446"/>
        <v>0</v>
      </c>
      <c r="BK132" s="13">
        <f t="shared" si="446"/>
        <v>0</v>
      </c>
      <c r="BL132" s="13">
        <f t="shared" si="446"/>
        <v>0</v>
      </c>
      <c r="BM132" s="13">
        <f t="shared" si="446"/>
        <v>0</v>
      </c>
      <c r="BN132" s="13">
        <f t="shared" si="444"/>
        <v>0</v>
      </c>
      <c r="BO132" s="13">
        <f t="shared" si="444"/>
        <v>0</v>
      </c>
      <c r="BP132" s="13">
        <f t="shared" si="444"/>
        <v>0</v>
      </c>
      <c r="BQ132" s="13">
        <f t="shared" si="444"/>
        <v>0</v>
      </c>
      <c r="BR132" s="13">
        <f>SUM(BR133:BR135)</f>
        <v>26</v>
      </c>
      <c r="BS132" s="13">
        <f>SUM(BS133:BS135)</f>
        <v>9</v>
      </c>
      <c r="BT132" s="13">
        <f t="shared" si="444"/>
        <v>0</v>
      </c>
      <c r="BU132" s="13">
        <f t="shared" si="444"/>
        <v>0</v>
      </c>
      <c r="BV132" s="13">
        <f t="shared" si="444"/>
        <v>1</v>
      </c>
      <c r="BW132" s="13">
        <f t="shared" si="444"/>
        <v>1</v>
      </c>
      <c r="BX132" s="13">
        <f t="shared" si="444"/>
        <v>1</v>
      </c>
      <c r="BY132" s="13">
        <f t="shared" ref="BY132" si="447">SUM(BY133:BY135)</f>
        <v>0</v>
      </c>
      <c r="BZ132" s="13">
        <f t="shared" si="444"/>
        <v>0</v>
      </c>
      <c r="CA132" s="13">
        <f t="shared" ref="CA132" si="448">SUM(CA133:CA135)</f>
        <v>0</v>
      </c>
      <c r="CB132" s="13">
        <f t="shared" si="444"/>
        <v>0</v>
      </c>
      <c r="CC132" s="13">
        <f t="shared" si="444"/>
        <v>0</v>
      </c>
      <c r="CD132" s="13"/>
      <c r="CE132" s="13">
        <f t="shared" ref="CE132" si="449">SUM(CE133:CE135)</f>
        <v>0</v>
      </c>
      <c r="CF132" s="10"/>
      <c r="CG132" s="10"/>
    </row>
    <row r="133" spans="1:85" ht="19.7" customHeight="1" x14ac:dyDescent="0.2">
      <c r="A133" s="11" t="s">
        <v>267</v>
      </c>
      <c r="B133" s="12">
        <f t="shared" si="429"/>
        <v>51</v>
      </c>
      <c r="C133" s="13"/>
      <c r="D133" s="13"/>
      <c r="E133" s="13"/>
      <c r="F133" s="13"/>
      <c r="G133" s="13"/>
      <c r="H133" s="13">
        <f t="shared" si="443"/>
        <v>51</v>
      </c>
      <c r="I133" s="12"/>
      <c r="J133" s="12"/>
      <c r="K133" s="12"/>
      <c r="L133" s="12"/>
      <c r="M133" s="13"/>
      <c r="N133" s="13"/>
      <c r="O133" s="13"/>
      <c r="P133" s="13"/>
      <c r="Q133" s="13"/>
      <c r="R133" s="13">
        <v>1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>
        <v>4</v>
      </c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>
        <v>1</v>
      </c>
      <c r="AT133" s="13">
        <v>10</v>
      </c>
      <c r="AU133" s="13"/>
      <c r="AV133" s="13">
        <v>1</v>
      </c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>
        <v>2</v>
      </c>
      <c r="BH133" s="15">
        <v>8</v>
      </c>
      <c r="BI133" s="13">
        <v>2</v>
      </c>
      <c r="BJ133" s="13"/>
      <c r="BK133" s="13"/>
      <c r="BL133" s="13"/>
      <c r="BM133" s="13"/>
      <c r="BN133" s="13"/>
      <c r="BO133" s="13"/>
      <c r="BP133" s="13"/>
      <c r="BQ133" s="13"/>
      <c r="BR133" s="13">
        <v>16</v>
      </c>
      <c r="BS133" s="13">
        <v>6</v>
      </c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0" t="s">
        <v>431</v>
      </c>
      <c r="CG133" s="10" t="s">
        <v>431</v>
      </c>
    </row>
    <row r="134" spans="1:85" ht="19.7" customHeight="1" x14ac:dyDescent="0.2">
      <c r="A134" s="11" t="s">
        <v>268</v>
      </c>
      <c r="B134" s="12">
        <f t="shared" si="429"/>
        <v>21</v>
      </c>
      <c r="C134" s="13"/>
      <c r="D134" s="13"/>
      <c r="E134" s="13"/>
      <c r="F134" s="13"/>
      <c r="G134" s="13"/>
      <c r="H134" s="13">
        <f t="shared" si="443"/>
        <v>21</v>
      </c>
      <c r="I134" s="12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>
        <v>1</v>
      </c>
      <c r="X134" s="13"/>
      <c r="Y134" s="13"/>
      <c r="Z134" s="13"/>
      <c r="AA134" s="13"/>
      <c r="AB134" s="13"/>
      <c r="AC134" s="13"/>
      <c r="AD134" s="13"/>
      <c r="AE134" s="13"/>
      <c r="AF134" s="13">
        <v>1</v>
      </c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>
        <v>1</v>
      </c>
      <c r="AT134" s="13">
        <v>3</v>
      </c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>
        <v>0</v>
      </c>
      <c r="BH134" s="15">
        <v>6</v>
      </c>
      <c r="BI134" s="13">
        <v>1</v>
      </c>
      <c r="BJ134" s="13"/>
      <c r="BK134" s="13"/>
      <c r="BL134" s="13"/>
      <c r="BM134" s="13"/>
      <c r="BN134" s="13"/>
      <c r="BO134" s="13"/>
      <c r="BP134" s="13"/>
      <c r="BQ134" s="13">
        <v>0</v>
      </c>
      <c r="BR134" s="13">
        <v>7</v>
      </c>
      <c r="BS134" s="13">
        <v>1</v>
      </c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0" t="s">
        <v>431</v>
      </c>
      <c r="CG134" s="10" t="s">
        <v>431</v>
      </c>
    </row>
    <row r="135" spans="1:85" ht="19.7" customHeight="1" x14ac:dyDescent="0.2">
      <c r="A135" s="11" t="s">
        <v>240</v>
      </c>
      <c r="B135" s="12">
        <f t="shared" si="429"/>
        <v>22</v>
      </c>
      <c r="C135" s="13"/>
      <c r="D135" s="13"/>
      <c r="E135" s="13"/>
      <c r="F135" s="13"/>
      <c r="G135" s="13"/>
      <c r="H135" s="13">
        <f t="shared" si="443"/>
        <v>22</v>
      </c>
      <c r="I135" s="12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>
        <v>1</v>
      </c>
      <c r="X135" s="13"/>
      <c r="Y135" s="13"/>
      <c r="Z135" s="13"/>
      <c r="AA135" s="13"/>
      <c r="AB135" s="13"/>
      <c r="AC135" s="13"/>
      <c r="AD135" s="13"/>
      <c r="AE135" s="13">
        <v>2</v>
      </c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>
        <v>2</v>
      </c>
      <c r="AT135" s="13">
        <v>3</v>
      </c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>
        <v>1</v>
      </c>
      <c r="BH135" s="15">
        <v>3</v>
      </c>
      <c r="BI135" s="13">
        <v>2</v>
      </c>
      <c r="BJ135" s="13"/>
      <c r="BK135" s="13"/>
      <c r="BL135" s="13"/>
      <c r="BM135" s="13"/>
      <c r="BN135" s="13"/>
      <c r="BO135" s="13"/>
      <c r="BP135" s="13"/>
      <c r="BQ135" s="13">
        <v>0</v>
      </c>
      <c r="BR135" s="13">
        <v>3</v>
      </c>
      <c r="BS135" s="13">
        <v>2</v>
      </c>
      <c r="BT135" s="13"/>
      <c r="BU135" s="13"/>
      <c r="BV135" s="13">
        <v>1</v>
      </c>
      <c r="BW135" s="13">
        <v>1</v>
      </c>
      <c r="BX135" s="13">
        <v>1</v>
      </c>
      <c r="BY135" s="13"/>
      <c r="BZ135" s="13"/>
      <c r="CA135" s="13"/>
      <c r="CB135" s="13"/>
      <c r="CC135" s="13"/>
      <c r="CD135" s="13"/>
      <c r="CE135" s="13"/>
      <c r="CF135" s="10" t="s">
        <v>431</v>
      </c>
      <c r="CG135" s="10" t="s">
        <v>431</v>
      </c>
    </row>
    <row r="136" spans="1:85" ht="19.7" customHeight="1" x14ac:dyDescent="0.2">
      <c r="A136" s="11" t="s">
        <v>265</v>
      </c>
      <c r="B136" s="12">
        <f t="shared" si="429"/>
        <v>50</v>
      </c>
      <c r="C136" s="13">
        <f>SUM(C137:C138)</f>
        <v>0</v>
      </c>
      <c r="D136" s="13">
        <f>SUM(D137:D138)</f>
        <v>0</v>
      </c>
      <c r="E136" s="13">
        <f>SUM(E137:E138)</f>
        <v>0</v>
      </c>
      <c r="F136" s="13">
        <f>SUM(F137:F138)</f>
        <v>0</v>
      </c>
      <c r="G136" s="13">
        <f>SUM(G137:G138)</f>
        <v>0</v>
      </c>
      <c r="H136" s="13">
        <f t="shared" si="443"/>
        <v>50</v>
      </c>
      <c r="I136" s="13">
        <f>SUM(I137:I139)</f>
        <v>0</v>
      </c>
      <c r="J136" s="13">
        <f t="shared" ref="J136:CC136" si="450">SUM(J137:J139)</f>
        <v>0</v>
      </c>
      <c r="K136" s="13">
        <f t="shared" si="450"/>
        <v>0</v>
      </c>
      <c r="L136" s="13">
        <f t="shared" si="450"/>
        <v>0</v>
      </c>
      <c r="M136" s="13">
        <f t="shared" si="450"/>
        <v>0</v>
      </c>
      <c r="N136" s="13">
        <f t="shared" si="450"/>
        <v>0</v>
      </c>
      <c r="O136" s="13">
        <f t="shared" si="450"/>
        <v>0</v>
      </c>
      <c r="P136" s="13">
        <f t="shared" si="450"/>
        <v>1</v>
      </c>
      <c r="Q136" s="13">
        <f t="shared" si="450"/>
        <v>0</v>
      </c>
      <c r="R136" s="13">
        <f t="shared" si="450"/>
        <v>0</v>
      </c>
      <c r="S136" s="13">
        <f>SUM(S137:S139)</f>
        <v>0</v>
      </c>
      <c r="T136" s="13">
        <f t="shared" si="450"/>
        <v>0</v>
      </c>
      <c r="U136" s="13">
        <f t="shared" si="450"/>
        <v>0</v>
      </c>
      <c r="V136" s="13">
        <f t="shared" si="450"/>
        <v>2</v>
      </c>
      <c r="W136" s="13">
        <f>SUM(W137:W139)</f>
        <v>1</v>
      </c>
      <c r="X136" s="13">
        <f t="shared" si="450"/>
        <v>0</v>
      </c>
      <c r="Y136" s="13">
        <f t="shared" si="450"/>
        <v>0</v>
      </c>
      <c r="Z136" s="13">
        <f>SUM(Z137:Z139)</f>
        <v>0</v>
      </c>
      <c r="AA136" s="13">
        <f>SUM(AA137:AA139)</f>
        <v>0</v>
      </c>
      <c r="AB136" s="13">
        <f t="shared" si="450"/>
        <v>0</v>
      </c>
      <c r="AC136" s="13">
        <f t="shared" si="450"/>
        <v>0</v>
      </c>
      <c r="AD136" s="13">
        <f>SUM(AD137:AD139)</f>
        <v>0</v>
      </c>
      <c r="AE136" s="13">
        <f t="shared" si="450"/>
        <v>15</v>
      </c>
      <c r="AF136" s="13">
        <f>SUM(AF137:AF139)</f>
        <v>0</v>
      </c>
      <c r="AG136" s="13">
        <f>SUM(AG137:AG139)</f>
        <v>0</v>
      </c>
      <c r="AH136" s="13">
        <f>SUM(AH137:AH139)</f>
        <v>0</v>
      </c>
      <c r="AI136" s="13">
        <f t="shared" si="450"/>
        <v>0</v>
      </c>
      <c r="AJ136" s="13">
        <f>SUM(AJ137:AJ139)</f>
        <v>0</v>
      </c>
      <c r="AK136" s="13">
        <f>SUM(AK137:AK139)</f>
        <v>0</v>
      </c>
      <c r="AL136" s="13">
        <f>SUM(AL137:AL139)</f>
        <v>0</v>
      </c>
      <c r="AM136" s="13">
        <f>SUM(AM137:AM139)</f>
        <v>0</v>
      </c>
      <c r="AN136" s="13">
        <f t="shared" si="450"/>
        <v>0</v>
      </c>
      <c r="AO136" s="13">
        <f t="shared" si="450"/>
        <v>0</v>
      </c>
      <c r="AP136" s="13">
        <f>SUM(AP137:AP139)</f>
        <v>0</v>
      </c>
      <c r="AQ136" s="13">
        <f t="shared" si="450"/>
        <v>0</v>
      </c>
      <c r="AR136" s="13">
        <f>SUM(AR137:AR139)</f>
        <v>0</v>
      </c>
      <c r="AS136" s="13">
        <f t="shared" si="450"/>
        <v>21</v>
      </c>
      <c r="AT136" s="13">
        <f>SUM(AT137:AT139)</f>
        <v>0</v>
      </c>
      <c r="AU136" s="13">
        <f>SUM(AU137:AU139)</f>
        <v>0</v>
      </c>
      <c r="AV136" s="13">
        <f>SUM(AV137:AV139)</f>
        <v>0</v>
      </c>
      <c r="AW136" s="13">
        <f t="shared" si="450"/>
        <v>0</v>
      </c>
      <c r="AX136" s="13">
        <f t="shared" si="450"/>
        <v>0</v>
      </c>
      <c r="AY136" s="13">
        <f t="shared" si="450"/>
        <v>0</v>
      </c>
      <c r="AZ136" s="13">
        <f>SUM(AZ137:AZ139)</f>
        <v>0</v>
      </c>
      <c r="BA136" s="13">
        <f t="shared" si="450"/>
        <v>0</v>
      </c>
      <c r="BB136" s="13">
        <f t="shared" si="450"/>
        <v>0</v>
      </c>
      <c r="BC136" s="13">
        <f t="shared" si="450"/>
        <v>0</v>
      </c>
      <c r="BD136" s="13">
        <f t="shared" ref="BD136:BE136" si="451">SUM(BD137:BD139)</f>
        <v>0</v>
      </c>
      <c r="BE136" s="13">
        <f t="shared" si="451"/>
        <v>0</v>
      </c>
      <c r="BF136" s="13">
        <f>SUM(BF137:BF139)</f>
        <v>0</v>
      </c>
      <c r="BG136" s="13">
        <f t="shared" si="450"/>
        <v>7</v>
      </c>
      <c r="BH136" s="13">
        <f t="shared" ref="BH136:BM136" si="452">SUM(BH137:BH139)</f>
        <v>0</v>
      </c>
      <c r="BI136" s="13">
        <f t="shared" si="452"/>
        <v>0</v>
      </c>
      <c r="BJ136" s="13">
        <f t="shared" si="452"/>
        <v>0</v>
      </c>
      <c r="BK136" s="13">
        <f t="shared" si="452"/>
        <v>0</v>
      </c>
      <c r="BL136" s="13">
        <f t="shared" si="452"/>
        <v>0</v>
      </c>
      <c r="BM136" s="13">
        <f t="shared" si="452"/>
        <v>0</v>
      </c>
      <c r="BN136" s="13">
        <f t="shared" si="450"/>
        <v>0</v>
      </c>
      <c r="BO136" s="13">
        <f t="shared" si="450"/>
        <v>0</v>
      </c>
      <c r="BP136" s="13">
        <f t="shared" si="450"/>
        <v>0</v>
      </c>
      <c r="BQ136" s="13">
        <f t="shared" si="450"/>
        <v>3</v>
      </c>
      <c r="BR136" s="13">
        <f>SUM(BR137:BR139)</f>
        <v>0</v>
      </c>
      <c r="BS136" s="13">
        <f>SUM(BS137:BS139)</f>
        <v>0</v>
      </c>
      <c r="BT136" s="13">
        <f t="shared" si="450"/>
        <v>0</v>
      </c>
      <c r="BU136" s="13">
        <f t="shared" si="450"/>
        <v>0</v>
      </c>
      <c r="BV136" s="13">
        <f t="shared" si="450"/>
        <v>0</v>
      </c>
      <c r="BW136" s="13">
        <f t="shared" si="450"/>
        <v>0</v>
      </c>
      <c r="BX136" s="13">
        <f t="shared" si="450"/>
        <v>0</v>
      </c>
      <c r="BY136" s="13">
        <f t="shared" ref="BY136" si="453">SUM(BY137:BY139)</f>
        <v>0</v>
      </c>
      <c r="BZ136" s="13">
        <f t="shared" si="450"/>
        <v>0</v>
      </c>
      <c r="CA136" s="13">
        <f t="shared" ref="CA136" si="454">SUM(CA137:CA139)</f>
        <v>0</v>
      </c>
      <c r="CB136" s="13">
        <f t="shared" si="450"/>
        <v>0</v>
      </c>
      <c r="CC136" s="13">
        <f t="shared" si="450"/>
        <v>0</v>
      </c>
      <c r="CD136" s="13"/>
      <c r="CE136" s="13">
        <f t="shared" ref="CE136" si="455">SUM(CE137:CE139)</f>
        <v>0</v>
      </c>
      <c r="CF136" s="10"/>
      <c r="CG136" s="10"/>
    </row>
    <row r="137" spans="1:85" ht="19.7" customHeight="1" x14ac:dyDescent="0.2">
      <c r="A137" s="11" t="s">
        <v>236</v>
      </c>
      <c r="B137" s="12">
        <f t="shared" si="429"/>
        <v>24</v>
      </c>
      <c r="C137" s="13"/>
      <c r="D137" s="13"/>
      <c r="E137" s="13"/>
      <c r="F137" s="13"/>
      <c r="G137" s="13"/>
      <c r="H137" s="13">
        <f t="shared" si="443"/>
        <v>24</v>
      </c>
      <c r="I137" s="12"/>
      <c r="J137" s="12"/>
      <c r="K137" s="12"/>
      <c r="L137" s="12"/>
      <c r="M137" s="13"/>
      <c r="N137" s="13"/>
      <c r="O137" s="13"/>
      <c r="P137" s="13">
        <v>1</v>
      </c>
      <c r="Q137" s="13"/>
      <c r="R137" s="13"/>
      <c r="S137" s="13"/>
      <c r="T137" s="13"/>
      <c r="U137" s="13"/>
      <c r="V137" s="13"/>
      <c r="W137" s="13">
        <v>1</v>
      </c>
      <c r="X137" s="13"/>
      <c r="Y137" s="13"/>
      <c r="Z137" s="13"/>
      <c r="AA137" s="13"/>
      <c r="AB137" s="13"/>
      <c r="AC137" s="13"/>
      <c r="AD137" s="13"/>
      <c r="AE137" s="13">
        <v>7</v>
      </c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>
        <v>11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>
        <v>3</v>
      </c>
      <c r="BH137" s="14"/>
      <c r="BI137" s="13"/>
      <c r="BJ137" s="13"/>
      <c r="BK137" s="13"/>
      <c r="BL137" s="13"/>
      <c r="BM137" s="13"/>
      <c r="BN137" s="13"/>
      <c r="BO137" s="13"/>
      <c r="BP137" s="13"/>
      <c r="BQ137" s="13">
        <v>1</v>
      </c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0" t="s">
        <v>431</v>
      </c>
      <c r="CG137" s="10" t="s">
        <v>431</v>
      </c>
    </row>
    <row r="138" spans="1:85" ht="19.7" customHeight="1" x14ac:dyDescent="0.2">
      <c r="A138" s="11" t="s">
        <v>237</v>
      </c>
      <c r="B138" s="12">
        <f t="shared" si="429"/>
        <v>13</v>
      </c>
      <c r="C138" s="13"/>
      <c r="D138" s="13"/>
      <c r="E138" s="13"/>
      <c r="F138" s="13"/>
      <c r="G138" s="13"/>
      <c r="H138" s="13">
        <f t="shared" si="443"/>
        <v>13</v>
      </c>
      <c r="I138" s="12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  <c r="U138" s="13"/>
      <c r="V138" s="13">
        <v>1</v>
      </c>
      <c r="W138" s="13"/>
      <c r="X138" s="13"/>
      <c r="Y138" s="13"/>
      <c r="Z138" s="13"/>
      <c r="AA138" s="13"/>
      <c r="AB138" s="13"/>
      <c r="AC138" s="13"/>
      <c r="AD138" s="13"/>
      <c r="AE138" s="13">
        <v>4</v>
      </c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>
        <v>5</v>
      </c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>
        <v>2</v>
      </c>
      <c r="BH138" s="14"/>
      <c r="BI138" s="13"/>
      <c r="BJ138" s="13"/>
      <c r="BK138" s="13"/>
      <c r="BL138" s="13"/>
      <c r="BM138" s="13"/>
      <c r="BN138" s="13"/>
      <c r="BO138" s="13"/>
      <c r="BP138" s="13"/>
      <c r="BQ138" s="13">
        <v>1</v>
      </c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0" t="s">
        <v>431</v>
      </c>
      <c r="CG138" s="10" t="s">
        <v>431</v>
      </c>
    </row>
    <row r="139" spans="1:85" ht="19.7" customHeight="1" x14ac:dyDescent="0.2">
      <c r="A139" s="11" t="s">
        <v>234</v>
      </c>
      <c r="B139" s="12">
        <f t="shared" si="429"/>
        <v>13</v>
      </c>
      <c r="C139" s="13"/>
      <c r="D139" s="13"/>
      <c r="E139" s="13"/>
      <c r="F139" s="13"/>
      <c r="G139" s="13"/>
      <c r="H139" s="13">
        <f t="shared" si="443"/>
        <v>13</v>
      </c>
      <c r="I139" s="12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  <c r="U139" s="13"/>
      <c r="V139" s="13">
        <v>1</v>
      </c>
      <c r="W139" s="13"/>
      <c r="X139" s="13"/>
      <c r="Y139" s="13"/>
      <c r="Z139" s="13"/>
      <c r="AA139" s="13"/>
      <c r="AB139" s="13"/>
      <c r="AC139" s="13"/>
      <c r="AD139" s="13"/>
      <c r="AE139" s="13">
        <v>4</v>
      </c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>
        <v>5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>
        <v>2</v>
      </c>
      <c r="BH139" s="14"/>
      <c r="BI139" s="13"/>
      <c r="BJ139" s="13"/>
      <c r="BK139" s="13"/>
      <c r="BL139" s="13"/>
      <c r="BM139" s="13"/>
      <c r="BN139" s="13"/>
      <c r="BO139" s="13"/>
      <c r="BP139" s="13"/>
      <c r="BQ139" s="13">
        <v>1</v>
      </c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0" t="s">
        <v>431</v>
      </c>
      <c r="CG139" s="10" t="s">
        <v>431</v>
      </c>
    </row>
    <row r="140" spans="1:85" ht="19.7" customHeight="1" x14ac:dyDescent="0.2">
      <c r="A140" s="11" t="s">
        <v>41</v>
      </c>
      <c r="B140" s="12">
        <f t="shared" si="429"/>
        <v>11</v>
      </c>
      <c r="C140" s="13"/>
      <c r="D140" s="13"/>
      <c r="E140" s="13"/>
      <c r="F140" s="13"/>
      <c r="G140" s="13"/>
      <c r="H140" s="13">
        <f t="shared" si="443"/>
        <v>11</v>
      </c>
      <c r="I140" s="12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>
        <v>1</v>
      </c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>
        <v>3</v>
      </c>
      <c r="AI140" s="13"/>
      <c r="AJ140" s="13"/>
      <c r="AK140" s="13"/>
      <c r="AL140" s="13"/>
      <c r="AM140" s="13"/>
      <c r="AN140" s="13"/>
      <c r="AO140" s="13">
        <v>1</v>
      </c>
      <c r="AP140" s="13"/>
      <c r="AQ140" s="13"/>
      <c r="AR140" s="13"/>
      <c r="AS140" s="13">
        <v>0</v>
      </c>
      <c r="AT140" s="13"/>
      <c r="AU140" s="13"/>
      <c r="AV140" s="13">
        <v>4</v>
      </c>
      <c r="AW140" s="13"/>
      <c r="AX140" s="13"/>
      <c r="AY140" s="13"/>
      <c r="AZ140" s="13"/>
      <c r="BA140" s="13"/>
      <c r="BB140" s="13">
        <v>1</v>
      </c>
      <c r="BC140" s="13"/>
      <c r="BD140" s="13"/>
      <c r="BE140" s="13"/>
      <c r="BF140" s="13"/>
      <c r="BG140" s="13">
        <v>1</v>
      </c>
      <c r="BH140" s="14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0" t="s">
        <v>431</v>
      </c>
      <c r="CG140" s="10" t="s">
        <v>431</v>
      </c>
    </row>
    <row r="141" spans="1:85" ht="19.7" customHeight="1" x14ac:dyDescent="0.2">
      <c r="A141" s="45" t="s">
        <v>269</v>
      </c>
      <c r="B141" s="51">
        <f t="shared" si="429"/>
        <v>235.5</v>
      </c>
      <c r="C141" s="47">
        <f>SUM(C142,C150,C154)</f>
        <v>0</v>
      </c>
      <c r="D141" s="47">
        <f t="shared" ref="D141:I141" si="456">SUM(D142,D150,D154)</f>
        <v>0</v>
      </c>
      <c r="E141" s="47">
        <f t="shared" si="456"/>
        <v>0</v>
      </c>
      <c r="F141" s="47">
        <f t="shared" si="456"/>
        <v>0</v>
      </c>
      <c r="G141" s="47">
        <f t="shared" si="456"/>
        <v>0</v>
      </c>
      <c r="H141" s="52">
        <f t="shared" si="443"/>
        <v>235.5</v>
      </c>
      <c r="I141" s="47">
        <f t="shared" si="456"/>
        <v>0</v>
      </c>
      <c r="J141" s="47">
        <f t="shared" ref="J141" si="457">SUM(J142,J150,J154)</f>
        <v>0</v>
      </c>
      <c r="K141" s="47">
        <f t="shared" ref="K141" si="458">SUM(K142,K150,K154)</f>
        <v>0</v>
      </c>
      <c r="L141" s="47">
        <f t="shared" ref="L141" si="459">SUM(L142,L150,L154)</f>
        <v>0</v>
      </c>
      <c r="M141" s="47">
        <f t="shared" ref="M141" si="460">SUM(M142,M150,M154)</f>
        <v>0</v>
      </c>
      <c r="N141" s="47">
        <f t="shared" ref="N141" si="461">SUM(N142,N150,N154)</f>
        <v>0</v>
      </c>
      <c r="O141" s="47">
        <f t="shared" ref="O141" si="462">SUM(O142,O150,O154)</f>
        <v>0</v>
      </c>
      <c r="P141" s="47">
        <f t="shared" ref="P141" si="463">SUM(P142,P150,P154)</f>
        <v>1</v>
      </c>
      <c r="Q141" s="47">
        <f t="shared" ref="Q141" si="464">SUM(Q142,Q150,Q154)</f>
        <v>0</v>
      </c>
      <c r="R141" s="47">
        <f t="shared" ref="R141" si="465">SUM(R142,R150,R154)</f>
        <v>1</v>
      </c>
      <c r="S141" s="47">
        <f t="shared" ref="S141" si="466">SUM(S142,S150,S154)</f>
        <v>0</v>
      </c>
      <c r="T141" s="47">
        <f t="shared" ref="T141" si="467">SUM(T142,T150,T154)</f>
        <v>0</v>
      </c>
      <c r="U141" s="47">
        <f t="shared" ref="U141" si="468">SUM(U142,U150,U154)</f>
        <v>0</v>
      </c>
      <c r="V141" s="47">
        <f t="shared" ref="V141" si="469">SUM(V142,V150,V154)</f>
        <v>3</v>
      </c>
      <c r="W141" s="47">
        <f t="shared" ref="W141" si="470">SUM(W142,W150,W154)</f>
        <v>8</v>
      </c>
      <c r="X141" s="47">
        <f t="shared" ref="X141" si="471">SUM(X142,X150,X154)</f>
        <v>0</v>
      </c>
      <c r="Y141" s="47">
        <f t="shared" ref="Y141" si="472">SUM(Y142,Y150,Y154)</f>
        <v>0</v>
      </c>
      <c r="Z141" s="47">
        <f t="shared" ref="Z141" si="473">SUM(Z142,Z150,Z154)</f>
        <v>0</v>
      </c>
      <c r="AA141" s="47">
        <f t="shared" ref="AA141" si="474">SUM(AA142,AA150,AA154)</f>
        <v>0</v>
      </c>
      <c r="AB141" s="47">
        <f t="shared" ref="AB141" si="475">SUM(AB142,AB150,AB154)</f>
        <v>0</v>
      </c>
      <c r="AC141" s="47">
        <f t="shared" ref="AC141" si="476">SUM(AC142,AC150,AC154)</f>
        <v>1</v>
      </c>
      <c r="AD141" s="47">
        <f t="shared" ref="AD141" si="477">SUM(AD142,AD150,AD154)</f>
        <v>0</v>
      </c>
      <c r="AE141" s="47">
        <f t="shared" ref="AE141" si="478">SUM(AE142,AE150,AE154)</f>
        <v>29</v>
      </c>
      <c r="AF141" s="47">
        <f t="shared" ref="AF141" si="479">SUM(AF142,AF150,AF154)</f>
        <v>6</v>
      </c>
      <c r="AG141" s="47">
        <f t="shared" ref="AG141" si="480">SUM(AG142,AG150,AG154)</f>
        <v>0</v>
      </c>
      <c r="AH141" s="47">
        <f t="shared" ref="AH141" si="481">SUM(AH142,AH150,AH154)</f>
        <v>11</v>
      </c>
      <c r="AI141" s="47">
        <f t="shared" ref="AI141" si="482">SUM(AI142,AI150,AI154)</f>
        <v>0</v>
      </c>
      <c r="AJ141" s="47">
        <f t="shared" ref="AJ141" si="483">SUM(AJ142,AJ150,AJ154)</f>
        <v>0</v>
      </c>
      <c r="AK141" s="47">
        <f t="shared" ref="AK141" si="484">SUM(AK142,AK150,AK154)</f>
        <v>0</v>
      </c>
      <c r="AL141" s="47">
        <f t="shared" ref="AL141" si="485">SUM(AL142,AL150,AL154)</f>
        <v>0</v>
      </c>
      <c r="AM141" s="47">
        <f t="shared" ref="AM141" si="486">SUM(AM142,AM150,AM154)</f>
        <v>0</v>
      </c>
      <c r="AN141" s="47">
        <f t="shared" ref="AN141" si="487">SUM(AN142,AN150,AN154)</f>
        <v>0</v>
      </c>
      <c r="AO141" s="47">
        <f t="shared" ref="AO141" si="488">SUM(AO142,AO150,AO154)</f>
        <v>2</v>
      </c>
      <c r="AP141" s="47">
        <f t="shared" ref="AP141" si="489">SUM(AP142,AP150,AP154)</f>
        <v>0</v>
      </c>
      <c r="AQ141" s="47">
        <f t="shared" ref="AQ141" si="490">SUM(AQ142,AQ150,AQ154)</f>
        <v>0</v>
      </c>
      <c r="AR141" s="47">
        <f t="shared" ref="AR141" si="491">SUM(AR142,AR150,AR154)</f>
        <v>0</v>
      </c>
      <c r="AS141" s="47">
        <f t="shared" ref="AS141" si="492">SUM(AS142,AS150,AS154)</f>
        <v>33</v>
      </c>
      <c r="AT141" s="47">
        <f t="shared" ref="AT141" si="493">SUM(AT142,AT150,AT154)</f>
        <v>23</v>
      </c>
      <c r="AU141" s="47">
        <f t="shared" ref="AU141" si="494">SUM(AU142,AU150,AU154)</f>
        <v>0</v>
      </c>
      <c r="AV141" s="47">
        <f t="shared" ref="AV141" si="495">SUM(AV142,AV150,AV154)</f>
        <v>17</v>
      </c>
      <c r="AW141" s="47">
        <f t="shared" ref="AW141" si="496">SUM(AW142,AW150,AW154)</f>
        <v>0</v>
      </c>
      <c r="AX141" s="47">
        <f t="shared" ref="AX141" si="497">SUM(AX142,AX150,AX154)</f>
        <v>0</v>
      </c>
      <c r="AY141" s="47">
        <f t="shared" ref="AY141" si="498">SUM(AY142,AY150,AY154)</f>
        <v>1</v>
      </c>
      <c r="AZ141" s="47">
        <f t="shared" ref="AZ141" si="499">SUM(AZ142,AZ150,AZ154)</f>
        <v>0</v>
      </c>
      <c r="BA141" s="47">
        <f t="shared" ref="BA141" si="500">SUM(BA142,BA150,BA154)</f>
        <v>0</v>
      </c>
      <c r="BB141" s="47">
        <f t="shared" ref="BB141" si="501">SUM(BB142,BB150,BB154)</f>
        <v>4</v>
      </c>
      <c r="BC141" s="47">
        <f t="shared" ref="BC141" si="502">SUM(BC142,BC150,BC154)</f>
        <v>0</v>
      </c>
      <c r="BD141" s="47">
        <f t="shared" ref="BD141:BE141" si="503">SUM(BD142,BD150,BD154)</f>
        <v>0</v>
      </c>
      <c r="BE141" s="47">
        <f t="shared" si="503"/>
        <v>0</v>
      </c>
      <c r="BF141" s="47">
        <f t="shared" ref="BF141" si="504">SUM(BF142,BF150,BF154)</f>
        <v>0</v>
      </c>
      <c r="BG141" s="47">
        <f t="shared" ref="BG141" si="505">SUM(BG142,BG150,BG154)</f>
        <v>13</v>
      </c>
      <c r="BH141" s="54">
        <f t="shared" ref="BH141" si="506">SUM(BH142,BH150,BH154)</f>
        <v>27.5</v>
      </c>
      <c r="BI141" s="47">
        <f t="shared" ref="BI141" si="507">SUM(BI142,BI150,BI154)</f>
        <v>8</v>
      </c>
      <c r="BJ141" s="47">
        <f t="shared" ref="BJ141" si="508">SUM(BJ142,BJ150,BJ154)</f>
        <v>0</v>
      </c>
      <c r="BK141" s="47">
        <f t="shared" ref="BK141" si="509">SUM(BK142,BK150,BK154)</f>
        <v>0</v>
      </c>
      <c r="BL141" s="47">
        <f t="shared" ref="BL141" si="510">SUM(BL142,BL150,BL154)</f>
        <v>0</v>
      </c>
      <c r="BM141" s="47">
        <f t="shared" ref="BM141" si="511">SUM(BM142,BM150,BM154)</f>
        <v>0</v>
      </c>
      <c r="BN141" s="47">
        <f t="shared" ref="BN141" si="512">SUM(BN142,BN150,BN154)</f>
        <v>0</v>
      </c>
      <c r="BO141" s="47">
        <f t="shared" ref="BO141" si="513">SUM(BO142,BO150,BO154)</f>
        <v>0</v>
      </c>
      <c r="BP141" s="47">
        <f t="shared" ref="BP141" si="514">SUM(BP142,BP150,BP154)</f>
        <v>0</v>
      </c>
      <c r="BQ141" s="47">
        <f t="shared" ref="BQ141" si="515">SUM(BQ142,BQ150,BQ154)</f>
        <v>3</v>
      </c>
      <c r="BR141" s="47">
        <f t="shared" ref="BR141" si="516">SUM(BR142,BR150,BR154)</f>
        <v>34</v>
      </c>
      <c r="BS141" s="47">
        <f t="shared" ref="BS141" si="517">SUM(BS142,BS150,BS154)</f>
        <v>8</v>
      </c>
      <c r="BT141" s="47">
        <f t="shared" ref="BT141" si="518">SUM(BT142,BT150,BT154)</f>
        <v>0</v>
      </c>
      <c r="BU141" s="47">
        <f t="shared" ref="BU141" si="519">SUM(BU142,BU150,BU154)</f>
        <v>0</v>
      </c>
      <c r="BV141" s="47">
        <f t="shared" ref="BV141" si="520">SUM(BV142,BV150,BV154)</f>
        <v>1</v>
      </c>
      <c r="BW141" s="47">
        <f t="shared" ref="BW141" si="521">SUM(BW142,BW150,BW154)</f>
        <v>0</v>
      </c>
      <c r="BX141" s="47">
        <f t="shared" ref="BX141" si="522">SUM(BX142,BX150,BX154)</f>
        <v>1</v>
      </c>
      <c r="BY141" s="47">
        <f t="shared" ref="BY141" si="523">SUM(BY142,BY150,BY154)</f>
        <v>0</v>
      </c>
      <c r="BZ141" s="47">
        <f t="shared" ref="BZ141:CA141" si="524">SUM(BZ142,BZ150,BZ154)</f>
        <v>0</v>
      </c>
      <c r="CA141" s="47">
        <f t="shared" si="524"/>
        <v>0</v>
      </c>
      <c r="CB141" s="47">
        <f t="shared" ref="CB141" si="525">SUM(CB142,CB150,CB154)</f>
        <v>0</v>
      </c>
      <c r="CC141" s="47">
        <f t="shared" ref="CC141:CE141" si="526">SUM(CC142,CC150,CC154)</f>
        <v>0</v>
      </c>
      <c r="CD141" s="47"/>
      <c r="CE141" s="47">
        <f t="shared" si="526"/>
        <v>0</v>
      </c>
      <c r="CF141" s="10"/>
      <c r="CG141" s="10"/>
    </row>
    <row r="142" spans="1:85" ht="19.7" customHeight="1" x14ac:dyDescent="0.2">
      <c r="A142" s="11" t="s">
        <v>223</v>
      </c>
      <c r="B142" s="27">
        <f>SUM(C142:H142)</f>
        <v>126.5</v>
      </c>
      <c r="C142" s="13">
        <f>SUM(C143:C145)</f>
        <v>0</v>
      </c>
      <c r="D142" s="13">
        <f>SUM(D143:D145)</f>
        <v>0</v>
      </c>
      <c r="E142" s="13">
        <f>SUM(E143:E145)</f>
        <v>0</v>
      </c>
      <c r="F142" s="13">
        <f>SUM(F143:F145)</f>
        <v>0</v>
      </c>
      <c r="G142" s="13">
        <f>SUM(G143:G145)</f>
        <v>0</v>
      </c>
      <c r="H142" s="55">
        <f t="shared" si="443"/>
        <v>126.5</v>
      </c>
      <c r="I142" s="13">
        <f>SUM(I143:I149)</f>
        <v>0</v>
      </c>
      <c r="J142" s="13">
        <f t="shared" ref="J142:CC142" si="527">SUM(J143:J149)</f>
        <v>0</v>
      </c>
      <c r="K142" s="13">
        <f t="shared" si="527"/>
        <v>0</v>
      </c>
      <c r="L142" s="13">
        <f t="shared" si="527"/>
        <v>0</v>
      </c>
      <c r="M142" s="13">
        <f t="shared" si="527"/>
        <v>0</v>
      </c>
      <c r="N142" s="13">
        <f t="shared" si="527"/>
        <v>0</v>
      </c>
      <c r="O142" s="13">
        <f t="shared" si="527"/>
        <v>0</v>
      </c>
      <c r="P142" s="13">
        <f t="shared" si="527"/>
        <v>0</v>
      </c>
      <c r="Q142" s="13">
        <f t="shared" si="527"/>
        <v>0</v>
      </c>
      <c r="R142" s="13">
        <f t="shared" si="527"/>
        <v>1</v>
      </c>
      <c r="S142" s="13">
        <f>SUM(S143:S149)</f>
        <v>0</v>
      </c>
      <c r="T142" s="13">
        <f t="shared" si="527"/>
        <v>0</v>
      </c>
      <c r="U142" s="13">
        <f t="shared" si="527"/>
        <v>0</v>
      </c>
      <c r="V142" s="13">
        <f t="shared" si="527"/>
        <v>0</v>
      </c>
      <c r="W142" s="13">
        <f>SUM(W143:W149)</f>
        <v>6</v>
      </c>
      <c r="X142" s="13">
        <f t="shared" si="527"/>
        <v>0</v>
      </c>
      <c r="Y142" s="13">
        <f t="shared" si="527"/>
        <v>0</v>
      </c>
      <c r="Z142" s="13">
        <f>SUM(Z143:Z149)</f>
        <v>0</v>
      </c>
      <c r="AA142" s="13">
        <f>SUM(AA143:AA149)</f>
        <v>0</v>
      </c>
      <c r="AB142" s="13">
        <f t="shared" si="527"/>
        <v>0</v>
      </c>
      <c r="AC142" s="13">
        <f t="shared" si="527"/>
        <v>0</v>
      </c>
      <c r="AD142" s="13">
        <f>SUM(AD143:AD149)</f>
        <v>0</v>
      </c>
      <c r="AE142" s="13">
        <f t="shared" si="527"/>
        <v>3</v>
      </c>
      <c r="AF142" s="13">
        <f>SUM(AF143:AF149)</f>
        <v>6</v>
      </c>
      <c r="AG142" s="13">
        <f>SUM(AG143:AG149)</f>
        <v>0</v>
      </c>
      <c r="AH142" s="13">
        <f>SUM(AH143:AH149)</f>
        <v>0</v>
      </c>
      <c r="AI142" s="13">
        <f t="shared" si="527"/>
        <v>0</v>
      </c>
      <c r="AJ142" s="13">
        <f>SUM(AJ143:AJ149)</f>
        <v>0</v>
      </c>
      <c r="AK142" s="13">
        <f>SUM(AK143:AK149)</f>
        <v>0</v>
      </c>
      <c r="AL142" s="13">
        <f>SUM(AL143:AL149)</f>
        <v>0</v>
      </c>
      <c r="AM142" s="13">
        <f>SUM(AM143:AM149)</f>
        <v>0</v>
      </c>
      <c r="AN142" s="13">
        <f t="shared" si="527"/>
        <v>0</v>
      </c>
      <c r="AO142" s="13">
        <f t="shared" si="527"/>
        <v>0</v>
      </c>
      <c r="AP142" s="13">
        <f>SUM(AP143:AP149)</f>
        <v>0</v>
      </c>
      <c r="AQ142" s="13">
        <f t="shared" si="527"/>
        <v>0</v>
      </c>
      <c r="AR142" s="13">
        <f>SUM(AR143:AR149)</f>
        <v>0</v>
      </c>
      <c r="AS142" s="13">
        <f t="shared" si="527"/>
        <v>4</v>
      </c>
      <c r="AT142" s="13">
        <f>SUM(AT143:AT149)</f>
        <v>23</v>
      </c>
      <c r="AU142" s="13">
        <f>SUM(AU143:AU149)</f>
        <v>0</v>
      </c>
      <c r="AV142" s="13">
        <f>SUM(AV143:AV149)</f>
        <v>0</v>
      </c>
      <c r="AW142" s="13">
        <f t="shared" si="527"/>
        <v>0</v>
      </c>
      <c r="AX142" s="13">
        <f t="shared" si="527"/>
        <v>0</v>
      </c>
      <c r="AY142" s="13">
        <f t="shared" si="527"/>
        <v>1</v>
      </c>
      <c r="AZ142" s="13">
        <f>SUM(AZ143:AZ149)</f>
        <v>0</v>
      </c>
      <c r="BA142" s="13">
        <f t="shared" si="527"/>
        <v>0</v>
      </c>
      <c r="BB142" s="13">
        <f t="shared" si="527"/>
        <v>0</v>
      </c>
      <c r="BC142" s="13">
        <f t="shared" si="527"/>
        <v>0</v>
      </c>
      <c r="BD142" s="13">
        <f t="shared" ref="BD142:BE142" si="528">SUM(BD143:BD149)</f>
        <v>0</v>
      </c>
      <c r="BE142" s="13">
        <f t="shared" si="528"/>
        <v>0</v>
      </c>
      <c r="BF142" s="13">
        <f>SUM(BF143:BF149)</f>
        <v>0</v>
      </c>
      <c r="BG142" s="13">
        <f t="shared" si="527"/>
        <v>3</v>
      </c>
      <c r="BH142" s="14">
        <f t="shared" ref="BH142:BM142" si="529">SUM(BH143:BH149)</f>
        <v>27.5</v>
      </c>
      <c r="BI142" s="13">
        <f t="shared" si="529"/>
        <v>8</v>
      </c>
      <c r="BJ142" s="13">
        <f t="shared" si="529"/>
        <v>0</v>
      </c>
      <c r="BK142" s="13">
        <f t="shared" si="529"/>
        <v>0</v>
      </c>
      <c r="BL142" s="13">
        <f t="shared" si="529"/>
        <v>0</v>
      </c>
      <c r="BM142" s="13">
        <f t="shared" si="529"/>
        <v>0</v>
      </c>
      <c r="BN142" s="13">
        <f t="shared" si="527"/>
        <v>0</v>
      </c>
      <c r="BO142" s="13">
        <f t="shared" si="527"/>
        <v>0</v>
      </c>
      <c r="BP142" s="13">
        <f t="shared" si="527"/>
        <v>0</v>
      </c>
      <c r="BQ142" s="13">
        <f t="shared" si="527"/>
        <v>0</v>
      </c>
      <c r="BR142" s="13">
        <f>SUM(BR143:BR149)</f>
        <v>34</v>
      </c>
      <c r="BS142" s="13">
        <f>SUM(BS143:BS149)</f>
        <v>8</v>
      </c>
      <c r="BT142" s="13">
        <f t="shared" si="527"/>
        <v>0</v>
      </c>
      <c r="BU142" s="13">
        <f t="shared" si="527"/>
        <v>0</v>
      </c>
      <c r="BV142" s="13">
        <f t="shared" si="527"/>
        <v>1</v>
      </c>
      <c r="BW142" s="13">
        <f t="shared" si="527"/>
        <v>0</v>
      </c>
      <c r="BX142" s="13">
        <f t="shared" si="527"/>
        <v>1</v>
      </c>
      <c r="BY142" s="13">
        <f t="shared" ref="BY142" si="530">SUM(BY143:BY149)</f>
        <v>0</v>
      </c>
      <c r="BZ142" s="13">
        <f t="shared" si="527"/>
        <v>0</v>
      </c>
      <c r="CA142" s="13">
        <f t="shared" ref="CA142" si="531">SUM(CA143:CA149)</f>
        <v>0</v>
      </c>
      <c r="CB142" s="13">
        <f t="shared" si="527"/>
        <v>0</v>
      </c>
      <c r="CC142" s="13">
        <f t="shared" si="527"/>
        <v>0</v>
      </c>
      <c r="CD142" s="13"/>
      <c r="CE142" s="13">
        <f t="shared" ref="CE142" si="532">SUM(CE143:CE149)</f>
        <v>0</v>
      </c>
      <c r="CF142" s="10"/>
      <c r="CG142" s="10"/>
    </row>
    <row r="143" spans="1:85" ht="19.7" customHeight="1" x14ac:dyDescent="0.2">
      <c r="A143" s="11" t="s">
        <v>270</v>
      </c>
      <c r="B143" s="12">
        <f t="shared" si="429"/>
        <v>44</v>
      </c>
      <c r="C143" s="13"/>
      <c r="D143" s="13"/>
      <c r="E143" s="13"/>
      <c r="F143" s="13"/>
      <c r="G143" s="13"/>
      <c r="H143" s="13">
        <f t="shared" si="443"/>
        <v>44</v>
      </c>
      <c r="I143" s="12"/>
      <c r="J143" s="12"/>
      <c r="K143" s="12"/>
      <c r="L143" s="12"/>
      <c r="M143" s="13"/>
      <c r="N143" s="13"/>
      <c r="O143" s="13"/>
      <c r="P143" s="13"/>
      <c r="Q143" s="13"/>
      <c r="R143" s="13">
        <v>1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>
        <v>4</v>
      </c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>
        <v>6</v>
      </c>
      <c r="AU143" s="13"/>
      <c r="AV143" s="13"/>
      <c r="AW143" s="13"/>
      <c r="AX143" s="13"/>
      <c r="AY143" s="13">
        <v>1</v>
      </c>
      <c r="AZ143" s="13"/>
      <c r="BA143" s="13"/>
      <c r="BB143" s="13"/>
      <c r="BC143" s="13"/>
      <c r="BD143" s="13"/>
      <c r="BE143" s="13"/>
      <c r="BF143" s="13"/>
      <c r="BG143" s="13">
        <v>0</v>
      </c>
      <c r="BH143" s="15">
        <v>14</v>
      </c>
      <c r="BI143" s="13">
        <v>2</v>
      </c>
      <c r="BJ143" s="13"/>
      <c r="BK143" s="13"/>
      <c r="BL143" s="13"/>
      <c r="BM143" s="13"/>
      <c r="BN143" s="13"/>
      <c r="BO143" s="13"/>
      <c r="BP143" s="13"/>
      <c r="BQ143" s="13"/>
      <c r="BR143" s="13">
        <v>12</v>
      </c>
      <c r="BS143" s="13">
        <v>4</v>
      </c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0" t="s">
        <v>431</v>
      </c>
      <c r="CG143" s="10" t="s">
        <v>431</v>
      </c>
    </row>
    <row r="144" spans="1:85" ht="19.7" customHeight="1" x14ac:dyDescent="0.2">
      <c r="A144" s="11" t="s">
        <v>271</v>
      </c>
      <c r="B144" s="12">
        <f t="shared" si="429"/>
        <v>9</v>
      </c>
      <c r="C144" s="13"/>
      <c r="D144" s="13"/>
      <c r="E144" s="13"/>
      <c r="F144" s="13"/>
      <c r="G144" s="13"/>
      <c r="H144" s="13">
        <f t="shared" si="443"/>
        <v>9</v>
      </c>
      <c r="I144" s="12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>
        <v>1</v>
      </c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>
        <v>2</v>
      </c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>
        <v>1</v>
      </c>
      <c r="BH144" s="15">
        <v>1</v>
      </c>
      <c r="BI144" s="13">
        <v>1</v>
      </c>
      <c r="BJ144" s="13"/>
      <c r="BK144" s="13"/>
      <c r="BL144" s="13"/>
      <c r="BM144" s="13"/>
      <c r="BN144" s="13"/>
      <c r="BO144" s="13"/>
      <c r="BP144" s="13"/>
      <c r="BQ144" s="13"/>
      <c r="BR144" s="13">
        <v>3</v>
      </c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0" t="s">
        <v>431</v>
      </c>
      <c r="CG144" s="10" t="s">
        <v>431</v>
      </c>
    </row>
    <row r="145" spans="1:85" ht="19.7" customHeight="1" x14ac:dyDescent="0.2">
      <c r="A145" s="11" t="s">
        <v>272</v>
      </c>
      <c r="B145" s="12">
        <f t="shared" si="429"/>
        <v>22</v>
      </c>
      <c r="C145" s="13"/>
      <c r="D145" s="13"/>
      <c r="E145" s="13"/>
      <c r="F145" s="13"/>
      <c r="G145" s="13"/>
      <c r="H145" s="13">
        <f t="shared" si="443"/>
        <v>22</v>
      </c>
      <c r="I145" s="12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>
        <v>1</v>
      </c>
      <c r="X145" s="13"/>
      <c r="Y145" s="13"/>
      <c r="Z145" s="13"/>
      <c r="AA145" s="13"/>
      <c r="AB145" s="13"/>
      <c r="AC145" s="13"/>
      <c r="AD145" s="13"/>
      <c r="AE145" s="13"/>
      <c r="AF145" s="13">
        <v>2</v>
      </c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>
        <v>1</v>
      </c>
      <c r="AT145" s="13">
        <v>5</v>
      </c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>
        <v>0</v>
      </c>
      <c r="BH145" s="15">
        <v>5</v>
      </c>
      <c r="BI145" s="13">
        <v>1</v>
      </c>
      <c r="BJ145" s="13"/>
      <c r="BK145" s="13"/>
      <c r="BL145" s="13"/>
      <c r="BM145" s="13"/>
      <c r="BN145" s="13"/>
      <c r="BO145" s="13"/>
      <c r="BP145" s="13"/>
      <c r="BQ145" s="13"/>
      <c r="BR145" s="13">
        <v>6</v>
      </c>
      <c r="BS145" s="13">
        <v>1</v>
      </c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0" t="s">
        <v>431</v>
      </c>
      <c r="CG145" s="10" t="s">
        <v>431</v>
      </c>
    </row>
    <row r="146" spans="1:85" ht="19.7" customHeight="1" x14ac:dyDescent="0.2">
      <c r="A146" s="11" t="s">
        <v>273</v>
      </c>
      <c r="B146" s="12">
        <f t="shared" si="429"/>
        <v>9</v>
      </c>
      <c r="C146" s="13"/>
      <c r="D146" s="13"/>
      <c r="E146" s="13"/>
      <c r="F146" s="13"/>
      <c r="G146" s="13"/>
      <c r="H146" s="13">
        <f t="shared" si="443"/>
        <v>9</v>
      </c>
      <c r="I146" s="12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>
        <v>1</v>
      </c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>
        <v>1</v>
      </c>
      <c r="AT146" s="13">
        <v>3</v>
      </c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>
        <v>0</v>
      </c>
      <c r="BH146" s="15">
        <v>1</v>
      </c>
      <c r="BI146" s="13">
        <v>1</v>
      </c>
      <c r="BJ146" s="13"/>
      <c r="BK146" s="13"/>
      <c r="BL146" s="13"/>
      <c r="BM146" s="13"/>
      <c r="BN146" s="13"/>
      <c r="BO146" s="13"/>
      <c r="BP146" s="13"/>
      <c r="BQ146" s="13">
        <v>0</v>
      </c>
      <c r="BR146" s="13">
        <v>2</v>
      </c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0" t="s">
        <v>431</v>
      </c>
      <c r="CG146" s="10" t="s">
        <v>431</v>
      </c>
    </row>
    <row r="147" spans="1:85" ht="19.7" customHeight="1" x14ac:dyDescent="0.2">
      <c r="A147" s="11" t="s">
        <v>274</v>
      </c>
      <c r="B147" s="12">
        <f t="shared" si="429"/>
        <v>11</v>
      </c>
      <c r="C147" s="13"/>
      <c r="D147" s="13"/>
      <c r="E147" s="13"/>
      <c r="F147" s="13"/>
      <c r="G147" s="13"/>
      <c r="H147" s="13">
        <f t="shared" si="443"/>
        <v>11</v>
      </c>
      <c r="I147" s="12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>
        <v>1</v>
      </c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>
        <v>2</v>
      </c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5">
        <v>2</v>
      </c>
      <c r="BI147" s="13">
        <v>1</v>
      </c>
      <c r="BJ147" s="13"/>
      <c r="BK147" s="13"/>
      <c r="BL147" s="13"/>
      <c r="BM147" s="13"/>
      <c r="BN147" s="13"/>
      <c r="BO147" s="13"/>
      <c r="BP147" s="13"/>
      <c r="BQ147" s="13"/>
      <c r="BR147" s="13">
        <v>4</v>
      </c>
      <c r="BS147" s="13">
        <v>1</v>
      </c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0" t="s">
        <v>431</v>
      </c>
      <c r="CG147" s="10" t="s">
        <v>431</v>
      </c>
    </row>
    <row r="148" spans="1:85" ht="19.7" customHeight="1" x14ac:dyDescent="0.2">
      <c r="A148" s="11" t="s">
        <v>240</v>
      </c>
      <c r="B148" s="27">
        <f t="shared" si="429"/>
        <v>13.5</v>
      </c>
      <c r="C148" s="13"/>
      <c r="D148" s="13"/>
      <c r="E148" s="13"/>
      <c r="F148" s="13"/>
      <c r="G148" s="13"/>
      <c r="H148" s="16">
        <f t="shared" si="443"/>
        <v>13.5</v>
      </c>
      <c r="I148" s="12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>
        <v>1</v>
      </c>
      <c r="X148" s="13"/>
      <c r="Y148" s="13"/>
      <c r="Z148" s="13"/>
      <c r="AA148" s="13"/>
      <c r="AB148" s="13"/>
      <c r="AC148" s="13"/>
      <c r="AD148" s="13"/>
      <c r="AE148" s="13">
        <v>1</v>
      </c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>
        <v>1</v>
      </c>
      <c r="AT148" s="13">
        <v>3</v>
      </c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4">
        <v>1.5</v>
      </c>
      <c r="BI148" s="13">
        <v>1</v>
      </c>
      <c r="BJ148" s="13"/>
      <c r="BK148" s="13"/>
      <c r="BL148" s="13"/>
      <c r="BM148" s="13"/>
      <c r="BN148" s="13"/>
      <c r="BO148" s="13"/>
      <c r="BP148" s="13"/>
      <c r="BQ148" s="13"/>
      <c r="BR148" s="13">
        <v>4</v>
      </c>
      <c r="BS148" s="13">
        <v>1</v>
      </c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0" t="s">
        <v>431</v>
      </c>
      <c r="CG148" s="10" t="s">
        <v>431</v>
      </c>
    </row>
    <row r="149" spans="1:85" ht="19.7" customHeight="1" x14ac:dyDescent="0.2">
      <c r="A149" s="11" t="s">
        <v>241</v>
      </c>
      <c r="B149" s="12">
        <f t="shared" si="429"/>
        <v>18</v>
      </c>
      <c r="C149" s="13"/>
      <c r="D149" s="13"/>
      <c r="E149" s="13"/>
      <c r="F149" s="13"/>
      <c r="G149" s="13"/>
      <c r="H149" s="13">
        <f t="shared" si="443"/>
        <v>18</v>
      </c>
      <c r="I149" s="12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>
        <v>1</v>
      </c>
      <c r="X149" s="13"/>
      <c r="Y149" s="13"/>
      <c r="Z149" s="13"/>
      <c r="AA149" s="13"/>
      <c r="AB149" s="13"/>
      <c r="AC149" s="13"/>
      <c r="AD149" s="13"/>
      <c r="AE149" s="13">
        <v>2</v>
      </c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>
        <v>1</v>
      </c>
      <c r="AT149" s="13">
        <v>2</v>
      </c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>
        <v>2</v>
      </c>
      <c r="BH149" s="15">
        <v>3</v>
      </c>
      <c r="BI149" s="13">
        <v>1</v>
      </c>
      <c r="BJ149" s="13"/>
      <c r="BK149" s="13"/>
      <c r="BL149" s="13"/>
      <c r="BM149" s="13"/>
      <c r="BN149" s="13"/>
      <c r="BO149" s="13"/>
      <c r="BP149" s="13"/>
      <c r="BQ149" s="13">
        <v>0</v>
      </c>
      <c r="BR149" s="13">
        <v>3</v>
      </c>
      <c r="BS149" s="13">
        <v>1</v>
      </c>
      <c r="BT149" s="13"/>
      <c r="BU149" s="13"/>
      <c r="BV149" s="13">
        <v>1</v>
      </c>
      <c r="BW149" s="13"/>
      <c r="BX149" s="13">
        <v>1</v>
      </c>
      <c r="BY149" s="13"/>
      <c r="BZ149" s="13"/>
      <c r="CA149" s="13"/>
      <c r="CB149" s="13"/>
      <c r="CC149" s="13"/>
      <c r="CD149" s="13"/>
      <c r="CE149" s="13"/>
      <c r="CF149" s="10" t="s">
        <v>431</v>
      </c>
      <c r="CG149" s="10" t="s">
        <v>431</v>
      </c>
    </row>
    <row r="150" spans="1:85" ht="19.7" customHeight="1" x14ac:dyDescent="0.2">
      <c r="A150" s="11" t="s">
        <v>242</v>
      </c>
      <c r="B150" s="12">
        <f t="shared" si="429"/>
        <v>70</v>
      </c>
      <c r="C150" s="13">
        <f>SUM(C151:C152)</f>
        <v>0</v>
      </c>
      <c r="D150" s="13">
        <f>SUM(D151:D152)</f>
        <v>0</v>
      </c>
      <c r="E150" s="13">
        <f>SUM(E151:E152)</f>
        <v>0</v>
      </c>
      <c r="F150" s="13">
        <f>SUM(F151:F152)</f>
        <v>0</v>
      </c>
      <c r="G150" s="13">
        <f>SUM(G151:G152)</f>
        <v>0</v>
      </c>
      <c r="H150" s="13">
        <f t="shared" si="443"/>
        <v>70</v>
      </c>
      <c r="I150" s="13">
        <f>SUM(I151:I153)</f>
        <v>0</v>
      </c>
      <c r="J150" s="13">
        <f t="shared" ref="J150:CC150" si="533">SUM(J151:J153)</f>
        <v>0</v>
      </c>
      <c r="K150" s="13">
        <f t="shared" si="533"/>
        <v>0</v>
      </c>
      <c r="L150" s="13">
        <f t="shared" si="533"/>
        <v>0</v>
      </c>
      <c r="M150" s="13">
        <f t="shared" si="533"/>
        <v>0</v>
      </c>
      <c r="N150" s="13">
        <f t="shared" si="533"/>
        <v>0</v>
      </c>
      <c r="O150" s="13">
        <f t="shared" si="533"/>
        <v>0</v>
      </c>
      <c r="P150" s="13">
        <f t="shared" si="533"/>
        <v>1</v>
      </c>
      <c r="Q150" s="13">
        <f t="shared" si="533"/>
        <v>0</v>
      </c>
      <c r="R150" s="13">
        <f t="shared" si="533"/>
        <v>0</v>
      </c>
      <c r="S150" s="13">
        <f>SUM(S151:S153)</f>
        <v>0</v>
      </c>
      <c r="T150" s="13">
        <f t="shared" si="533"/>
        <v>0</v>
      </c>
      <c r="U150" s="13">
        <f t="shared" si="533"/>
        <v>0</v>
      </c>
      <c r="V150" s="13">
        <f t="shared" si="533"/>
        <v>3</v>
      </c>
      <c r="W150" s="13">
        <f>SUM(W151:W153)</f>
        <v>0</v>
      </c>
      <c r="X150" s="13">
        <f t="shared" si="533"/>
        <v>0</v>
      </c>
      <c r="Y150" s="13">
        <f t="shared" si="533"/>
        <v>0</v>
      </c>
      <c r="Z150" s="13">
        <f>SUM(Z151:Z153)</f>
        <v>0</v>
      </c>
      <c r="AA150" s="13">
        <f>SUM(AA151:AA153)</f>
        <v>0</v>
      </c>
      <c r="AB150" s="13">
        <f t="shared" si="533"/>
        <v>0</v>
      </c>
      <c r="AC150" s="13">
        <f t="shared" si="533"/>
        <v>0</v>
      </c>
      <c r="AD150" s="13">
        <f>SUM(AD151:AD153)</f>
        <v>0</v>
      </c>
      <c r="AE150" s="13">
        <f t="shared" si="533"/>
        <v>26</v>
      </c>
      <c r="AF150" s="13">
        <f>SUM(AF151:AF153)</f>
        <v>0</v>
      </c>
      <c r="AG150" s="13">
        <f>SUM(AG151:AG153)</f>
        <v>0</v>
      </c>
      <c r="AH150" s="13">
        <f>SUM(AH151:AH153)</f>
        <v>0</v>
      </c>
      <c r="AI150" s="13">
        <f t="shared" si="533"/>
        <v>0</v>
      </c>
      <c r="AJ150" s="13">
        <f>SUM(AJ151:AJ153)</f>
        <v>0</v>
      </c>
      <c r="AK150" s="13">
        <f>SUM(AK151:AK153)</f>
        <v>0</v>
      </c>
      <c r="AL150" s="13">
        <f>SUM(AL151:AL153)</f>
        <v>0</v>
      </c>
      <c r="AM150" s="13">
        <f>SUM(AM151:AM153)</f>
        <v>0</v>
      </c>
      <c r="AN150" s="13">
        <f t="shared" si="533"/>
        <v>0</v>
      </c>
      <c r="AO150" s="13">
        <f t="shared" si="533"/>
        <v>0</v>
      </c>
      <c r="AP150" s="13">
        <f>SUM(AP151:AP153)</f>
        <v>0</v>
      </c>
      <c r="AQ150" s="13">
        <f t="shared" si="533"/>
        <v>0</v>
      </c>
      <c r="AR150" s="13">
        <f>SUM(AR151:AR153)</f>
        <v>0</v>
      </c>
      <c r="AS150" s="13">
        <f t="shared" si="533"/>
        <v>29</v>
      </c>
      <c r="AT150" s="13">
        <f>SUM(AT151:AT153)</f>
        <v>0</v>
      </c>
      <c r="AU150" s="13">
        <f>SUM(AU151:AU153)</f>
        <v>0</v>
      </c>
      <c r="AV150" s="13">
        <f>SUM(AV151:AV153)</f>
        <v>0</v>
      </c>
      <c r="AW150" s="13">
        <f t="shared" si="533"/>
        <v>0</v>
      </c>
      <c r="AX150" s="13">
        <f t="shared" si="533"/>
        <v>0</v>
      </c>
      <c r="AY150" s="13">
        <f t="shared" si="533"/>
        <v>0</v>
      </c>
      <c r="AZ150" s="13">
        <f>SUM(AZ151:AZ153)</f>
        <v>0</v>
      </c>
      <c r="BA150" s="13">
        <f t="shared" si="533"/>
        <v>0</v>
      </c>
      <c r="BB150" s="13">
        <f t="shared" si="533"/>
        <v>0</v>
      </c>
      <c r="BC150" s="13">
        <f t="shared" si="533"/>
        <v>0</v>
      </c>
      <c r="BD150" s="13">
        <f t="shared" ref="BD150:BE150" si="534">SUM(BD151:BD153)</f>
        <v>0</v>
      </c>
      <c r="BE150" s="13">
        <f t="shared" si="534"/>
        <v>0</v>
      </c>
      <c r="BF150" s="13">
        <f>SUM(BF151:BF153)</f>
        <v>0</v>
      </c>
      <c r="BG150" s="13">
        <f t="shared" si="533"/>
        <v>8</v>
      </c>
      <c r="BH150" s="13">
        <f t="shared" ref="BH150:BM150" si="535">SUM(BH151:BH153)</f>
        <v>0</v>
      </c>
      <c r="BI150" s="13">
        <f t="shared" si="535"/>
        <v>0</v>
      </c>
      <c r="BJ150" s="13">
        <f t="shared" si="535"/>
        <v>0</v>
      </c>
      <c r="BK150" s="13">
        <f t="shared" si="535"/>
        <v>0</v>
      </c>
      <c r="BL150" s="13">
        <f t="shared" si="535"/>
        <v>0</v>
      </c>
      <c r="BM150" s="13">
        <f t="shared" si="535"/>
        <v>0</v>
      </c>
      <c r="BN150" s="13">
        <f t="shared" si="533"/>
        <v>0</v>
      </c>
      <c r="BO150" s="13">
        <f t="shared" si="533"/>
        <v>0</v>
      </c>
      <c r="BP150" s="13">
        <f t="shared" si="533"/>
        <v>0</v>
      </c>
      <c r="BQ150" s="13">
        <f t="shared" si="533"/>
        <v>3</v>
      </c>
      <c r="BR150" s="13">
        <f>SUM(BR151:BR153)</f>
        <v>0</v>
      </c>
      <c r="BS150" s="13">
        <f>SUM(BS151:BS153)</f>
        <v>0</v>
      </c>
      <c r="BT150" s="13">
        <f t="shared" si="533"/>
        <v>0</v>
      </c>
      <c r="BU150" s="13">
        <f t="shared" si="533"/>
        <v>0</v>
      </c>
      <c r="BV150" s="13">
        <f t="shared" si="533"/>
        <v>0</v>
      </c>
      <c r="BW150" s="13">
        <f t="shared" si="533"/>
        <v>0</v>
      </c>
      <c r="BX150" s="13">
        <f t="shared" si="533"/>
        <v>0</v>
      </c>
      <c r="BY150" s="13">
        <f t="shared" ref="BY150" si="536">SUM(BY151:BY153)</f>
        <v>0</v>
      </c>
      <c r="BZ150" s="13">
        <f t="shared" si="533"/>
        <v>0</v>
      </c>
      <c r="CA150" s="13">
        <f t="shared" ref="CA150" si="537">SUM(CA151:CA153)</f>
        <v>0</v>
      </c>
      <c r="CB150" s="13">
        <f t="shared" si="533"/>
        <v>0</v>
      </c>
      <c r="CC150" s="13">
        <f t="shared" si="533"/>
        <v>0</v>
      </c>
      <c r="CD150" s="13"/>
      <c r="CE150" s="13">
        <f t="shared" ref="CE150" si="538">SUM(CE151:CE153)</f>
        <v>0</v>
      </c>
      <c r="CF150" s="10"/>
      <c r="CG150" s="10"/>
    </row>
    <row r="151" spans="1:85" ht="19.7" customHeight="1" x14ac:dyDescent="0.2">
      <c r="A151" s="11" t="s">
        <v>250</v>
      </c>
      <c r="B151" s="12">
        <f t="shared" si="429"/>
        <v>34</v>
      </c>
      <c r="C151" s="13"/>
      <c r="D151" s="13"/>
      <c r="E151" s="13"/>
      <c r="F151" s="13"/>
      <c r="G151" s="13"/>
      <c r="H151" s="13">
        <f t="shared" si="443"/>
        <v>34</v>
      </c>
      <c r="I151" s="12"/>
      <c r="J151" s="12"/>
      <c r="K151" s="12"/>
      <c r="L151" s="12"/>
      <c r="M151" s="13"/>
      <c r="N151" s="13"/>
      <c r="O151" s="13"/>
      <c r="P151" s="13">
        <v>1</v>
      </c>
      <c r="Q151" s="13"/>
      <c r="R151" s="13">
        <v>0</v>
      </c>
      <c r="S151" s="13"/>
      <c r="T151" s="13"/>
      <c r="U151" s="13"/>
      <c r="V151" s="13">
        <v>1</v>
      </c>
      <c r="W151" s="13"/>
      <c r="X151" s="13"/>
      <c r="Y151" s="13"/>
      <c r="Z151" s="13"/>
      <c r="AA151" s="13"/>
      <c r="AB151" s="13"/>
      <c r="AC151" s="13"/>
      <c r="AD151" s="13"/>
      <c r="AE151" s="13">
        <v>13</v>
      </c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>
        <v>14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>
        <v>4</v>
      </c>
      <c r="BH151" s="14"/>
      <c r="BI151" s="13"/>
      <c r="BJ151" s="13"/>
      <c r="BK151" s="13"/>
      <c r="BL151" s="13"/>
      <c r="BM151" s="13"/>
      <c r="BN151" s="13"/>
      <c r="BO151" s="13"/>
      <c r="BP151" s="13"/>
      <c r="BQ151" s="13">
        <v>1</v>
      </c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0" t="s">
        <v>431</v>
      </c>
      <c r="CG151" s="10" t="s">
        <v>431</v>
      </c>
    </row>
    <row r="152" spans="1:85" ht="19.7" customHeight="1" x14ac:dyDescent="0.2">
      <c r="A152" s="11" t="s">
        <v>245</v>
      </c>
      <c r="B152" s="12">
        <f t="shared" si="429"/>
        <v>18</v>
      </c>
      <c r="C152" s="13"/>
      <c r="D152" s="13"/>
      <c r="E152" s="13"/>
      <c r="F152" s="13"/>
      <c r="G152" s="13"/>
      <c r="H152" s="13">
        <f t="shared" si="443"/>
        <v>18</v>
      </c>
      <c r="I152" s="12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  <c r="U152" s="13"/>
      <c r="V152" s="13">
        <v>1</v>
      </c>
      <c r="W152" s="13"/>
      <c r="X152" s="13"/>
      <c r="Y152" s="13"/>
      <c r="Z152" s="13"/>
      <c r="AA152" s="13"/>
      <c r="AB152" s="13"/>
      <c r="AC152" s="13"/>
      <c r="AD152" s="13"/>
      <c r="AE152" s="13">
        <v>7</v>
      </c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7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>
        <v>2</v>
      </c>
      <c r="BH152" s="14"/>
      <c r="BI152" s="13"/>
      <c r="BJ152" s="13"/>
      <c r="BK152" s="13"/>
      <c r="BL152" s="13"/>
      <c r="BM152" s="13"/>
      <c r="BN152" s="13"/>
      <c r="BO152" s="13"/>
      <c r="BP152" s="13"/>
      <c r="BQ152" s="13">
        <v>1</v>
      </c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0" t="s">
        <v>431</v>
      </c>
      <c r="CG152" s="10" t="s">
        <v>431</v>
      </c>
    </row>
    <row r="153" spans="1:85" ht="19.7" customHeight="1" x14ac:dyDescent="0.2">
      <c r="A153" s="11" t="s">
        <v>167</v>
      </c>
      <c r="B153" s="12">
        <f t="shared" si="429"/>
        <v>18</v>
      </c>
      <c r="C153" s="13"/>
      <c r="D153" s="13"/>
      <c r="E153" s="13"/>
      <c r="F153" s="13"/>
      <c r="G153" s="13"/>
      <c r="H153" s="13">
        <f t="shared" si="443"/>
        <v>18</v>
      </c>
      <c r="I153" s="12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  <c r="U153" s="13"/>
      <c r="V153" s="13">
        <v>1</v>
      </c>
      <c r="W153" s="13"/>
      <c r="X153" s="13"/>
      <c r="Y153" s="13"/>
      <c r="Z153" s="13"/>
      <c r="AA153" s="13"/>
      <c r="AB153" s="13"/>
      <c r="AC153" s="13"/>
      <c r="AD153" s="13"/>
      <c r="AE153" s="13">
        <v>6</v>
      </c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>
        <v>2</v>
      </c>
      <c r="BH153" s="14"/>
      <c r="BI153" s="13"/>
      <c r="BJ153" s="13"/>
      <c r="BK153" s="13"/>
      <c r="BL153" s="13"/>
      <c r="BM153" s="13"/>
      <c r="BN153" s="13"/>
      <c r="BO153" s="13"/>
      <c r="BP153" s="13"/>
      <c r="BQ153" s="13">
        <v>1</v>
      </c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0" t="s">
        <v>431</v>
      </c>
      <c r="CG153" s="10" t="s">
        <v>431</v>
      </c>
    </row>
    <row r="154" spans="1:85" ht="19.7" customHeight="1" x14ac:dyDescent="0.2">
      <c r="A154" s="11" t="s">
        <v>409</v>
      </c>
      <c r="B154" s="12">
        <f t="shared" si="429"/>
        <v>39</v>
      </c>
      <c r="C154" s="13">
        <f>SUM(C155:C157)</f>
        <v>0</v>
      </c>
      <c r="D154" s="13">
        <f t="shared" ref="D154:I154" si="539">SUM(D155:D157)</f>
        <v>0</v>
      </c>
      <c r="E154" s="13">
        <f t="shared" si="539"/>
        <v>0</v>
      </c>
      <c r="F154" s="13">
        <f t="shared" si="539"/>
        <v>0</v>
      </c>
      <c r="G154" s="13">
        <f t="shared" si="539"/>
        <v>0</v>
      </c>
      <c r="H154" s="13">
        <f t="shared" si="443"/>
        <v>39</v>
      </c>
      <c r="I154" s="13">
        <f t="shared" si="539"/>
        <v>0</v>
      </c>
      <c r="J154" s="13">
        <f t="shared" ref="J154" si="540">SUM(J155:J157)</f>
        <v>0</v>
      </c>
      <c r="K154" s="13">
        <f t="shared" ref="K154" si="541">SUM(K155:K157)</f>
        <v>0</v>
      </c>
      <c r="L154" s="13">
        <f t="shared" ref="L154" si="542">SUM(L155:L157)</f>
        <v>0</v>
      </c>
      <c r="M154" s="13">
        <f t="shared" ref="M154" si="543">SUM(M155:M157)</f>
        <v>0</v>
      </c>
      <c r="N154" s="13">
        <f t="shared" ref="N154" si="544">SUM(N155:N157)</f>
        <v>0</v>
      </c>
      <c r="O154" s="13">
        <f t="shared" ref="O154" si="545">SUM(O155:O157)</f>
        <v>0</v>
      </c>
      <c r="P154" s="13">
        <f t="shared" ref="P154" si="546">SUM(P155:P157)</f>
        <v>0</v>
      </c>
      <c r="Q154" s="13">
        <f t="shared" ref="Q154" si="547">SUM(Q155:Q157)</f>
        <v>0</v>
      </c>
      <c r="R154" s="13">
        <f t="shared" ref="R154" si="548">SUM(R155:R157)</f>
        <v>0</v>
      </c>
      <c r="S154" s="13">
        <f t="shared" ref="S154" si="549">SUM(S155:S157)</f>
        <v>0</v>
      </c>
      <c r="T154" s="13">
        <f t="shared" ref="T154" si="550">SUM(T155:T157)</f>
        <v>0</v>
      </c>
      <c r="U154" s="13">
        <f t="shared" ref="U154" si="551">SUM(U155:U157)</f>
        <v>0</v>
      </c>
      <c r="V154" s="13">
        <f t="shared" ref="V154" si="552">SUM(V155:V157)</f>
        <v>0</v>
      </c>
      <c r="W154" s="13">
        <f t="shared" ref="W154" si="553">SUM(W155:W157)</f>
        <v>2</v>
      </c>
      <c r="X154" s="13">
        <f t="shared" ref="X154" si="554">SUM(X155:X157)</f>
        <v>0</v>
      </c>
      <c r="Y154" s="13">
        <f t="shared" ref="Y154" si="555">SUM(Y155:Y157)</f>
        <v>0</v>
      </c>
      <c r="Z154" s="13">
        <f t="shared" ref="Z154" si="556">SUM(Z155:Z157)</f>
        <v>0</v>
      </c>
      <c r="AA154" s="13">
        <f t="shared" ref="AA154" si="557">SUM(AA155:AA157)</f>
        <v>0</v>
      </c>
      <c r="AB154" s="13">
        <f t="shared" ref="AB154" si="558">SUM(AB155:AB157)</f>
        <v>0</v>
      </c>
      <c r="AC154" s="13">
        <f t="shared" ref="AC154" si="559">SUM(AC155:AC157)</f>
        <v>1</v>
      </c>
      <c r="AD154" s="13">
        <f t="shared" ref="AD154" si="560">SUM(AD155:AD157)</f>
        <v>0</v>
      </c>
      <c r="AE154" s="13">
        <f t="shared" ref="AE154" si="561">SUM(AE155:AE157)</f>
        <v>0</v>
      </c>
      <c r="AF154" s="13">
        <f t="shared" ref="AF154" si="562">SUM(AF155:AF157)</f>
        <v>0</v>
      </c>
      <c r="AG154" s="13">
        <f t="shared" ref="AG154" si="563">SUM(AG155:AG157)</f>
        <v>0</v>
      </c>
      <c r="AH154" s="13">
        <f t="shared" ref="AH154" si="564">SUM(AH155:AH157)</f>
        <v>11</v>
      </c>
      <c r="AI154" s="13">
        <f t="shared" ref="AI154" si="565">SUM(AI155:AI157)</f>
        <v>0</v>
      </c>
      <c r="AJ154" s="13">
        <f t="shared" ref="AJ154" si="566">SUM(AJ155:AJ157)</f>
        <v>0</v>
      </c>
      <c r="AK154" s="13">
        <f t="shared" ref="AK154" si="567">SUM(AK155:AK157)</f>
        <v>0</v>
      </c>
      <c r="AL154" s="13">
        <f t="shared" ref="AL154" si="568">SUM(AL155:AL157)</f>
        <v>0</v>
      </c>
      <c r="AM154" s="13">
        <f t="shared" ref="AM154" si="569">SUM(AM155:AM157)</f>
        <v>0</v>
      </c>
      <c r="AN154" s="13">
        <f t="shared" ref="AN154" si="570">SUM(AN155:AN157)</f>
        <v>0</v>
      </c>
      <c r="AO154" s="13">
        <f t="shared" ref="AO154" si="571">SUM(AO155:AO157)</f>
        <v>2</v>
      </c>
      <c r="AP154" s="13">
        <f t="shared" ref="AP154" si="572">SUM(AP155:AP157)</f>
        <v>0</v>
      </c>
      <c r="AQ154" s="13">
        <f t="shared" ref="AQ154" si="573">SUM(AQ155:AQ157)</f>
        <v>0</v>
      </c>
      <c r="AR154" s="13">
        <f t="shared" ref="AR154" si="574">SUM(AR155:AR157)</f>
        <v>0</v>
      </c>
      <c r="AS154" s="13">
        <f t="shared" ref="AS154" si="575">SUM(AS155:AS157)</f>
        <v>0</v>
      </c>
      <c r="AT154" s="13">
        <f t="shared" ref="AT154" si="576">SUM(AT155:AT157)</f>
        <v>0</v>
      </c>
      <c r="AU154" s="13">
        <f t="shared" ref="AU154" si="577">SUM(AU155:AU157)</f>
        <v>0</v>
      </c>
      <c r="AV154" s="13">
        <f t="shared" ref="AV154" si="578">SUM(AV155:AV157)</f>
        <v>17</v>
      </c>
      <c r="AW154" s="13">
        <f t="shared" ref="AW154" si="579">SUM(AW155:AW157)</f>
        <v>0</v>
      </c>
      <c r="AX154" s="13">
        <f t="shared" ref="AX154" si="580">SUM(AX155:AX157)</f>
        <v>0</v>
      </c>
      <c r="AY154" s="13">
        <f t="shared" ref="AY154" si="581">SUM(AY155:AY157)</f>
        <v>0</v>
      </c>
      <c r="AZ154" s="13">
        <f t="shared" ref="AZ154" si="582">SUM(AZ155:AZ157)</f>
        <v>0</v>
      </c>
      <c r="BA154" s="13">
        <f t="shared" ref="BA154" si="583">SUM(BA155:BA157)</f>
        <v>0</v>
      </c>
      <c r="BB154" s="13">
        <f t="shared" ref="BB154" si="584">SUM(BB155:BB157)</f>
        <v>4</v>
      </c>
      <c r="BC154" s="13">
        <f t="shared" ref="BC154" si="585">SUM(BC155:BC157)</f>
        <v>0</v>
      </c>
      <c r="BD154" s="13">
        <f t="shared" ref="BD154:BE154" si="586">SUM(BD155:BD157)</f>
        <v>0</v>
      </c>
      <c r="BE154" s="13">
        <f t="shared" si="586"/>
        <v>0</v>
      </c>
      <c r="BF154" s="13">
        <f t="shared" ref="BF154" si="587">SUM(BF155:BF157)</f>
        <v>0</v>
      </c>
      <c r="BG154" s="13">
        <f t="shared" ref="BG154" si="588">SUM(BG155:BG157)</f>
        <v>2</v>
      </c>
      <c r="BH154" s="13">
        <f t="shared" ref="BH154" si="589">SUM(BH155:BH157)</f>
        <v>0</v>
      </c>
      <c r="BI154" s="13">
        <f t="shared" ref="BI154" si="590">SUM(BI155:BI157)</f>
        <v>0</v>
      </c>
      <c r="BJ154" s="13">
        <f t="shared" ref="BJ154" si="591">SUM(BJ155:BJ157)</f>
        <v>0</v>
      </c>
      <c r="BK154" s="13">
        <f t="shared" ref="BK154" si="592">SUM(BK155:BK157)</f>
        <v>0</v>
      </c>
      <c r="BL154" s="13">
        <f t="shared" ref="BL154" si="593">SUM(BL155:BL157)</f>
        <v>0</v>
      </c>
      <c r="BM154" s="13">
        <f t="shared" ref="BM154" si="594">SUM(BM155:BM157)</f>
        <v>0</v>
      </c>
      <c r="BN154" s="13">
        <f t="shared" ref="BN154" si="595">SUM(BN155:BN157)</f>
        <v>0</v>
      </c>
      <c r="BO154" s="13">
        <f t="shared" ref="BO154" si="596">SUM(BO155:BO157)</f>
        <v>0</v>
      </c>
      <c r="BP154" s="13">
        <f t="shared" ref="BP154" si="597">SUM(BP155:BP157)</f>
        <v>0</v>
      </c>
      <c r="BQ154" s="13">
        <f t="shared" ref="BQ154" si="598">SUM(BQ155:BQ157)</f>
        <v>0</v>
      </c>
      <c r="BR154" s="13">
        <f t="shared" ref="BR154" si="599">SUM(BR155:BR157)</f>
        <v>0</v>
      </c>
      <c r="BS154" s="13">
        <f t="shared" ref="BS154" si="600">SUM(BS155:BS157)</f>
        <v>0</v>
      </c>
      <c r="BT154" s="13">
        <f t="shared" ref="BT154" si="601">SUM(BT155:BT157)</f>
        <v>0</v>
      </c>
      <c r="BU154" s="13">
        <f t="shared" ref="BU154" si="602">SUM(BU155:BU157)</f>
        <v>0</v>
      </c>
      <c r="BV154" s="13">
        <f t="shared" ref="BV154" si="603">SUM(BV155:BV157)</f>
        <v>0</v>
      </c>
      <c r="BW154" s="13">
        <f t="shared" ref="BW154" si="604">SUM(BW155:BW157)</f>
        <v>0</v>
      </c>
      <c r="BX154" s="13">
        <f t="shared" ref="BX154" si="605">SUM(BX155:BX157)</f>
        <v>0</v>
      </c>
      <c r="BY154" s="13">
        <f t="shared" ref="BY154" si="606">SUM(BY155:BY157)</f>
        <v>0</v>
      </c>
      <c r="BZ154" s="13">
        <f t="shared" ref="BZ154:CA154" si="607">SUM(BZ155:BZ157)</f>
        <v>0</v>
      </c>
      <c r="CA154" s="13">
        <f t="shared" si="607"/>
        <v>0</v>
      </c>
      <c r="CB154" s="13">
        <f t="shared" ref="CB154" si="608">SUM(CB155:CB157)</f>
        <v>0</v>
      </c>
      <c r="CC154" s="13">
        <f t="shared" ref="CC154:CE154" si="609">SUM(CC155:CC157)</f>
        <v>0</v>
      </c>
      <c r="CD154" s="13"/>
      <c r="CE154" s="13">
        <f t="shared" si="609"/>
        <v>0</v>
      </c>
      <c r="CF154" s="10"/>
      <c r="CG154" s="10"/>
    </row>
    <row r="155" spans="1:85" ht="19.7" customHeight="1" x14ac:dyDescent="0.2">
      <c r="A155" s="11" t="s">
        <v>475</v>
      </c>
      <c r="B155" s="12">
        <f t="shared" si="429"/>
        <v>18</v>
      </c>
      <c r="C155" s="13"/>
      <c r="D155" s="13"/>
      <c r="E155" s="13"/>
      <c r="F155" s="13"/>
      <c r="G155" s="13"/>
      <c r="H155" s="13">
        <f t="shared" si="443"/>
        <v>18</v>
      </c>
      <c r="I155" s="12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>
        <v>1</v>
      </c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>
        <v>5</v>
      </c>
      <c r="AI155" s="13"/>
      <c r="AJ155" s="13"/>
      <c r="AK155" s="13"/>
      <c r="AL155" s="13"/>
      <c r="AM155" s="13"/>
      <c r="AN155" s="13"/>
      <c r="AO155" s="13">
        <v>1</v>
      </c>
      <c r="AP155" s="13"/>
      <c r="AQ155" s="13"/>
      <c r="AR155" s="13"/>
      <c r="AS155" s="13"/>
      <c r="AT155" s="13"/>
      <c r="AU155" s="13"/>
      <c r="AV155" s="13">
        <v>9</v>
      </c>
      <c r="AW155" s="13"/>
      <c r="AX155" s="13"/>
      <c r="AY155" s="13"/>
      <c r="AZ155" s="13"/>
      <c r="BA155" s="13"/>
      <c r="BB155" s="13">
        <v>2</v>
      </c>
      <c r="BC155" s="13"/>
      <c r="BD155" s="13"/>
      <c r="BE155" s="13"/>
      <c r="BF155" s="13"/>
      <c r="BG155" s="13"/>
      <c r="BH155" s="14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0" t="s">
        <v>431</v>
      </c>
      <c r="CG155" s="10" t="s">
        <v>431</v>
      </c>
    </row>
    <row r="156" spans="1:85" ht="19.7" customHeight="1" x14ac:dyDescent="0.2">
      <c r="A156" s="11" t="s">
        <v>41</v>
      </c>
      <c r="B156" s="12">
        <f t="shared" ref="B156" si="610">SUM(C156:H156)</f>
        <v>10</v>
      </c>
      <c r="C156" s="13"/>
      <c r="D156" s="13"/>
      <c r="E156" s="13"/>
      <c r="F156" s="13"/>
      <c r="G156" s="13"/>
      <c r="H156" s="13">
        <f t="shared" ref="H156" si="611">SUM(I156:CE156)</f>
        <v>10</v>
      </c>
      <c r="I156" s="12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>
        <v>1</v>
      </c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>
        <v>3</v>
      </c>
      <c r="AI156" s="13"/>
      <c r="AJ156" s="13"/>
      <c r="AK156" s="13"/>
      <c r="AL156" s="13"/>
      <c r="AM156" s="13"/>
      <c r="AN156" s="13"/>
      <c r="AO156" s="13">
        <v>0</v>
      </c>
      <c r="AP156" s="13"/>
      <c r="AQ156" s="13"/>
      <c r="AR156" s="13"/>
      <c r="AS156" s="13">
        <v>0</v>
      </c>
      <c r="AT156" s="13"/>
      <c r="AU156" s="13"/>
      <c r="AV156" s="13">
        <v>4</v>
      </c>
      <c r="AW156" s="13"/>
      <c r="AX156" s="13"/>
      <c r="AY156" s="13"/>
      <c r="AZ156" s="13"/>
      <c r="BA156" s="13"/>
      <c r="BB156" s="13">
        <v>1</v>
      </c>
      <c r="BC156" s="13"/>
      <c r="BD156" s="13"/>
      <c r="BE156" s="13"/>
      <c r="BF156" s="13"/>
      <c r="BG156" s="13">
        <v>1</v>
      </c>
      <c r="BH156" s="14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0" t="s">
        <v>431</v>
      </c>
      <c r="CG156" s="10" t="s">
        <v>431</v>
      </c>
    </row>
    <row r="157" spans="1:85" ht="19.7" customHeight="1" x14ac:dyDescent="0.2">
      <c r="A157" s="11" t="s">
        <v>412</v>
      </c>
      <c r="B157" s="12">
        <f t="shared" si="429"/>
        <v>11</v>
      </c>
      <c r="C157" s="13"/>
      <c r="D157" s="13"/>
      <c r="E157" s="13"/>
      <c r="F157" s="13"/>
      <c r="G157" s="13"/>
      <c r="H157" s="13">
        <f t="shared" si="443"/>
        <v>11</v>
      </c>
      <c r="I157" s="12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>
        <v>1</v>
      </c>
      <c r="AD157" s="13"/>
      <c r="AE157" s="13"/>
      <c r="AF157" s="13"/>
      <c r="AG157" s="13"/>
      <c r="AH157" s="13">
        <v>3</v>
      </c>
      <c r="AI157" s="13"/>
      <c r="AJ157" s="13"/>
      <c r="AK157" s="13"/>
      <c r="AL157" s="13"/>
      <c r="AM157" s="13"/>
      <c r="AN157" s="13"/>
      <c r="AO157" s="13">
        <v>1</v>
      </c>
      <c r="AP157" s="13"/>
      <c r="AQ157" s="13"/>
      <c r="AR157" s="13"/>
      <c r="AS157" s="13"/>
      <c r="AT157" s="13"/>
      <c r="AU157" s="13"/>
      <c r="AV157" s="13">
        <v>4</v>
      </c>
      <c r="AW157" s="13"/>
      <c r="AX157" s="13"/>
      <c r="AY157" s="13"/>
      <c r="AZ157" s="13"/>
      <c r="BA157" s="13"/>
      <c r="BB157" s="13">
        <v>1</v>
      </c>
      <c r="BC157" s="13"/>
      <c r="BD157" s="13"/>
      <c r="BE157" s="13"/>
      <c r="BF157" s="13"/>
      <c r="BG157" s="13">
        <v>1</v>
      </c>
      <c r="BH157" s="14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0" t="s">
        <v>431</v>
      </c>
      <c r="CG157" s="10" t="s">
        <v>431</v>
      </c>
    </row>
    <row r="158" spans="1:85" ht="19.7" customHeight="1" x14ac:dyDescent="0.2">
      <c r="A158" s="45" t="s">
        <v>275</v>
      </c>
      <c r="B158" s="46">
        <f t="shared" si="429"/>
        <v>165</v>
      </c>
      <c r="C158" s="47">
        <f>SUM(C160,C164,C168)</f>
        <v>0</v>
      </c>
      <c r="D158" s="47">
        <f>SUM(D160,D164,D168)</f>
        <v>0</v>
      </c>
      <c r="E158" s="47">
        <f>SUM(E160,E164,E168)</f>
        <v>0</v>
      </c>
      <c r="F158" s="47">
        <f>SUM(F160,F164,F168)</f>
        <v>0</v>
      </c>
      <c r="G158" s="47">
        <f>SUM(G160,G164,G168)</f>
        <v>0</v>
      </c>
      <c r="H158" s="47">
        <f t="shared" si="443"/>
        <v>165</v>
      </c>
      <c r="I158" s="47">
        <f>SUM(I159,I164,I168)</f>
        <v>0</v>
      </c>
      <c r="J158" s="47">
        <f t="shared" ref="J158:CC158" si="612">SUM(J159,J164,J168)</f>
        <v>0</v>
      </c>
      <c r="K158" s="47">
        <f t="shared" si="612"/>
        <v>0</v>
      </c>
      <c r="L158" s="47">
        <f t="shared" si="612"/>
        <v>0</v>
      </c>
      <c r="M158" s="47">
        <f t="shared" si="612"/>
        <v>0</v>
      </c>
      <c r="N158" s="47">
        <f t="shared" si="612"/>
        <v>0</v>
      </c>
      <c r="O158" s="47">
        <f t="shared" si="612"/>
        <v>0</v>
      </c>
      <c r="P158" s="47">
        <f t="shared" si="612"/>
        <v>1</v>
      </c>
      <c r="Q158" s="47">
        <f t="shared" si="612"/>
        <v>0</v>
      </c>
      <c r="R158" s="47">
        <f t="shared" si="612"/>
        <v>1</v>
      </c>
      <c r="S158" s="47">
        <f>SUM(S159,S164,S168)</f>
        <v>0</v>
      </c>
      <c r="T158" s="47">
        <f t="shared" si="612"/>
        <v>0</v>
      </c>
      <c r="U158" s="47">
        <f t="shared" si="612"/>
        <v>0</v>
      </c>
      <c r="V158" s="47">
        <f t="shared" si="612"/>
        <v>3</v>
      </c>
      <c r="W158" s="47">
        <f>SUM(W159,W164,W168)</f>
        <v>2</v>
      </c>
      <c r="X158" s="47">
        <f t="shared" si="612"/>
        <v>0</v>
      </c>
      <c r="Y158" s="47">
        <f t="shared" si="612"/>
        <v>1</v>
      </c>
      <c r="Z158" s="47">
        <f>SUM(Z159,Z164,Z168)</f>
        <v>0</v>
      </c>
      <c r="AA158" s="47">
        <f>SUM(AA159,AA164,AA168)</f>
        <v>0</v>
      </c>
      <c r="AB158" s="47">
        <f t="shared" si="612"/>
        <v>0</v>
      </c>
      <c r="AC158" s="47">
        <f t="shared" si="612"/>
        <v>0</v>
      </c>
      <c r="AD158" s="47">
        <f>SUM(AD159,AD164,AD168)</f>
        <v>0</v>
      </c>
      <c r="AE158" s="47">
        <f t="shared" si="612"/>
        <v>21</v>
      </c>
      <c r="AF158" s="47">
        <f>SUM(AF159,AF164,AF168)</f>
        <v>7</v>
      </c>
      <c r="AG158" s="47">
        <f>SUM(AG159,AG164,AG168)</f>
        <v>0</v>
      </c>
      <c r="AH158" s="47">
        <f>SUM(AH159,AH164,AH168)</f>
        <v>4</v>
      </c>
      <c r="AI158" s="47">
        <f t="shared" si="612"/>
        <v>0</v>
      </c>
      <c r="AJ158" s="47">
        <f>SUM(AJ159,AJ164,AJ168)</f>
        <v>0</v>
      </c>
      <c r="AK158" s="47">
        <f>SUM(AK159,AK164,AK168)</f>
        <v>0</v>
      </c>
      <c r="AL158" s="47">
        <f>SUM(AL159,AL164,AL168)</f>
        <v>0</v>
      </c>
      <c r="AM158" s="47">
        <f>SUM(AM159,AM164,AM168)</f>
        <v>0</v>
      </c>
      <c r="AN158" s="47">
        <f t="shared" si="612"/>
        <v>0</v>
      </c>
      <c r="AO158" s="47">
        <f t="shared" si="612"/>
        <v>1</v>
      </c>
      <c r="AP158" s="47">
        <f>SUM(AP159,AP164,AP168)</f>
        <v>0</v>
      </c>
      <c r="AQ158" s="47">
        <f t="shared" si="612"/>
        <v>0</v>
      </c>
      <c r="AR158" s="47">
        <f>SUM(AR159,AR164,AR168)</f>
        <v>0</v>
      </c>
      <c r="AS158" s="47">
        <f t="shared" si="612"/>
        <v>28</v>
      </c>
      <c r="AT158" s="47">
        <f>SUM(AT159,AT164,AT168)</f>
        <v>16</v>
      </c>
      <c r="AU158" s="47">
        <f>SUM(AU159,AU164,AU168)</f>
        <v>0</v>
      </c>
      <c r="AV158" s="47">
        <f>SUM(AV159,AV164,AV168)</f>
        <v>4</v>
      </c>
      <c r="AW158" s="47">
        <f t="shared" si="612"/>
        <v>0</v>
      </c>
      <c r="AX158" s="47">
        <f t="shared" si="612"/>
        <v>0</v>
      </c>
      <c r="AY158" s="47">
        <f t="shared" si="612"/>
        <v>0</v>
      </c>
      <c r="AZ158" s="47">
        <f>SUM(AZ159,AZ164,AZ168)</f>
        <v>0</v>
      </c>
      <c r="BA158" s="47">
        <f t="shared" si="612"/>
        <v>0</v>
      </c>
      <c r="BB158" s="47">
        <f t="shared" si="612"/>
        <v>2</v>
      </c>
      <c r="BC158" s="47">
        <f t="shared" si="612"/>
        <v>0</v>
      </c>
      <c r="BD158" s="47">
        <f t="shared" ref="BD158:BE158" si="613">SUM(BD159,BD164,BD168)</f>
        <v>0</v>
      </c>
      <c r="BE158" s="47">
        <f t="shared" si="613"/>
        <v>0</v>
      </c>
      <c r="BF158" s="47">
        <f>SUM(BF159,BF164,BF168)</f>
        <v>0</v>
      </c>
      <c r="BG158" s="47">
        <f t="shared" si="612"/>
        <v>11</v>
      </c>
      <c r="BH158" s="50">
        <f t="shared" ref="BH158:BM158" si="614">SUM(BH159,BH164,BH168)</f>
        <v>20</v>
      </c>
      <c r="BI158" s="47">
        <f t="shared" si="614"/>
        <v>2</v>
      </c>
      <c r="BJ158" s="47">
        <f t="shared" si="614"/>
        <v>0</v>
      </c>
      <c r="BK158" s="47">
        <f t="shared" si="614"/>
        <v>0</v>
      </c>
      <c r="BL158" s="47">
        <f t="shared" si="614"/>
        <v>0</v>
      </c>
      <c r="BM158" s="47">
        <f t="shared" si="614"/>
        <v>0</v>
      </c>
      <c r="BN158" s="47">
        <f t="shared" si="612"/>
        <v>1</v>
      </c>
      <c r="BO158" s="47">
        <f t="shared" si="612"/>
        <v>0</v>
      </c>
      <c r="BP158" s="47">
        <f t="shared" si="612"/>
        <v>0</v>
      </c>
      <c r="BQ158" s="47">
        <f t="shared" si="612"/>
        <v>3</v>
      </c>
      <c r="BR158" s="47">
        <f>SUM(BR159,BR164,BR168)</f>
        <v>29</v>
      </c>
      <c r="BS158" s="47">
        <f>SUM(BS159,BS164,BS168)</f>
        <v>5</v>
      </c>
      <c r="BT158" s="47">
        <f t="shared" si="612"/>
        <v>2</v>
      </c>
      <c r="BU158" s="47">
        <f t="shared" si="612"/>
        <v>0</v>
      </c>
      <c r="BV158" s="47">
        <f t="shared" si="612"/>
        <v>1</v>
      </c>
      <c r="BW158" s="47">
        <f t="shared" si="612"/>
        <v>0</v>
      </c>
      <c r="BX158" s="47">
        <f t="shared" si="612"/>
        <v>0</v>
      </c>
      <c r="BY158" s="47">
        <f t="shared" ref="BY158" si="615">SUM(BY159,BY164,BY168)</f>
        <v>0</v>
      </c>
      <c r="BZ158" s="47">
        <f t="shared" si="612"/>
        <v>0</v>
      </c>
      <c r="CA158" s="47">
        <f t="shared" ref="CA158" si="616">SUM(CA159,CA164,CA168)</f>
        <v>0</v>
      </c>
      <c r="CB158" s="47">
        <f t="shared" si="612"/>
        <v>0</v>
      </c>
      <c r="CC158" s="47">
        <f t="shared" si="612"/>
        <v>0</v>
      </c>
      <c r="CD158" s="47"/>
      <c r="CE158" s="47">
        <f t="shared" ref="CE158" si="617">SUM(CE159,CE164,CE168)</f>
        <v>0</v>
      </c>
      <c r="CF158" s="10"/>
      <c r="CG158" s="10"/>
    </row>
    <row r="159" spans="1:85" ht="19.7" customHeight="1" x14ac:dyDescent="0.2">
      <c r="A159" s="11" t="s">
        <v>223</v>
      </c>
      <c r="B159" s="12">
        <f t="shared" si="429"/>
        <v>95</v>
      </c>
      <c r="C159" s="13"/>
      <c r="D159" s="13"/>
      <c r="E159" s="13"/>
      <c r="F159" s="13"/>
      <c r="G159" s="13"/>
      <c r="H159" s="13">
        <f t="shared" si="443"/>
        <v>95</v>
      </c>
      <c r="I159" s="13">
        <f>SUM(I160:I163)</f>
        <v>0</v>
      </c>
      <c r="J159" s="13">
        <f t="shared" ref="J159:CC159" si="618">SUM(J160:J163)</f>
        <v>0</v>
      </c>
      <c r="K159" s="13">
        <f t="shared" si="618"/>
        <v>0</v>
      </c>
      <c r="L159" s="13">
        <f t="shared" si="618"/>
        <v>0</v>
      </c>
      <c r="M159" s="13">
        <f t="shared" si="618"/>
        <v>0</v>
      </c>
      <c r="N159" s="13">
        <f t="shared" si="618"/>
        <v>0</v>
      </c>
      <c r="O159" s="13">
        <f t="shared" si="618"/>
        <v>0</v>
      </c>
      <c r="P159" s="13">
        <f t="shared" si="618"/>
        <v>0</v>
      </c>
      <c r="Q159" s="13">
        <f t="shared" si="618"/>
        <v>0</v>
      </c>
      <c r="R159" s="13">
        <f t="shared" si="618"/>
        <v>1</v>
      </c>
      <c r="S159" s="13">
        <f>SUM(S160:S163)</f>
        <v>0</v>
      </c>
      <c r="T159" s="13">
        <f t="shared" si="618"/>
        <v>0</v>
      </c>
      <c r="U159" s="13">
        <f t="shared" si="618"/>
        <v>0</v>
      </c>
      <c r="V159" s="13">
        <f t="shared" si="618"/>
        <v>1</v>
      </c>
      <c r="W159" s="13">
        <f>SUM(W160:W163)</f>
        <v>2</v>
      </c>
      <c r="X159" s="13">
        <f t="shared" si="618"/>
        <v>0</v>
      </c>
      <c r="Y159" s="13">
        <f t="shared" si="618"/>
        <v>0</v>
      </c>
      <c r="Z159" s="13">
        <f>SUM(Z160:Z163)</f>
        <v>0</v>
      </c>
      <c r="AA159" s="13">
        <f>SUM(AA160:AA163)</f>
        <v>0</v>
      </c>
      <c r="AB159" s="13">
        <f t="shared" si="618"/>
        <v>0</v>
      </c>
      <c r="AC159" s="13">
        <f t="shared" si="618"/>
        <v>0</v>
      </c>
      <c r="AD159" s="13">
        <f>SUM(AD160:AD163)</f>
        <v>0</v>
      </c>
      <c r="AE159" s="13">
        <f t="shared" si="618"/>
        <v>2</v>
      </c>
      <c r="AF159" s="13">
        <f>SUM(AF160:AF163)</f>
        <v>7</v>
      </c>
      <c r="AG159" s="13">
        <f>SUM(AG160:AG163)</f>
        <v>0</v>
      </c>
      <c r="AH159" s="13">
        <f>SUM(AH160:AH163)</f>
        <v>0</v>
      </c>
      <c r="AI159" s="13">
        <f t="shared" si="618"/>
        <v>0</v>
      </c>
      <c r="AJ159" s="13">
        <f>SUM(AJ160:AJ163)</f>
        <v>0</v>
      </c>
      <c r="AK159" s="13">
        <f>SUM(AK160:AK163)</f>
        <v>0</v>
      </c>
      <c r="AL159" s="13">
        <f>SUM(AL160:AL163)</f>
        <v>0</v>
      </c>
      <c r="AM159" s="13">
        <f>SUM(AM160:AM163)</f>
        <v>0</v>
      </c>
      <c r="AN159" s="13">
        <f t="shared" si="618"/>
        <v>0</v>
      </c>
      <c r="AO159" s="13">
        <f t="shared" si="618"/>
        <v>0</v>
      </c>
      <c r="AP159" s="13">
        <f>SUM(AP160:AP163)</f>
        <v>0</v>
      </c>
      <c r="AQ159" s="13">
        <f t="shared" si="618"/>
        <v>0</v>
      </c>
      <c r="AR159" s="13">
        <f>SUM(AR160:AR163)</f>
        <v>0</v>
      </c>
      <c r="AS159" s="13">
        <f t="shared" si="618"/>
        <v>3</v>
      </c>
      <c r="AT159" s="13">
        <f>SUM(AT160:AT163)</f>
        <v>16</v>
      </c>
      <c r="AU159" s="13">
        <f>SUM(AU160:AU163)</f>
        <v>0</v>
      </c>
      <c r="AV159" s="13">
        <f>SUM(AV160:AV163)</f>
        <v>0</v>
      </c>
      <c r="AW159" s="13">
        <f t="shared" si="618"/>
        <v>0</v>
      </c>
      <c r="AX159" s="13">
        <f t="shared" si="618"/>
        <v>0</v>
      </c>
      <c r="AY159" s="13">
        <f t="shared" si="618"/>
        <v>0</v>
      </c>
      <c r="AZ159" s="13">
        <f>SUM(AZ160:AZ163)</f>
        <v>0</v>
      </c>
      <c r="BA159" s="13">
        <f t="shared" si="618"/>
        <v>0</v>
      </c>
      <c r="BB159" s="13">
        <f t="shared" si="618"/>
        <v>0</v>
      </c>
      <c r="BC159" s="13">
        <f t="shared" si="618"/>
        <v>0</v>
      </c>
      <c r="BD159" s="13">
        <f t="shared" ref="BD159:BE159" si="619">SUM(BD160:BD163)</f>
        <v>0</v>
      </c>
      <c r="BE159" s="13">
        <f t="shared" si="619"/>
        <v>0</v>
      </c>
      <c r="BF159" s="13">
        <f>SUM(BF160:BF163)</f>
        <v>0</v>
      </c>
      <c r="BG159" s="13">
        <f t="shared" si="618"/>
        <v>3</v>
      </c>
      <c r="BH159" s="15">
        <f t="shared" ref="BH159:BM159" si="620">SUM(BH160:BH163)</f>
        <v>20</v>
      </c>
      <c r="BI159" s="13">
        <f t="shared" si="620"/>
        <v>2</v>
      </c>
      <c r="BJ159" s="13">
        <f t="shared" si="620"/>
        <v>0</v>
      </c>
      <c r="BK159" s="13">
        <f t="shared" si="620"/>
        <v>0</v>
      </c>
      <c r="BL159" s="13">
        <f t="shared" si="620"/>
        <v>0</v>
      </c>
      <c r="BM159" s="13">
        <f t="shared" si="620"/>
        <v>0</v>
      </c>
      <c r="BN159" s="13">
        <f t="shared" si="618"/>
        <v>1</v>
      </c>
      <c r="BO159" s="13">
        <f t="shared" si="618"/>
        <v>0</v>
      </c>
      <c r="BP159" s="13">
        <f t="shared" si="618"/>
        <v>0</v>
      </c>
      <c r="BQ159" s="13">
        <f t="shared" si="618"/>
        <v>0</v>
      </c>
      <c r="BR159" s="13">
        <f>SUM(BR160:BR163)</f>
        <v>29</v>
      </c>
      <c r="BS159" s="13">
        <f>SUM(BS160:BS163)</f>
        <v>5</v>
      </c>
      <c r="BT159" s="13">
        <f t="shared" si="618"/>
        <v>2</v>
      </c>
      <c r="BU159" s="13">
        <f t="shared" si="618"/>
        <v>0</v>
      </c>
      <c r="BV159" s="13">
        <f t="shared" si="618"/>
        <v>1</v>
      </c>
      <c r="BW159" s="13">
        <f t="shared" si="618"/>
        <v>0</v>
      </c>
      <c r="BX159" s="13">
        <f t="shared" si="618"/>
        <v>0</v>
      </c>
      <c r="BY159" s="13">
        <f t="shared" ref="BY159" si="621">SUM(BY160:BY163)</f>
        <v>0</v>
      </c>
      <c r="BZ159" s="13">
        <f t="shared" si="618"/>
        <v>0</v>
      </c>
      <c r="CA159" s="13">
        <f t="shared" ref="CA159" si="622">SUM(CA160:CA163)</f>
        <v>0</v>
      </c>
      <c r="CB159" s="13">
        <f t="shared" si="618"/>
        <v>0</v>
      </c>
      <c r="CC159" s="13">
        <f t="shared" si="618"/>
        <v>0</v>
      </c>
      <c r="CD159" s="13"/>
      <c r="CE159" s="13">
        <f t="shared" ref="CE159" si="623">SUM(CE160:CE163)</f>
        <v>0</v>
      </c>
      <c r="CF159" s="10"/>
      <c r="CG159" s="10"/>
    </row>
    <row r="160" spans="1:85" ht="19.7" customHeight="1" x14ac:dyDescent="0.2">
      <c r="A160" s="11" t="s">
        <v>276</v>
      </c>
      <c r="B160" s="12">
        <f t="shared" si="429"/>
        <v>56</v>
      </c>
      <c r="C160" s="13"/>
      <c r="D160" s="13"/>
      <c r="E160" s="13"/>
      <c r="F160" s="13"/>
      <c r="G160" s="13"/>
      <c r="H160" s="13">
        <f t="shared" si="443"/>
        <v>56</v>
      </c>
      <c r="I160" s="12"/>
      <c r="J160" s="12"/>
      <c r="K160" s="12"/>
      <c r="L160" s="12"/>
      <c r="M160" s="13"/>
      <c r="N160" s="13"/>
      <c r="O160" s="13"/>
      <c r="P160" s="13"/>
      <c r="Q160" s="13"/>
      <c r="R160" s="13">
        <v>1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>
        <v>6</v>
      </c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>
        <v>1</v>
      </c>
      <c r="AT160" s="13">
        <v>12</v>
      </c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>
        <v>1</v>
      </c>
      <c r="BH160" s="15">
        <v>12</v>
      </c>
      <c r="BI160" s="13">
        <v>0</v>
      </c>
      <c r="BJ160" s="13"/>
      <c r="BK160" s="13"/>
      <c r="BL160" s="13"/>
      <c r="BM160" s="13"/>
      <c r="BN160" s="13"/>
      <c r="BO160" s="13"/>
      <c r="BP160" s="13"/>
      <c r="BQ160" s="13"/>
      <c r="BR160" s="13">
        <v>20</v>
      </c>
      <c r="BS160" s="13">
        <v>3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0" t="s">
        <v>431</v>
      </c>
      <c r="CG160" s="10" t="s">
        <v>431</v>
      </c>
    </row>
    <row r="161" spans="1:85" ht="19.7" customHeight="1" x14ac:dyDescent="0.2">
      <c r="A161" s="11" t="s">
        <v>277</v>
      </c>
      <c r="B161" s="12">
        <f t="shared" si="429"/>
        <v>16</v>
      </c>
      <c r="C161" s="13"/>
      <c r="D161" s="13"/>
      <c r="E161" s="13"/>
      <c r="F161" s="13"/>
      <c r="G161" s="13"/>
      <c r="H161" s="13">
        <f t="shared" si="443"/>
        <v>16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3">
        <v>1</v>
      </c>
      <c r="X161" s="12"/>
      <c r="Y161" s="13"/>
      <c r="Z161" s="13"/>
      <c r="AA161" s="13"/>
      <c r="AB161" s="13"/>
      <c r="AC161" s="13"/>
      <c r="AD161" s="13"/>
      <c r="AE161" s="13"/>
      <c r="AF161" s="13">
        <v>1</v>
      </c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>
        <v>1</v>
      </c>
      <c r="AT161" s="13">
        <v>2</v>
      </c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>
        <v>0</v>
      </c>
      <c r="BH161" s="15">
        <v>5</v>
      </c>
      <c r="BI161" s="13">
        <v>1</v>
      </c>
      <c r="BJ161" s="13"/>
      <c r="BK161" s="13"/>
      <c r="BL161" s="13"/>
      <c r="BM161" s="13"/>
      <c r="BN161" s="13"/>
      <c r="BO161" s="13"/>
      <c r="BP161" s="13"/>
      <c r="BQ161" s="13">
        <v>0</v>
      </c>
      <c r="BR161" s="13">
        <v>4</v>
      </c>
      <c r="BS161" s="13">
        <v>1</v>
      </c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0" t="s">
        <v>431</v>
      </c>
      <c r="CG161" s="10" t="s">
        <v>431</v>
      </c>
    </row>
    <row r="162" spans="1:85" ht="19.7" customHeight="1" x14ac:dyDescent="0.2">
      <c r="A162" s="11" t="s">
        <v>240</v>
      </c>
      <c r="B162" s="12">
        <f t="shared" si="429"/>
        <v>9</v>
      </c>
      <c r="C162" s="13"/>
      <c r="D162" s="13"/>
      <c r="E162" s="13"/>
      <c r="F162" s="13"/>
      <c r="G162" s="13"/>
      <c r="H162" s="13">
        <f t="shared" si="443"/>
        <v>9</v>
      </c>
      <c r="I162" s="12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>
        <v>1</v>
      </c>
      <c r="X162" s="13"/>
      <c r="Y162" s="13"/>
      <c r="Z162" s="13"/>
      <c r="AA162" s="13"/>
      <c r="AB162" s="13"/>
      <c r="AC162" s="13"/>
      <c r="AD162" s="13"/>
      <c r="AE162" s="13">
        <v>1</v>
      </c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>
        <v>1</v>
      </c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5">
        <v>1</v>
      </c>
      <c r="BI162" s="13"/>
      <c r="BJ162" s="13"/>
      <c r="BK162" s="13"/>
      <c r="BL162" s="13"/>
      <c r="BM162" s="13"/>
      <c r="BN162" s="13">
        <v>1</v>
      </c>
      <c r="BO162" s="13"/>
      <c r="BP162" s="13"/>
      <c r="BQ162" s="13"/>
      <c r="BR162" s="13">
        <v>1</v>
      </c>
      <c r="BS162" s="13">
        <v>1</v>
      </c>
      <c r="BT162" s="13">
        <v>2</v>
      </c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0" t="s">
        <v>431</v>
      </c>
      <c r="CG162" s="10" t="s">
        <v>431</v>
      </c>
    </row>
    <row r="163" spans="1:85" ht="19.7" customHeight="1" x14ac:dyDescent="0.2">
      <c r="A163" s="11" t="s">
        <v>241</v>
      </c>
      <c r="B163" s="12">
        <f t="shared" si="429"/>
        <v>14</v>
      </c>
      <c r="C163" s="13"/>
      <c r="D163" s="13"/>
      <c r="E163" s="13"/>
      <c r="F163" s="13"/>
      <c r="G163" s="13"/>
      <c r="H163" s="13">
        <f t="shared" si="443"/>
        <v>14</v>
      </c>
      <c r="I163" s="12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  <c r="U163" s="13"/>
      <c r="V163" s="13">
        <v>1</v>
      </c>
      <c r="W163" s="13"/>
      <c r="X163" s="13"/>
      <c r="Y163" s="13"/>
      <c r="Z163" s="13"/>
      <c r="AA163" s="13"/>
      <c r="AB163" s="13"/>
      <c r="AC163" s="13"/>
      <c r="AD163" s="13"/>
      <c r="AE163" s="13">
        <v>1</v>
      </c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>
        <v>1</v>
      </c>
      <c r="AT163" s="13">
        <v>1</v>
      </c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>
        <v>2</v>
      </c>
      <c r="BH163" s="15">
        <v>2</v>
      </c>
      <c r="BI163" s="13">
        <v>1</v>
      </c>
      <c r="BJ163" s="13"/>
      <c r="BK163" s="13"/>
      <c r="BL163" s="13"/>
      <c r="BM163" s="13"/>
      <c r="BN163" s="13"/>
      <c r="BO163" s="13"/>
      <c r="BP163" s="13"/>
      <c r="BQ163" s="13">
        <v>0</v>
      </c>
      <c r="BR163" s="13">
        <v>4</v>
      </c>
      <c r="BS163" s="13"/>
      <c r="BT163" s="13"/>
      <c r="BU163" s="13"/>
      <c r="BV163" s="13">
        <v>1</v>
      </c>
      <c r="BW163" s="13"/>
      <c r="BX163" s="13"/>
      <c r="BY163" s="13"/>
      <c r="BZ163" s="13"/>
      <c r="CA163" s="13"/>
      <c r="CB163" s="13"/>
      <c r="CC163" s="13"/>
      <c r="CD163" s="13"/>
      <c r="CE163" s="13"/>
      <c r="CF163" s="10" t="s">
        <v>431</v>
      </c>
      <c r="CG163" s="10" t="s">
        <v>431</v>
      </c>
    </row>
    <row r="164" spans="1:85" ht="19.7" customHeight="1" x14ac:dyDescent="0.2">
      <c r="A164" s="11" t="s">
        <v>164</v>
      </c>
      <c r="B164" s="12">
        <f t="shared" si="429"/>
        <v>56</v>
      </c>
      <c r="C164" s="13">
        <f>SUM(C165:C166)</f>
        <v>0</v>
      </c>
      <c r="D164" s="13">
        <f>SUM(D165:D166)</f>
        <v>0</v>
      </c>
      <c r="E164" s="13">
        <f>SUM(E165:E166)</f>
        <v>0</v>
      </c>
      <c r="F164" s="13">
        <f>SUM(F165:F166)</f>
        <v>0</v>
      </c>
      <c r="G164" s="13">
        <f>SUM(G165:G166)</f>
        <v>0</v>
      </c>
      <c r="H164" s="13">
        <f t="shared" si="443"/>
        <v>56</v>
      </c>
      <c r="I164" s="13">
        <f>SUM(I165:I167)</f>
        <v>0</v>
      </c>
      <c r="J164" s="13">
        <f t="shared" ref="J164:CC164" si="624">SUM(J165:J167)</f>
        <v>0</v>
      </c>
      <c r="K164" s="13">
        <f t="shared" si="624"/>
        <v>0</v>
      </c>
      <c r="L164" s="13">
        <f t="shared" si="624"/>
        <v>0</v>
      </c>
      <c r="M164" s="13">
        <f t="shared" si="624"/>
        <v>0</v>
      </c>
      <c r="N164" s="13">
        <f t="shared" si="624"/>
        <v>0</v>
      </c>
      <c r="O164" s="13">
        <f t="shared" si="624"/>
        <v>0</v>
      </c>
      <c r="P164" s="13">
        <f t="shared" si="624"/>
        <v>1</v>
      </c>
      <c r="Q164" s="13">
        <f t="shared" si="624"/>
        <v>0</v>
      </c>
      <c r="R164" s="13">
        <f t="shared" si="624"/>
        <v>0</v>
      </c>
      <c r="S164" s="13">
        <f>SUM(S165:S167)</f>
        <v>0</v>
      </c>
      <c r="T164" s="13">
        <f t="shared" si="624"/>
        <v>0</v>
      </c>
      <c r="U164" s="13">
        <f t="shared" si="624"/>
        <v>0</v>
      </c>
      <c r="V164" s="13">
        <f t="shared" si="624"/>
        <v>2</v>
      </c>
      <c r="W164" s="13">
        <f>SUM(W165:W167)</f>
        <v>0</v>
      </c>
      <c r="X164" s="13">
        <f t="shared" si="624"/>
        <v>0</v>
      </c>
      <c r="Y164" s="13">
        <f t="shared" si="624"/>
        <v>0</v>
      </c>
      <c r="Z164" s="13">
        <f>SUM(Z165:Z167)</f>
        <v>0</v>
      </c>
      <c r="AA164" s="13">
        <f>SUM(AA165:AA167)</f>
        <v>0</v>
      </c>
      <c r="AB164" s="13">
        <f t="shared" si="624"/>
        <v>0</v>
      </c>
      <c r="AC164" s="13">
        <f t="shared" si="624"/>
        <v>0</v>
      </c>
      <c r="AD164" s="13">
        <f>SUM(AD165:AD167)</f>
        <v>0</v>
      </c>
      <c r="AE164" s="13">
        <f t="shared" si="624"/>
        <v>18</v>
      </c>
      <c r="AF164" s="13">
        <f>SUM(AF165:AF167)</f>
        <v>0</v>
      </c>
      <c r="AG164" s="13">
        <f>SUM(AG165:AG167)</f>
        <v>0</v>
      </c>
      <c r="AH164" s="13">
        <f>SUM(AH165:AH167)</f>
        <v>0</v>
      </c>
      <c r="AI164" s="13">
        <f t="shared" si="624"/>
        <v>0</v>
      </c>
      <c r="AJ164" s="13">
        <f>SUM(AJ165:AJ167)</f>
        <v>0</v>
      </c>
      <c r="AK164" s="13">
        <f>SUM(AK165:AK167)</f>
        <v>0</v>
      </c>
      <c r="AL164" s="13">
        <f>SUM(AL165:AL167)</f>
        <v>0</v>
      </c>
      <c r="AM164" s="13">
        <f>SUM(AM165:AM167)</f>
        <v>0</v>
      </c>
      <c r="AN164" s="13">
        <f t="shared" si="624"/>
        <v>0</v>
      </c>
      <c r="AO164" s="13">
        <f t="shared" si="624"/>
        <v>0</v>
      </c>
      <c r="AP164" s="13">
        <f>SUM(AP165:AP167)</f>
        <v>0</v>
      </c>
      <c r="AQ164" s="13">
        <f t="shared" si="624"/>
        <v>0</v>
      </c>
      <c r="AR164" s="13">
        <f>SUM(AR165:AR167)</f>
        <v>0</v>
      </c>
      <c r="AS164" s="13">
        <f t="shared" si="624"/>
        <v>25</v>
      </c>
      <c r="AT164" s="13">
        <f>SUM(AT165:AT167)</f>
        <v>0</v>
      </c>
      <c r="AU164" s="13">
        <f>SUM(AU165:AU167)</f>
        <v>0</v>
      </c>
      <c r="AV164" s="13">
        <f>SUM(AV165:AV167)</f>
        <v>0</v>
      </c>
      <c r="AW164" s="13">
        <f t="shared" si="624"/>
        <v>0</v>
      </c>
      <c r="AX164" s="13">
        <f t="shared" si="624"/>
        <v>0</v>
      </c>
      <c r="AY164" s="13">
        <f t="shared" si="624"/>
        <v>0</v>
      </c>
      <c r="AZ164" s="13">
        <f>SUM(AZ165:AZ167)</f>
        <v>0</v>
      </c>
      <c r="BA164" s="13">
        <f t="shared" si="624"/>
        <v>0</v>
      </c>
      <c r="BB164" s="13">
        <f t="shared" si="624"/>
        <v>0</v>
      </c>
      <c r="BC164" s="13">
        <f t="shared" si="624"/>
        <v>0</v>
      </c>
      <c r="BD164" s="13">
        <f t="shared" ref="BD164:BE164" si="625">SUM(BD165:BD167)</f>
        <v>0</v>
      </c>
      <c r="BE164" s="13">
        <f t="shared" si="625"/>
        <v>0</v>
      </c>
      <c r="BF164" s="13">
        <f>SUM(BF165:BF167)</f>
        <v>0</v>
      </c>
      <c r="BG164" s="13">
        <f t="shared" si="624"/>
        <v>7</v>
      </c>
      <c r="BH164" s="13">
        <f t="shared" ref="BH164:BM164" si="626">SUM(BH165:BH167)</f>
        <v>0</v>
      </c>
      <c r="BI164" s="13">
        <f t="shared" si="626"/>
        <v>0</v>
      </c>
      <c r="BJ164" s="13">
        <f t="shared" si="626"/>
        <v>0</v>
      </c>
      <c r="BK164" s="13">
        <f t="shared" si="626"/>
        <v>0</v>
      </c>
      <c r="BL164" s="13">
        <f t="shared" si="626"/>
        <v>0</v>
      </c>
      <c r="BM164" s="13">
        <f t="shared" si="626"/>
        <v>0</v>
      </c>
      <c r="BN164" s="13">
        <f t="shared" si="624"/>
        <v>0</v>
      </c>
      <c r="BO164" s="13">
        <f t="shared" si="624"/>
        <v>0</v>
      </c>
      <c r="BP164" s="13">
        <f t="shared" si="624"/>
        <v>0</v>
      </c>
      <c r="BQ164" s="13">
        <f t="shared" si="624"/>
        <v>3</v>
      </c>
      <c r="BR164" s="13">
        <f>SUM(BR165:BR167)</f>
        <v>0</v>
      </c>
      <c r="BS164" s="13">
        <f>SUM(BS165:BS167)</f>
        <v>0</v>
      </c>
      <c r="BT164" s="13">
        <f t="shared" si="624"/>
        <v>0</v>
      </c>
      <c r="BU164" s="13">
        <f t="shared" si="624"/>
        <v>0</v>
      </c>
      <c r="BV164" s="13">
        <f t="shared" si="624"/>
        <v>0</v>
      </c>
      <c r="BW164" s="13">
        <f t="shared" si="624"/>
        <v>0</v>
      </c>
      <c r="BX164" s="13">
        <f t="shared" si="624"/>
        <v>0</v>
      </c>
      <c r="BY164" s="13">
        <f t="shared" ref="BY164" si="627">SUM(BY165:BY167)</f>
        <v>0</v>
      </c>
      <c r="BZ164" s="13">
        <f t="shared" si="624"/>
        <v>0</v>
      </c>
      <c r="CA164" s="13">
        <f t="shared" ref="CA164" si="628">SUM(CA165:CA167)</f>
        <v>0</v>
      </c>
      <c r="CB164" s="13">
        <f t="shared" si="624"/>
        <v>0</v>
      </c>
      <c r="CC164" s="13">
        <f t="shared" si="624"/>
        <v>0</v>
      </c>
      <c r="CD164" s="13"/>
      <c r="CE164" s="13">
        <f t="shared" ref="CE164" si="629">SUM(CE165:CE167)</f>
        <v>0</v>
      </c>
      <c r="CF164" s="10"/>
      <c r="CG164" s="10"/>
    </row>
    <row r="165" spans="1:85" ht="19.7" customHeight="1" x14ac:dyDescent="0.2">
      <c r="A165" s="11" t="s">
        <v>236</v>
      </c>
      <c r="B165" s="12">
        <f t="shared" si="429"/>
        <v>28</v>
      </c>
      <c r="C165" s="13"/>
      <c r="D165" s="13"/>
      <c r="E165" s="13"/>
      <c r="F165" s="13"/>
      <c r="G165" s="13"/>
      <c r="H165" s="13">
        <f t="shared" si="443"/>
        <v>28</v>
      </c>
      <c r="I165" s="12"/>
      <c r="J165" s="12"/>
      <c r="K165" s="12"/>
      <c r="L165" s="12"/>
      <c r="M165" s="13"/>
      <c r="N165" s="13"/>
      <c r="O165" s="13"/>
      <c r="P165" s="13">
        <v>1</v>
      </c>
      <c r="Q165" s="13"/>
      <c r="R165" s="13"/>
      <c r="S165" s="13"/>
      <c r="T165" s="13"/>
      <c r="U165" s="13"/>
      <c r="V165" s="13">
        <v>1</v>
      </c>
      <c r="W165" s="13"/>
      <c r="X165" s="13"/>
      <c r="Y165" s="13"/>
      <c r="Z165" s="13"/>
      <c r="AA165" s="13"/>
      <c r="AB165" s="13"/>
      <c r="AC165" s="13"/>
      <c r="AD165" s="13"/>
      <c r="AE165" s="13">
        <v>9</v>
      </c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>
        <v>13</v>
      </c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>
        <v>3</v>
      </c>
      <c r="BH165" s="14"/>
      <c r="BI165" s="13"/>
      <c r="BJ165" s="13"/>
      <c r="BK165" s="13"/>
      <c r="BL165" s="13"/>
      <c r="BM165" s="13"/>
      <c r="BN165" s="13"/>
      <c r="BO165" s="13"/>
      <c r="BP165" s="13"/>
      <c r="BQ165" s="13">
        <v>1</v>
      </c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0" t="s">
        <v>431</v>
      </c>
      <c r="CG165" s="10" t="s">
        <v>431</v>
      </c>
    </row>
    <row r="166" spans="1:85" ht="19.7" customHeight="1" x14ac:dyDescent="0.2">
      <c r="A166" s="11" t="s">
        <v>237</v>
      </c>
      <c r="B166" s="12">
        <f t="shared" si="429"/>
        <v>14</v>
      </c>
      <c r="C166" s="13"/>
      <c r="D166" s="13"/>
      <c r="E166" s="13"/>
      <c r="F166" s="13"/>
      <c r="G166" s="13"/>
      <c r="H166" s="13">
        <f t="shared" si="443"/>
        <v>14</v>
      </c>
      <c r="I166" s="12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  <c r="U166" s="13"/>
      <c r="V166" s="13">
        <v>1</v>
      </c>
      <c r="W166" s="13"/>
      <c r="X166" s="13"/>
      <c r="Y166" s="13"/>
      <c r="Z166" s="13"/>
      <c r="AA166" s="13"/>
      <c r="AB166" s="13"/>
      <c r="AC166" s="13"/>
      <c r="AD166" s="13"/>
      <c r="AE166" s="13">
        <v>4</v>
      </c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>
        <v>6</v>
      </c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>
        <v>2</v>
      </c>
      <c r="BH166" s="14"/>
      <c r="BI166" s="13"/>
      <c r="BJ166" s="13"/>
      <c r="BK166" s="13"/>
      <c r="BL166" s="13"/>
      <c r="BM166" s="13"/>
      <c r="BN166" s="13"/>
      <c r="BO166" s="13"/>
      <c r="BP166" s="13"/>
      <c r="BQ166" s="13">
        <v>1</v>
      </c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0" t="s">
        <v>431</v>
      </c>
      <c r="CG166" s="10" t="s">
        <v>431</v>
      </c>
    </row>
    <row r="167" spans="1:85" ht="19.7" customHeight="1" x14ac:dyDescent="0.2">
      <c r="A167" s="11" t="s">
        <v>234</v>
      </c>
      <c r="B167" s="12">
        <f t="shared" si="429"/>
        <v>14</v>
      </c>
      <c r="C167" s="13"/>
      <c r="D167" s="13"/>
      <c r="E167" s="13"/>
      <c r="F167" s="13"/>
      <c r="G167" s="13"/>
      <c r="H167" s="13">
        <f t="shared" si="443"/>
        <v>14</v>
      </c>
      <c r="I167" s="12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  <c r="U167" s="13"/>
      <c r="V167" s="13">
        <v>0</v>
      </c>
      <c r="W167" s="13"/>
      <c r="X167" s="13"/>
      <c r="Y167" s="13"/>
      <c r="Z167" s="13"/>
      <c r="AA167" s="13"/>
      <c r="AB167" s="13"/>
      <c r="AC167" s="13"/>
      <c r="AD167" s="13"/>
      <c r="AE167" s="13">
        <v>5</v>
      </c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>
        <v>6</v>
      </c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>
        <v>2</v>
      </c>
      <c r="BH167" s="14"/>
      <c r="BI167" s="13"/>
      <c r="BJ167" s="13"/>
      <c r="BK167" s="13"/>
      <c r="BL167" s="13"/>
      <c r="BM167" s="13"/>
      <c r="BN167" s="13"/>
      <c r="BO167" s="13"/>
      <c r="BP167" s="13"/>
      <c r="BQ167" s="13">
        <v>1</v>
      </c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0" t="s">
        <v>431</v>
      </c>
      <c r="CG167" s="10" t="s">
        <v>431</v>
      </c>
    </row>
    <row r="168" spans="1:85" ht="19.7" customHeight="1" x14ac:dyDescent="0.2">
      <c r="A168" s="11" t="s">
        <v>41</v>
      </c>
      <c r="B168" s="12">
        <f t="shared" si="429"/>
        <v>14</v>
      </c>
      <c r="C168" s="13"/>
      <c r="D168" s="13"/>
      <c r="E168" s="13"/>
      <c r="F168" s="13"/>
      <c r="G168" s="13"/>
      <c r="H168" s="13">
        <f t="shared" si="443"/>
        <v>14</v>
      </c>
      <c r="I168" s="12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  <c r="U168" s="13"/>
      <c r="V168" s="13">
        <v>0</v>
      </c>
      <c r="W168" s="13"/>
      <c r="X168" s="13"/>
      <c r="Y168" s="13">
        <v>1</v>
      </c>
      <c r="Z168" s="13"/>
      <c r="AA168" s="13"/>
      <c r="AB168" s="13"/>
      <c r="AC168" s="13"/>
      <c r="AD168" s="13"/>
      <c r="AE168" s="13">
        <v>1</v>
      </c>
      <c r="AF168" s="13"/>
      <c r="AG168" s="13"/>
      <c r="AH168" s="13">
        <v>4</v>
      </c>
      <c r="AI168" s="13"/>
      <c r="AJ168" s="13"/>
      <c r="AK168" s="13"/>
      <c r="AL168" s="13"/>
      <c r="AM168" s="13"/>
      <c r="AN168" s="13"/>
      <c r="AO168" s="13">
        <v>1</v>
      </c>
      <c r="AP168" s="13"/>
      <c r="AQ168" s="13"/>
      <c r="AR168" s="13"/>
      <c r="AS168" s="13">
        <v>0</v>
      </c>
      <c r="AT168" s="13"/>
      <c r="AU168" s="13"/>
      <c r="AV168" s="13">
        <v>4</v>
      </c>
      <c r="AW168" s="13"/>
      <c r="AX168" s="13"/>
      <c r="AY168" s="13"/>
      <c r="AZ168" s="13"/>
      <c r="BA168" s="13"/>
      <c r="BB168" s="13">
        <v>2</v>
      </c>
      <c r="BC168" s="13"/>
      <c r="BD168" s="13"/>
      <c r="BE168" s="13"/>
      <c r="BF168" s="13"/>
      <c r="BG168" s="13">
        <v>1</v>
      </c>
      <c r="BH168" s="14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0" t="s">
        <v>431</v>
      </c>
      <c r="CG168" s="10" t="s">
        <v>431</v>
      </c>
    </row>
    <row r="169" spans="1:85" ht="19.7" customHeight="1" x14ac:dyDescent="0.2">
      <c r="A169" s="45" t="s">
        <v>278</v>
      </c>
      <c r="B169" s="46">
        <f t="shared" si="429"/>
        <v>334</v>
      </c>
      <c r="C169" s="47">
        <f>SUM(C170,C176,C181)</f>
        <v>0</v>
      </c>
      <c r="D169" s="47">
        <f t="shared" ref="D169:BT169" si="630">SUM(D170,D176,D181)</f>
        <v>0</v>
      </c>
      <c r="E169" s="47">
        <f t="shared" si="630"/>
        <v>0</v>
      </c>
      <c r="F169" s="47">
        <f t="shared" si="630"/>
        <v>0</v>
      </c>
      <c r="G169" s="47">
        <f t="shared" si="630"/>
        <v>0</v>
      </c>
      <c r="H169" s="47">
        <f t="shared" si="443"/>
        <v>334</v>
      </c>
      <c r="I169" s="47">
        <f>SUM(I170,I176,I181)</f>
        <v>0</v>
      </c>
      <c r="J169" s="47">
        <f t="shared" si="630"/>
        <v>0</v>
      </c>
      <c r="K169" s="47"/>
      <c r="L169" s="47">
        <f t="shared" si="630"/>
        <v>0</v>
      </c>
      <c r="M169" s="47">
        <f t="shared" si="630"/>
        <v>0</v>
      </c>
      <c r="N169" s="47">
        <f t="shared" si="630"/>
        <v>1</v>
      </c>
      <c r="O169" s="47">
        <f t="shared" si="630"/>
        <v>0</v>
      </c>
      <c r="P169" s="47">
        <f t="shared" si="630"/>
        <v>0</v>
      </c>
      <c r="Q169" s="47">
        <f t="shared" si="630"/>
        <v>0</v>
      </c>
      <c r="R169" s="47">
        <f t="shared" si="630"/>
        <v>2</v>
      </c>
      <c r="S169" s="47">
        <f>SUM(S170,S176,S181)</f>
        <v>0</v>
      </c>
      <c r="T169" s="47">
        <f t="shared" si="630"/>
        <v>0</v>
      </c>
      <c r="U169" s="47">
        <f t="shared" si="630"/>
        <v>0</v>
      </c>
      <c r="V169" s="47">
        <f t="shared" si="630"/>
        <v>4</v>
      </c>
      <c r="W169" s="47">
        <f>SUM(W170,W176,W181)</f>
        <v>5</v>
      </c>
      <c r="X169" s="47">
        <f t="shared" si="630"/>
        <v>0</v>
      </c>
      <c r="Y169" s="47">
        <f t="shared" si="630"/>
        <v>1</v>
      </c>
      <c r="Z169" s="47">
        <f>SUM(Z170,Z176,Z181)</f>
        <v>0</v>
      </c>
      <c r="AA169" s="47">
        <f>SUM(AA170,AA176,AA181)</f>
        <v>0</v>
      </c>
      <c r="AB169" s="47">
        <f t="shared" si="630"/>
        <v>0</v>
      </c>
      <c r="AC169" s="47">
        <f t="shared" si="630"/>
        <v>0</v>
      </c>
      <c r="AD169" s="47">
        <f>SUM(AD170,AD176,AD181)</f>
        <v>0</v>
      </c>
      <c r="AE169" s="47">
        <f t="shared" si="630"/>
        <v>43</v>
      </c>
      <c r="AF169" s="47">
        <f>SUM(AF170,AF176,AF181)</f>
        <v>11</v>
      </c>
      <c r="AG169" s="47">
        <f>SUM(AG170,AG176,AG181)</f>
        <v>0</v>
      </c>
      <c r="AH169" s="47">
        <f>SUM(AH170,AH176,AH181)</f>
        <v>14</v>
      </c>
      <c r="AI169" s="47">
        <f t="shared" si="630"/>
        <v>1</v>
      </c>
      <c r="AJ169" s="47">
        <f>SUM(AJ170,AJ176,AJ181)</f>
        <v>0</v>
      </c>
      <c r="AK169" s="47">
        <f>SUM(AK170,AK176,AK181)</f>
        <v>0</v>
      </c>
      <c r="AL169" s="47">
        <f>SUM(AL170,AL176,AL181)</f>
        <v>0</v>
      </c>
      <c r="AM169" s="47">
        <f>SUM(AM170,AM176,AM181)</f>
        <v>0</v>
      </c>
      <c r="AN169" s="47">
        <f t="shared" si="630"/>
        <v>0</v>
      </c>
      <c r="AO169" s="47">
        <f t="shared" si="630"/>
        <v>3</v>
      </c>
      <c r="AP169" s="47">
        <f>SUM(AP170,AP176,AP181)</f>
        <v>0</v>
      </c>
      <c r="AQ169" s="47">
        <f t="shared" si="630"/>
        <v>1</v>
      </c>
      <c r="AR169" s="47">
        <f>SUM(AR170,AR176,AR181)</f>
        <v>0</v>
      </c>
      <c r="AS169" s="47">
        <f t="shared" si="630"/>
        <v>54</v>
      </c>
      <c r="AT169" s="47">
        <f>SUM(AT170,AT176,AT181)</f>
        <v>32</v>
      </c>
      <c r="AU169" s="47">
        <f>SUM(AU170,AU176,AU181)</f>
        <v>0</v>
      </c>
      <c r="AV169" s="47">
        <f>SUM(AV170,AV176,AV181)</f>
        <v>20</v>
      </c>
      <c r="AW169" s="47">
        <f t="shared" si="630"/>
        <v>0</v>
      </c>
      <c r="AX169" s="47">
        <f t="shared" si="630"/>
        <v>0</v>
      </c>
      <c r="AY169" s="47">
        <f t="shared" si="630"/>
        <v>0</v>
      </c>
      <c r="AZ169" s="47">
        <f>SUM(AZ170,AZ176,AZ181)</f>
        <v>0</v>
      </c>
      <c r="BA169" s="47">
        <f t="shared" si="630"/>
        <v>0</v>
      </c>
      <c r="BB169" s="47">
        <f t="shared" si="630"/>
        <v>6</v>
      </c>
      <c r="BC169" s="47">
        <f t="shared" si="630"/>
        <v>0</v>
      </c>
      <c r="BD169" s="47">
        <f t="shared" ref="BD169:BE169" si="631">SUM(BD170,BD176,BD181)</f>
        <v>1</v>
      </c>
      <c r="BE169" s="47">
        <f t="shared" si="631"/>
        <v>0</v>
      </c>
      <c r="BF169" s="47">
        <f>SUM(BF170,BF176,BF181)</f>
        <v>0</v>
      </c>
      <c r="BG169" s="47">
        <f t="shared" si="630"/>
        <v>22</v>
      </c>
      <c r="BH169" s="50">
        <f t="shared" ref="BH169:BM169" si="632">SUM(BH170,BH176,BH181)</f>
        <v>35</v>
      </c>
      <c r="BI169" s="47">
        <f t="shared" si="632"/>
        <v>10</v>
      </c>
      <c r="BJ169" s="47">
        <f t="shared" si="632"/>
        <v>0</v>
      </c>
      <c r="BK169" s="47">
        <f t="shared" si="632"/>
        <v>0</v>
      </c>
      <c r="BL169" s="47">
        <f t="shared" si="632"/>
        <v>0</v>
      </c>
      <c r="BM169" s="47">
        <f t="shared" si="632"/>
        <v>0</v>
      </c>
      <c r="BN169" s="47">
        <f t="shared" si="630"/>
        <v>3</v>
      </c>
      <c r="BO169" s="47">
        <f t="shared" si="630"/>
        <v>1</v>
      </c>
      <c r="BP169" s="47">
        <f t="shared" si="630"/>
        <v>0</v>
      </c>
      <c r="BQ169" s="47">
        <f t="shared" si="630"/>
        <v>3</v>
      </c>
      <c r="BR169" s="47">
        <f>SUM(BR170,BR176,BR181)</f>
        <v>45</v>
      </c>
      <c r="BS169" s="47">
        <f>SUM(BS170,BS176,BS181)</f>
        <v>13</v>
      </c>
      <c r="BT169" s="47">
        <f t="shared" si="630"/>
        <v>1</v>
      </c>
      <c r="BU169" s="47">
        <f t="shared" ref="BU169:CC169" si="633">SUM(BU170,BU176,BU181)</f>
        <v>0</v>
      </c>
      <c r="BV169" s="47">
        <f t="shared" si="633"/>
        <v>1</v>
      </c>
      <c r="BW169" s="47">
        <f t="shared" si="633"/>
        <v>0</v>
      </c>
      <c r="BX169" s="47">
        <f t="shared" si="633"/>
        <v>1</v>
      </c>
      <c r="BY169" s="47">
        <f t="shared" ref="BY169" si="634">SUM(BY170,BY176,BY181)</f>
        <v>0</v>
      </c>
      <c r="BZ169" s="47">
        <f t="shared" si="633"/>
        <v>0</v>
      </c>
      <c r="CA169" s="47">
        <f t="shared" ref="CA169" si="635">SUM(CA170,CA176,CA181)</f>
        <v>0</v>
      </c>
      <c r="CB169" s="47">
        <f t="shared" si="633"/>
        <v>0</v>
      </c>
      <c r="CC169" s="47">
        <f t="shared" si="633"/>
        <v>0</v>
      </c>
      <c r="CD169" s="47"/>
      <c r="CE169" s="47">
        <f t="shared" ref="CE169" si="636">SUM(CE170,CE176,CE181)</f>
        <v>0</v>
      </c>
      <c r="CF169" s="10"/>
      <c r="CG169" s="10"/>
    </row>
    <row r="170" spans="1:85" ht="19.7" customHeight="1" x14ac:dyDescent="0.2">
      <c r="A170" s="11" t="s">
        <v>223</v>
      </c>
      <c r="B170" s="12">
        <f t="shared" si="429"/>
        <v>172</v>
      </c>
      <c r="C170" s="13">
        <f>SUM(C171:C173)</f>
        <v>0</v>
      </c>
      <c r="D170" s="13">
        <f>SUM(D171:D173)</f>
        <v>0</v>
      </c>
      <c r="E170" s="13">
        <f>SUM(E171:E173)</f>
        <v>0</v>
      </c>
      <c r="F170" s="13">
        <f>SUM(F171:F173)</f>
        <v>0</v>
      </c>
      <c r="G170" s="13">
        <f>SUM(G171:G173)</f>
        <v>0</v>
      </c>
      <c r="H170" s="13">
        <f t="shared" si="443"/>
        <v>172</v>
      </c>
      <c r="I170" s="13">
        <f>SUM(I171:I175)</f>
        <v>0</v>
      </c>
      <c r="J170" s="13">
        <f t="shared" ref="J170:CC170" si="637">SUM(J171:J175)</f>
        <v>0</v>
      </c>
      <c r="K170" s="13">
        <f t="shared" si="637"/>
        <v>0</v>
      </c>
      <c r="L170" s="13">
        <f t="shared" si="637"/>
        <v>0</v>
      </c>
      <c r="M170" s="13">
        <f t="shared" si="637"/>
        <v>0</v>
      </c>
      <c r="N170" s="13">
        <f t="shared" si="637"/>
        <v>0</v>
      </c>
      <c r="O170" s="13">
        <f t="shared" si="637"/>
        <v>0</v>
      </c>
      <c r="P170" s="13">
        <f t="shared" si="637"/>
        <v>0</v>
      </c>
      <c r="Q170" s="13">
        <f t="shared" si="637"/>
        <v>0</v>
      </c>
      <c r="R170" s="13">
        <f t="shared" si="637"/>
        <v>1</v>
      </c>
      <c r="S170" s="13">
        <f>SUM(S171:S175)</f>
        <v>0</v>
      </c>
      <c r="T170" s="13">
        <f t="shared" si="637"/>
        <v>0</v>
      </c>
      <c r="U170" s="13">
        <f t="shared" si="637"/>
        <v>0</v>
      </c>
      <c r="V170" s="13">
        <f t="shared" si="637"/>
        <v>1</v>
      </c>
      <c r="W170" s="13">
        <f>SUM(W171:W175)</f>
        <v>3</v>
      </c>
      <c r="X170" s="13">
        <f t="shared" si="637"/>
        <v>0</v>
      </c>
      <c r="Y170" s="13">
        <f t="shared" si="637"/>
        <v>0</v>
      </c>
      <c r="Z170" s="13">
        <f>SUM(Z171:Z175)</f>
        <v>0</v>
      </c>
      <c r="AA170" s="13">
        <f>SUM(AA171:AA175)</f>
        <v>0</v>
      </c>
      <c r="AB170" s="13">
        <f t="shared" si="637"/>
        <v>0</v>
      </c>
      <c r="AC170" s="13">
        <f t="shared" si="637"/>
        <v>0</v>
      </c>
      <c r="AD170" s="13">
        <f>SUM(AD171:AD175)</f>
        <v>0</v>
      </c>
      <c r="AE170" s="13">
        <f t="shared" si="637"/>
        <v>4</v>
      </c>
      <c r="AF170" s="13">
        <f>SUM(AF171:AF175)</f>
        <v>11</v>
      </c>
      <c r="AG170" s="13">
        <f>SUM(AG171:AG175)</f>
        <v>0</v>
      </c>
      <c r="AH170" s="13">
        <f>SUM(AH171:AH175)</f>
        <v>0</v>
      </c>
      <c r="AI170" s="13">
        <f t="shared" si="637"/>
        <v>1</v>
      </c>
      <c r="AJ170" s="13">
        <f>SUM(AJ171:AJ175)</f>
        <v>0</v>
      </c>
      <c r="AK170" s="13">
        <f>SUM(AK171:AK175)</f>
        <v>0</v>
      </c>
      <c r="AL170" s="13">
        <f>SUM(AL171:AL175)</f>
        <v>0</v>
      </c>
      <c r="AM170" s="13">
        <f>SUM(AM171:AM175)</f>
        <v>0</v>
      </c>
      <c r="AN170" s="13">
        <f t="shared" si="637"/>
        <v>0</v>
      </c>
      <c r="AO170" s="13">
        <f t="shared" si="637"/>
        <v>0</v>
      </c>
      <c r="AP170" s="13">
        <f>SUM(AP171:AP175)</f>
        <v>0</v>
      </c>
      <c r="AQ170" s="13">
        <f t="shared" si="637"/>
        <v>0</v>
      </c>
      <c r="AR170" s="13">
        <f>SUM(AR171:AR175)</f>
        <v>0</v>
      </c>
      <c r="AS170" s="13">
        <f t="shared" si="637"/>
        <v>4</v>
      </c>
      <c r="AT170" s="13">
        <f>SUM(AT171:AT175)</f>
        <v>32</v>
      </c>
      <c r="AU170" s="13">
        <f>SUM(AU171:AU175)</f>
        <v>0</v>
      </c>
      <c r="AV170" s="13">
        <f>SUM(AV171:AV175)</f>
        <v>0</v>
      </c>
      <c r="AW170" s="13">
        <f t="shared" si="637"/>
        <v>0</v>
      </c>
      <c r="AX170" s="13">
        <f t="shared" si="637"/>
        <v>0</v>
      </c>
      <c r="AY170" s="13">
        <f t="shared" si="637"/>
        <v>0</v>
      </c>
      <c r="AZ170" s="13">
        <f>SUM(AZ171:AZ175)</f>
        <v>0</v>
      </c>
      <c r="BA170" s="13">
        <f t="shared" si="637"/>
        <v>0</v>
      </c>
      <c r="BB170" s="13">
        <f t="shared" si="637"/>
        <v>0</v>
      </c>
      <c r="BC170" s="13">
        <f t="shared" si="637"/>
        <v>0</v>
      </c>
      <c r="BD170" s="13">
        <f t="shared" ref="BD170:BE170" si="638">SUM(BD171:BD175)</f>
        <v>1</v>
      </c>
      <c r="BE170" s="13">
        <f t="shared" si="638"/>
        <v>0</v>
      </c>
      <c r="BF170" s="13">
        <f>SUM(BF171:BF175)</f>
        <v>0</v>
      </c>
      <c r="BG170" s="13">
        <f t="shared" si="637"/>
        <v>4</v>
      </c>
      <c r="BH170" s="15">
        <f t="shared" ref="BH170:BM170" si="639">SUM(BH171:BH175)</f>
        <v>35</v>
      </c>
      <c r="BI170" s="13">
        <f t="shared" si="639"/>
        <v>10</v>
      </c>
      <c r="BJ170" s="13">
        <f t="shared" si="639"/>
        <v>0</v>
      </c>
      <c r="BK170" s="13">
        <f t="shared" si="639"/>
        <v>0</v>
      </c>
      <c r="BL170" s="13">
        <f t="shared" si="639"/>
        <v>0</v>
      </c>
      <c r="BM170" s="13">
        <f t="shared" si="639"/>
        <v>0</v>
      </c>
      <c r="BN170" s="13">
        <f t="shared" si="637"/>
        <v>3</v>
      </c>
      <c r="BO170" s="13">
        <f t="shared" si="637"/>
        <v>1</v>
      </c>
      <c r="BP170" s="13">
        <f t="shared" si="637"/>
        <v>0</v>
      </c>
      <c r="BQ170" s="13">
        <f t="shared" si="637"/>
        <v>0</v>
      </c>
      <c r="BR170" s="13">
        <f>SUM(BR171:BR175)</f>
        <v>45</v>
      </c>
      <c r="BS170" s="13">
        <f>SUM(BS171:BS175)</f>
        <v>13</v>
      </c>
      <c r="BT170" s="13">
        <f t="shared" si="637"/>
        <v>1</v>
      </c>
      <c r="BU170" s="13">
        <f t="shared" si="637"/>
        <v>0</v>
      </c>
      <c r="BV170" s="13">
        <f t="shared" si="637"/>
        <v>1</v>
      </c>
      <c r="BW170" s="13">
        <f t="shared" si="637"/>
        <v>0</v>
      </c>
      <c r="BX170" s="13">
        <f t="shared" si="637"/>
        <v>1</v>
      </c>
      <c r="BY170" s="13">
        <f t="shared" ref="BY170" si="640">SUM(BY171:BY175)</f>
        <v>0</v>
      </c>
      <c r="BZ170" s="13">
        <f t="shared" si="637"/>
        <v>0</v>
      </c>
      <c r="CA170" s="13">
        <f t="shared" ref="CA170" si="641">SUM(CA171:CA175)</f>
        <v>0</v>
      </c>
      <c r="CB170" s="13">
        <f t="shared" si="637"/>
        <v>0</v>
      </c>
      <c r="CC170" s="13">
        <f t="shared" si="637"/>
        <v>0</v>
      </c>
      <c r="CD170" s="13"/>
      <c r="CE170" s="13">
        <f t="shared" ref="CE170" si="642">SUM(CE171:CE175)</f>
        <v>0</v>
      </c>
      <c r="CF170" s="10"/>
      <c r="CG170" s="10"/>
    </row>
    <row r="171" spans="1:85" ht="19.7" customHeight="1" x14ac:dyDescent="0.2">
      <c r="A171" s="11" t="s">
        <v>279</v>
      </c>
      <c r="B171" s="12">
        <f t="shared" si="429"/>
        <v>80</v>
      </c>
      <c r="C171" s="13"/>
      <c r="D171" s="13"/>
      <c r="E171" s="13"/>
      <c r="F171" s="13"/>
      <c r="G171" s="13"/>
      <c r="H171" s="13">
        <f t="shared" si="443"/>
        <v>80</v>
      </c>
      <c r="I171" s="12"/>
      <c r="J171" s="12"/>
      <c r="K171" s="12"/>
      <c r="L171" s="12"/>
      <c r="M171" s="13"/>
      <c r="N171" s="13"/>
      <c r="O171" s="13"/>
      <c r="P171" s="13"/>
      <c r="Q171" s="13"/>
      <c r="R171" s="13">
        <v>1</v>
      </c>
      <c r="S171" s="13"/>
      <c r="T171" s="13"/>
      <c r="U171" s="13"/>
      <c r="V171" s="13"/>
      <c r="W171" s="13">
        <v>0</v>
      </c>
      <c r="X171" s="13"/>
      <c r="Y171" s="13"/>
      <c r="Z171" s="13"/>
      <c r="AA171" s="13"/>
      <c r="AB171" s="13"/>
      <c r="AC171" s="13"/>
      <c r="AD171" s="13"/>
      <c r="AE171" s="13">
        <v>1</v>
      </c>
      <c r="AF171" s="13">
        <v>8</v>
      </c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>
        <v>1</v>
      </c>
      <c r="AT171" s="13">
        <v>14</v>
      </c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>
        <v>1</v>
      </c>
      <c r="BH171" s="15">
        <v>21</v>
      </c>
      <c r="BI171" s="13">
        <v>3</v>
      </c>
      <c r="BJ171" s="13"/>
      <c r="BK171" s="13"/>
      <c r="BL171" s="13"/>
      <c r="BM171" s="13"/>
      <c r="BN171" s="13"/>
      <c r="BO171" s="13">
        <v>1</v>
      </c>
      <c r="BP171" s="13"/>
      <c r="BQ171" s="13">
        <v>0</v>
      </c>
      <c r="BR171" s="13">
        <v>24</v>
      </c>
      <c r="BS171" s="13">
        <v>5</v>
      </c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0" t="s">
        <v>431</v>
      </c>
      <c r="CG171" s="10" t="s">
        <v>431</v>
      </c>
    </row>
    <row r="172" spans="1:85" ht="19.7" customHeight="1" x14ac:dyDescent="0.2">
      <c r="A172" s="11" t="s">
        <v>280</v>
      </c>
      <c r="B172" s="12">
        <f t="shared" si="429"/>
        <v>30</v>
      </c>
      <c r="C172" s="13"/>
      <c r="D172" s="13"/>
      <c r="E172" s="13"/>
      <c r="F172" s="13"/>
      <c r="G172" s="13"/>
      <c r="H172" s="13">
        <f t="shared" si="443"/>
        <v>30</v>
      </c>
      <c r="I172" s="12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>
        <v>1</v>
      </c>
      <c r="X172" s="13"/>
      <c r="Y172" s="13"/>
      <c r="Z172" s="13"/>
      <c r="AA172" s="13"/>
      <c r="AB172" s="13"/>
      <c r="AC172" s="13"/>
      <c r="AD172" s="13"/>
      <c r="AE172" s="13"/>
      <c r="AF172" s="13">
        <v>2</v>
      </c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>
        <v>8</v>
      </c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>
        <v>1</v>
      </c>
      <c r="BH172" s="15">
        <v>6</v>
      </c>
      <c r="BI172" s="13">
        <v>2</v>
      </c>
      <c r="BJ172" s="13"/>
      <c r="BK172" s="13"/>
      <c r="BL172" s="13"/>
      <c r="BM172" s="13"/>
      <c r="BN172" s="13"/>
      <c r="BO172" s="13"/>
      <c r="BP172" s="13"/>
      <c r="BQ172" s="13"/>
      <c r="BR172" s="13">
        <v>7</v>
      </c>
      <c r="BS172" s="13">
        <v>3</v>
      </c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0" t="s">
        <v>431</v>
      </c>
      <c r="CG172" s="10" t="s">
        <v>431</v>
      </c>
    </row>
    <row r="173" spans="1:85" ht="19.7" customHeight="1" x14ac:dyDescent="0.2">
      <c r="A173" s="11" t="s">
        <v>281</v>
      </c>
      <c r="B173" s="12">
        <f t="shared" si="429"/>
        <v>15</v>
      </c>
      <c r="C173" s="13"/>
      <c r="D173" s="13"/>
      <c r="E173" s="13"/>
      <c r="F173" s="13"/>
      <c r="G173" s="13"/>
      <c r="H173" s="13">
        <f t="shared" si="443"/>
        <v>15</v>
      </c>
      <c r="I173" s="12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  <c r="U173" s="13"/>
      <c r="V173" s="13">
        <v>1</v>
      </c>
      <c r="W173" s="13"/>
      <c r="X173" s="13"/>
      <c r="Y173" s="13"/>
      <c r="Z173" s="13"/>
      <c r="AA173" s="13"/>
      <c r="AB173" s="13"/>
      <c r="AC173" s="13"/>
      <c r="AD173" s="13"/>
      <c r="AE173" s="13"/>
      <c r="AF173" s="13">
        <v>1</v>
      </c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>
        <v>1</v>
      </c>
      <c r="AT173" s="13">
        <v>2</v>
      </c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>
        <v>0</v>
      </c>
      <c r="BH173" s="15">
        <v>3</v>
      </c>
      <c r="BI173" s="13">
        <v>2</v>
      </c>
      <c r="BJ173" s="13"/>
      <c r="BK173" s="13"/>
      <c r="BL173" s="13"/>
      <c r="BM173" s="13"/>
      <c r="BN173" s="13"/>
      <c r="BO173" s="13"/>
      <c r="BP173" s="13"/>
      <c r="BQ173" s="13"/>
      <c r="BR173" s="13">
        <v>4</v>
      </c>
      <c r="BS173" s="13">
        <v>1</v>
      </c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0" t="s">
        <v>431</v>
      </c>
      <c r="CG173" s="10" t="s">
        <v>431</v>
      </c>
    </row>
    <row r="174" spans="1:85" ht="19.7" customHeight="1" x14ac:dyDescent="0.2">
      <c r="A174" s="11" t="s">
        <v>240</v>
      </c>
      <c r="B174" s="12">
        <f t="shared" si="429"/>
        <v>22</v>
      </c>
      <c r="C174" s="13"/>
      <c r="D174" s="13"/>
      <c r="E174" s="13"/>
      <c r="F174" s="13"/>
      <c r="G174" s="13"/>
      <c r="H174" s="13">
        <f t="shared" si="443"/>
        <v>22</v>
      </c>
      <c r="I174" s="12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>
        <v>1</v>
      </c>
      <c r="X174" s="13"/>
      <c r="Y174" s="13"/>
      <c r="Z174" s="13"/>
      <c r="AA174" s="13"/>
      <c r="AB174" s="13"/>
      <c r="AC174" s="13"/>
      <c r="AD174" s="13"/>
      <c r="AE174" s="13">
        <v>1</v>
      </c>
      <c r="AF174" s="13"/>
      <c r="AG174" s="13"/>
      <c r="AH174" s="13"/>
      <c r="AI174" s="13">
        <v>1</v>
      </c>
      <c r="AJ174" s="13"/>
      <c r="AK174" s="13"/>
      <c r="AL174" s="13"/>
      <c r="AM174" s="13"/>
      <c r="AN174" s="13"/>
      <c r="AO174" s="13"/>
      <c r="AP174" s="13"/>
      <c r="AQ174" s="13"/>
      <c r="AR174" s="13"/>
      <c r="AS174" s="13">
        <v>1</v>
      </c>
      <c r="AT174" s="13">
        <v>5</v>
      </c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5">
        <v>1</v>
      </c>
      <c r="BI174" s="13">
        <v>1</v>
      </c>
      <c r="BJ174" s="13"/>
      <c r="BK174" s="13"/>
      <c r="BL174" s="13"/>
      <c r="BM174" s="13"/>
      <c r="BN174" s="13">
        <v>3</v>
      </c>
      <c r="BO174" s="13"/>
      <c r="BP174" s="13"/>
      <c r="BQ174" s="13"/>
      <c r="BR174" s="13">
        <v>5</v>
      </c>
      <c r="BS174" s="13">
        <v>2</v>
      </c>
      <c r="BT174" s="13">
        <v>1</v>
      </c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0" t="s">
        <v>431</v>
      </c>
      <c r="CG174" s="10" t="s">
        <v>431</v>
      </c>
    </row>
    <row r="175" spans="1:85" ht="19.7" customHeight="1" x14ac:dyDescent="0.2">
      <c r="A175" s="11" t="s">
        <v>241</v>
      </c>
      <c r="B175" s="12">
        <f t="shared" si="429"/>
        <v>25</v>
      </c>
      <c r="C175" s="13"/>
      <c r="D175" s="13"/>
      <c r="E175" s="13"/>
      <c r="F175" s="13"/>
      <c r="G175" s="13"/>
      <c r="H175" s="13">
        <f t="shared" si="443"/>
        <v>25</v>
      </c>
      <c r="I175" s="12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>
        <v>1</v>
      </c>
      <c r="X175" s="13"/>
      <c r="Y175" s="13"/>
      <c r="Z175" s="13"/>
      <c r="AA175" s="13"/>
      <c r="AB175" s="13"/>
      <c r="AC175" s="13"/>
      <c r="AD175" s="13"/>
      <c r="AE175" s="13">
        <v>2</v>
      </c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>
        <v>1</v>
      </c>
      <c r="AT175" s="13">
        <v>3</v>
      </c>
      <c r="AU175" s="13"/>
      <c r="AV175" s="13"/>
      <c r="AW175" s="13"/>
      <c r="AX175" s="13"/>
      <c r="AY175" s="13"/>
      <c r="AZ175" s="13"/>
      <c r="BA175" s="13"/>
      <c r="BB175" s="13"/>
      <c r="BC175" s="13"/>
      <c r="BD175" s="13">
        <v>1</v>
      </c>
      <c r="BE175" s="13"/>
      <c r="BF175" s="13"/>
      <c r="BG175" s="13">
        <v>2</v>
      </c>
      <c r="BH175" s="15">
        <v>4</v>
      </c>
      <c r="BI175" s="13">
        <v>2</v>
      </c>
      <c r="BJ175" s="13"/>
      <c r="BK175" s="13"/>
      <c r="BL175" s="13"/>
      <c r="BM175" s="13"/>
      <c r="BN175" s="13"/>
      <c r="BO175" s="13"/>
      <c r="BP175" s="13"/>
      <c r="BQ175" s="13">
        <v>0</v>
      </c>
      <c r="BR175" s="13">
        <v>5</v>
      </c>
      <c r="BS175" s="13">
        <v>2</v>
      </c>
      <c r="BT175" s="13"/>
      <c r="BU175" s="13"/>
      <c r="BV175" s="13">
        <v>1</v>
      </c>
      <c r="BW175" s="13"/>
      <c r="BX175" s="13">
        <v>1</v>
      </c>
      <c r="BY175" s="13"/>
      <c r="BZ175" s="13"/>
      <c r="CA175" s="13"/>
      <c r="CB175" s="13"/>
      <c r="CC175" s="13"/>
      <c r="CD175" s="13"/>
      <c r="CE175" s="13"/>
      <c r="CF175" s="10" t="s">
        <v>431</v>
      </c>
      <c r="CG175" s="10" t="s">
        <v>431</v>
      </c>
    </row>
    <row r="176" spans="1:85" ht="19.7" customHeight="1" x14ac:dyDescent="0.2">
      <c r="A176" s="11" t="s">
        <v>164</v>
      </c>
      <c r="B176" s="12">
        <f t="shared" si="429"/>
        <v>111</v>
      </c>
      <c r="C176" s="13">
        <f>SUM(C177:C179)</f>
        <v>0</v>
      </c>
      <c r="D176" s="13">
        <f>SUM(D177:D179)</f>
        <v>0</v>
      </c>
      <c r="E176" s="13">
        <f>SUM(E177:E179)</f>
        <v>0</v>
      </c>
      <c r="F176" s="13">
        <f>SUM(F177:F179)</f>
        <v>0</v>
      </c>
      <c r="G176" s="13">
        <f>SUM(G177:G179)</f>
        <v>0</v>
      </c>
      <c r="H176" s="13">
        <f t="shared" si="443"/>
        <v>111</v>
      </c>
      <c r="I176" s="13">
        <f>SUM(I177:I180)</f>
        <v>0</v>
      </c>
      <c r="J176" s="13">
        <f t="shared" ref="J176:CC176" si="643">SUM(J177:J180)</f>
        <v>0</v>
      </c>
      <c r="K176" s="13">
        <f t="shared" si="643"/>
        <v>0</v>
      </c>
      <c r="L176" s="13">
        <f t="shared" si="643"/>
        <v>0</v>
      </c>
      <c r="M176" s="13">
        <f t="shared" si="643"/>
        <v>0</v>
      </c>
      <c r="N176" s="13">
        <f t="shared" si="643"/>
        <v>1</v>
      </c>
      <c r="O176" s="13">
        <f t="shared" si="643"/>
        <v>0</v>
      </c>
      <c r="P176" s="13">
        <f t="shared" si="643"/>
        <v>0</v>
      </c>
      <c r="Q176" s="13">
        <f t="shared" si="643"/>
        <v>0</v>
      </c>
      <c r="R176" s="13">
        <f t="shared" si="643"/>
        <v>1</v>
      </c>
      <c r="S176" s="13">
        <f>SUM(S177:S180)</f>
        <v>0</v>
      </c>
      <c r="T176" s="13">
        <f t="shared" si="643"/>
        <v>0</v>
      </c>
      <c r="U176" s="13">
        <f t="shared" si="643"/>
        <v>0</v>
      </c>
      <c r="V176" s="13">
        <f t="shared" si="643"/>
        <v>3</v>
      </c>
      <c r="W176" s="13">
        <f>SUM(W177:W180)</f>
        <v>0</v>
      </c>
      <c r="X176" s="13">
        <f t="shared" si="643"/>
        <v>0</v>
      </c>
      <c r="Y176" s="13">
        <f t="shared" si="643"/>
        <v>0</v>
      </c>
      <c r="Z176" s="13">
        <f>SUM(Z177:Z180)</f>
        <v>0</v>
      </c>
      <c r="AA176" s="13">
        <f>SUM(AA177:AA180)</f>
        <v>0</v>
      </c>
      <c r="AB176" s="13">
        <f t="shared" si="643"/>
        <v>0</v>
      </c>
      <c r="AC176" s="13">
        <f t="shared" si="643"/>
        <v>0</v>
      </c>
      <c r="AD176" s="13">
        <f>SUM(AD177:AD180)</f>
        <v>0</v>
      </c>
      <c r="AE176" s="13">
        <f t="shared" si="643"/>
        <v>39</v>
      </c>
      <c r="AF176" s="13">
        <f>SUM(AF177:AF180)</f>
        <v>0</v>
      </c>
      <c r="AG176" s="13">
        <f>SUM(AG177:AG180)</f>
        <v>0</v>
      </c>
      <c r="AH176" s="13">
        <f>SUM(AH177:AH180)</f>
        <v>0</v>
      </c>
      <c r="AI176" s="13">
        <f t="shared" si="643"/>
        <v>0</v>
      </c>
      <c r="AJ176" s="13">
        <f>SUM(AJ177:AJ180)</f>
        <v>0</v>
      </c>
      <c r="AK176" s="13">
        <f>SUM(AK177:AK180)</f>
        <v>0</v>
      </c>
      <c r="AL176" s="13">
        <f>SUM(AL177:AL180)</f>
        <v>0</v>
      </c>
      <c r="AM176" s="13">
        <f>SUM(AM177:AM180)</f>
        <v>0</v>
      </c>
      <c r="AN176" s="13">
        <f t="shared" si="643"/>
        <v>0</v>
      </c>
      <c r="AO176" s="13">
        <f t="shared" si="643"/>
        <v>0</v>
      </c>
      <c r="AP176" s="13">
        <f>SUM(AP177:AP180)</f>
        <v>0</v>
      </c>
      <c r="AQ176" s="13">
        <f t="shared" si="643"/>
        <v>0</v>
      </c>
      <c r="AR176" s="13">
        <f>SUM(AR177:AR180)</f>
        <v>0</v>
      </c>
      <c r="AS176" s="13">
        <f t="shared" si="643"/>
        <v>49</v>
      </c>
      <c r="AT176" s="13">
        <f>SUM(AT177:AT180)</f>
        <v>0</v>
      </c>
      <c r="AU176" s="13">
        <f>SUM(AU177:AU180)</f>
        <v>0</v>
      </c>
      <c r="AV176" s="13">
        <f>SUM(AV177:AV180)</f>
        <v>0</v>
      </c>
      <c r="AW176" s="13">
        <f t="shared" si="643"/>
        <v>0</v>
      </c>
      <c r="AX176" s="13">
        <f t="shared" si="643"/>
        <v>0</v>
      </c>
      <c r="AY176" s="13">
        <f t="shared" si="643"/>
        <v>0</v>
      </c>
      <c r="AZ176" s="13">
        <f>SUM(AZ177:AZ180)</f>
        <v>0</v>
      </c>
      <c r="BA176" s="13">
        <f t="shared" si="643"/>
        <v>0</v>
      </c>
      <c r="BB176" s="13">
        <f t="shared" si="643"/>
        <v>0</v>
      </c>
      <c r="BC176" s="13">
        <f t="shared" si="643"/>
        <v>0</v>
      </c>
      <c r="BD176" s="13">
        <f t="shared" ref="BD176:BE176" si="644">SUM(BD177:BD180)</f>
        <v>0</v>
      </c>
      <c r="BE176" s="13">
        <f t="shared" si="644"/>
        <v>0</v>
      </c>
      <c r="BF176" s="13">
        <f>SUM(BF177:BF180)</f>
        <v>0</v>
      </c>
      <c r="BG176" s="13">
        <f t="shared" si="643"/>
        <v>15</v>
      </c>
      <c r="BH176" s="13">
        <f t="shared" ref="BH176:BM176" si="645">SUM(BH177:BH180)</f>
        <v>0</v>
      </c>
      <c r="BI176" s="13">
        <f t="shared" si="645"/>
        <v>0</v>
      </c>
      <c r="BJ176" s="13">
        <f t="shared" si="645"/>
        <v>0</v>
      </c>
      <c r="BK176" s="13">
        <f t="shared" si="645"/>
        <v>0</v>
      </c>
      <c r="BL176" s="13">
        <f t="shared" si="645"/>
        <v>0</v>
      </c>
      <c r="BM176" s="13">
        <f t="shared" si="645"/>
        <v>0</v>
      </c>
      <c r="BN176" s="13">
        <f t="shared" si="643"/>
        <v>0</v>
      </c>
      <c r="BO176" s="13">
        <f t="shared" si="643"/>
        <v>0</v>
      </c>
      <c r="BP176" s="13">
        <f t="shared" si="643"/>
        <v>0</v>
      </c>
      <c r="BQ176" s="13">
        <f t="shared" si="643"/>
        <v>3</v>
      </c>
      <c r="BR176" s="13">
        <f>SUM(BR177:BR180)</f>
        <v>0</v>
      </c>
      <c r="BS176" s="13">
        <f>SUM(BS177:BS180)</f>
        <v>0</v>
      </c>
      <c r="BT176" s="13">
        <f t="shared" si="643"/>
        <v>0</v>
      </c>
      <c r="BU176" s="13">
        <f t="shared" si="643"/>
        <v>0</v>
      </c>
      <c r="BV176" s="13">
        <f t="shared" si="643"/>
        <v>0</v>
      </c>
      <c r="BW176" s="13">
        <f t="shared" si="643"/>
        <v>0</v>
      </c>
      <c r="BX176" s="13">
        <f t="shared" si="643"/>
        <v>0</v>
      </c>
      <c r="BY176" s="13">
        <f t="shared" ref="BY176" si="646">SUM(BY177:BY180)</f>
        <v>0</v>
      </c>
      <c r="BZ176" s="13">
        <f t="shared" si="643"/>
        <v>0</v>
      </c>
      <c r="CA176" s="13">
        <f t="shared" ref="CA176" si="647">SUM(CA177:CA180)</f>
        <v>0</v>
      </c>
      <c r="CB176" s="13">
        <f t="shared" si="643"/>
        <v>0</v>
      </c>
      <c r="CC176" s="13">
        <f t="shared" si="643"/>
        <v>0</v>
      </c>
      <c r="CD176" s="13"/>
      <c r="CE176" s="13">
        <f t="shared" ref="CE176" si="648">SUM(CE177:CE180)</f>
        <v>0</v>
      </c>
      <c r="CF176" s="10"/>
      <c r="CG176" s="10"/>
    </row>
    <row r="177" spans="1:85" ht="19.7" customHeight="1" x14ac:dyDescent="0.2">
      <c r="A177" s="11" t="s">
        <v>233</v>
      </c>
      <c r="B177" s="12">
        <f t="shared" si="429"/>
        <v>25</v>
      </c>
      <c r="C177" s="13"/>
      <c r="D177" s="13"/>
      <c r="E177" s="13"/>
      <c r="F177" s="13"/>
      <c r="G177" s="13"/>
      <c r="H177" s="13">
        <f t="shared" si="443"/>
        <v>25</v>
      </c>
      <c r="I177" s="12"/>
      <c r="J177" s="12"/>
      <c r="K177" s="12"/>
      <c r="L177" s="12"/>
      <c r="M177" s="13"/>
      <c r="N177" s="13">
        <v>1</v>
      </c>
      <c r="O177" s="13"/>
      <c r="P177" s="13"/>
      <c r="Q177" s="13"/>
      <c r="R177" s="13">
        <v>1</v>
      </c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>
        <v>8</v>
      </c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>
        <v>12</v>
      </c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>
        <v>3</v>
      </c>
      <c r="BH177" s="14"/>
      <c r="BI177" s="13"/>
      <c r="BJ177" s="13"/>
      <c r="BK177" s="13"/>
      <c r="BL177" s="13"/>
      <c r="BM177" s="13"/>
      <c r="BN177" s="13"/>
      <c r="BO177" s="13"/>
      <c r="BP177" s="13"/>
      <c r="BQ177" s="13">
        <v>0</v>
      </c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0" t="s">
        <v>431</v>
      </c>
      <c r="CG177" s="10" t="s">
        <v>431</v>
      </c>
    </row>
    <row r="178" spans="1:85" ht="19.7" customHeight="1" x14ac:dyDescent="0.2">
      <c r="A178" s="11" t="s">
        <v>403</v>
      </c>
      <c r="B178" s="12">
        <f t="shared" si="429"/>
        <v>13</v>
      </c>
      <c r="C178" s="13"/>
      <c r="D178" s="13"/>
      <c r="E178" s="13"/>
      <c r="F178" s="13"/>
      <c r="G178" s="13"/>
      <c r="H178" s="13">
        <f t="shared" si="443"/>
        <v>13</v>
      </c>
      <c r="I178" s="12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  <c r="U178" s="13"/>
      <c r="V178" s="13">
        <v>1</v>
      </c>
      <c r="W178" s="13"/>
      <c r="X178" s="13"/>
      <c r="Y178" s="13"/>
      <c r="Z178" s="13"/>
      <c r="AA178" s="13"/>
      <c r="AB178" s="13"/>
      <c r="AC178" s="13"/>
      <c r="AD178" s="13"/>
      <c r="AE178" s="13">
        <v>3</v>
      </c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>
        <v>5</v>
      </c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>
        <v>3</v>
      </c>
      <c r="BH178" s="14"/>
      <c r="BI178" s="13"/>
      <c r="BJ178" s="13"/>
      <c r="BK178" s="13"/>
      <c r="BL178" s="13"/>
      <c r="BM178" s="13"/>
      <c r="BN178" s="13"/>
      <c r="BO178" s="13"/>
      <c r="BP178" s="13"/>
      <c r="BQ178" s="13">
        <v>1</v>
      </c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0" t="s">
        <v>431</v>
      </c>
      <c r="CG178" s="10" t="s">
        <v>431</v>
      </c>
    </row>
    <row r="179" spans="1:85" ht="19.7" customHeight="1" x14ac:dyDescent="0.2">
      <c r="A179" s="11" t="s">
        <v>236</v>
      </c>
      <c r="B179" s="12">
        <f t="shared" si="429"/>
        <v>38</v>
      </c>
      <c r="C179" s="13"/>
      <c r="D179" s="13"/>
      <c r="E179" s="13"/>
      <c r="F179" s="13"/>
      <c r="G179" s="13"/>
      <c r="H179" s="13">
        <f t="shared" si="443"/>
        <v>38</v>
      </c>
      <c r="I179" s="12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  <c r="U179" s="13"/>
      <c r="V179" s="13">
        <v>1</v>
      </c>
      <c r="W179" s="13"/>
      <c r="X179" s="13"/>
      <c r="Y179" s="13"/>
      <c r="Z179" s="13"/>
      <c r="AA179" s="13"/>
      <c r="AB179" s="13"/>
      <c r="AC179" s="13"/>
      <c r="AD179" s="13"/>
      <c r="AE179" s="13">
        <v>14</v>
      </c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>
        <v>17</v>
      </c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>
        <v>5</v>
      </c>
      <c r="BH179" s="14"/>
      <c r="BI179" s="13"/>
      <c r="BJ179" s="13"/>
      <c r="BK179" s="13"/>
      <c r="BL179" s="13"/>
      <c r="BM179" s="13"/>
      <c r="BN179" s="13"/>
      <c r="BO179" s="13"/>
      <c r="BP179" s="13"/>
      <c r="BQ179" s="13">
        <v>1</v>
      </c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0" t="s">
        <v>431</v>
      </c>
      <c r="CG179" s="10" t="s">
        <v>431</v>
      </c>
    </row>
    <row r="180" spans="1:85" ht="19.7" customHeight="1" x14ac:dyDescent="0.2">
      <c r="A180" s="11" t="s">
        <v>237</v>
      </c>
      <c r="B180" s="12">
        <f t="shared" si="429"/>
        <v>35</v>
      </c>
      <c r="C180" s="13"/>
      <c r="D180" s="13"/>
      <c r="E180" s="13"/>
      <c r="F180" s="13"/>
      <c r="G180" s="13"/>
      <c r="H180" s="13">
        <f t="shared" si="443"/>
        <v>35</v>
      </c>
      <c r="I180" s="12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  <c r="U180" s="13"/>
      <c r="V180" s="13">
        <v>1</v>
      </c>
      <c r="W180" s="13"/>
      <c r="X180" s="13"/>
      <c r="Y180" s="13"/>
      <c r="Z180" s="13"/>
      <c r="AA180" s="13"/>
      <c r="AB180" s="13"/>
      <c r="AC180" s="13"/>
      <c r="AD180" s="13"/>
      <c r="AE180" s="13">
        <v>14</v>
      </c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>
        <v>15</v>
      </c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>
        <v>4</v>
      </c>
      <c r="BH180" s="14"/>
      <c r="BI180" s="13"/>
      <c r="BJ180" s="13"/>
      <c r="BK180" s="13"/>
      <c r="BL180" s="13"/>
      <c r="BM180" s="13"/>
      <c r="BN180" s="13"/>
      <c r="BO180" s="13"/>
      <c r="BP180" s="13"/>
      <c r="BQ180" s="13">
        <v>1</v>
      </c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0" t="s">
        <v>431</v>
      </c>
      <c r="CG180" s="10" t="s">
        <v>431</v>
      </c>
    </row>
    <row r="181" spans="1:85" ht="19.7" customHeight="1" x14ac:dyDescent="0.2">
      <c r="A181" s="11" t="s">
        <v>134</v>
      </c>
      <c r="B181" s="12">
        <f t="shared" si="429"/>
        <v>51</v>
      </c>
      <c r="C181" s="13">
        <f>SUM(C182:C184)</f>
        <v>0</v>
      </c>
      <c r="D181" s="13">
        <f t="shared" ref="D181:I181" si="649">SUM(D182:D184)</f>
        <v>0</v>
      </c>
      <c r="E181" s="13">
        <f t="shared" si="649"/>
        <v>0</v>
      </c>
      <c r="F181" s="13">
        <f t="shared" si="649"/>
        <v>0</v>
      </c>
      <c r="G181" s="13">
        <f t="shared" si="649"/>
        <v>0</v>
      </c>
      <c r="H181" s="13">
        <f t="shared" si="443"/>
        <v>51</v>
      </c>
      <c r="I181" s="13">
        <f t="shared" si="649"/>
        <v>0</v>
      </c>
      <c r="J181" s="13">
        <f t="shared" ref="J181" si="650">SUM(J182:J184)</f>
        <v>0</v>
      </c>
      <c r="K181" s="13">
        <f t="shared" ref="K181" si="651">SUM(K182:K184)</f>
        <v>0</v>
      </c>
      <c r="L181" s="13">
        <f t="shared" ref="L181" si="652">SUM(L182:L184)</f>
        <v>0</v>
      </c>
      <c r="M181" s="13">
        <f t="shared" ref="M181" si="653">SUM(M182:M184)</f>
        <v>0</v>
      </c>
      <c r="N181" s="13">
        <f t="shared" ref="N181" si="654">SUM(N182:N184)</f>
        <v>0</v>
      </c>
      <c r="O181" s="13">
        <f t="shared" ref="O181" si="655">SUM(O182:O184)</f>
        <v>0</v>
      </c>
      <c r="P181" s="13">
        <f t="shared" ref="P181" si="656">SUM(P182:P184)</f>
        <v>0</v>
      </c>
      <c r="Q181" s="13">
        <f t="shared" ref="Q181" si="657">SUM(Q182:Q184)</f>
        <v>0</v>
      </c>
      <c r="R181" s="13">
        <f t="shared" ref="R181" si="658">SUM(R182:R184)</f>
        <v>0</v>
      </c>
      <c r="S181" s="13">
        <f t="shared" ref="S181" si="659">SUM(S182:S184)</f>
        <v>0</v>
      </c>
      <c r="T181" s="13">
        <f t="shared" ref="T181" si="660">SUM(T182:T184)</f>
        <v>0</v>
      </c>
      <c r="U181" s="13">
        <f t="shared" ref="U181" si="661">SUM(U182:U184)</f>
        <v>0</v>
      </c>
      <c r="V181" s="13">
        <f t="shared" ref="V181" si="662">SUM(V182:V184)</f>
        <v>0</v>
      </c>
      <c r="W181" s="13">
        <f t="shared" ref="W181" si="663">SUM(W182:W184)</f>
        <v>2</v>
      </c>
      <c r="X181" s="13">
        <f t="shared" ref="X181" si="664">SUM(X182:X184)</f>
        <v>0</v>
      </c>
      <c r="Y181" s="13">
        <f t="shared" ref="Y181" si="665">SUM(Y182:Y184)</f>
        <v>1</v>
      </c>
      <c r="Z181" s="13">
        <f t="shared" ref="Z181" si="666">SUM(Z182:Z184)</f>
        <v>0</v>
      </c>
      <c r="AA181" s="13">
        <f t="shared" ref="AA181" si="667">SUM(AA182:AA184)</f>
        <v>0</v>
      </c>
      <c r="AB181" s="13">
        <f t="shared" ref="AB181" si="668">SUM(AB182:AB184)</f>
        <v>0</v>
      </c>
      <c r="AC181" s="13">
        <f t="shared" ref="AC181" si="669">SUM(AC182:AC184)</f>
        <v>0</v>
      </c>
      <c r="AD181" s="13">
        <f t="shared" ref="AD181" si="670">SUM(AD182:AD184)</f>
        <v>0</v>
      </c>
      <c r="AE181" s="13">
        <f t="shared" ref="AE181" si="671">SUM(AE182:AE184)</f>
        <v>0</v>
      </c>
      <c r="AF181" s="13">
        <f t="shared" ref="AF181" si="672">SUM(AF182:AF184)</f>
        <v>0</v>
      </c>
      <c r="AG181" s="13">
        <f t="shared" ref="AG181" si="673">SUM(AG182:AG184)</f>
        <v>0</v>
      </c>
      <c r="AH181" s="13">
        <f t="shared" ref="AH181" si="674">SUM(AH182:AH184)</f>
        <v>14</v>
      </c>
      <c r="AI181" s="13">
        <f t="shared" ref="AI181" si="675">SUM(AI182:AI184)</f>
        <v>0</v>
      </c>
      <c r="AJ181" s="13">
        <f t="shared" ref="AJ181" si="676">SUM(AJ182:AJ184)</f>
        <v>0</v>
      </c>
      <c r="AK181" s="13">
        <f t="shared" ref="AK181" si="677">SUM(AK182:AK184)</f>
        <v>0</v>
      </c>
      <c r="AL181" s="13">
        <f t="shared" ref="AL181" si="678">SUM(AL182:AL184)</f>
        <v>0</v>
      </c>
      <c r="AM181" s="13">
        <f t="shared" ref="AM181" si="679">SUM(AM182:AM184)</f>
        <v>0</v>
      </c>
      <c r="AN181" s="13">
        <f t="shared" ref="AN181" si="680">SUM(AN182:AN184)</f>
        <v>0</v>
      </c>
      <c r="AO181" s="13">
        <f t="shared" ref="AO181" si="681">SUM(AO182:AO184)</f>
        <v>3</v>
      </c>
      <c r="AP181" s="13">
        <f t="shared" ref="AP181" si="682">SUM(AP182:AP184)</f>
        <v>0</v>
      </c>
      <c r="AQ181" s="13">
        <f t="shared" ref="AQ181" si="683">SUM(AQ182:AQ184)</f>
        <v>1</v>
      </c>
      <c r="AR181" s="13">
        <f t="shared" ref="AR181" si="684">SUM(AR182:AR184)</f>
        <v>0</v>
      </c>
      <c r="AS181" s="13">
        <f t="shared" ref="AS181" si="685">SUM(AS182:AS184)</f>
        <v>1</v>
      </c>
      <c r="AT181" s="13">
        <f t="shared" ref="AT181" si="686">SUM(AT182:AT184)</f>
        <v>0</v>
      </c>
      <c r="AU181" s="13">
        <f t="shared" ref="AU181" si="687">SUM(AU182:AU184)</f>
        <v>0</v>
      </c>
      <c r="AV181" s="13">
        <f t="shared" ref="AV181" si="688">SUM(AV182:AV184)</f>
        <v>20</v>
      </c>
      <c r="AW181" s="13">
        <f t="shared" ref="AW181" si="689">SUM(AW182:AW184)</f>
        <v>0</v>
      </c>
      <c r="AX181" s="13">
        <f t="shared" ref="AX181" si="690">SUM(AX182:AX184)</f>
        <v>0</v>
      </c>
      <c r="AY181" s="13">
        <f t="shared" ref="AY181" si="691">SUM(AY182:AY184)</f>
        <v>0</v>
      </c>
      <c r="AZ181" s="13">
        <f t="shared" ref="AZ181" si="692">SUM(AZ182:AZ184)</f>
        <v>0</v>
      </c>
      <c r="BA181" s="13">
        <f t="shared" ref="BA181" si="693">SUM(BA182:BA184)</f>
        <v>0</v>
      </c>
      <c r="BB181" s="13">
        <f t="shared" ref="BB181" si="694">SUM(BB182:BB184)</f>
        <v>6</v>
      </c>
      <c r="BC181" s="13">
        <f t="shared" ref="BC181" si="695">SUM(BC182:BC184)</f>
        <v>0</v>
      </c>
      <c r="BD181" s="13">
        <f t="shared" ref="BD181:BE181" si="696">SUM(BD182:BD184)</f>
        <v>0</v>
      </c>
      <c r="BE181" s="13">
        <f t="shared" si="696"/>
        <v>0</v>
      </c>
      <c r="BF181" s="13">
        <f t="shared" ref="BF181" si="697">SUM(BF182:BF184)</f>
        <v>0</v>
      </c>
      <c r="BG181" s="13">
        <f t="shared" ref="BG181" si="698">SUM(BG182:BG184)</f>
        <v>3</v>
      </c>
      <c r="BH181" s="13">
        <f t="shared" ref="BH181" si="699">SUM(BH182:BH184)</f>
        <v>0</v>
      </c>
      <c r="BI181" s="13">
        <f t="shared" ref="BI181" si="700">SUM(BI182:BI184)</f>
        <v>0</v>
      </c>
      <c r="BJ181" s="13">
        <f t="shared" ref="BJ181" si="701">SUM(BJ182:BJ184)</f>
        <v>0</v>
      </c>
      <c r="BK181" s="13">
        <f t="shared" ref="BK181" si="702">SUM(BK182:BK184)</f>
        <v>0</v>
      </c>
      <c r="BL181" s="13">
        <f t="shared" ref="BL181" si="703">SUM(BL182:BL184)</f>
        <v>0</v>
      </c>
      <c r="BM181" s="13">
        <f t="shared" ref="BM181" si="704">SUM(BM182:BM184)</f>
        <v>0</v>
      </c>
      <c r="BN181" s="13">
        <f t="shared" ref="BN181" si="705">SUM(BN182:BN184)</f>
        <v>0</v>
      </c>
      <c r="BO181" s="13">
        <f t="shared" ref="BO181" si="706">SUM(BO182:BO184)</f>
        <v>0</v>
      </c>
      <c r="BP181" s="13">
        <f t="shared" ref="BP181" si="707">SUM(BP182:BP184)</f>
        <v>0</v>
      </c>
      <c r="BQ181" s="13">
        <f t="shared" ref="BQ181" si="708">SUM(BQ182:BQ184)</f>
        <v>0</v>
      </c>
      <c r="BR181" s="13">
        <f t="shared" ref="BR181" si="709">SUM(BR182:BR184)</f>
        <v>0</v>
      </c>
      <c r="BS181" s="13">
        <f t="shared" ref="BS181" si="710">SUM(BS182:BS184)</f>
        <v>0</v>
      </c>
      <c r="BT181" s="13">
        <f t="shared" ref="BT181" si="711">SUM(BT182:BT184)</f>
        <v>0</v>
      </c>
      <c r="BU181" s="13">
        <f t="shared" ref="BU181" si="712">SUM(BU182:BU184)</f>
        <v>0</v>
      </c>
      <c r="BV181" s="13">
        <f t="shared" ref="BV181" si="713">SUM(BV182:BV184)</f>
        <v>0</v>
      </c>
      <c r="BW181" s="13">
        <f t="shared" ref="BW181" si="714">SUM(BW182:BW184)</f>
        <v>0</v>
      </c>
      <c r="BX181" s="13">
        <f t="shared" ref="BX181" si="715">SUM(BX182:BX184)</f>
        <v>0</v>
      </c>
      <c r="BY181" s="13">
        <f t="shared" ref="BY181" si="716">SUM(BY182:BY184)</f>
        <v>0</v>
      </c>
      <c r="BZ181" s="13">
        <f t="shared" ref="BZ181:CA181" si="717">SUM(BZ182:BZ184)</f>
        <v>0</v>
      </c>
      <c r="CA181" s="13">
        <f t="shared" si="717"/>
        <v>0</v>
      </c>
      <c r="CB181" s="13">
        <f t="shared" ref="CB181" si="718">SUM(CB182:CB184)</f>
        <v>0</v>
      </c>
      <c r="CC181" s="13">
        <f t="shared" ref="CC181:CE181" si="719">SUM(CC182:CC184)</f>
        <v>0</v>
      </c>
      <c r="CD181" s="13"/>
      <c r="CE181" s="13">
        <f t="shared" si="719"/>
        <v>0</v>
      </c>
      <c r="CF181" s="10"/>
      <c r="CG181" s="10"/>
    </row>
    <row r="182" spans="1:85" ht="19.7" customHeight="1" x14ac:dyDescent="0.2">
      <c r="A182" s="11" t="s">
        <v>465</v>
      </c>
      <c r="B182" s="12">
        <f t="shared" si="429"/>
        <v>23</v>
      </c>
      <c r="C182" s="13"/>
      <c r="D182" s="13"/>
      <c r="E182" s="13"/>
      <c r="F182" s="13"/>
      <c r="G182" s="13"/>
      <c r="H182" s="13">
        <f t="shared" si="443"/>
        <v>23</v>
      </c>
      <c r="I182" s="12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>
        <v>1</v>
      </c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>
        <v>7</v>
      </c>
      <c r="AI182" s="13"/>
      <c r="AJ182" s="13"/>
      <c r="AK182" s="13"/>
      <c r="AL182" s="13"/>
      <c r="AM182" s="13"/>
      <c r="AN182" s="13"/>
      <c r="AO182" s="13">
        <v>1</v>
      </c>
      <c r="AP182" s="13"/>
      <c r="AQ182" s="13"/>
      <c r="AR182" s="13"/>
      <c r="AS182" s="13">
        <v>1</v>
      </c>
      <c r="AT182" s="13"/>
      <c r="AU182" s="13"/>
      <c r="AV182" s="13">
        <v>10</v>
      </c>
      <c r="AW182" s="13"/>
      <c r="AX182" s="13"/>
      <c r="AY182" s="13"/>
      <c r="AZ182" s="13"/>
      <c r="BA182" s="13"/>
      <c r="BB182" s="13">
        <v>2</v>
      </c>
      <c r="BC182" s="13"/>
      <c r="BD182" s="13"/>
      <c r="BE182" s="13"/>
      <c r="BF182" s="13"/>
      <c r="BG182" s="13">
        <v>1</v>
      </c>
      <c r="BH182" s="14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0" t="s">
        <v>431</v>
      </c>
      <c r="CG182" s="10" t="s">
        <v>431</v>
      </c>
    </row>
    <row r="183" spans="1:85" ht="19.7" customHeight="1" x14ac:dyDescent="0.2">
      <c r="A183" s="11" t="s">
        <v>407</v>
      </c>
      <c r="B183" s="12">
        <f t="shared" si="429"/>
        <v>10</v>
      </c>
      <c r="C183" s="13"/>
      <c r="D183" s="13"/>
      <c r="E183" s="13"/>
      <c r="F183" s="13"/>
      <c r="G183" s="13"/>
      <c r="H183" s="13">
        <f t="shared" si="443"/>
        <v>10</v>
      </c>
      <c r="I183" s="12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>
        <v>1</v>
      </c>
      <c r="X183" s="13"/>
      <c r="Y183" s="13"/>
      <c r="Z183" s="13"/>
      <c r="AA183" s="13"/>
      <c r="AB183" s="13"/>
      <c r="AC183" s="13"/>
      <c r="AD183" s="13"/>
      <c r="AE183" s="13">
        <v>0</v>
      </c>
      <c r="AF183" s="13"/>
      <c r="AG183" s="13"/>
      <c r="AH183" s="13">
        <v>3</v>
      </c>
      <c r="AI183" s="13"/>
      <c r="AJ183" s="13"/>
      <c r="AK183" s="13"/>
      <c r="AL183" s="13"/>
      <c r="AM183" s="13"/>
      <c r="AN183" s="13"/>
      <c r="AO183" s="13">
        <v>0</v>
      </c>
      <c r="AP183" s="13"/>
      <c r="AQ183" s="13">
        <v>1</v>
      </c>
      <c r="AR183" s="13"/>
      <c r="AS183" s="13">
        <v>0</v>
      </c>
      <c r="AT183" s="13"/>
      <c r="AU183" s="13"/>
      <c r="AV183" s="13">
        <v>3</v>
      </c>
      <c r="AW183" s="13"/>
      <c r="AX183" s="13"/>
      <c r="AY183" s="13"/>
      <c r="AZ183" s="13"/>
      <c r="BA183" s="13"/>
      <c r="BB183" s="13">
        <v>1</v>
      </c>
      <c r="BC183" s="13"/>
      <c r="BD183" s="13"/>
      <c r="BE183" s="13"/>
      <c r="BF183" s="13"/>
      <c r="BG183" s="13">
        <v>1</v>
      </c>
      <c r="BH183" s="14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0" t="s">
        <v>431</v>
      </c>
      <c r="CG183" s="10" t="s">
        <v>431</v>
      </c>
    </row>
    <row r="184" spans="1:85" ht="19.7" customHeight="1" x14ac:dyDescent="0.2">
      <c r="A184" s="11" t="s">
        <v>408</v>
      </c>
      <c r="B184" s="12">
        <f t="shared" si="429"/>
        <v>18</v>
      </c>
      <c r="C184" s="13"/>
      <c r="D184" s="13"/>
      <c r="E184" s="13"/>
      <c r="F184" s="13"/>
      <c r="G184" s="13"/>
      <c r="H184" s="13">
        <f t="shared" si="443"/>
        <v>18</v>
      </c>
      <c r="I184" s="12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>
        <v>1</v>
      </c>
      <c r="Z184" s="13"/>
      <c r="AA184" s="13"/>
      <c r="AB184" s="13"/>
      <c r="AC184" s="13"/>
      <c r="AD184" s="13"/>
      <c r="AE184" s="13"/>
      <c r="AF184" s="13"/>
      <c r="AG184" s="13"/>
      <c r="AH184" s="13">
        <v>4</v>
      </c>
      <c r="AI184" s="13"/>
      <c r="AJ184" s="13"/>
      <c r="AK184" s="13"/>
      <c r="AL184" s="13"/>
      <c r="AM184" s="13"/>
      <c r="AN184" s="13"/>
      <c r="AO184" s="13">
        <v>2</v>
      </c>
      <c r="AP184" s="13"/>
      <c r="AQ184" s="13"/>
      <c r="AR184" s="13"/>
      <c r="AS184" s="13"/>
      <c r="AT184" s="13"/>
      <c r="AU184" s="13"/>
      <c r="AV184" s="13">
        <v>7</v>
      </c>
      <c r="AW184" s="13"/>
      <c r="AX184" s="13"/>
      <c r="AY184" s="13"/>
      <c r="AZ184" s="13"/>
      <c r="BA184" s="13"/>
      <c r="BB184" s="13">
        <v>3</v>
      </c>
      <c r="BC184" s="13"/>
      <c r="BD184" s="13"/>
      <c r="BE184" s="13"/>
      <c r="BF184" s="13"/>
      <c r="BG184" s="13">
        <v>1</v>
      </c>
      <c r="BH184" s="14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0" t="s">
        <v>431</v>
      </c>
      <c r="CG184" s="10" t="s">
        <v>431</v>
      </c>
    </row>
    <row r="185" spans="1:85" ht="19.7" customHeight="1" x14ac:dyDescent="0.2">
      <c r="A185" s="45" t="s">
        <v>282</v>
      </c>
      <c r="B185" s="46">
        <f t="shared" si="429"/>
        <v>255</v>
      </c>
      <c r="C185" s="47">
        <f>SUM(C186,C193,C198)</f>
        <v>0</v>
      </c>
      <c r="D185" s="47">
        <f t="shared" ref="D185:I185" si="720">SUM(D186,D193,D198)</f>
        <v>0</v>
      </c>
      <c r="E185" s="47">
        <f t="shared" si="720"/>
        <v>0</v>
      </c>
      <c r="F185" s="47">
        <f t="shared" si="720"/>
        <v>0</v>
      </c>
      <c r="G185" s="47">
        <f t="shared" si="720"/>
        <v>0</v>
      </c>
      <c r="H185" s="47">
        <f t="shared" si="443"/>
        <v>255</v>
      </c>
      <c r="I185" s="47">
        <f t="shared" si="720"/>
        <v>0</v>
      </c>
      <c r="J185" s="47">
        <f t="shared" ref="J185" si="721">SUM(J186,J193,J198)</f>
        <v>0</v>
      </c>
      <c r="K185" s="47">
        <f t="shared" ref="K185" si="722">SUM(K186,K193,K198)</f>
        <v>0</v>
      </c>
      <c r="L185" s="47">
        <f t="shared" ref="L185" si="723">SUM(L186,L193,L198)</f>
        <v>0</v>
      </c>
      <c r="M185" s="47">
        <f t="shared" ref="M185" si="724">SUM(M186,M193,M198)</f>
        <v>0</v>
      </c>
      <c r="N185" s="47">
        <f t="shared" ref="N185" si="725">SUM(N186,N193,N198)</f>
        <v>0</v>
      </c>
      <c r="O185" s="47">
        <f t="shared" ref="O185" si="726">SUM(O186,O193,O198)</f>
        <v>0</v>
      </c>
      <c r="P185" s="47">
        <f t="shared" ref="P185" si="727">SUM(P186,P193,P198)</f>
        <v>1</v>
      </c>
      <c r="Q185" s="47">
        <f t="shared" ref="Q185" si="728">SUM(Q186,Q193,Q198)</f>
        <v>0</v>
      </c>
      <c r="R185" s="47">
        <f t="shared" ref="R185" si="729">SUM(R186,R193,R198)</f>
        <v>2</v>
      </c>
      <c r="S185" s="47">
        <f t="shared" ref="S185" si="730">SUM(S186,S193,S198)</f>
        <v>0</v>
      </c>
      <c r="T185" s="47">
        <f t="shared" ref="T185" si="731">SUM(T186,T193,T198)</f>
        <v>0</v>
      </c>
      <c r="U185" s="47">
        <f t="shared" ref="U185" si="732">SUM(U186,U193,U198)</f>
        <v>0</v>
      </c>
      <c r="V185" s="47">
        <f t="shared" ref="V185" si="733">SUM(V186,V193,V198)</f>
        <v>3</v>
      </c>
      <c r="W185" s="47">
        <f t="shared" ref="W185" si="734">SUM(W186,W193,W198)</f>
        <v>7</v>
      </c>
      <c r="X185" s="47">
        <f t="shared" ref="X185" si="735">SUM(X186,X193,X198)</f>
        <v>0</v>
      </c>
      <c r="Y185" s="47">
        <f t="shared" ref="Y185" si="736">SUM(Y186,Y193,Y198)</f>
        <v>0</v>
      </c>
      <c r="Z185" s="47">
        <f t="shared" ref="Z185" si="737">SUM(Z186,Z193,Z198)</f>
        <v>0</v>
      </c>
      <c r="AA185" s="47">
        <f t="shared" ref="AA185" si="738">SUM(AA186,AA193,AA198)</f>
        <v>0</v>
      </c>
      <c r="AB185" s="47">
        <f t="shared" ref="AB185" si="739">SUM(AB186,AB193,AB198)</f>
        <v>0</v>
      </c>
      <c r="AC185" s="47">
        <f t="shared" ref="AC185" si="740">SUM(AC186,AC193,AC198)</f>
        <v>1</v>
      </c>
      <c r="AD185" s="47">
        <f t="shared" ref="AD185" si="741">SUM(AD186,AD193,AD198)</f>
        <v>0</v>
      </c>
      <c r="AE185" s="47">
        <f t="shared" ref="AE185" si="742">SUM(AE186,AE193,AE198)</f>
        <v>32</v>
      </c>
      <c r="AF185" s="47">
        <f t="shared" ref="AF185" si="743">SUM(AF186,AF193,AF198)</f>
        <v>7</v>
      </c>
      <c r="AG185" s="47">
        <f t="shared" ref="AG185" si="744">SUM(AG186,AG193,AG198)</f>
        <v>0</v>
      </c>
      <c r="AH185" s="47">
        <f t="shared" ref="AH185" si="745">SUM(AH186,AH193,AH198)</f>
        <v>12</v>
      </c>
      <c r="AI185" s="47">
        <f t="shared" ref="AI185" si="746">SUM(AI186,AI193,AI198)</f>
        <v>0</v>
      </c>
      <c r="AJ185" s="47">
        <f t="shared" ref="AJ185" si="747">SUM(AJ186,AJ193,AJ198)</f>
        <v>0</v>
      </c>
      <c r="AK185" s="47">
        <f t="shared" ref="AK185" si="748">SUM(AK186,AK193,AK198)</f>
        <v>0</v>
      </c>
      <c r="AL185" s="47">
        <f t="shared" ref="AL185" si="749">SUM(AL186,AL193,AL198)</f>
        <v>0</v>
      </c>
      <c r="AM185" s="47">
        <f t="shared" ref="AM185" si="750">SUM(AM186,AM193,AM198)</f>
        <v>0</v>
      </c>
      <c r="AN185" s="47">
        <f t="shared" ref="AN185" si="751">SUM(AN186,AN193,AN198)</f>
        <v>0</v>
      </c>
      <c r="AO185" s="47">
        <f t="shared" ref="AO185" si="752">SUM(AO186,AO193,AO198)</f>
        <v>2</v>
      </c>
      <c r="AP185" s="47">
        <f t="shared" ref="AP185" si="753">SUM(AP186,AP193,AP198)</f>
        <v>0</v>
      </c>
      <c r="AQ185" s="47">
        <f t="shared" ref="AQ185" si="754">SUM(AQ186,AQ193,AQ198)</f>
        <v>0</v>
      </c>
      <c r="AR185" s="47">
        <f t="shared" ref="AR185" si="755">SUM(AR186,AR193,AR198)</f>
        <v>0</v>
      </c>
      <c r="AS185" s="47">
        <f t="shared" ref="AS185" si="756">SUM(AS186,AS193,AS198)</f>
        <v>36</v>
      </c>
      <c r="AT185" s="47">
        <f t="shared" ref="AT185" si="757">SUM(AT186,AT193,AT198)</f>
        <v>20</v>
      </c>
      <c r="AU185" s="47">
        <f t="shared" ref="AU185" si="758">SUM(AU186,AU193,AU198)</f>
        <v>0</v>
      </c>
      <c r="AV185" s="47">
        <f t="shared" ref="AV185" si="759">SUM(AV186,AV193,AV198)</f>
        <v>17</v>
      </c>
      <c r="AW185" s="47">
        <f t="shared" ref="AW185" si="760">SUM(AW186,AW193,AW198)</f>
        <v>1</v>
      </c>
      <c r="AX185" s="47">
        <f t="shared" ref="AX185" si="761">SUM(AX186,AX193,AX198)</f>
        <v>0</v>
      </c>
      <c r="AY185" s="47">
        <f t="shared" ref="AY185" si="762">SUM(AY186,AY193,AY198)</f>
        <v>0</v>
      </c>
      <c r="AZ185" s="47">
        <f t="shared" ref="AZ185" si="763">SUM(AZ186,AZ193,AZ198)</f>
        <v>0</v>
      </c>
      <c r="BA185" s="47">
        <f t="shared" ref="BA185" si="764">SUM(BA186,BA193,BA198)</f>
        <v>0</v>
      </c>
      <c r="BB185" s="47">
        <f t="shared" ref="BB185" si="765">SUM(BB186,BB193,BB198)</f>
        <v>5</v>
      </c>
      <c r="BC185" s="47">
        <f t="shared" ref="BC185" si="766">SUM(BC186,BC193,BC198)</f>
        <v>0</v>
      </c>
      <c r="BD185" s="47">
        <f t="shared" ref="BD185:BE185" si="767">SUM(BD186,BD193,BD198)</f>
        <v>0</v>
      </c>
      <c r="BE185" s="47">
        <f t="shared" si="767"/>
        <v>0</v>
      </c>
      <c r="BF185" s="47">
        <f t="shared" ref="BF185" si="768">SUM(BF186,BF193,BF198)</f>
        <v>0</v>
      </c>
      <c r="BG185" s="47">
        <f t="shared" ref="BG185" si="769">SUM(BG186,BG193,BG198)</f>
        <v>19</v>
      </c>
      <c r="BH185" s="47">
        <f t="shared" ref="BH185" si="770">SUM(BH186,BH193,BH198)</f>
        <v>34</v>
      </c>
      <c r="BI185" s="47">
        <f t="shared" ref="BI185" si="771">SUM(BI186,BI193,BI198)</f>
        <v>5</v>
      </c>
      <c r="BJ185" s="47">
        <f t="shared" ref="BJ185" si="772">SUM(BJ186,BJ193,BJ198)</f>
        <v>0</v>
      </c>
      <c r="BK185" s="47">
        <f t="shared" ref="BK185" si="773">SUM(BK186,BK193,BK198)</f>
        <v>0</v>
      </c>
      <c r="BL185" s="47">
        <f t="shared" ref="BL185" si="774">SUM(BL186,BL193,BL198)</f>
        <v>0</v>
      </c>
      <c r="BM185" s="47">
        <f t="shared" ref="BM185" si="775">SUM(BM186,BM193,BM198)</f>
        <v>0</v>
      </c>
      <c r="BN185" s="47">
        <f t="shared" ref="BN185" si="776">SUM(BN186,BN193,BN198)</f>
        <v>1</v>
      </c>
      <c r="BO185" s="47">
        <f t="shared" ref="BO185" si="777">SUM(BO186,BO193,BO198)</f>
        <v>0</v>
      </c>
      <c r="BP185" s="47">
        <f t="shared" ref="BP185" si="778">SUM(BP186,BP193,BP198)</f>
        <v>0</v>
      </c>
      <c r="BQ185" s="47">
        <f t="shared" ref="BQ185" si="779">SUM(BQ186,BQ193,BQ198)</f>
        <v>3</v>
      </c>
      <c r="BR185" s="47">
        <f t="shared" ref="BR185" si="780">SUM(BR186,BR193,BR198)</f>
        <v>30</v>
      </c>
      <c r="BS185" s="47">
        <f t="shared" ref="BS185" si="781">SUM(BS186,BS193,BS198)</f>
        <v>12</v>
      </c>
      <c r="BT185" s="47">
        <f t="shared" ref="BT185" si="782">SUM(BT186,BT193,BT198)</f>
        <v>2</v>
      </c>
      <c r="BU185" s="47">
        <f t="shared" ref="BU185" si="783">SUM(BU186,BU193,BU198)</f>
        <v>0</v>
      </c>
      <c r="BV185" s="47">
        <f t="shared" ref="BV185" si="784">SUM(BV186,BV193,BV198)</f>
        <v>1</v>
      </c>
      <c r="BW185" s="47">
        <f t="shared" ref="BW185" si="785">SUM(BW186,BW193,BW198)</f>
        <v>1</v>
      </c>
      <c r="BX185" s="47">
        <f t="shared" ref="BX185" si="786">SUM(BX186,BX193,BX198)</f>
        <v>1</v>
      </c>
      <c r="BY185" s="47">
        <f t="shared" ref="BY185" si="787">SUM(BY186,BY193,BY198)</f>
        <v>0</v>
      </c>
      <c r="BZ185" s="47">
        <f t="shared" ref="BZ185:CA185" si="788">SUM(BZ186,BZ193,BZ198)</f>
        <v>0</v>
      </c>
      <c r="CA185" s="47">
        <f t="shared" si="788"/>
        <v>0</v>
      </c>
      <c r="CB185" s="47">
        <f t="shared" ref="CB185" si="789">SUM(CB186,CB193,CB198)</f>
        <v>0</v>
      </c>
      <c r="CC185" s="47">
        <f t="shared" ref="CC185:CE185" si="790">SUM(CC186,CC193,CC198)</f>
        <v>0</v>
      </c>
      <c r="CD185" s="47"/>
      <c r="CE185" s="47">
        <f t="shared" si="790"/>
        <v>0</v>
      </c>
      <c r="CF185" s="10"/>
      <c r="CG185" s="10"/>
    </row>
    <row r="186" spans="1:85" ht="19.7" customHeight="1" x14ac:dyDescent="0.2">
      <c r="A186" s="11" t="s">
        <v>223</v>
      </c>
      <c r="B186" s="12">
        <f t="shared" si="429"/>
        <v>132</v>
      </c>
      <c r="C186" s="13">
        <f>SUM(C187:C189)</f>
        <v>0</v>
      </c>
      <c r="D186" s="13">
        <f>SUM(D187:D189)</f>
        <v>0</v>
      </c>
      <c r="E186" s="13">
        <f>SUM(E187:E189)</f>
        <v>0</v>
      </c>
      <c r="F186" s="13">
        <f>SUM(F187:F189)</f>
        <v>0</v>
      </c>
      <c r="G186" s="13">
        <f>SUM(G187:G189)</f>
        <v>0</v>
      </c>
      <c r="H186" s="13">
        <f t="shared" si="443"/>
        <v>132</v>
      </c>
      <c r="I186" s="13">
        <f>SUM(I187:I192)</f>
        <v>0</v>
      </c>
      <c r="J186" s="13">
        <f t="shared" ref="J186:BZ186" si="791">SUM(J187:J192)</f>
        <v>0</v>
      </c>
      <c r="K186" s="13">
        <f t="shared" si="791"/>
        <v>0</v>
      </c>
      <c r="L186" s="13">
        <f t="shared" si="791"/>
        <v>0</v>
      </c>
      <c r="M186" s="13">
        <f t="shared" si="791"/>
        <v>0</v>
      </c>
      <c r="N186" s="13">
        <f t="shared" si="791"/>
        <v>0</v>
      </c>
      <c r="O186" s="13">
        <f t="shared" si="791"/>
        <v>0</v>
      </c>
      <c r="P186" s="13">
        <f t="shared" si="791"/>
        <v>0</v>
      </c>
      <c r="Q186" s="13">
        <f t="shared" si="791"/>
        <v>0</v>
      </c>
      <c r="R186" s="13">
        <f t="shared" si="791"/>
        <v>1</v>
      </c>
      <c r="S186" s="13">
        <f>SUM(S187:S192)</f>
        <v>0</v>
      </c>
      <c r="T186" s="13">
        <f t="shared" si="791"/>
        <v>0</v>
      </c>
      <c r="U186" s="13">
        <f t="shared" si="791"/>
        <v>0</v>
      </c>
      <c r="V186" s="13">
        <f t="shared" si="791"/>
        <v>0</v>
      </c>
      <c r="W186" s="13">
        <f>SUM(W187:W192)</f>
        <v>5</v>
      </c>
      <c r="X186" s="13">
        <f t="shared" si="791"/>
        <v>0</v>
      </c>
      <c r="Y186" s="13">
        <f t="shared" si="791"/>
        <v>0</v>
      </c>
      <c r="Z186" s="13">
        <f t="shared" si="791"/>
        <v>0</v>
      </c>
      <c r="AA186" s="13">
        <f>SUM(AA187:AA192)</f>
        <v>0</v>
      </c>
      <c r="AB186" s="13">
        <f t="shared" si="791"/>
        <v>0</v>
      </c>
      <c r="AC186" s="13">
        <f t="shared" si="791"/>
        <v>0</v>
      </c>
      <c r="AD186" s="13">
        <f>SUM(AD187:AD192)</f>
        <v>0</v>
      </c>
      <c r="AE186" s="13">
        <f t="shared" si="791"/>
        <v>3</v>
      </c>
      <c r="AF186" s="13">
        <f>SUM(AF187:AF192)</f>
        <v>7</v>
      </c>
      <c r="AG186" s="13">
        <f>SUM(AG187:AG192)</f>
        <v>0</v>
      </c>
      <c r="AH186" s="13">
        <f>SUM(AH187:AH192)</f>
        <v>0</v>
      </c>
      <c r="AI186" s="13">
        <f t="shared" si="791"/>
        <v>0</v>
      </c>
      <c r="AJ186" s="13">
        <f>SUM(AJ187:AJ192)</f>
        <v>0</v>
      </c>
      <c r="AK186" s="13">
        <f>SUM(AK187:AK192)</f>
        <v>0</v>
      </c>
      <c r="AL186" s="13">
        <f>SUM(AL187:AL192)</f>
        <v>0</v>
      </c>
      <c r="AM186" s="13">
        <f>SUM(AM187:AM192)</f>
        <v>0</v>
      </c>
      <c r="AN186" s="13">
        <f t="shared" si="791"/>
        <v>0</v>
      </c>
      <c r="AO186" s="13">
        <f t="shared" si="791"/>
        <v>0</v>
      </c>
      <c r="AP186" s="13">
        <f t="shared" si="791"/>
        <v>0</v>
      </c>
      <c r="AQ186" s="13">
        <f t="shared" si="791"/>
        <v>0</v>
      </c>
      <c r="AR186" s="13">
        <f>SUM(AR187:AR192)</f>
        <v>0</v>
      </c>
      <c r="AS186" s="13">
        <f t="shared" si="791"/>
        <v>3</v>
      </c>
      <c r="AT186" s="13">
        <f>SUM(AT187:AT192)</f>
        <v>20</v>
      </c>
      <c r="AU186" s="13">
        <f>SUM(AU187:AU192)</f>
        <v>0</v>
      </c>
      <c r="AV186" s="13">
        <f>SUM(AV187:AV192)</f>
        <v>0</v>
      </c>
      <c r="AW186" s="13">
        <f t="shared" si="791"/>
        <v>1</v>
      </c>
      <c r="AX186" s="13">
        <f t="shared" si="791"/>
        <v>0</v>
      </c>
      <c r="AY186" s="13">
        <f t="shared" si="791"/>
        <v>0</v>
      </c>
      <c r="AZ186" s="13">
        <f>SUM(AZ187:AZ192)</f>
        <v>0</v>
      </c>
      <c r="BA186" s="13">
        <f t="shared" si="791"/>
        <v>0</v>
      </c>
      <c r="BB186" s="13">
        <f t="shared" si="791"/>
        <v>0</v>
      </c>
      <c r="BC186" s="13">
        <f t="shared" si="791"/>
        <v>0</v>
      </c>
      <c r="BD186" s="13">
        <f t="shared" ref="BD186:BE186" si="792">SUM(BD187:BD192)</f>
        <v>0</v>
      </c>
      <c r="BE186" s="13">
        <f t="shared" si="792"/>
        <v>0</v>
      </c>
      <c r="BF186" s="13">
        <f>SUM(BF187:BF192)</f>
        <v>0</v>
      </c>
      <c r="BG186" s="13">
        <f t="shared" si="791"/>
        <v>5</v>
      </c>
      <c r="BH186" s="13">
        <f t="shared" ref="BH186:BM186" si="793">SUM(BH187:BH192)</f>
        <v>34</v>
      </c>
      <c r="BI186" s="13">
        <f t="shared" si="793"/>
        <v>5</v>
      </c>
      <c r="BJ186" s="13">
        <f t="shared" si="793"/>
        <v>0</v>
      </c>
      <c r="BK186" s="13">
        <f t="shared" si="793"/>
        <v>0</v>
      </c>
      <c r="BL186" s="13">
        <f t="shared" si="793"/>
        <v>0</v>
      </c>
      <c r="BM186" s="13">
        <f t="shared" si="793"/>
        <v>0</v>
      </c>
      <c r="BN186" s="13">
        <f t="shared" si="791"/>
        <v>1</v>
      </c>
      <c r="BO186" s="13">
        <f t="shared" si="791"/>
        <v>0</v>
      </c>
      <c r="BP186" s="13">
        <f t="shared" si="791"/>
        <v>0</v>
      </c>
      <c r="BQ186" s="13">
        <f t="shared" si="791"/>
        <v>0</v>
      </c>
      <c r="BR186" s="13">
        <f>SUM(BR187:BR192)</f>
        <v>30</v>
      </c>
      <c r="BS186" s="13">
        <f>SUM(BS187:BS192)</f>
        <v>12</v>
      </c>
      <c r="BT186" s="13">
        <f t="shared" si="791"/>
        <v>2</v>
      </c>
      <c r="BU186" s="13">
        <f t="shared" si="791"/>
        <v>0</v>
      </c>
      <c r="BV186" s="13">
        <f t="shared" si="791"/>
        <v>1</v>
      </c>
      <c r="BW186" s="13">
        <f t="shared" si="791"/>
        <v>1</v>
      </c>
      <c r="BX186" s="13">
        <f t="shared" si="791"/>
        <v>1</v>
      </c>
      <c r="BY186" s="13">
        <f t="shared" ref="BY186" si="794">SUM(BY187:BY192)</f>
        <v>0</v>
      </c>
      <c r="BZ186" s="13">
        <f t="shared" si="791"/>
        <v>0</v>
      </c>
      <c r="CA186" s="13">
        <f t="shared" ref="CA186" si="795">SUM(CA187:CA192)</f>
        <v>0</v>
      </c>
      <c r="CB186" s="13">
        <f>SUM(CB187:CB192)</f>
        <v>0</v>
      </c>
      <c r="CC186" s="13">
        <f>SUM(CC187:CC192)</f>
        <v>0</v>
      </c>
      <c r="CD186" s="13"/>
      <c r="CE186" s="13">
        <f>SUM(CE187:CE192)</f>
        <v>0</v>
      </c>
      <c r="CF186" s="10"/>
      <c r="CG186" s="10"/>
    </row>
    <row r="187" spans="1:85" ht="19.7" customHeight="1" x14ac:dyDescent="0.2">
      <c r="A187" s="11" t="s">
        <v>283</v>
      </c>
      <c r="B187" s="12">
        <f t="shared" si="429"/>
        <v>59</v>
      </c>
      <c r="C187" s="13"/>
      <c r="D187" s="13"/>
      <c r="E187" s="13"/>
      <c r="F187" s="13"/>
      <c r="G187" s="13"/>
      <c r="H187" s="13">
        <f t="shared" si="443"/>
        <v>59</v>
      </c>
      <c r="I187" s="12"/>
      <c r="J187" s="12"/>
      <c r="K187" s="12"/>
      <c r="L187" s="12"/>
      <c r="M187" s="13"/>
      <c r="N187" s="13"/>
      <c r="O187" s="13"/>
      <c r="P187" s="13"/>
      <c r="Q187" s="13"/>
      <c r="R187" s="13">
        <v>1</v>
      </c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>
        <v>5</v>
      </c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>
        <v>11</v>
      </c>
      <c r="AU187" s="13"/>
      <c r="AV187" s="13"/>
      <c r="AW187" s="13"/>
      <c r="AX187" s="13"/>
      <c r="AY187" s="13">
        <v>0</v>
      </c>
      <c r="AZ187" s="13"/>
      <c r="BA187" s="13"/>
      <c r="BB187" s="13"/>
      <c r="BC187" s="13"/>
      <c r="BD187" s="13"/>
      <c r="BE187" s="13"/>
      <c r="BF187" s="13"/>
      <c r="BG187" s="13">
        <v>1</v>
      </c>
      <c r="BH187" s="15">
        <v>16</v>
      </c>
      <c r="BI187" s="13">
        <v>3</v>
      </c>
      <c r="BJ187" s="13"/>
      <c r="BK187" s="13"/>
      <c r="BL187" s="13"/>
      <c r="BM187" s="13"/>
      <c r="BN187" s="13"/>
      <c r="BO187" s="13"/>
      <c r="BP187" s="13"/>
      <c r="BQ187" s="13"/>
      <c r="BR187" s="13">
        <v>15</v>
      </c>
      <c r="BS187" s="13">
        <v>7</v>
      </c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0" t="s">
        <v>431</v>
      </c>
      <c r="CG187" s="10" t="s">
        <v>431</v>
      </c>
    </row>
    <row r="188" spans="1:85" ht="19.7" customHeight="1" x14ac:dyDescent="0.2">
      <c r="A188" s="11" t="s">
        <v>284</v>
      </c>
      <c r="B188" s="12">
        <f t="shared" si="429"/>
        <v>16</v>
      </c>
      <c r="C188" s="13"/>
      <c r="D188" s="13"/>
      <c r="E188" s="13"/>
      <c r="F188" s="13"/>
      <c r="G188" s="13"/>
      <c r="H188" s="13">
        <f t="shared" si="443"/>
        <v>16</v>
      </c>
      <c r="I188" s="12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>
        <v>1</v>
      </c>
      <c r="X188" s="13"/>
      <c r="Y188" s="13"/>
      <c r="Z188" s="13"/>
      <c r="AA188" s="13"/>
      <c r="AB188" s="13"/>
      <c r="AC188" s="13"/>
      <c r="AD188" s="13"/>
      <c r="AE188" s="13"/>
      <c r="AF188" s="13">
        <v>1</v>
      </c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>
        <v>2</v>
      </c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>
        <v>1</v>
      </c>
      <c r="BH188" s="15">
        <v>5</v>
      </c>
      <c r="BI188" s="13">
        <v>1</v>
      </c>
      <c r="BJ188" s="13"/>
      <c r="BK188" s="13"/>
      <c r="BL188" s="13"/>
      <c r="BM188" s="13"/>
      <c r="BN188" s="13"/>
      <c r="BO188" s="13"/>
      <c r="BP188" s="13"/>
      <c r="BQ188" s="13"/>
      <c r="BR188" s="13">
        <v>4</v>
      </c>
      <c r="BS188" s="13">
        <v>1</v>
      </c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0" t="s">
        <v>431</v>
      </c>
      <c r="CG188" s="10" t="s">
        <v>431</v>
      </c>
    </row>
    <row r="189" spans="1:85" ht="19.7" customHeight="1" x14ac:dyDescent="0.2">
      <c r="A189" s="11" t="s">
        <v>285</v>
      </c>
      <c r="B189" s="12">
        <f t="shared" si="429"/>
        <v>13</v>
      </c>
      <c r="C189" s="13"/>
      <c r="D189" s="13"/>
      <c r="E189" s="13"/>
      <c r="F189" s="13"/>
      <c r="G189" s="13"/>
      <c r="H189" s="13">
        <f t="shared" si="443"/>
        <v>13</v>
      </c>
      <c r="I189" s="12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>
        <v>1</v>
      </c>
      <c r="X189" s="13"/>
      <c r="Y189" s="13"/>
      <c r="Z189" s="13"/>
      <c r="AA189" s="13"/>
      <c r="AB189" s="13"/>
      <c r="AC189" s="13"/>
      <c r="AD189" s="13"/>
      <c r="AE189" s="13"/>
      <c r="AF189" s="13">
        <v>1</v>
      </c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>
        <v>1</v>
      </c>
      <c r="AT189" s="13">
        <v>1</v>
      </c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>
        <v>0</v>
      </c>
      <c r="BH189" s="15">
        <v>3</v>
      </c>
      <c r="BI189" s="13">
        <v>1</v>
      </c>
      <c r="BJ189" s="13"/>
      <c r="BK189" s="13"/>
      <c r="BL189" s="13"/>
      <c r="BM189" s="13"/>
      <c r="BN189" s="13"/>
      <c r="BO189" s="13"/>
      <c r="BP189" s="13"/>
      <c r="BQ189" s="13"/>
      <c r="BR189" s="13">
        <v>4</v>
      </c>
      <c r="BS189" s="13">
        <v>1</v>
      </c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0" t="s">
        <v>431</v>
      </c>
      <c r="CG189" s="10" t="s">
        <v>431</v>
      </c>
    </row>
    <row r="190" spans="1:85" ht="19.7" customHeight="1" x14ac:dyDescent="0.2">
      <c r="A190" s="11" t="s">
        <v>286</v>
      </c>
      <c r="B190" s="12">
        <f t="shared" si="429"/>
        <v>10</v>
      </c>
      <c r="C190" s="13"/>
      <c r="D190" s="13"/>
      <c r="E190" s="13"/>
      <c r="F190" s="13"/>
      <c r="G190" s="13"/>
      <c r="H190" s="13">
        <f t="shared" si="443"/>
        <v>10</v>
      </c>
      <c r="I190" s="12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>
        <v>1</v>
      </c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>
        <v>1</v>
      </c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>
        <v>1</v>
      </c>
      <c r="BH190" s="15">
        <v>4</v>
      </c>
      <c r="BI190" s="13"/>
      <c r="BJ190" s="13"/>
      <c r="BK190" s="13"/>
      <c r="BL190" s="13"/>
      <c r="BM190" s="13"/>
      <c r="BN190" s="13"/>
      <c r="BO190" s="13"/>
      <c r="BP190" s="13"/>
      <c r="BQ190" s="13">
        <v>0</v>
      </c>
      <c r="BR190" s="13">
        <v>2</v>
      </c>
      <c r="BS190" s="13">
        <v>1</v>
      </c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0" t="s">
        <v>431</v>
      </c>
      <c r="CG190" s="10" t="s">
        <v>431</v>
      </c>
    </row>
    <row r="191" spans="1:85" ht="19.7" customHeight="1" x14ac:dyDescent="0.2">
      <c r="A191" s="11" t="s">
        <v>240</v>
      </c>
      <c r="B191" s="12">
        <f t="shared" si="429"/>
        <v>16</v>
      </c>
      <c r="C191" s="13"/>
      <c r="D191" s="13"/>
      <c r="E191" s="13"/>
      <c r="F191" s="13"/>
      <c r="G191" s="13"/>
      <c r="H191" s="13">
        <f t="shared" si="443"/>
        <v>16</v>
      </c>
      <c r="I191" s="12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>
        <v>1</v>
      </c>
      <c r="X191" s="13"/>
      <c r="Y191" s="13"/>
      <c r="Z191" s="13"/>
      <c r="AA191" s="13"/>
      <c r="AB191" s="13"/>
      <c r="AC191" s="13"/>
      <c r="AD191" s="13"/>
      <c r="AE191" s="13">
        <v>1</v>
      </c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>
        <v>1</v>
      </c>
      <c r="AT191" s="13">
        <v>3</v>
      </c>
      <c r="AU191" s="13"/>
      <c r="AV191" s="13"/>
      <c r="AW191" s="13">
        <v>1</v>
      </c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5">
        <v>2</v>
      </c>
      <c r="BI191" s="13"/>
      <c r="BJ191" s="13"/>
      <c r="BK191" s="13"/>
      <c r="BL191" s="13"/>
      <c r="BM191" s="13"/>
      <c r="BN191" s="13">
        <v>1</v>
      </c>
      <c r="BO191" s="13"/>
      <c r="BP191" s="13"/>
      <c r="BQ191" s="13"/>
      <c r="BR191" s="13">
        <v>3</v>
      </c>
      <c r="BS191" s="13">
        <v>1</v>
      </c>
      <c r="BT191" s="13">
        <v>2</v>
      </c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0" t="s">
        <v>431</v>
      </c>
      <c r="CG191" s="10" t="s">
        <v>431</v>
      </c>
    </row>
    <row r="192" spans="1:85" ht="19.7" customHeight="1" x14ac:dyDescent="0.2">
      <c r="A192" s="11" t="s">
        <v>241</v>
      </c>
      <c r="B192" s="12">
        <f t="shared" si="429"/>
        <v>18</v>
      </c>
      <c r="C192" s="13"/>
      <c r="D192" s="13"/>
      <c r="E192" s="13"/>
      <c r="F192" s="13"/>
      <c r="G192" s="13"/>
      <c r="H192" s="13">
        <f t="shared" si="443"/>
        <v>18</v>
      </c>
      <c r="I192" s="12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>
        <v>1</v>
      </c>
      <c r="X192" s="13"/>
      <c r="Y192" s="13"/>
      <c r="Z192" s="13"/>
      <c r="AA192" s="13"/>
      <c r="AB192" s="13"/>
      <c r="AC192" s="13"/>
      <c r="AD192" s="13"/>
      <c r="AE192" s="13">
        <v>2</v>
      </c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>
        <v>1</v>
      </c>
      <c r="AT192" s="13">
        <v>2</v>
      </c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>
        <v>2</v>
      </c>
      <c r="BH192" s="15">
        <v>4</v>
      </c>
      <c r="BI192" s="13">
        <v>0</v>
      </c>
      <c r="BJ192" s="13"/>
      <c r="BK192" s="13"/>
      <c r="BL192" s="13"/>
      <c r="BM192" s="13"/>
      <c r="BN192" s="13"/>
      <c r="BO192" s="13"/>
      <c r="BP192" s="13"/>
      <c r="BQ192" s="13">
        <v>0</v>
      </c>
      <c r="BR192" s="13">
        <v>2</v>
      </c>
      <c r="BS192" s="13">
        <v>1</v>
      </c>
      <c r="BT192" s="13"/>
      <c r="BU192" s="13"/>
      <c r="BV192" s="13">
        <v>1</v>
      </c>
      <c r="BW192" s="13">
        <v>1</v>
      </c>
      <c r="BX192" s="13">
        <v>1</v>
      </c>
      <c r="BY192" s="13"/>
      <c r="BZ192" s="13"/>
      <c r="CA192" s="13"/>
      <c r="CB192" s="13"/>
      <c r="CC192" s="13"/>
      <c r="CD192" s="13"/>
      <c r="CE192" s="13"/>
      <c r="CF192" s="10" t="s">
        <v>431</v>
      </c>
      <c r="CG192" s="10" t="s">
        <v>431</v>
      </c>
    </row>
    <row r="193" spans="1:85" ht="19.7" customHeight="1" x14ac:dyDescent="0.2">
      <c r="A193" s="11" t="s">
        <v>164</v>
      </c>
      <c r="B193" s="12">
        <f t="shared" si="429"/>
        <v>81</v>
      </c>
      <c r="C193" s="13">
        <f>SUM(C195:C196)</f>
        <v>0</v>
      </c>
      <c r="D193" s="13">
        <f>SUM(D195:D196)</f>
        <v>0</v>
      </c>
      <c r="E193" s="13">
        <f>SUM(E195:E196)</f>
        <v>0</v>
      </c>
      <c r="F193" s="13">
        <f>SUM(F195:F196)</f>
        <v>0</v>
      </c>
      <c r="G193" s="13">
        <f>SUM(G195:G196)</f>
        <v>0</v>
      </c>
      <c r="H193" s="13">
        <f t="shared" si="443"/>
        <v>81</v>
      </c>
      <c r="I193" s="13">
        <f>SUM(I194:I197)</f>
        <v>0</v>
      </c>
      <c r="J193" s="13">
        <f t="shared" ref="J193:BW193" si="796">SUM(J194:J197)</f>
        <v>0</v>
      </c>
      <c r="K193" s="13">
        <f t="shared" si="796"/>
        <v>0</v>
      </c>
      <c r="L193" s="13">
        <f t="shared" si="796"/>
        <v>0</v>
      </c>
      <c r="M193" s="13">
        <f t="shared" si="796"/>
        <v>0</v>
      </c>
      <c r="N193" s="13">
        <f t="shared" si="796"/>
        <v>0</v>
      </c>
      <c r="O193" s="13">
        <f t="shared" si="796"/>
        <v>0</v>
      </c>
      <c r="P193" s="13">
        <f t="shared" si="796"/>
        <v>1</v>
      </c>
      <c r="Q193" s="13">
        <f t="shared" si="796"/>
        <v>0</v>
      </c>
      <c r="R193" s="13">
        <f t="shared" si="796"/>
        <v>1</v>
      </c>
      <c r="S193" s="13">
        <f>SUM(S194:S197)</f>
        <v>0</v>
      </c>
      <c r="T193" s="13">
        <f t="shared" si="796"/>
        <v>0</v>
      </c>
      <c r="U193" s="13">
        <f t="shared" si="796"/>
        <v>0</v>
      </c>
      <c r="V193" s="13">
        <f t="shared" si="796"/>
        <v>3</v>
      </c>
      <c r="W193" s="13">
        <f>SUM(W194:W197)</f>
        <v>0</v>
      </c>
      <c r="X193" s="13">
        <f t="shared" si="796"/>
        <v>0</v>
      </c>
      <c r="Y193" s="13">
        <f t="shared" si="796"/>
        <v>0</v>
      </c>
      <c r="Z193" s="13">
        <f t="shared" si="796"/>
        <v>0</v>
      </c>
      <c r="AA193" s="13">
        <f>SUM(AA194:AA197)</f>
        <v>0</v>
      </c>
      <c r="AB193" s="13">
        <f t="shared" si="796"/>
        <v>0</v>
      </c>
      <c r="AC193" s="13">
        <f t="shared" si="796"/>
        <v>0</v>
      </c>
      <c r="AD193" s="13">
        <f>SUM(AD194:AD197)</f>
        <v>0</v>
      </c>
      <c r="AE193" s="13">
        <f t="shared" si="796"/>
        <v>28</v>
      </c>
      <c r="AF193" s="13">
        <f>SUM(AF194:AF197)</f>
        <v>0</v>
      </c>
      <c r="AG193" s="13">
        <f t="shared" si="796"/>
        <v>0</v>
      </c>
      <c r="AH193" s="13">
        <f>SUM(AH194:AH197)</f>
        <v>0</v>
      </c>
      <c r="AI193" s="13">
        <f t="shared" si="796"/>
        <v>0</v>
      </c>
      <c r="AJ193" s="13">
        <f>SUM(AJ194:AJ197)</f>
        <v>0</v>
      </c>
      <c r="AK193" s="13">
        <f>SUM(AK194:AK197)</f>
        <v>0</v>
      </c>
      <c r="AL193" s="13">
        <f>SUM(AL194:AL197)</f>
        <v>0</v>
      </c>
      <c r="AM193" s="13">
        <f>SUM(AM194:AM197)</f>
        <v>0</v>
      </c>
      <c r="AN193" s="13">
        <f t="shared" si="796"/>
        <v>0</v>
      </c>
      <c r="AO193" s="13">
        <f t="shared" si="796"/>
        <v>0</v>
      </c>
      <c r="AP193" s="13">
        <f t="shared" si="796"/>
        <v>0</v>
      </c>
      <c r="AQ193" s="13">
        <f t="shared" si="796"/>
        <v>0</v>
      </c>
      <c r="AR193" s="13">
        <f>SUM(AR194:AR197)</f>
        <v>0</v>
      </c>
      <c r="AS193" s="13">
        <f t="shared" si="796"/>
        <v>33</v>
      </c>
      <c r="AT193" s="13">
        <f>SUM(AT194:AT197)</f>
        <v>0</v>
      </c>
      <c r="AU193" s="13">
        <f t="shared" si="796"/>
        <v>0</v>
      </c>
      <c r="AV193" s="13">
        <f>SUM(AV194:AV197)</f>
        <v>0</v>
      </c>
      <c r="AW193" s="13">
        <f t="shared" si="796"/>
        <v>0</v>
      </c>
      <c r="AX193" s="13">
        <f t="shared" si="796"/>
        <v>0</v>
      </c>
      <c r="AY193" s="13">
        <f t="shared" si="796"/>
        <v>0</v>
      </c>
      <c r="AZ193" s="13">
        <f>SUM(AZ194:AZ197)</f>
        <v>0</v>
      </c>
      <c r="BA193" s="13">
        <f t="shared" si="796"/>
        <v>0</v>
      </c>
      <c r="BB193" s="13">
        <f t="shared" si="796"/>
        <v>0</v>
      </c>
      <c r="BC193" s="13">
        <f t="shared" si="796"/>
        <v>0</v>
      </c>
      <c r="BD193" s="13">
        <f t="shared" ref="BD193:BE193" si="797">SUM(BD194:BD197)</f>
        <v>0</v>
      </c>
      <c r="BE193" s="13">
        <f t="shared" si="797"/>
        <v>0</v>
      </c>
      <c r="BF193" s="13">
        <f>SUM(BF194:BF197)</f>
        <v>0</v>
      </c>
      <c r="BG193" s="13">
        <f t="shared" si="796"/>
        <v>12</v>
      </c>
      <c r="BH193" s="13">
        <f>SUM(BH194:BH197)</f>
        <v>0</v>
      </c>
      <c r="BI193" s="13">
        <f>SUM(BI194:BI197)</f>
        <v>0</v>
      </c>
      <c r="BJ193" s="13">
        <f t="shared" si="796"/>
        <v>0</v>
      </c>
      <c r="BK193" s="13">
        <f>SUM(BK194:BK197)</f>
        <v>0</v>
      </c>
      <c r="BL193" s="13">
        <f>SUM(BL194:BL197)</f>
        <v>0</v>
      </c>
      <c r="BM193" s="13">
        <f>SUM(BM194:BM197)</f>
        <v>0</v>
      </c>
      <c r="BN193" s="13">
        <f t="shared" si="796"/>
        <v>0</v>
      </c>
      <c r="BO193" s="13">
        <f t="shared" si="796"/>
        <v>0</v>
      </c>
      <c r="BP193" s="13">
        <f t="shared" si="796"/>
        <v>0</v>
      </c>
      <c r="BQ193" s="13">
        <f t="shared" si="796"/>
        <v>3</v>
      </c>
      <c r="BR193" s="13">
        <f>SUM(BR194:BR197)</f>
        <v>0</v>
      </c>
      <c r="BS193" s="13">
        <f>SUM(BS194:BS197)</f>
        <v>0</v>
      </c>
      <c r="BT193" s="13">
        <f t="shared" si="796"/>
        <v>0</v>
      </c>
      <c r="BU193" s="13">
        <f t="shared" si="796"/>
        <v>0</v>
      </c>
      <c r="BV193" s="13">
        <f t="shared" si="796"/>
        <v>0</v>
      </c>
      <c r="BW193" s="13">
        <f t="shared" si="796"/>
        <v>0</v>
      </c>
      <c r="BX193" s="13">
        <f t="shared" ref="BX193:CC193" si="798">SUM(BX194:BX197)</f>
        <v>0</v>
      </c>
      <c r="BY193" s="13">
        <f t="shared" ref="BY193" si="799">SUM(BY194:BY197)</f>
        <v>0</v>
      </c>
      <c r="BZ193" s="13">
        <f t="shared" si="798"/>
        <v>0</v>
      </c>
      <c r="CA193" s="13">
        <f t="shared" ref="CA193" si="800">SUM(CA194:CA197)</f>
        <v>0</v>
      </c>
      <c r="CB193" s="13">
        <f t="shared" si="798"/>
        <v>0</v>
      </c>
      <c r="CC193" s="13">
        <f t="shared" si="798"/>
        <v>0</v>
      </c>
      <c r="CD193" s="13"/>
      <c r="CE193" s="13">
        <f t="shared" ref="CE193" si="801">SUM(CE194:CE197)</f>
        <v>0</v>
      </c>
      <c r="CF193" s="10"/>
      <c r="CG193" s="10"/>
    </row>
    <row r="194" spans="1:85" ht="19.7" customHeight="1" x14ac:dyDescent="0.2">
      <c r="A194" s="11" t="s">
        <v>404</v>
      </c>
      <c r="B194" s="12">
        <f t="shared" si="429"/>
        <v>11</v>
      </c>
      <c r="C194" s="13"/>
      <c r="D194" s="13"/>
      <c r="E194" s="13"/>
      <c r="F194" s="13"/>
      <c r="G194" s="13"/>
      <c r="H194" s="13">
        <f t="shared" si="443"/>
        <v>11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>
        <v>1</v>
      </c>
      <c r="W194" s="13"/>
      <c r="X194" s="13"/>
      <c r="Y194" s="13"/>
      <c r="Z194" s="13"/>
      <c r="AA194" s="13"/>
      <c r="AB194" s="13"/>
      <c r="AC194" s="13"/>
      <c r="AD194" s="13"/>
      <c r="AE194" s="13">
        <v>3</v>
      </c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>
        <v>5</v>
      </c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>
        <v>2</v>
      </c>
      <c r="BH194" s="14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0" t="s">
        <v>431</v>
      </c>
      <c r="CG194" s="10" t="s">
        <v>431</v>
      </c>
    </row>
    <row r="195" spans="1:85" ht="19.7" customHeight="1" x14ac:dyDescent="0.2">
      <c r="A195" s="11" t="s">
        <v>250</v>
      </c>
      <c r="B195" s="12">
        <f t="shared" si="429"/>
        <v>34</v>
      </c>
      <c r="C195" s="13"/>
      <c r="D195" s="13"/>
      <c r="E195" s="13"/>
      <c r="F195" s="13"/>
      <c r="G195" s="13"/>
      <c r="H195" s="13">
        <f t="shared" si="443"/>
        <v>34</v>
      </c>
      <c r="I195" s="12"/>
      <c r="J195" s="12"/>
      <c r="K195" s="12"/>
      <c r="L195" s="12"/>
      <c r="M195" s="13"/>
      <c r="N195" s="13"/>
      <c r="O195" s="13"/>
      <c r="P195" s="13">
        <v>1</v>
      </c>
      <c r="Q195" s="13"/>
      <c r="R195" s="13">
        <v>1</v>
      </c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>
        <v>12</v>
      </c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>
        <v>13</v>
      </c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>
        <v>6</v>
      </c>
      <c r="BH195" s="14"/>
      <c r="BI195" s="13"/>
      <c r="BJ195" s="13"/>
      <c r="BK195" s="13"/>
      <c r="BL195" s="13"/>
      <c r="BM195" s="13"/>
      <c r="BN195" s="13"/>
      <c r="BO195" s="13"/>
      <c r="BP195" s="13"/>
      <c r="BQ195" s="13">
        <v>1</v>
      </c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0" t="s">
        <v>431</v>
      </c>
      <c r="CG195" s="10" t="s">
        <v>431</v>
      </c>
    </row>
    <row r="196" spans="1:85" ht="19.7" customHeight="1" x14ac:dyDescent="0.2">
      <c r="A196" s="11" t="s">
        <v>245</v>
      </c>
      <c r="B196" s="12">
        <f t="shared" si="429"/>
        <v>18</v>
      </c>
      <c r="C196" s="13"/>
      <c r="D196" s="13"/>
      <c r="E196" s="13"/>
      <c r="F196" s="13"/>
      <c r="G196" s="13"/>
      <c r="H196" s="13">
        <f t="shared" si="443"/>
        <v>18</v>
      </c>
      <c r="I196" s="12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  <c r="U196" s="13"/>
      <c r="V196" s="13">
        <v>1</v>
      </c>
      <c r="W196" s="13"/>
      <c r="X196" s="13"/>
      <c r="Y196" s="13"/>
      <c r="Z196" s="13"/>
      <c r="AA196" s="13"/>
      <c r="AB196" s="13"/>
      <c r="AC196" s="13"/>
      <c r="AD196" s="13"/>
      <c r="AE196" s="13">
        <v>6</v>
      </c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>
        <v>8</v>
      </c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>
        <v>2</v>
      </c>
      <c r="BH196" s="14"/>
      <c r="BI196" s="13"/>
      <c r="BJ196" s="13"/>
      <c r="BK196" s="13"/>
      <c r="BL196" s="13"/>
      <c r="BM196" s="13"/>
      <c r="BN196" s="13"/>
      <c r="BO196" s="13"/>
      <c r="BP196" s="13"/>
      <c r="BQ196" s="13">
        <v>1</v>
      </c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0" t="s">
        <v>431</v>
      </c>
      <c r="CG196" s="10" t="s">
        <v>431</v>
      </c>
    </row>
    <row r="197" spans="1:85" ht="19.7" customHeight="1" x14ac:dyDescent="0.2">
      <c r="A197" s="11" t="s">
        <v>251</v>
      </c>
      <c r="B197" s="12">
        <f t="shared" si="429"/>
        <v>18</v>
      </c>
      <c r="C197" s="13"/>
      <c r="D197" s="13"/>
      <c r="E197" s="13"/>
      <c r="F197" s="13"/>
      <c r="G197" s="13"/>
      <c r="H197" s="13">
        <f t="shared" ref="H197:H261" si="802">SUM(I197:CE197)</f>
        <v>18</v>
      </c>
      <c r="I197" s="12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  <c r="U197" s="13"/>
      <c r="V197" s="13">
        <v>1</v>
      </c>
      <c r="W197" s="13"/>
      <c r="X197" s="13"/>
      <c r="Y197" s="13"/>
      <c r="Z197" s="13"/>
      <c r="AA197" s="13"/>
      <c r="AB197" s="13"/>
      <c r="AC197" s="13"/>
      <c r="AD197" s="13"/>
      <c r="AE197" s="13">
        <v>7</v>
      </c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>
        <v>7</v>
      </c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>
        <v>2</v>
      </c>
      <c r="BH197" s="14"/>
      <c r="BI197" s="13"/>
      <c r="BJ197" s="13"/>
      <c r="BK197" s="13"/>
      <c r="BL197" s="13"/>
      <c r="BM197" s="13"/>
      <c r="BN197" s="13"/>
      <c r="BO197" s="13"/>
      <c r="BP197" s="13"/>
      <c r="BQ197" s="13">
        <v>1</v>
      </c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0" t="s">
        <v>431</v>
      </c>
      <c r="CG197" s="10" t="s">
        <v>431</v>
      </c>
    </row>
    <row r="198" spans="1:85" ht="19.7" customHeight="1" x14ac:dyDescent="0.2">
      <c r="A198" s="11" t="s">
        <v>409</v>
      </c>
      <c r="B198" s="12">
        <f t="shared" si="429"/>
        <v>42</v>
      </c>
      <c r="C198" s="13">
        <f>SUM(C199:C201)</f>
        <v>0</v>
      </c>
      <c r="D198" s="13">
        <f t="shared" ref="D198:I198" si="803">SUM(D199:D201)</f>
        <v>0</v>
      </c>
      <c r="E198" s="13">
        <f t="shared" si="803"/>
        <v>0</v>
      </c>
      <c r="F198" s="13">
        <f t="shared" si="803"/>
        <v>0</v>
      </c>
      <c r="G198" s="13">
        <f t="shared" si="803"/>
        <v>0</v>
      </c>
      <c r="H198" s="13">
        <f t="shared" si="802"/>
        <v>42</v>
      </c>
      <c r="I198" s="13">
        <f t="shared" si="803"/>
        <v>0</v>
      </c>
      <c r="J198" s="13">
        <f t="shared" ref="J198" si="804">SUM(J199:J201)</f>
        <v>0</v>
      </c>
      <c r="K198" s="13">
        <f t="shared" ref="K198" si="805">SUM(K199:K201)</f>
        <v>0</v>
      </c>
      <c r="L198" s="13">
        <f t="shared" ref="L198" si="806">SUM(L199:L201)</f>
        <v>0</v>
      </c>
      <c r="M198" s="13">
        <f t="shared" ref="M198" si="807">SUM(M199:M201)</f>
        <v>0</v>
      </c>
      <c r="N198" s="13">
        <f t="shared" ref="N198" si="808">SUM(N199:N201)</f>
        <v>0</v>
      </c>
      <c r="O198" s="13">
        <f t="shared" ref="O198" si="809">SUM(O199:O201)</f>
        <v>0</v>
      </c>
      <c r="P198" s="13">
        <f t="shared" ref="P198" si="810">SUM(P199:P201)</f>
        <v>0</v>
      </c>
      <c r="Q198" s="13">
        <f t="shared" ref="Q198" si="811">SUM(Q199:Q201)</f>
        <v>0</v>
      </c>
      <c r="R198" s="13">
        <f t="shared" ref="R198" si="812">SUM(R199:R201)</f>
        <v>0</v>
      </c>
      <c r="S198" s="13">
        <f t="shared" ref="S198" si="813">SUM(S199:S201)</f>
        <v>0</v>
      </c>
      <c r="T198" s="13">
        <f t="shared" ref="T198" si="814">SUM(T199:T201)</f>
        <v>0</v>
      </c>
      <c r="U198" s="13">
        <f t="shared" ref="U198" si="815">SUM(U199:U201)</f>
        <v>0</v>
      </c>
      <c r="V198" s="13">
        <f t="shared" ref="V198" si="816">SUM(V199:V201)</f>
        <v>0</v>
      </c>
      <c r="W198" s="13">
        <f t="shared" ref="W198" si="817">SUM(W199:W201)</f>
        <v>2</v>
      </c>
      <c r="X198" s="13">
        <f t="shared" ref="X198" si="818">SUM(X199:X201)</f>
        <v>0</v>
      </c>
      <c r="Y198" s="13">
        <f t="shared" ref="Y198" si="819">SUM(Y199:Y201)</f>
        <v>0</v>
      </c>
      <c r="Z198" s="13">
        <f t="shared" ref="Z198" si="820">SUM(Z199:Z201)</f>
        <v>0</v>
      </c>
      <c r="AA198" s="13">
        <f t="shared" ref="AA198" si="821">SUM(AA199:AA201)</f>
        <v>0</v>
      </c>
      <c r="AB198" s="13">
        <f t="shared" ref="AB198" si="822">SUM(AB199:AB201)</f>
        <v>0</v>
      </c>
      <c r="AC198" s="13">
        <f t="shared" ref="AC198" si="823">SUM(AC199:AC201)</f>
        <v>1</v>
      </c>
      <c r="AD198" s="13">
        <f t="shared" ref="AD198" si="824">SUM(AD199:AD201)</f>
        <v>0</v>
      </c>
      <c r="AE198" s="13">
        <f t="shared" ref="AE198" si="825">SUM(AE199:AE201)</f>
        <v>1</v>
      </c>
      <c r="AF198" s="13">
        <f t="shared" ref="AF198" si="826">SUM(AF199:AF201)</f>
        <v>0</v>
      </c>
      <c r="AG198" s="13">
        <f t="shared" ref="AG198" si="827">SUM(AG199:AG201)</f>
        <v>0</v>
      </c>
      <c r="AH198" s="13">
        <f t="shared" ref="AH198" si="828">SUM(AH199:AH201)</f>
        <v>12</v>
      </c>
      <c r="AI198" s="13">
        <f t="shared" ref="AI198" si="829">SUM(AI199:AI201)</f>
        <v>0</v>
      </c>
      <c r="AJ198" s="13">
        <f t="shared" ref="AJ198" si="830">SUM(AJ199:AJ201)</f>
        <v>0</v>
      </c>
      <c r="AK198" s="13">
        <f t="shared" ref="AK198" si="831">SUM(AK199:AK201)</f>
        <v>0</v>
      </c>
      <c r="AL198" s="13">
        <f>SUM(AL199:AL201)</f>
        <v>0</v>
      </c>
      <c r="AM198" s="13">
        <f t="shared" ref="AM198" si="832">SUM(AM199:AM201)</f>
        <v>0</v>
      </c>
      <c r="AN198" s="13">
        <f t="shared" ref="AN198" si="833">SUM(AN199:AN201)</f>
        <v>0</v>
      </c>
      <c r="AO198" s="13">
        <f t="shared" ref="AO198" si="834">SUM(AO199:AO201)</f>
        <v>2</v>
      </c>
      <c r="AP198" s="13">
        <f t="shared" ref="AP198" si="835">SUM(AP199:AP201)</f>
        <v>0</v>
      </c>
      <c r="AQ198" s="13">
        <f t="shared" ref="AQ198" si="836">SUM(AQ199:AQ201)</f>
        <v>0</v>
      </c>
      <c r="AR198" s="13">
        <f t="shared" ref="AR198" si="837">SUM(AR199:AR201)</f>
        <v>0</v>
      </c>
      <c r="AS198" s="13">
        <f t="shared" ref="AS198:BB198" si="838">SUM(AS199:AS201)</f>
        <v>0</v>
      </c>
      <c r="AT198" s="13">
        <f>SUM(AT199:AT201)</f>
        <v>0</v>
      </c>
      <c r="AU198" s="13">
        <f t="shared" si="838"/>
        <v>0</v>
      </c>
      <c r="AV198" s="13">
        <f>SUM(AV199:AV201)</f>
        <v>17</v>
      </c>
      <c r="AW198" s="13">
        <f t="shared" si="838"/>
        <v>0</v>
      </c>
      <c r="AX198" s="13">
        <f t="shared" si="838"/>
        <v>0</v>
      </c>
      <c r="AY198" s="13">
        <f t="shared" si="838"/>
        <v>0</v>
      </c>
      <c r="AZ198" s="13">
        <f t="shared" ref="AZ198" si="839">SUM(AZ199:AZ201)</f>
        <v>0</v>
      </c>
      <c r="BA198" s="13">
        <f t="shared" si="838"/>
        <v>0</v>
      </c>
      <c r="BB198" s="13">
        <f t="shared" si="838"/>
        <v>5</v>
      </c>
      <c r="BC198" s="13">
        <f t="shared" ref="BC198" si="840">SUM(BC199:BC201)</f>
        <v>0</v>
      </c>
      <c r="BD198" s="13">
        <f t="shared" ref="BD198:BE198" si="841">SUM(BD199:BD201)</f>
        <v>0</v>
      </c>
      <c r="BE198" s="13">
        <f t="shared" si="841"/>
        <v>0</v>
      </c>
      <c r="BF198" s="13">
        <f>SUM(BF199:BF201)</f>
        <v>0</v>
      </c>
      <c r="BG198" s="13">
        <f t="shared" ref="BG198" si="842">SUM(BG199:BG201)</f>
        <v>2</v>
      </c>
      <c r="BH198" s="13">
        <f t="shared" ref="BH198" si="843">SUM(BH199:BH201)</f>
        <v>0</v>
      </c>
      <c r="BI198" s="13">
        <f t="shared" ref="BI198" si="844">SUM(BI199:BI201)</f>
        <v>0</v>
      </c>
      <c r="BJ198" s="13">
        <f t="shared" ref="BJ198" si="845">SUM(BJ199:BJ201)</f>
        <v>0</v>
      </c>
      <c r="BK198" s="13">
        <f t="shared" ref="BK198" si="846">SUM(BK199:BK201)</f>
        <v>0</v>
      </c>
      <c r="BL198" s="13">
        <f t="shared" ref="BL198" si="847">SUM(BL199:BL201)</f>
        <v>0</v>
      </c>
      <c r="BM198" s="13">
        <f t="shared" ref="BM198" si="848">SUM(BM199:BM201)</f>
        <v>0</v>
      </c>
      <c r="BN198" s="13">
        <f t="shared" ref="BN198" si="849">SUM(BN199:BN201)</f>
        <v>0</v>
      </c>
      <c r="BO198" s="13">
        <f t="shared" ref="BO198" si="850">SUM(BO199:BO201)</f>
        <v>0</v>
      </c>
      <c r="BP198" s="13">
        <f t="shared" ref="BP198" si="851">SUM(BP199:BP201)</f>
        <v>0</v>
      </c>
      <c r="BQ198" s="13">
        <f t="shared" ref="BQ198" si="852">SUM(BQ199:BQ201)</f>
        <v>0</v>
      </c>
      <c r="BR198" s="13">
        <f t="shared" ref="BR198" si="853">SUM(BR199:BR201)</f>
        <v>0</v>
      </c>
      <c r="BS198" s="13">
        <f t="shared" ref="BS198" si="854">SUM(BS199:BS201)</f>
        <v>0</v>
      </c>
      <c r="BT198" s="13">
        <f t="shared" ref="BT198" si="855">SUM(BT199:BT201)</f>
        <v>0</v>
      </c>
      <c r="BU198" s="13">
        <f t="shared" ref="BU198" si="856">SUM(BU199:BU201)</f>
        <v>0</v>
      </c>
      <c r="BV198" s="13">
        <f t="shared" ref="BV198" si="857">SUM(BV199:BV201)</f>
        <v>0</v>
      </c>
      <c r="BW198" s="13">
        <f t="shared" ref="BW198" si="858">SUM(BW199:BW201)</f>
        <v>0</v>
      </c>
      <c r="BX198" s="13">
        <f t="shared" ref="BX198" si="859">SUM(BX199:BX201)</f>
        <v>0</v>
      </c>
      <c r="BY198" s="13">
        <f t="shared" ref="BY198" si="860">SUM(BY199:BY201)</f>
        <v>0</v>
      </c>
      <c r="BZ198" s="13">
        <f t="shared" ref="BZ198:CA198" si="861">SUM(BZ199:BZ201)</f>
        <v>0</v>
      </c>
      <c r="CA198" s="13">
        <f t="shared" si="861"/>
        <v>0</v>
      </c>
      <c r="CB198" s="13">
        <f t="shared" ref="CB198" si="862">SUM(CB199:CB201)</f>
        <v>0</v>
      </c>
      <c r="CC198" s="13">
        <f t="shared" ref="CC198:CE198" si="863">SUM(CC199:CC201)</f>
        <v>0</v>
      </c>
      <c r="CD198" s="13"/>
      <c r="CE198" s="13">
        <f t="shared" si="863"/>
        <v>0</v>
      </c>
      <c r="CF198" s="10"/>
      <c r="CG198" s="10"/>
    </row>
    <row r="199" spans="1:85" ht="19.7" customHeight="1" x14ac:dyDescent="0.2">
      <c r="A199" s="11" t="s">
        <v>475</v>
      </c>
      <c r="B199" s="12">
        <f t="shared" si="429"/>
        <v>17</v>
      </c>
      <c r="C199" s="13"/>
      <c r="D199" s="13"/>
      <c r="E199" s="13"/>
      <c r="F199" s="13"/>
      <c r="G199" s="13"/>
      <c r="H199" s="13">
        <f t="shared" si="802"/>
        <v>17</v>
      </c>
      <c r="I199" s="12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>
        <v>1</v>
      </c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>
        <v>5</v>
      </c>
      <c r="AI199" s="13"/>
      <c r="AJ199" s="13"/>
      <c r="AK199" s="13"/>
      <c r="AL199" s="13"/>
      <c r="AM199" s="13"/>
      <c r="AN199" s="13"/>
      <c r="AO199" s="13">
        <v>1</v>
      </c>
      <c r="AP199" s="13"/>
      <c r="AQ199" s="13"/>
      <c r="AR199" s="13"/>
      <c r="AS199" s="13"/>
      <c r="AT199" s="13"/>
      <c r="AU199" s="13"/>
      <c r="AV199" s="13">
        <v>8</v>
      </c>
      <c r="AW199" s="13"/>
      <c r="AX199" s="13"/>
      <c r="AY199" s="13"/>
      <c r="AZ199" s="13"/>
      <c r="BA199" s="13"/>
      <c r="BB199" s="13">
        <v>2</v>
      </c>
      <c r="BC199" s="13"/>
      <c r="BD199" s="13"/>
      <c r="BE199" s="13"/>
      <c r="BF199" s="13"/>
      <c r="BG199" s="13"/>
      <c r="BH199" s="14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0" t="s">
        <v>431</v>
      </c>
      <c r="CG199" s="10" t="s">
        <v>431</v>
      </c>
    </row>
    <row r="200" spans="1:85" ht="19.7" customHeight="1" x14ac:dyDescent="0.2">
      <c r="A200" s="11" t="s">
        <v>41</v>
      </c>
      <c r="B200" s="12">
        <f t="shared" ref="B200" si="864">SUM(C200:H200)</f>
        <v>9</v>
      </c>
      <c r="C200" s="13"/>
      <c r="D200" s="13"/>
      <c r="E200" s="13"/>
      <c r="F200" s="13"/>
      <c r="G200" s="13"/>
      <c r="H200" s="13">
        <f t="shared" ref="H200" si="865">SUM(I200:CE200)</f>
        <v>9</v>
      </c>
      <c r="I200" s="12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>
        <v>1</v>
      </c>
      <c r="X200" s="13"/>
      <c r="Y200" s="13"/>
      <c r="Z200" s="13"/>
      <c r="AA200" s="13"/>
      <c r="AB200" s="13"/>
      <c r="AC200" s="13"/>
      <c r="AD200" s="13"/>
      <c r="AE200" s="13">
        <v>0</v>
      </c>
      <c r="AF200" s="13"/>
      <c r="AG200" s="13"/>
      <c r="AH200" s="13">
        <v>3</v>
      </c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>
        <v>0</v>
      </c>
      <c r="AT200" s="13"/>
      <c r="AU200" s="13"/>
      <c r="AV200" s="13">
        <v>3</v>
      </c>
      <c r="AW200" s="13"/>
      <c r="AX200" s="13"/>
      <c r="AY200" s="13"/>
      <c r="AZ200" s="13"/>
      <c r="BA200" s="13"/>
      <c r="BB200" s="13">
        <v>1</v>
      </c>
      <c r="BC200" s="13"/>
      <c r="BD200" s="13"/>
      <c r="BE200" s="13"/>
      <c r="BF200" s="13"/>
      <c r="BG200" s="13">
        <v>1</v>
      </c>
      <c r="BH200" s="14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0" t="s">
        <v>431</v>
      </c>
      <c r="CG200" s="10" t="s">
        <v>431</v>
      </c>
    </row>
    <row r="201" spans="1:85" ht="19.7" customHeight="1" x14ac:dyDescent="0.2">
      <c r="A201" s="11" t="s">
        <v>412</v>
      </c>
      <c r="B201" s="12">
        <f t="shared" si="429"/>
        <v>16</v>
      </c>
      <c r="C201" s="13"/>
      <c r="D201" s="13"/>
      <c r="E201" s="13"/>
      <c r="F201" s="13"/>
      <c r="G201" s="13"/>
      <c r="H201" s="13">
        <f t="shared" si="802"/>
        <v>16</v>
      </c>
      <c r="I201" s="12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>
        <v>1</v>
      </c>
      <c r="AD201" s="13"/>
      <c r="AE201" s="13">
        <v>1</v>
      </c>
      <c r="AF201" s="13"/>
      <c r="AG201" s="13"/>
      <c r="AH201" s="13">
        <v>4</v>
      </c>
      <c r="AI201" s="13"/>
      <c r="AJ201" s="13"/>
      <c r="AK201" s="13"/>
      <c r="AL201" s="13"/>
      <c r="AM201" s="13"/>
      <c r="AN201" s="13"/>
      <c r="AO201" s="13">
        <v>1</v>
      </c>
      <c r="AP201" s="13"/>
      <c r="AQ201" s="13"/>
      <c r="AR201" s="13"/>
      <c r="AS201" s="13"/>
      <c r="AT201" s="13"/>
      <c r="AU201" s="13"/>
      <c r="AV201" s="13">
        <v>6</v>
      </c>
      <c r="AW201" s="13"/>
      <c r="AX201" s="13"/>
      <c r="AY201" s="13"/>
      <c r="AZ201" s="13"/>
      <c r="BA201" s="13"/>
      <c r="BB201" s="13">
        <v>2</v>
      </c>
      <c r="BC201" s="13"/>
      <c r="BD201" s="13"/>
      <c r="BE201" s="13"/>
      <c r="BF201" s="13"/>
      <c r="BG201" s="13">
        <v>1</v>
      </c>
      <c r="BH201" s="14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0" t="s">
        <v>431</v>
      </c>
      <c r="CG201" s="10" t="s">
        <v>431</v>
      </c>
    </row>
    <row r="202" spans="1:85" ht="19.7" customHeight="1" x14ac:dyDescent="0.2">
      <c r="A202" s="45" t="s">
        <v>287</v>
      </c>
      <c r="B202" s="46">
        <f t="shared" si="429"/>
        <v>142</v>
      </c>
      <c r="C202" s="47">
        <f>SUM(C203,C208,C211)</f>
        <v>0</v>
      </c>
      <c r="D202" s="47">
        <f t="shared" ref="D202:BT202" si="866">SUM(D203,D208,D211)</f>
        <v>0</v>
      </c>
      <c r="E202" s="47">
        <f t="shared" si="866"/>
        <v>0</v>
      </c>
      <c r="F202" s="47">
        <f t="shared" si="866"/>
        <v>0</v>
      </c>
      <c r="G202" s="47">
        <f t="shared" si="866"/>
        <v>0</v>
      </c>
      <c r="H202" s="47">
        <f t="shared" si="802"/>
        <v>142</v>
      </c>
      <c r="I202" s="47">
        <f>SUM(I203,I208,I211)</f>
        <v>0</v>
      </c>
      <c r="J202" s="47">
        <f t="shared" si="866"/>
        <v>0</v>
      </c>
      <c r="K202" s="47"/>
      <c r="L202" s="47">
        <f t="shared" si="866"/>
        <v>0</v>
      </c>
      <c r="M202" s="47">
        <f t="shared" si="866"/>
        <v>0</v>
      </c>
      <c r="N202" s="47">
        <f t="shared" si="866"/>
        <v>0</v>
      </c>
      <c r="O202" s="47">
        <f t="shared" si="866"/>
        <v>0</v>
      </c>
      <c r="P202" s="47">
        <f t="shared" si="866"/>
        <v>1</v>
      </c>
      <c r="Q202" s="47">
        <f t="shared" si="866"/>
        <v>0</v>
      </c>
      <c r="R202" s="47">
        <f t="shared" si="866"/>
        <v>1</v>
      </c>
      <c r="S202" s="47">
        <f>SUM(S203,S208,S211)</f>
        <v>0</v>
      </c>
      <c r="T202" s="47">
        <f t="shared" si="866"/>
        <v>0</v>
      </c>
      <c r="U202" s="47">
        <f t="shared" si="866"/>
        <v>0</v>
      </c>
      <c r="V202" s="47">
        <f t="shared" si="866"/>
        <v>2</v>
      </c>
      <c r="W202" s="47">
        <f>SUM(W203,W208,W211)</f>
        <v>4</v>
      </c>
      <c r="X202" s="47">
        <f t="shared" si="866"/>
        <v>0</v>
      </c>
      <c r="Y202" s="47">
        <f t="shared" si="866"/>
        <v>0</v>
      </c>
      <c r="Z202" s="47">
        <f>SUM(Z203,Z208,Z211)</f>
        <v>0</v>
      </c>
      <c r="AA202" s="47">
        <f>SUM(AA203,AA208,AA211)</f>
        <v>0</v>
      </c>
      <c r="AB202" s="47">
        <f t="shared" si="866"/>
        <v>0</v>
      </c>
      <c r="AC202" s="47">
        <f t="shared" si="866"/>
        <v>0</v>
      </c>
      <c r="AD202" s="47">
        <f>SUM(AD203,AD208,AD211)</f>
        <v>0</v>
      </c>
      <c r="AE202" s="47">
        <f>SUM(AE203,AE208,AE211)</f>
        <v>17</v>
      </c>
      <c r="AF202" s="47">
        <f>SUM(AF203,AF208,AF211)</f>
        <v>6</v>
      </c>
      <c r="AG202" s="47">
        <f>SUM(AG203,AG208,AG211)</f>
        <v>0</v>
      </c>
      <c r="AH202" s="47">
        <f>SUM(AH203,AH208,AH211)</f>
        <v>2</v>
      </c>
      <c r="AI202" s="47">
        <f t="shared" si="866"/>
        <v>0</v>
      </c>
      <c r="AJ202" s="47">
        <f>SUM(AJ203,AJ208,AJ211)</f>
        <v>0</v>
      </c>
      <c r="AK202" s="47">
        <f>SUM(AK203,AK208,AK211)</f>
        <v>0</v>
      </c>
      <c r="AL202" s="47">
        <f>SUM(AL203,AL208,AL211)</f>
        <v>0</v>
      </c>
      <c r="AM202" s="47">
        <f>SUM(AM203,AM208,AM211)</f>
        <v>0</v>
      </c>
      <c r="AN202" s="47">
        <f t="shared" si="866"/>
        <v>0</v>
      </c>
      <c r="AO202" s="47">
        <f t="shared" si="866"/>
        <v>1</v>
      </c>
      <c r="AP202" s="47">
        <f>SUM(AP203,AP208,AP211)</f>
        <v>0</v>
      </c>
      <c r="AQ202" s="47">
        <f t="shared" si="866"/>
        <v>0</v>
      </c>
      <c r="AR202" s="47">
        <f>SUM(AR203,AR208,AR211)</f>
        <v>0</v>
      </c>
      <c r="AS202" s="47">
        <f t="shared" si="866"/>
        <v>23</v>
      </c>
      <c r="AT202" s="47">
        <f>SUM(AT203,AT208,AT211)</f>
        <v>15</v>
      </c>
      <c r="AU202" s="47">
        <f>SUM(AU203,AU208,AU211)</f>
        <v>0</v>
      </c>
      <c r="AV202" s="47">
        <f>SUM(AV203,AV208,AV211)</f>
        <v>4</v>
      </c>
      <c r="AW202" s="47">
        <f t="shared" si="866"/>
        <v>0</v>
      </c>
      <c r="AX202" s="47">
        <f t="shared" si="866"/>
        <v>0</v>
      </c>
      <c r="AY202" s="47">
        <f t="shared" si="866"/>
        <v>1</v>
      </c>
      <c r="AZ202" s="47">
        <f>SUM(AZ203,AZ208,AZ211)</f>
        <v>0</v>
      </c>
      <c r="BA202" s="47">
        <f t="shared" si="866"/>
        <v>0</v>
      </c>
      <c r="BB202" s="47">
        <f t="shared" si="866"/>
        <v>1</v>
      </c>
      <c r="BC202" s="47">
        <f t="shared" si="866"/>
        <v>0</v>
      </c>
      <c r="BD202" s="47">
        <f t="shared" ref="BD202:BE202" si="867">SUM(BD203,BD208,BD211)</f>
        <v>0</v>
      </c>
      <c r="BE202" s="47">
        <f t="shared" si="867"/>
        <v>0</v>
      </c>
      <c r="BF202" s="47">
        <f>SUM(BF203,BF208,BF211)</f>
        <v>0</v>
      </c>
      <c r="BG202" s="47">
        <f t="shared" si="866"/>
        <v>9</v>
      </c>
      <c r="BH202" s="50">
        <f t="shared" ref="BH202:BM202" si="868">SUM(BH203,BH208,BH211)</f>
        <v>19</v>
      </c>
      <c r="BI202" s="47">
        <f t="shared" si="868"/>
        <v>4</v>
      </c>
      <c r="BJ202" s="47">
        <f t="shared" si="868"/>
        <v>0</v>
      </c>
      <c r="BK202" s="47">
        <f t="shared" si="868"/>
        <v>0</v>
      </c>
      <c r="BL202" s="47">
        <f t="shared" si="868"/>
        <v>0</v>
      </c>
      <c r="BM202" s="47">
        <f t="shared" si="868"/>
        <v>0</v>
      </c>
      <c r="BN202" s="47">
        <f t="shared" si="866"/>
        <v>0</v>
      </c>
      <c r="BO202" s="47">
        <f t="shared" si="866"/>
        <v>0</v>
      </c>
      <c r="BP202" s="47">
        <f t="shared" si="866"/>
        <v>0</v>
      </c>
      <c r="BQ202" s="47">
        <f t="shared" si="866"/>
        <v>2</v>
      </c>
      <c r="BR202" s="47">
        <f>SUM(BR203,BR208,BR211)</f>
        <v>15</v>
      </c>
      <c r="BS202" s="47">
        <f>SUM(BS203,BS208,BS211)</f>
        <v>11</v>
      </c>
      <c r="BT202" s="47">
        <f t="shared" si="866"/>
        <v>0</v>
      </c>
      <c r="BU202" s="47">
        <f t="shared" ref="BU202:CC202" si="869">SUM(BU203,BU208,BU211)</f>
        <v>0</v>
      </c>
      <c r="BV202" s="47">
        <f t="shared" si="869"/>
        <v>1</v>
      </c>
      <c r="BW202" s="47">
        <f t="shared" si="869"/>
        <v>2</v>
      </c>
      <c r="BX202" s="47">
        <f t="shared" si="869"/>
        <v>1</v>
      </c>
      <c r="BY202" s="47">
        <f t="shared" ref="BY202" si="870">SUM(BY203,BY208,BY211)</f>
        <v>0</v>
      </c>
      <c r="BZ202" s="47">
        <f t="shared" si="869"/>
        <v>0</v>
      </c>
      <c r="CA202" s="47">
        <f t="shared" ref="CA202" si="871">SUM(CA203,CA208,CA211)</f>
        <v>0</v>
      </c>
      <c r="CB202" s="47">
        <f t="shared" si="869"/>
        <v>0</v>
      </c>
      <c r="CC202" s="47">
        <f t="shared" si="869"/>
        <v>0</v>
      </c>
      <c r="CD202" s="47"/>
      <c r="CE202" s="47">
        <f t="shared" ref="CE202" si="872">SUM(CE203,CE208,CE211)</f>
        <v>0</v>
      </c>
      <c r="CF202" s="10"/>
      <c r="CG202" s="10"/>
    </row>
    <row r="203" spans="1:85" ht="19.7" customHeight="1" x14ac:dyDescent="0.2">
      <c r="A203" s="11" t="s">
        <v>223</v>
      </c>
      <c r="B203" s="12">
        <f t="shared" si="429"/>
        <v>88</v>
      </c>
      <c r="C203" s="13">
        <f>SUM(C204:C205)</f>
        <v>0</v>
      </c>
      <c r="D203" s="13">
        <f>SUM(D204:D205)</f>
        <v>0</v>
      </c>
      <c r="E203" s="13">
        <f>SUM(E204:E205)</f>
        <v>0</v>
      </c>
      <c r="F203" s="13">
        <f>SUM(F204:F205)</f>
        <v>0</v>
      </c>
      <c r="G203" s="13">
        <f>SUM(G204:G205)</f>
        <v>0</v>
      </c>
      <c r="H203" s="13">
        <f t="shared" si="802"/>
        <v>88</v>
      </c>
      <c r="I203" s="13">
        <f>SUM(I204:I207)</f>
        <v>0</v>
      </c>
      <c r="J203" s="13">
        <f t="shared" ref="J203:CC203" si="873">SUM(J204:J207)</f>
        <v>0</v>
      </c>
      <c r="K203" s="13">
        <f t="shared" si="873"/>
        <v>0</v>
      </c>
      <c r="L203" s="13">
        <f t="shared" si="873"/>
        <v>0</v>
      </c>
      <c r="M203" s="13">
        <f t="shared" si="873"/>
        <v>0</v>
      </c>
      <c r="N203" s="13">
        <f t="shared" si="873"/>
        <v>0</v>
      </c>
      <c r="O203" s="13">
        <f t="shared" si="873"/>
        <v>0</v>
      </c>
      <c r="P203" s="13">
        <f t="shared" si="873"/>
        <v>0</v>
      </c>
      <c r="Q203" s="13">
        <f t="shared" si="873"/>
        <v>0</v>
      </c>
      <c r="R203" s="13">
        <f t="shared" si="873"/>
        <v>1</v>
      </c>
      <c r="S203" s="13">
        <f>SUM(S204:S207)</f>
        <v>0</v>
      </c>
      <c r="T203" s="13">
        <f t="shared" si="873"/>
        <v>0</v>
      </c>
      <c r="U203" s="13">
        <f t="shared" si="873"/>
        <v>0</v>
      </c>
      <c r="V203" s="13">
        <f t="shared" si="873"/>
        <v>0</v>
      </c>
      <c r="W203" s="13">
        <f>SUM(W204:W207)</f>
        <v>3</v>
      </c>
      <c r="X203" s="13">
        <f t="shared" si="873"/>
        <v>0</v>
      </c>
      <c r="Y203" s="13">
        <f t="shared" si="873"/>
        <v>0</v>
      </c>
      <c r="Z203" s="13">
        <f>SUM(Z204:Z207)</f>
        <v>0</v>
      </c>
      <c r="AA203" s="13">
        <f>SUM(AA204:AA207)</f>
        <v>0</v>
      </c>
      <c r="AB203" s="13">
        <f t="shared" si="873"/>
        <v>0</v>
      </c>
      <c r="AC203" s="13">
        <f t="shared" si="873"/>
        <v>0</v>
      </c>
      <c r="AD203" s="13">
        <f>SUM(AD204:AD207)</f>
        <v>0</v>
      </c>
      <c r="AE203" s="13">
        <f t="shared" si="873"/>
        <v>2</v>
      </c>
      <c r="AF203" s="13">
        <f>SUM(AF204:AF207)</f>
        <v>6</v>
      </c>
      <c r="AG203" s="13">
        <f>SUM(AG204:AG207)</f>
        <v>0</v>
      </c>
      <c r="AH203" s="13">
        <f>SUM(AH204:AH207)</f>
        <v>0</v>
      </c>
      <c r="AI203" s="13">
        <f t="shared" si="873"/>
        <v>0</v>
      </c>
      <c r="AJ203" s="13">
        <f>SUM(AJ204:AJ207)</f>
        <v>0</v>
      </c>
      <c r="AK203" s="13">
        <f>SUM(AK204:AK207)</f>
        <v>0</v>
      </c>
      <c r="AL203" s="13">
        <f>SUM(AL204:AL207)</f>
        <v>0</v>
      </c>
      <c r="AM203" s="13">
        <f>SUM(AM204:AM207)</f>
        <v>0</v>
      </c>
      <c r="AN203" s="13">
        <f t="shared" si="873"/>
        <v>0</v>
      </c>
      <c r="AO203" s="13">
        <f t="shared" si="873"/>
        <v>0</v>
      </c>
      <c r="AP203" s="13">
        <f>SUM(AP204:AP207)</f>
        <v>0</v>
      </c>
      <c r="AQ203" s="13">
        <f t="shared" si="873"/>
        <v>0</v>
      </c>
      <c r="AR203" s="13">
        <f>SUM(AR204:AR207)</f>
        <v>0</v>
      </c>
      <c r="AS203" s="13">
        <f t="shared" si="873"/>
        <v>3</v>
      </c>
      <c r="AT203" s="13">
        <f>SUM(AT204:AT207)</f>
        <v>15</v>
      </c>
      <c r="AU203" s="13">
        <f>SUM(AU204:AU207)</f>
        <v>0</v>
      </c>
      <c r="AV203" s="13">
        <f>SUM(AV204:AV207)</f>
        <v>1</v>
      </c>
      <c r="AW203" s="13">
        <f t="shared" si="873"/>
        <v>0</v>
      </c>
      <c r="AX203" s="13">
        <f t="shared" si="873"/>
        <v>0</v>
      </c>
      <c r="AY203" s="13">
        <f t="shared" si="873"/>
        <v>1</v>
      </c>
      <c r="AZ203" s="13">
        <f>SUM(AZ204:AZ207)</f>
        <v>0</v>
      </c>
      <c r="BA203" s="13">
        <f t="shared" si="873"/>
        <v>0</v>
      </c>
      <c r="BB203" s="13">
        <f t="shared" si="873"/>
        <v>0</v>
      </c>
      <c r="BC203" s="13">
        <f t="shared" si="873"/>
        <v>0</v>
      </c>
      <c r="BD203" s="13">
        <f t="shared" ref="BD203:BE203" si="874">SUM(BD204:BD207)</f>
        <v>0</v>
      </c>
      <c r="BE203" s="13">
        <f t="shared" si="874"/>
        <v>0</v>
      </c>
      <c r="BF203" s="13">
        <f>SUM(BF204:BF207)</f>
        <v>0</v>
      </c>
      <c r="BG203" s="13">
        <f t="shared" si="873"/>
        <v>3</v>
      </c>
      <c r="BH203" s="15">
        <f t="shared" ref="BH203:BM203" si="875">SUM(BH204:BH207)</f>
        <v>19</v>
      </c>
      <c r="BI203" s="13">
        <f t="shared" si="875"/>
        <v>4</v>
      </c>
      <c r="BJ203" s="13">
        <f t="shared" si="875"/>
        <v>0</v>
      </c>
      <c r="BK203" s="13">
        <f t="shared" si="875"/>
        <v>0</v>
      </c>
      <c r="BL203" s="13">
        <f t="shared" si="875"/>
        <v>0</v>
      </c>
      <c r="BM203" s="13">
        <f t="shared" si="875"/>
        <v>0</v>
      </c>
      <c r="BN203" s="13">
        <f t="shared" si="873"/>
        <v>0</v>
      </c>
      <c r="BO203" s="13">
        <f t="shared" si="873"/>
        <v>0</v>
      </c>
      <c r="BP203" s="13">
        <f t="shared" si="873"/>
        <v>0</v>
      </c>
      <c r="BQ203" s="13">
        <f t="shared" si="873"/>
        <v>0</v>
      </c>
      <c r="BR203" s="13">
        <f>SUM(BR204:BR207)</f>
        <v>15</v>
      </c>
      <c r="BS203" s="13">
        <f>SUM(BS204:BS207)</f>
        <v>11</v>
      </c>
      <c r="BT203" s="13">
        <f t="shared" si="873"/>
        <v>0</v>
      </c>
      <c r="BU203" s="13">
        <f t="shared" si="873"/>
        <v>0</v>
      </c>
      <c r="BV203" s="13">
        <f t="shared" si="873"/>
        <v>1</v>
      </c>
      <c r="BW203" s="13">
        <f t="shared" si="873"/>
        <v>2</v>
      </c>
      <c r="BX203" s="13">
        <f t="shared" si="873"/>
        <v>1</v>
      </c>
      <c r="BY203" s="13">
        <f t="shared" ref="BY203" si="876">SUM(BY204:BY207)</f>
        <v>0</v>
      </c>
      <c r="BZ203" s="13">
        <f t="shared" si="873"/>
        <v>0</v>
      </c>
      <c r="CA203" s="13">
        <f t="shared" ref="CA203" si="877">SUM(CA204:CA207)</f>
        <v>0</v>
      </c>
      <c r="CB203" s="13">
        <f t="shared" si="873"/>
        <v>0</v>
      </c>
      <c r="CC203" s="13">
        <f t="shared" si="873"/>
        <v>0</v>
      </c>
      <c r="CD203" s="13"/>
      <c r="CE203" s="13">
        <f t="shared" ref="CE203" si="878">SUM(CE204:CE207)</f>
        <v>0</v>
      </c>
      <c r="CF203" s="10"/>
      <c r="CG203" s="10"/>
    </row>
    <row r="204" spans="1:85" ht="19.7" customHeight="1" x14ac:dyDescent="0.2">
      <c r="A204" s="11" t="s">
        <v>174</v>
      </c>
      <c r="B204" s="12">
        <f t="shared" si="429"/>
        <v>45</v>
      </c>
      <c r="C204" s="13"/>
      <c r="D204" s="13"/>
      <c r="E204" s="13"/>
      <c r="F204" s="13"/>
      <c r="G204" s="13"/>
      <c r="H204" s="13">
        <f t="shared" si="802"/>
        <v>45</v>
      </c>
      <c r="I204" s="12"/>
      <c r="J204" s="12"/>
      <c r="K204" s="12"/>
      <c r="L204" s="12"/>
      <c r="M204" s="13"/>
      <c r="N204" s="13"/>
      <c r="O204" s="13"/>
      <c r="P204" s="13"/>
      <c r="Q204" s="13"/>
      <c r="R204" s="13">
        <v>1</v>
      </c>
      <c r="S204" s="13"/>
      <c r="T204" s="13"/>
      <c r="U204" s="13"/>
      <c r="V204" s="13"/>
      <c r="W204" s="13">
        <v>0</v>
      </c>
      <c r="X204" s="13"/>
      <c r="Y204" s="13"/>
      <c r="Z204" s="13"/>
      <c r="AA204" s="13"/>
      <c r="AB204" s="13"/>
      <c r="AC204" s="13"/>
      <c r="AD204" s="13"/>
      <c r="AE204" s="13"/>
      <c r="AF204" s="13">
        <v>5</v>
      </c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>
        <v>9</v>
      </c>
      <c r="AU204" s="13"/>
      <c r="AV204" s="13"/>
      <c r="AW204" s="13"/>
      <c r="AX204" s="13"/>
      <c r="AY204" s="13">
        <v>1</v>
      </c>
      <c r="AZ204" s="13"/>
      <c r="BA204" s="13"/>
      <c r="BB204" s="13"/>
      <c r="BC204" s="13"/>
      <c r="BD204" s="13"/>
      <c r="BE204" s="13"/>
      <c r="BF204" s="13"/>
      <c r="BG204" s="13">
        <v>1</v>
      </c>
      <c r="BH204" s="15">
        <v>11</v>
      </c>
      <c r="BI204" s="13">
        <v>1</v>
      </c>
      <c r="BJ204" s="13"/>
      <c r="BK204" s="13"/>
      <c r="BL204" s="13"/>
      <c r="BM204" s="13"/>
      <c r="BN204" s="13"/>
      <c r="BO204" s="13"/>
      <c r="BP204" s="13"/>
      <c r="BQ204" s="13"/>
      <c r="BR204" s="13">
        <v>8</v>
      </c>
      <c r="BS204" s="13">
        <v>7</v>
      </c>
      <c r="BT204" s="13"/>
      <c r="BU204" s="13"/>
      <c r="BV204" s="13"/>
      <c r="BW204" s="13">
        <v>1</v>
      </c>
      <c r="BX204" s="13"/>
      <c r="BY204" s="13"/>
      <c r="BZ204" s="13"/>
      <c r="CA204" s="13"/>
      <c r="CB204" s="13"/>
      <c r="CC204" s="13"/>
      <c r="CD204" s="13"/>
      <c r="CE204" s="13"/>
      <c r="CF204" s="10" t="s">
        <v>431</v>
      </c>
      <c r="CG204" s="10" t="s">
        <v>431</v>
      </c>
    </row>
    <row r="205" spans="1:85" ht="19.7" customHeight="1" x14ac:dyDescent="0.2">
      <c r="A205" s="11" t="s">
        <v>288</v>
      </c>
      <c r="B205" s="12">
        <f t="shared" si="429"/>
        <v>16</v>
      </c>
      <c r="C205" s="13"/>
      <c r="D205" s="13"/>
      <c r="E205" s="13"/>
      <c r="F205" s="13"/>
      <c r="G205" s="13"/>
      <c r="H205" s="13">
        <f t="shared" si="802"/>
        <v>16</v>
      </c>
      <c r="I205" s="12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>
        <v>1</v>
      </c>
      <c r="X205" s="13"/>
      <c r="Y205" s="13"/>
      <c r="Z205" s="13"/>
      <c r="AA205" s="13"/>
      <c r="AB205" s="13"/>
      <c r="AC205" s="13"/>
      <c r="AD205" s="13"/>
      <c r="AE205" s="13"/>
      <c r="AF205" s="13">
        <v>1</v>
      </c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>
        <v>1</v>
      </c>
      <c r="AT205" s="13">
        <v>2</v>
      </c>
      <c r="AU205" s="13"/>
      <c r="AV205" s="13">
        <v>1</v>
      </c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>
        <v>0</v>
      </c>
      <c r="BH205" s="15">
        <v>4</v>
      </c>
      <c r="BI205" s="13">
        <v>1</v>
      </c>
      <c r="BJ205" s="13"/>
      <c r="BK205" s="13"/>
      <c r="BL205" s="13"/>
      <c r="BM205" s="13"/>
      <c r="BN205" s="13"/>
      <c r="BO205" s="13"/>
      <c r="BP205" s="13"/>
      <c r="BQ205" s="13"/>
      <c r="BR205" s="13">
        <v>3</v>
      </c>
      <c r="BS205" s="13">
        <v>2</v>
      </c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0" t="s">
        <v>431</v>
      </c>
      <c r="CG205" s="10" t="s">
        <v>431</v>
      </c>
    </row>
    <row r="206" spans="1:85" ht="19.7" customHeight="1" x14ac:dyDescent="0.2">
      <c r="A206" s="11" t="s">
        <v>289</v>
      </c>
      <c r="B206" s="12">
        <f t="shared" si="429"/>
        <v>8</v>
      </c>
      <c r="C206" s="13"/>
      <c r="D206" s="13"/>
      <c r="E206" s="13"/>
      <c r="F206" s="13"/>
      <c r="G206" s="13"/>
      <c r="H206" s="13">
        <f t="shared" si="802"/>
        <v>8</v>
      </c>
      <c r="I206" s="12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>
        <v>1</v>
      </c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>
        <v>2</v>
      </c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>
        <v>1</v>
      </c>
      <c r="BH206" s="15">
        <v>1</v>
      </c>
      <c r="BI206" s="13">
        <v>1</v>
      </c>
      <c r="BJ206" s="13"/>
      <c r="BK206" s="13"/>
      <c r="BL206" s="13"/>
      <c r="BM206" s="13"/>
      <c r="BN206" s="13"/>
      <c r="BO206" s="13"/>
      <c r="BP206" s="13"/>
      <c r="BQ206" s="13">
        <v>0</v>
      </c>
      <c r="BR206" s="13">
        <v>2</v>
      </c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0" t="s">
        <v>431</v>
      </c>
      <c r="CG206" s="10" t="s">
        <v>431</v>
      </c>
    </row>
    <row r="207" spans="1:85" ht="19.7" customHeight="1" x14ac:dyDescent="0.2">
      <c r="A207" s="11" t="s">
        <v>240</v>
      </c>
      <c r="B207" s="12">
        <f t="shared" si="429"/>
        <v>19</v>
      </c>
      <c r="C207" s="13"/>
      <c r="D207" s="13"/>
      <c r="E207" s="13"/>
      <c r="F207" s="13"/>
      <c r="G207" s="13"/>
      <c r="H207" s="13">
        <f t="shared" si="802"/>
        <v>19</v>
      </c>
      <c r="I207" s="12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>
        <v>1</v>
      </c>
      <c r="X207" s="13"/>
      <c r="Y207" s="13"/>
      <c r="Z207" s="13"/>
      <c r="AA207" s="13"/>
      <c r="AB207" s="13"/>
      <c r="AC207" s="13"/>
      <c r="AD207" s="13"/>
      <c r="AE207" s="13">
        <v>2</v>
      </c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>
        <v>2</v>
      </c>
      <c r="AT207" s="13">
        <v>2</v>
      </c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>
        <v>1</v>
      </c>
      <c r="BH207" s="15">
        <v>3</v>
      </c>
      <c r="BI207" s="13">
        <v>1</v>
      </c>
      <c r="BJ207" s="13"/>
      <c r="BK207" s="13"/>
      <c r="BL207" s="13"/>
      <c r="BM207" s="13"/>
      <c r="BN207" s="13"/>
      <c r="BO207" s="13"/>
      <c r="BP207" s="13"/>
      <c r="BQ207" s="13">
        <v>0</v>
      </c>
      <c r="BR207" s="13">
        <v>2</v>
      </c>
      <c r="BS207" s="13">
        <v>2</v>
      </c>
      <c r="BT207" s="13"/>
      <c r="BU207" s="13"/>
      <c r="BV207" s="13">
        <v>1</v>
      </c>
      <c r="BW207" s="13">
        <v>1</v>
      </c>
      <c r="BX207" s="13">
        <v>1</v>
      </c>
      <c r="BY207" s="13"/>
      <c r="BZ207" s="13"/>
      <c r="CA207" s="13"/>
      <c r="CB207" s="13"/>
      <c r="CC207" s="13"/>
      <c r="CD207" s="13"/>
      <c r="CE207" s="13"/>
      <c r="CF207" s="10" t="s">
        <v>431</v>
      </c>
      <c r="CG207" s="10" t="s">
        <v>431</v>
      </c>
    </row>
    <row r="208" spans="1:85" ht="19.7" customHeight="1" x14ac:dyDescent="0.2">
      <c r="A208" s="11" t="s">
        <v>242</v>
      </c>
      <c r="B208" s="12">
        <f t="shared" si="429"/>
        <v>45</v>
      </c>
      <c r="C208" s="13">
        <f>SUM(C209:C210)</f>
        <v>0</v>
      </c>
      <c r="D208" s="13">
        <f t="shared" ref="D208:BT208" si="879">SUM(D209:D210)</f>
        <v>0</v>
      </c>
      <c r="E208" s="13">
        <f t="shared" si="879"/>
        <v>0</v>
      </c>
      <c r="F208" s="13">
        <f t="shared" si="879"/>
        <v>0</v>
      </c>
      <c r="G208" s="13">
        <f t="shared" si="879"/>
        <v>0</v>
      </c>
      <c r="H208" s="13">
        <f t="shared" si="802"/>
        <v>45</v>
      </c>
      <c r="I208" s="13">
        <f>SUM(I209:I210)</f>
        <v>0</v>
      </c>
      <c r="J208" s="13">
        <f t="shared" si="879"/>
        <v>0</v>
      </c>
      <c r="K208" s="13"/>
      <c r="L208" s="13">
        <f t="shared" si="879"/>
        <v>0</v>
      </c>
      <c r="M208" s="13">
        <f t="shared" si="879"/>
        <v>0</v>
      </c>
      <c r="N208" s="13">
        <f t="shared" si="879"/>
        <v>0</v>
      </c>
      <c r="O208" s="13">
        <f t="shared" si="879"/>
        <v>0</v>
      </c>
      <c r="P208" s="13">
        <f t="shared" si="879"/>
        <v>1</v>
      </c>
      <c r="Q208" s="13">
        <f t="shared" si="879"/>
        <v>0</v>
      </c>
      <c r="R208" s="13">
        <f t="shared" si="879"/>
        <v>0</v>
      </c>
      <c r="S208" s="13">
        <f>SUM(S209:S210)</f>
        <v>0</v>
      </c>
      <c r="T208" s="13"/>
      <c r="U208" s="13">
        <f t="shared" si="879"/>
        <v>0</v>
      </c>
      <c r="V208" s="13">
        <f t="shared" si="879"/>
        <v>2</v>
      </c>
      <c r="W208" s="13">
        <f>SUM(W209:W210)</f>
        <v>0</v>
      </c>
      <c r="X208" s="13">
        <f t="shared" si="879"/>
        <v>0</v>
      </c>
      <c r="Y208" s="13">
        <f t="shared" si="879"/>
        <v>0</v>
      </c>
      <c r="Z208" s="13">
        <f>SUM(Z209:Z210)</f>
        <v>0</v>
      </c>
      <c r="AA208" s="13">
        <f>SUM(AA209:AA210)</f>
        <v>0</v>
      </c>
      <c r="AB208" s="13">
        <f t="shared" si="879"/>
        <v>0</v>
      </c>
      <c r="AC208" s="13">
        <f t="shared" si="879"/>
        <v>0</v>
      </c>
      <c r="AD208" s="13">
        <f>SUM(AD209:AD210)</f>
        <v>0</v>
      </c>
      <c r="AE208" s="13">
        <f t="shared" si="879"/>
        <v>15</v>
      </c>
      <c r="AF208" s="13">
        <f>SUM(AF209:AF210)</f>
        <v>0</v>
      </c>
      <c r="AG208" s="13">
        <f>SUM(AG209:AG210)</f>
        <v>0</v>
      </c>
      <c r="AH208" s="13">
        <f>SUM(AH209:AH210)</f>
        <v>0</v>
      </c>
      <c r="AI208" s="13">
        <f t="shared" si="879"/>
        <v>0</v>
      </c>
      <c r="AJ208" s="13">
        <f>SUM(AJ209:AJ210)</f>
        <v>0</v>
      </c>
      <c r="AK208" s="13">
        <f>SUM(AK209:AK210)</f>
        <v>0</v>
      </c>
      <c r="AL208" s="13">
        <f>SUM(AL209:AL210)</f>
        <v>0</v>
      </c>
      <c r="AM208" s="13">
        <f>SUM(AM209:AM210)</f>
        <v>0</v>
      </c>
      <c r="AN208" s="13">
        <f t="shared" si="879"/>
        <v>0</v>
      </c>
      <c r="AO208" s="13">
        <f t="shared" si="879"/>
        <v>0</v>
      </c>
      <c r="AP208" s="13">
        <f>SUM(AP209:AP210)</f>
        <v>0</v>
      </c>
      <c r="AQ208" s="13">
        <f t="shared" si="879"/>
        <v>0</v>
      </c>
      <c r="AR208" s="13">
        <f>SUM(AR209:AR210)</f>
        <v>0</v>
      </c>
      <c r="AS208" s="13">
        <f t="shared" si="879"/>
        <v>20</v>
      </c>
      <c r="AT208" s="13">
        <f>SUM(AT209:AT210)</f>
        <v>0</v>
      </c>
      <c r="AU208" s="13">
        <f>SUM(AU209:AU210)</f>
        <v>0</v>
      </c>
      <c r="AV208" s="13">
        <f>SUM(AV209:AV210)</f>
        <v>0</v>
      </c>
      <c r="AW208" s="13">
        <f t="shared" si="879"/>
        <v>0</v>
      </c>
      <c r="AX208" s="13">
        <f t="shared" si="879"/>
        <v>0</v>
      </c>
      <c r="AY208" s="13">
        <f t="shared" si="879"/>
        <v>0</v>
      </c>
      <c r="AZ208" s="13">
        <f>SUM(AZ209:AZ210)</f>
        <v>0</v>
      </c>
      <c r="BA208" s="13">
        <f t="shared" si="879"/>
        <v>0</v>
      </c>
      <c r="BB208" s="13">
        <f t="shared" si="879"/>
        <v>0</v>
      </c>
      <c r="BC208" s="13">
        <f t="shared" si="879"/>
        <v>0</v>
      </c>
      <c r="BD208" s="13">
        <f t="shared" ref="BD208:BE208" si="880">SUM(BD209:BD210)</f>
        <v>0</v>
      </c>
      <c r="BE208" s="13">
        <f t="shared" si="880"/>
        <v>0</v>
      </c>
      <c r="BF208" s="13">
        <f>SUM(BF209:BF210)</f>
        <v>0</v>
      </c>
      <c r="BG208" s="13">
        <f t="shared" si="879"/>
        <v>5</v>
      </c>
      <c r="BH208" s="13">
        <f t="shared" ref="BH208:BM208" si="881">SUM(BH209:BH210)</f>
        <v>0</v>
      </c>
      <c r="BI208" s="13">
        <f t="shared" si="881"/>
        <v>0</v>
      </c>
      <c r="BJ208" s="13">
        <f t="shared" si="881"/>
        <v>0</v>
      </c>
      <c r="BK208" s="13">
        <f t="shared" si="881"/>
        <v>0</v>
      </c>
      <c r="BL208" s="13">
        <f t="shared" si="881"/>
        <v>0</v>
      </c>
      <c r="BM208" s="13">
        <f t="shared" si="881"/>
        <v>0</v>
      </c>
      <c r="BN208" s="13">
        <f t="shared" si="879"/>
        <v>0</v>
      </c>
      <c r="BO208" s="13">
        <f t="shared" si="879"/>
        <v>0</v>
      </c>
      <c r="BP208" s="13">
        <f t="shared" si="879"/>
        <v>0</v>
      </c>
      <c r="BQ208" s="13">
        <f t="shared" si="879"/>
        <v>2</v>
      </c>
      <c r="BR208" s="13">
        <f>SUM(BR209:BR210)</f>
        <v>0</v>
      </c>
      <c r="BS208" s="13">
        <f>SUM(BS209:BS210)</f>
        <v>0</v>
      </c>
      <c r="BT208" s="13">
        <f t="shared" si="879"/>
        <v>0</v>
      </c>
      <c r="BU208" s="13">
        <f t="shared" ref="BU208:CC208" si="882">SUM(BU209:BU210)</f>
        <v>0</v>
      </c>
      <c r="BV208" s="13">
        <f t="shared" si="882"/>
        <v>0</v>
      </c>
      <c r="BW208" s="13">
        <f t="shared" si="882"/>
        <v>0</v>
      </c>
      <c r="BX208" s="13">
        <f t="shared" si="882"/>
        <v>0</v>
      </c>
      <c r="BY208" s="13">
        <f t="shared" ref="BY208" si="883">SUM(BY209:BY210)</f>
        <v>0</v>
      </c>
      <c r="BZ208" s="13">
        <f t="shared" si="882"/>
        <v>0</v>
      </c>
      <c r="CA208" s="13">
        <f t="shared" ref="CA208" si="884">SUM(CA209:CA210)</f>
        <v>0</v>
      </c>
      <c r="CB208" s="13">
        <f t="shared" si="882"/>
        <v>0</v>
      </c>
      <c r="CC208" s="13">
        <f t="shared" si="882"/>
        <v>0</v>
      </c>
      <c r="CD208" s="13"/>
      <c r="CE208" s="13">
        <f t="shared" ref="CE208" si="885">SUM(CE209:CE210)</f>
        <v>0</v>
      </c>
      <c r="CF208" s="10"/>
      <c r="CG208" s="10"/>
    </row>
    <row r="209" spans="1:85" ht="19.7" customHeight="1" x14ac:dyDescent="0.2">
      <c r="A209" s="11" t="s">
        <v>250</v>
      </c>
      <c r="B209" s="12">
        <f t="shared" si="429"/>
        <v>25</v>
      </c>
      <c r="C209" s="13"/>
      <c r="D209" s="13"/>
      <c r="E209" s="13"/>
      <c r="F209" s="13"/>
      <c r="G209" s="13"/>
      <c r="H209" s="13">
        <f t="shared" si="802"/>
        <v>25</v>
      </c>
      <c r="I209" s="12"/>
      <c r="J209" s="12"/>
      <c r="K209" s="12"/>
      <c r="L209" s="12"/>
      <c r="M209" s="13"/>
      <c r="N209" s="13"/>
      <c r="O209" s="13"/>
      <c r="P209" s="13">
        <v>1</v>
      </c>
      <c r="Q209" s="13"/>
      <c r="R209" s="13"/>
      <c r="S209" s="13"/>
      <c r="T209" s="13"/>
      <c r="U209" s="13"/>
      <c r="V209" s="13">
        <v>1</v>
      </c>
      <c r="W209" s="13"/>
      <c r="X209" s="13"/>
      <c r="Y209" s="13"/>
      <c r="Z209" s="13"/>
      <c r="AA209" s="13"/>
      <c r="AB209" s="13"/>
      <c r="AC209" s="13"/>
      <c r="AD209" s="13"/>
      <c r="AE209" s="13">
        <v>8</v>
      </c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>
        <v>11</v>
      </c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>
        <v>3</v>
      </c>
      <c r="BH209" s="14"/>
      <c r="BI209" s="13"/>
      <c r="BJ209" s="13"/>
      <c r="BK209" s="13"/>
      <c r="BL209" s="13"/>
      <c r="BM209" s="13"/>
      <c r="BN209" s="13"/>
      <c r="BO209" s="13"/>
      <c r="BP209" s="13"/>
      <c r="BQ209" s="13">
        <v>1</v>
      </c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0" t="s">
        <v>431</v>
      </c>
      <c r="CG209" s="10" t="s">
        <v>431</v>
      </c>
    </row>
    <row r="210" spans="1:85" ht="19.7" customHeight="1" x14ac:dyDescent="0.2">
      <c r="A210" s="11" t="s">
        <v>245</v>
      </c>
      <c r="B210" s="12">
        <f t="shared" si="429"/>
        <v>20</v>
      </c>
      <c r="C210" s="13"/>
      <c r="D210" s="13"/>
      <c r="E210" s="13"/>
      <c r="F210" s="13"/>
      <c r="G210" s="13"/>
      <c r="H210" s="13">
        <f t="shared" si="802"/>
        <v>20</v>
      </c>
      <c r="I210" s="12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  <c r="U210" s="13"/>
      <c r="V210" s="13">
        <v>1</v>
      </c>
      <c r="W210" s="13"/>
      <c r="X210" s="13"/>
      <c r="Y210" s="13"/>
      <c r="Z210" s="13"/>
      <c r="AA210" s="13"/>
      <c r="AB210" s="13"/>
      <c r="AC210" s="13"/>
      <c r="AD210" s="13"/>
      <c r="AE210" s="13">
        <v>7</v>
      </c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>
        <v>9</v>
      </c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>
        <v>2</v>
      </c>
      <c r="BH210" s="14"/>
      <c r="BI210" s="13"/>
      <c r="BJ210" s="13"/>
      <c r="BK210" s="13"/>
      <c r="BL210" s="13"/>
      <c r="BM210" s="13"/>
      <c r="BN210" s="13"/>
      <c r="BO210" s="13"/>
      <c r="BP210" s="13"/>
      <c r="BQ210" s="13">
        <v>1</v>
      </c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0" t="s">
        <v>431</v>
      </c>
      <c r="CG210" s="10" t="s">
        <v>431</v>
      </c>
    </row>
    <row r="211" spans="1:85" ht="19.7" customHeight="1" x14ac:dyDescent="0.2">
      <c r="A211" s="11" t="s">
        <v>41</v>
      </c>
      <c r="B211" s="12">
        <f t="shared" si="429"/>
        <v>9</v>
      </c>
      <c r="C211" s="13"/>
      <c r="D211" s="13"/>
      <c r="E211" s="13"/>
      <c r="F211" s="13"/>
      <c r="G211" s="13"/>
      <c r="H211" s="13">
        <f t="shared" si="802"/>
        <v>9</v>
      </c>
      <c r="I211" s="12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>
        <v>1</v>
      </c>
      <c r="X211" s="13"/>
      <c r="Y211" s="13"/>
      <c r="Z211" s="13"/>
      <c r="AA211" s="13"/>
      <c r="AB211" s="13"/>
      <c r="AC211" s="13"/>
      <c r="AD211" s="13"/>
      <c r="AE211" s="13">
        <v>0</v>
      </c>
      <c r="AF211" s="13"/>
      <c r="AG211" s="13"/>
      <c r="AH211" s="13">
        <v>2</v>
      </c>
      <c r="AI211" s="13"/>
      <c r="AJ211" s="13"/>
      <c r="AK211" s="13"/>
      <c r="AL211" s="13"/>
      <c r="AM211" s="13"/>
      <c r="AN211" s="13"/>
      <c r="AO211" s="13">
        <v>1</v>
      </c>
      <c r="AP211" s="13"/>
      <c r="AQ211" s="13"/>
      <c r="AR211" s="13"/>
      <c r="AS211" s="13"/>
      <c r="AT211" s="13"/>
      <c r="AU211" s="13"/>
      <c r="AV211" s="13">
        <v>3</v>
      </c>
      <c r="AW211" s="13"/>
      <c r="AX211" s="13"/>
      <c r="AY211" s="13"/>
      <c r="AZ211" s="13"/>
      <c r="BA211" s="13"/>
      <c r="BB211" s="13">
        <v>1</v>
      </c>
      <c r="BC211" s="13"/>
      <c r="BD211" s="13"/>
      <c r="BE211" s="13"/>
      <c r="BF211" s="13"/>
      <c r="BG211" s="13">
        <v>1</v>
      </c>
      <c r="BH211" s="14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0" t="s">
        <v>431</v>
      </c>
      <c r="CG211" s="10" t="s">
        <v>431</v>
      </c>
    </row>
    <row r="212" spans="1:85" ht="19.7" customHeight="1" x14ac:dyDescent="0.2">
      <c r="A212" s="45" t="s">
        <v>290</v>
      </c>
      <c r="B212" s="46">
        <f t="shared" si="429"/>
        <v>172</v>
      </c>
      <c r="C212" s="47">
        <f>SUM(C213,C218,C222)</f>
        <v>0</v>
      </c>
      <c r="D212" s="47">
        <f t="shared" ref="D212:BT212" si="886">SUM(D213,D218,D222)</f>
        <v>0</v>
      </c>
      <c r="E212" s="47">
        <f t="shared" si="886"/>
        <v>0</v>
      </c>
      <c r="F212" s="47">
        <f t="shared" si="886"/>
        <v>0</v>
      </c>
      <c r="G212" s="47">
        <f t="shared" si="886"/>
        <v>0</v>
      </c>
      <c r="H212" s="47">
        <f t="shared" si="802"/>
        <v>172</v>
      </c>
      <c r="I212" s="47">
        <f>SUM(I213,I218,I222)</f>
        <v>0</v>
      </c>
      <c r="J212" s="47">
        <f t="shared" si="886"/>
        <v>0</v>
      </c>
      <c r="K212" s="47"/>
      <c r="L212" s="47">
        <f t="shared" si="886"/>
        <v>0</v>
      </c>
      <c r="M212" s="47">
        <f t="shared" si="886"/>
        <v>0</v>
      </c>
      <c r="N212" s="47">
        <f t="shared" si="886"/>
        <v>0</v>
      </c>
      <c r="O212" s="47">
        <f t="shared" si="886"/>
        <v>0</v>
      </c>
      <c r="P212" s="47">
        <f t="shared" si="886"/>
        <v>1</v>
      </c>
      <c r="Q212" s="47">
        <f t="shared" si="886"/>
        <v>0</v>
      </c>
      <c r="R212" s="47">
        <f t="shared" si="886"/>
        <v>1</v>
      </c>
      <c r="S212" s="47">
        <f>SUM(S213,S218,S222)</f>
        <v>0</v>
      </c>
      <c r="T212" s="47">
        <f t="shared" si="886"/>
        <v>0</v>
      </c>
      <c r="U212" s="47">
        <f t="shared" si="886"/>
        <v>0</v>
      </c>
      <c r="V212" s="47">
        <f t="shared" si="886"/>
        <v>2</v>
      </c>
      <c r="W212" s="47">
        <f>SUM(W213,W218,W222)</f>
        <v>3</v>
      </c>
      <c r="X212" s="47">
        <f t="shared" si="886"/>
        <v>0</v>
      </c>
      <c r="Y212" s="47">
        <f t="shared" si="886"/>
        <v>1</v>
      </c>
      <c r="Z212" s="47">
        <f>SUM(Z213,Z218,Z222)</f>
        <v>0</v>
      </c>
      <c r="AA212" s="47">
        <f>SUM(AA213,AA218,AA222)</f>
        <v>0</v>
      </c>
      <c r="AB212" s="47">
        <f t="shared" si="886"/>
        <v>0</v>
      </c>
      <c r="AC212" s="47">
        <f t="shared" si="886"/>
        <v>0</v>
      </c>
      <c r="AD212" s="47">
        <f>SUM(AD213,AD218,AD222)</f>
        <v>0</v>
      </c>
      <c r="AE212" s="47">
        <f t="shared" si="886"/>
        <v>26</v>
      </c>
      <c r="AF212" s="47">
        <f>SUM(AF213,AF218,AF222)</f>
        <v>6</v>
      </c>
      <c r="AG212" s="47">
        <f>SUM(AG213,AG218,AG222)</f>
        <v>0</v>
      </c>
      <c r="AH212" s="47">
        <f>SUM(AH213,AH218,AH222)</f>
        <v>4</v>
      </c>
      <c r="AI212" s="47">
        <f t="shared" si="886"/>
        <v>0</v>
      </c>
      <c r="AJ212" s="47">
        <f>SUM(AJ213,AJ218,AJ222)</f>
        <v>0</v>
      </c>
      <c r="AK212" s="47">
        <f>SUM(AK213,AK218,AK222)</f>
        <v>0</v>
      </c>
      <c r="AL212" s="47">
        <f>SUM(AL213,AL218,AL222)</f>
        <v>0</v>
      </c>
      <c r="AM212" s="47">
        <f>SUM(AM213,AM218,AM222)</f>
        <v>0</v>
      </c>
      <c r="AN212" s="47">
        <f t="shared" si="886"/>
        <v>0</v>
      </c>
      <c r="AO212" s="47">
        <f t="shared" si="886"/>
        <v>2</v>
      </c>
      <c r="AP212" s="47">
        <f>SUM(AP213,AP218,AP222)</f>
        <v>0</v>
      </c>
      <c r="AQ212" s="47">
        <f t="shared" si="886"/>
        <v>0</v>
      </c>
      <c r="AR212" s="47">
        <f>SUM(AR213,AR218,AR222)</f>
        <v>0</v>
      </c>
      <c r="AS212" s="47">
        <f t="shared" si="886"/>
        <v>31</v>
      </c>
      <c r="AT212" s="47">
        <f>SUM(AT213,AT218,AT222)</f>
        <v>16</v>
      </c>
      <c r="AU212" s="47">
        <f>SUM(AU213,AU218,AU222)</f>
        <v>0</v>
      </c>
      <c r="AV212" s="47">
        <f>SUM(AV213,AV218,AV222)</f>
        <v>5</v>
      </c>
      <c r="AW212" s="47">
        <f t="shared" si="886"/>
        <v>0</v>
      </c>
      <c r="AX212" s="47">
        <f t="shared" si="886"/>
        <v>0</v>
      </c>
      <c r="AY212" s="47">
        <f t="shared" si="886"/>
        <v>2</v>
      </c>
      <c r="AZ212" s="47">
        <f>SUM(AZ213,AZ218,AZ222)</f>
        <v>0</v>
      </c>
      <c r="BA212" s="47">
        <f t="shared" si="886"/>
        <v>0</v>
      </c>
      <c r="BB212" s="47">
        <f t="shared" si="886"/>
        <v>2</v>
      </c>
      <c r="BC212" s="47">
        <f t="shared" si="886"/>
        <v>0</v>
      </c>
      <c r="BD212" s="47">
        <f t="shared" ref="BD212:BE212" si="887">SUM(BD213,BD218,BD222)</f>
        <v>0</v>
      </c>
      <c r="BE212" s="47">
        <f t="shared" si="887"/>
        <v>0</v>
      </c>
      <c r="BF212" s="47">
        <f>SUM(BF213,BF218,BF222)</f>
        <v>0</v>
      </c>
      <c r="BG212" s="47">
        <f t="shared" si="886"/>
        <v>13</v>
      </c>
      <c r="BH212" s="50">
        <f t="shared" ref="BH212:BM212" si="888">SUM(BH213,BH218,BH222)</f>
        <v>19</v>
      </c>
      <c r="BI212" s="47">
        <f t="shared" si="888"/>
        <v>3</v>
      </c>
      <c r="BJ212" s="47">
        <f t="shared" si="888"/>
        <v>0</v>
      </c>
      <c r="BK212" s="47">
        <f t="shared" si="888"/>
        <v>0</v>
      </c>
      <c r="BL212" s="47">
        <f t="shared" si="888"/>
        <v>0</v>
      </c>
      <c r="BM212" s="47">
        <f t="shared" si="888"/>
        <v>0</v>
      </c>
      <c r="BN212" s="47">
        <f t="shared" si="886"/>
        <v>0</v>
      </c>
      <c r="BO212" s="47">
        <f t="shared" si="886"/>
        <v>0</v>
      </c>
      <c r="BP212" s="47">
        <f t="shared" si="886"/>
        <v>0</v>
      </c>
      <c r="BQ212" s="47">
        <f t="shared" si="886"/>
        <v>3</v>
      </c>
      <c r="BR212" s="47">
        <f>SUM(BR213,BR218,BR222)</f>
        <v>18</v>
      </c>
      <c r="BS212" s="47">
        <f>SUM(BS213,BS218,BS222)</f>
        <v>11</v>
      </c>
      <c r="BT212" s="47">
        <f t="shared" si="886"/>
        <v>0</v>
      </c>
      <c r="BU212" s="47">
        <f t="shared" ref="BU212:CC212" si="889">SUM(BU213,BU218,BU222)</f>
        <v>0</v>
      </c>
      <c r="BV212" s="47">
        <f t="shared" si="889"/>
        <v>1</v>
      </c>
      <c r="BW212" s="47">
        <f t="shared" si="889"/>
        <v>1</v>
      </c>
      <c r="BX212" s="47">
        <f t="shared" si="889"/>
        <v>1</v>
      </c>
      <c r="BY212" s="47">
        <f t="shared" ref="BY212" si="890">SUM(BY213,BY218,BY222)</f>
        <v>0</v>
      </c>
      <c r="BZ212" s="47">
        <f t="shared" si="889"/>
        <v>0</v>
      </c>
      <c r="CA212" s="47">
        <f t="shared" ref="CA212" si="891">SUM(CA213,CA218,CA222)</f>
        <v>0</v>
      </c>
      <c r="CB212" s="47">
        <f t="shared" si="889"/>
        <v>0</v>
      </c>
      <c r="CC212" s="47">
        <f t="shared" si="889"/>
        <v>0</v>
      </c>
      <c r="CD212" s="47"/>
      <c r="CE212" s="47">
        <f t="shared" ref="CE212" si="892">SUM(CE213,CE218,CE222)</f>
        <v>0</v>
      </c>
      <c r="CF212" s="10"/>
      <c r="CG212" s="10"/>
    </row>
    <row r="213" spans="1:85" ht="19.7" customHeight="1" x14ac:dyDescent="0.2">
      <c r="A213" s="11" t="s">
        <v>132</v>
      </c>
      <c r="B213" s="12">
        <f t="shared" si="429"/>
        <v>91</v>
      </c>
      <c r="C213" s="13">
        <f>SUM(C214:C215)</f>
        <v>0</v>
      </c>
      <c r="D213" s="13">
        <f>SUM(D214:D215)</f>
        <v>0</v>
      </c>
      <c r="E213" s="13">
        <f>SUM(E214:E215)</f>
        <v>0</v>
      </c>
      <c r="F213" s="13">
        <f>SUM(F214:F215)</f>
        <v>0</v>
      </c>
      <c r="G213" s="13">
        <f>SUM(G214:G215)</f>
        <v>0</v>
      </c>
      <c r="H213" s="13">
        <f t="shared" si="802"/>
        <v>91</v>
      </c>
      <c r="I213" s="13">
        <f>SUM(I214:I217)</f>
        <v>0</v>
      </c>
      <c r="J213" s="13">
        <f t="shared" ref="J213:CC213" si="893">SUM(J214:J217)</f>
        <v>0</v>
      </c>
      <c r="K213" s="13">
        <f t="shared" si="893"/>
        <v>0</v>
      </c>
      <c r="L213" s="13">
        <f t="shared" si="893"/>
        <v>0</v>
      </c>
      <c r="M213" s="13">
        <f t="shared" si="893"/>
        <v>0</v>
      </c>
      <c r="N213" s="13">
        <f t="shared" si="893"/>
        <v>0</v>
      </c>
      <c r="O213" s="13">
        <f t="shared" si="893"/>
        <v>0</v>
      </c>
      <c r="P213" s="13">
        <f t="shared" si="893"/>
        <v>0</v>
      </c>
      <c r="Q213" s="13">
        <f t="shared" si="893"/>
        <v>0</v>
      </c>
      <c r="R213" s="13">
        <f t="shared" si="893"/>
        <v>1</v>
      </c>
      <c r="S213" s="13">
        <f>SUM(S214:S217)</f>
        <v>0</v>
      </c>
      <c r="T213" s="13">
        <f t="shared" si="893"/>
        <v>0</v>
      </c>
      <c r="U213" s="13">
        <f t="shared" si="893"/>
        <v>0</v>
      </c>
      <c r="V213" s="13">
        <f t="shared" si="893"/>
        <v>0</v>
      </c>
      <c r="W213" s="13">
        <f>SUM(W214:W217)</f>
        <v>3</v>
      </c>
      <c r="X213" s="13">
        <f t="shared" si="893"/>
        <v>0</v>
      </c>
      <c r="Y213" s="13">
        <f t="shared" si="893"/>
        <v>0</v>
      </c>
      <c r="Z213" s="13">
        <f>SUM(Z214:Z217)</f>
        <v>0</v>
      </c>
      <c r="AA213" s="13">
        <f>SUM(AA214:AA217)</f>
        <v>0</v>
      </c>
      <c r="AB213" s="13">
        <f t="shared" si="893"/>
        <v>0</v>
      </c>
      <c r="AC213" s="13">
        <f t="shared" si="893"/>
        <v>0</v>
      </c>
      <c r="AD213" s="13">
        <f>SUM(AD214:AD217)</f>
        <v>0</v>
      </c>
      <c r="AE213" s="13">
        <f t="shared" si="893"/>
        <v>2</v>
      </c>
      <c r="AF213" s="13">
        <f>SUM(AF214:AF217)</f>
        <v>6</v>
      </c>
      <c r="AG213" s="13">
        <f>SUM(AG214:AG217)</f>
        <v>0</v>
      </c>
      <c r="AH213" s="13">
        <f>SUM(AH214:AH217)</f>
        <v>0</v>
      </c>
      <c r="AI213" s="13">
        <f t="shared" si="893"/>
        <v>0</v>
      </c>
      <c r="AJ213" s="13">
        <f>SUM(AJ214:AJ217)</f>
        <v>0</v>
      </c>
      <c r="AK213" s="13">
        <f>SUM(AK214:AK217)</f>
        <v>0</v>
      </c>
      <c r="AL213" s="13">
        <f>SUM(AL214:AL217)</f>
        <v>0</v>
      </c>
      <c r="AM213" s="13">
        <f>SUM(AM214:AM217)</f>
        <v>0</v>
      </c>
      <c r="AN213" s="13">
        <f t="shared" si="893"/>
        <v>0</v>
      </c>
      <c r="AO213" s="13">
        <f t="shared" si="893"/>
        <v>0</v>
      </c>
      <c r="AP213" s="13">
        <f>SUM(AP214:AP217)</f>
        <v>0</v>
      </c>
      <c r="AQ213" s="13">
        <f t="shared" si="893"/>
        <v>0</v>
      </c>
      <c r="AR213" s="13">
        <f>SUM(AR214:AR217)</f>
        <v>0</v>
      </c>
      <c r="AS213" s="13">
        <f t="shared" si="893"/>
        <v>3</v>
      </c>
      <c r="AT213" s="13">
        <f>SUM(AT214:AT217)</f>
        <v>16</v>
      </c>
      <c r="AU213" s="13">
        <f>SUM(AU214:AU217)</f>
        <v>0</v>
      </c>
      <c r="AV213" s="13">
        <f>SUM(AV214:AV217)</f>
        <v>0</v>
      </c>
      <c r="AW213" s="13">
        <f t="shared" si="893"/>
        <v>0</v>
      </c>
      <c r="AX213" s="13">
        <f t="shared" si="893"/>
        <v>0</v>
      </c>
      <c r="AY213" s="13">
        <f t="shared" si="893"/>
        <v>2</v>
      </c>
      <c r="AZ213" s="13">
        <f>SUM(AZ214:AZ217)</f>
        <v>0</v>
      </c>
      <c r="BA213" s="13">
        <f t="shared" si="893"/>
        <v>0</v>
      </c>
      <c r="BB213" s="13">
        <f t="shared" si="893"/>
        <v>0</v>
      </c>
      <c r="BC213" s="13"/>
      <c r="BD213" s="13"/>
      <c r="BE213" s="13"/>
      <c r="BF213" s="13">
        <f>SUM(BF214:BF217)</f>
        <v>0</v>
      </c>
      <c r="BG213" s="13">
        <f t="shared" si="893"/>
        <v>4</v>
      </c>
      <c r="BH213" s="15">
        <f t="shared" ref="BH213:BM213" si="894">SUM(BH214:BH217)</f>
        <v>19</v>
      </c>
      <c r="BI213" s="13">
        <f t="shared" si="894"/>
        <v>3</v>
      </c>
      <c r="BJ213" s="13">
        <f t="shared" si="894"/>
        <v>0</v>
      </c>
      <c r="BK213" s="13">
        <f t="shared" si="894"/>
        <v>0</v>
      </c>
      <c r="BL213" s="13">
        <f t="shared" si="894"/>
        <v>0</v>
      </c>
      <c r="BM213" s="13">
        <f t="shared" si="894"/>
        <v>0</v>
      </c>
      <c r="BN213" s="13">
        <f t="shared" si="893"/>
        <v>0</v>
      </c>
      <c r="BO213" s="13">
        <f t="shared" si="893"/>
        <v>0</v>
      </c>
      <c r="BP213" s="13">
        <f t="shared" si="893"/>
        <v>0</v>
      </c>
      <c r="BQ213" s="13">
        <f t="shared" si="893"/>
        <v>0</v>
      </c>
      <c r="BR213" s="13">
        <f>SUM(BR214:BR217)</f>
        <v>18</v>
      </c>
      <c r="BS213" s="13">
        <f>SUM(BS214:BS217)</f>
        <v>11</v>
      </c>
      <c r="BT213" s="13">
        <f t="shared" si="893"/>
        <v>0</v>
      </c>
      <c r="BU213" s="13">
        <f t="shared" si="893"/>
        <v>0</v>
      </c>
      <c r="BV213" s="13">
        <f t="shared" si="893"/>
        <v>1</v>
      </c>
      <c r="BW213" s="13">
        <f t="shared" si="893"/>
        <v>1</v>
      </c>
      <c r="BX213" s="13">
        <f t="shared" si="893"/>
        <v>1</v>
      </c>
      <c r="BY213" s="13">
        <f t="shared" ref="BY213" si="895">SUM(BY214:BY217)</f>
        <v>0</v>
      </c>
      <c r="BZ213" s="13">
        <f t="shared" si="893"/>
        <v>0</v>
      </c>
      <c r="CA213" s="13">
        <f t="shared" ref="CA213" si="896">SUM(CA214:CA217)</f>
        <v>0</v>
      </c>
      <c r="CB213" s="13">
        <f t="shared" si="893"/>
        <v>0</v>
      </c>
      <c r="CC213" s="13">
        <f t="shared" si="893"/>
        <v>0</v>
      </c>
      <c r="CD213" s="13"/>
      <c r="CE213" s="13">
        <f t="shared" ref="CE213" si="897">SUM(CE214:CE217)</f>
        <v>0</v>
      </c>
      <c r="CF213" s="10"/>
      <c r="CG213" s="10"/>
    </row>
    <row r="214" spans="1:85" ht="19.7" customHeight="1" x14ac:dyDescent="0.2">
      <c r="A214" s="11" t="s">
        <v>291</v>
      </c>
      <c r="B214" s="12">
        <f t="shared" si="429"/>
        <v>47</v>
      </c>
      <c r="C214" s="13"/>
      <c r="D214" s="13"/>
      <c r="E214" s="13"/>
      <c r="F214" s="13"/>
      <c r="G214" s="13"/>
      <c r="H214" s="13">
        <f t="shared" si="802"/>
        <v>47</v>
      </c>
      <c r="I214" s="12"/>
      <c r="J214" s="12"/>
      <c r="K214" s="12"/>
      <c r="L214" s="12"/>
      <c r="M214" s="13"/>
      <c r="N214" s="13"/>
      <c r="O214" s="13"/>
      <c r="P214" s="13"/>
      <c r="Q214" s="13"/>
      <c r="R214" s="13">
        <v>1</v>
      </c>
      <c r="S214" s="13"/>
      <c r="T214" s="13"/>
      <c r="U214" s="13"/>
      <c r="V214" s="13"/>
      <c r="W214" s="13">
        <v>0</v>
      </c>
      <c r="X214" s="13"/>
      <c r="Y214" s="13"/>
      <c r="Z214" s="13"/>
      <c r="AA214" s="13"/>
      <c r="AB214" s="13"/>
      <c r="AC214" s="13"/>
      <c r="AD214" s="13"/>
      <c r="AE214" s="13"/>
      <c r="AF214" s="13">
        <v>4</v>
      </c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>
        <v>1</v>
      </c>
      <c r="AT214" s="13">
        <v>9</v>
      </c>
      <c r="AU214" s="13"/>
      <c r="AV214" s="13"/>
      <c r="AW214" s="13"/>
      <c r="AX214" s="13"/>
      <c r="AY214" s="13">
        <v>2</v>
      </c>
      <c r="AZ214" s="13"/>
      <c r="BA214" s="13"/>
      <c r="BB214" s="13"/>
      <c r="BC214" s="13"/>
      <c r="BD214" s="13"/>
      <c r="BE214" s="13"/>
      <c r="BF214" s="13"/>
      <c r="BG214" s="13">
        <v>1</v>
      </c>
      <c r="BH214" s="15">
        <v>10</v>
      </c>
      <c r="BI214" s="13">
        <v>1</v>
      </c>
      <c r="BJ214" s="13"/>
      <c r="BK214" s="13"/>
      <c r="BL214" s="13"/>
      <c r="BM214" s="13"/>
      <c r="BN214" s="13"/>
      <c r="BO214" s="13"/>
      <c r="BP214" s="13"/>
      <c r="BQ214" s="13"/>
      <c r="BR214" s="13">
        <v>9</v>
      </c>
      <c r="BS214" s="13">
        <v>9</v>
      </c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0" t="s">
        <v>431</v>
      </c>
      <c r="CG214" s="10" t="s">
        <v>431</v>
      </c>
    </row>
    <row r="215" spans="1:85" ht="19.7" customHeight="1" x14ac:dyDescent="0.2">
      <c r="A215" s="11" t="s">
        <v>292</v>
      </c>
      <c r="B215" s="12">
        <f t="shared" si="429"/>
        <v>19</v>
      </c>
      <c r="C215" s="13"/>
      <c r="D215" s="13"/>
      <c r="E215" s="13"/>
      <c r="F215" s="13"/>
      <c r="G215" s="13"/>
      <c r="H215" s="13">
        <f t="shared" si="802"/>
        <v>19</v>
      </c>
      <c r="I215" s="12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>
        <v>1</v>
      </c>
      <c r="X215" s="13"/>
      <c r="Y215" s="13"/>
      <c r="Z215" s="13"/>
      <c r="AA215" s="13"/>
      <c r="AB215" s="13"/>
      <c r="AC215" s="13"/>
      <c r="AD215" s="13"/>
      <c r="AE215" s="13"/>
      <c r="AF215" s="13">
        <v>2</v>
      </c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>
        <v>4</v>
      </c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>
        <v>1</v>
      </c>
      <c r="BH215" s="15">
        <v>4</v>
      </c>
      <c r="BI215" s="13">
        <v>1</v>
      </c>
      <c r="BJ215" s="13"/>
      <c r="BK215" s="13"/>
      <c r="BL215" s="13"/>
      <c r="BM215" s="13"/>
      <c r="BN215" s="13"/>
      <c r="BO215" s="13"/>
      <c r="BP215" s="13"/>
      <c r="BQ215" s="13"/>
      <c r="BR215" s="13">
        <v>5</v>
      </c>
      <c r="BS215" s="13">
        <v>1</v>
      </c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0" t="s">
        <v>431</v>
      </c>
      <c r="CG215" s="10" t="s">
        <v>431</v>
      </c>
    </row>
    <row r="216" spans="1:85" ht="19.7" customHeight="1" x14ac:dyDescent="0.2">
      <c r="A216" s="11" t="s">
        <v>240</v>
      </c>
      <c r="B216" s="12">
        <f t="shared" si="429"/>
        <v>11</v>
      </c>
      <c r="C216" s="13"/>
      <c r="D216" s="13"/>
      <c r="E216" s="13"/>
      <c r="F216" s="13"/>
      <c r="G216" s="13"/>
      <c r="H216" s="13">
        <f t="shared" si="802"/>
        <v>11</v>
      </c>
      <c r="I216" s="12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>
        <v>1</v>
      </c>
      <c r="X216" s="13"/>
      <c r="Y216" s="13"/>
      <c r="Z216" s="13"/>
      <c r="AA216" s="13"/>
      <c r="AB216" s="13"/>
      <c r="AC216" s="13"/>
      <c r="AD216" s="13"/>
      <c r="AE216" s="13">
        <v>1</v>
      </c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>
        <v>1</v>
      </c>
      <c r="AT216" s="13">
        <v>2</v>
      </c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>
        <v>0</v>
      </c>
      <c r="BH216" s="15">
        <v>3</v>
      </c>
      <c r="BI216" s="13"/>
      <c r="BJ216" s="13"/>
      <c r="BK216" s="13"/>
      <c r="BL216" s="13"/>
      <c r="BM216" s="13"/>
      <c r="BN216" s="13"/>
      <c r="BO216" s="13"/>
      <c r="BP216" s="13"/>
      <c r="BQ216" s="13">
        <v>0</v>
      </c>
      <c r="BR216" s="13">
        <v>2</v>
      </c>
      <c r="BS216" s="13">
        <v>1</v>
      </c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0" t="s">
        <v>431</v>
      </c>
      <c r="CG216" s="10" t="s">
        <v>431</v>
      </c>
    </row>
    <row r="217" spans="1:85" ht="19.7" customHeight="1" x14ac:dyDescent="0.2">
      <c r="A217" s="11" t="s">
        <v>241</v>
      </c>
      <c r="B217" s="12">
        <f t="shared" si="429"/>
        <v>14</v>
      </c>
      <c r="C217" s="13"/>
      <c r="D217" s="13"/>
      <c r="E217" s="13"/>
      <c r="F217" s="13"/>
      <c r="G217" s="13"/>
      <c r="H217" s="13">
        <f t="shared" si="802"/>
        <v>14</v>
      </c>
      <c r="I217" s="12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>
        <v>1</v>
      </c>
      <c r="X217" s="13"/>
      <c r="Y217" s="13"/>
      <c r="Z217" s="13"/>
      <c r="AA217" s="13"/>
      <c r="AB217" s="13"/>
      <c r="AC217" s="13"/>
      <c r="AD217" s="13"/>
      <c r="AE217" s="13">
        <v>1</v>
      </c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>
        <v>1</v>
      </c>
      <c r="AT217" s="13">
        <v>1</v>
      </c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>
        <v>2</v>
      </c>
      <c r="BH217" s="15">
        <v>2</v>
      </c>
      <c r="BI217" s="13">
        <v>1</v>
      </c>
      <c r="BJ217" s="13"/>
      <c r="BK217" s="13"/>
      <c r="BL217" s="13"/>
      <c r="BM217" s="13"/>
      <c r="BN217" s="13"/>
      <c r="BO217" s="13"/>
      <c r="BP217" s="13"/>
      <c r="BQ217" s="13">
        <v>0</v>
      </c>
      <c r="BR217" s="13">
        <v>2</v>
      </c>
      <c r="BS217" s="13"/>
      <c r="BT217" s="13"/>
      <c r="BU217" s="13"/>
      <c r="BV217" s="13">
        <v>1</v>
      </c>
      <c r="BW217" s="13">
        <v>1</v>
      </c>
      <c r="BX217" s="13">
        <v>1</v>
      </c>
      <c r="BY217" s="13"/>
      <c r="BZ217" s="13"/>
      <c r="CA217" s="13"/>
      <c r="CB217" s="13"/>
      <c r="CC217" s="13"/>
      <c r="CD217" s="13"/>
      <c r="CE217" s="13"/>
      <c r="CF217" s="10" t="s">
        <v>431</v>
      </c>
      <c r="CG217" s="10" t="s">
        <v>431</v>
      </c>
    </row>
    <row r="218" spans="1:85" ht="19.7" customHeight="1" x14ac:dyDescent="0.2">
      <c r="A218" s="11" t="s">
        <v>242</v>
      </c>
      <c r="B218" s="12">
        <f t="shared" si="429"/>
        <v>65</v>
      </c>
      <c r="C218" s="13">
        <f>SUM(C219:C220)</f>
        <v>0</v>
      </c>
      <c r="D218" s="13">
        <f>SUM(D219:D220)</f>
        <v>0</v>
      </c>
      <c r="E218" s="13">
        <f>SUM(E219:E220)</f>
        <v>0</v>
      </c>
      <c r="F218" s="13">
        <f>SUM(F219:F220)</f>
        <v>0</v>
      </c>
      <c r="G218" s="13">
        <f>SUM(G219:G220)</f>
        <v>0</v>
      </c>
      <c r="H218" s="13">
        <f t="shared" si="802"/>
        <v>65</v>
      </c>
      <c r="I218" s="13">
        <f>SUM(I219:I221)</f>
        <v>0</v>
      </c>
      <c r="J218" s="13">
        <f t="shared" ref="J218:CC218" si="898">SUM(J219:J221)</f>
        <v>0</v>
      </c>
      <c r="K218" s="13">
        <f t="shared" si="898"/>
        <v>0</v>
      </c>
      <c r="L218" s="13">
        <f t="shared" si="898"/>
        <v>0</v>
      </c>
      <c r="M218" s="13">
        <f t="shared" si="898"/>
        <v>0</v>
      </c>
      <c r="N218" s="13">
        <f t="shared" si="898"/>
        <v>0</v>
      </c>
      <c r="O218" s="13">
        <f t="shared" si="898"/>
        <v>0</v>
      </c>
      <c r="P218" s="13">
        <f t="shared" si="898"/>
        <v>1</v>
      </c>
      <c r="Q218" s="13">
        <f t="shared" si="898"/>
        <v>0</v>
      </c>
      <c r="R218" s="13">
        <f t="shared" si="898"/>
        <v>0</v>
      </c>
      <c r="S218" s="13">
        <f>SUM(S219:S221)</f>
        <v>0</v>
      </c>
      <c r="T218" s="13">
        <f t="shared" si="898"/>
        <v>0</v>
      </c>
      <c r="U218" s="13">
        <f t="shared" si="898"/>
        <v>0</v>
      </c>
      <c r="V218" s="13">
        <f t="shared" si="898"/>
        <v>2</v>
      </c>
      <c r="W218" s="13">
        <f>SUM(W219:W221)</f>
        <v>0</v>
      </c>
      <c r="X218" s="13">
        <f t="shared" si="898"/>
        <v>0</v>
      </c>
      <c r="Y218" s="13">
        <f t="shared" si="898"/>
        <v>0</v>
      </c>
      <c r="Z218" s="13">
        <f>SUM(Z219:Z221)</f>
        <v>0</v>
      </c>
      <c r="AA218" s="13">
        <f>SUM(AA219:AA221)</f>
        <v>0</v>
      </c>
      <c r="AB218" s="13">
        <f t="shared" si="898"/>
        <v>0</v>
      </c>
      <c r="AC218" s="13">
        <f t="shared" si="898"/>
        <v>0</v>
      </c>
      <c r="AD218" s="13">
        <f>SUM(AD219:AD221)</f>
        <v>0</v>
      </c>
      <c r="AE218" s="13">
        <f t="shared" si="898"/>
        <v>23</v>
      </c>
      <c r="AF218" s="13">
        <f>SUM(AF219:AF221)</f>
        <v>0</v>
      </c>
      <c r="AG218" s="13">
        <f>SUM(AG219:AG221)</f>
        <v>0</v>
      </c>
      <c r="AH218" s="13">
        <f>SUM(AH219:AH221)</f>
        <v>0</v>
      </c>
      <c r="AI218" s="13">
        <f t="shared" si="898"/>
        <v>0</v>
      </c>
      <c r="AJ218" s="13">
        <f>SUM(AJ219:AJ221)</f>
        <v>0</v>
      </c>
      <c r="AK218" s="13">
        <f>SUM(AK219:AK221)</f>
        <v>0</v>
      </c>
      <c r="AL218" s="13">
        <f>SUM(AL219:AL221)</f>
        <v>0</v>
      </c>
      <c r="AM218" s="13">
        <f>SUM(AM219:AM221)</f>
        <v>0</v>
      </c>
      <c r="AN218" s="13">
        <f t="shared" si="898"/>
        <v>0</v>
      </c>
      <c r="AO218" s="13">
        <f t="shared" si="898"/>
        <v>0</v>
      </c>
      <c r="AP218" s="13">
        <f>SUM(AP219:AP221)</f>
        <v>0</v>
      </c>
      <c r="AQ218" s="13">
        <f t="shared" si="898"/>
        <v>0</v>
      </c>
      <c r="AR218" s="13">
        <f>SUM(AR219:AR221)</f>
        <v>0</v>
      </c>
      <c r="AS218" s="13">
        <f t="shared" si="898"/>
        <v>28</v>
      </c>
      <c r="AT218" s="13">
        <f>SUM(AT219:AT221)</f>
        <v>0</v>
      </c>
      <c r="AU218" s="13">
        <f>SUM(AU219:AU221)</f>
        <v>0</v>
      </c>
      <c r="AV218" s="13">
        <f>SUM(AV219:AV221)</f>
        <v>0</v>
      </c>
      <c r="AW218" s="13">
        <f t="shared" si="898"/>
        <v>0</v>
      </c>
      <c r="AX218" s="13">
        <f t="shared" si="898"/>
        <v>0</v>
      </c>
      <c r="AY218" s="13">
        <f t="shared" si="898"/>
        <v>0</v>
      </c>
      <c r="AZ218" s="13">
        <f>SUM(AZ219:AZ221)</f>
        <v>0</v>
      </c>
      <c r="BA218" s="13">
        <f t="shared" si="898"/>
        <v>0</v>
      </c>
      <c r="BB218" s="13">
        <f t="shared" si="898"/>
        <v>0</v>
      </c>
      <c r="BC218" s="13">
        <f t="shared" si="898"/>
        <v>0</v>
      </c>
      <c r="BD218" s="13">
        <f t="shared" ref="BD218:BE218" si="899">SUM(BD219:BD221)</f>
        <v>0</v>
      </c>
      <c r="BE218" s="13">
        <f t="shared" si="899"/>
        <v>0</v>
      </c>
      <c r="BF218" s="13">
        <f>SUM(BF219:BF221)</f>
        <v>0</v>
      </c>
      <c r="BG218" s="13">
        <f t="shared" si="898"/>
        <v>8</v>
      </c>
      <c r="BH218" s="13">
        <f t="shared" ref="BH218:BM218" si="900">SUM(BH219:BH221)</f>
        <v>0</v>
      </c>
      <c r="BI218" s="13">
        <f t="shared" si="900"/>
        <v>0</v>
      </c>
      <c r="BJ218" s="13">
        <f t="shared" si="900"/>
        <v>0</v>
      </c>
      <c r="BK218" s="13">
        <f t="shared" si="900"/>
        <v>0</v>
      </c>
      <c r="BL218" s="13">
        <f t="shared" si="900"/>
        <v>0</v>
      </c>
      <c r="BM218" s="13">
        <f t="shared" si="900"/>
        <v>0</v>
      </c>
      <c r="BN218" s="13">
        <f t="shared" si="898"/>
        <v>0</v>
      </c>
      <c r="BO218" s="13">
        <f t="shared" si="898"/>
        <v>0</v>
      </c>
      <c r="BP218" s="13">
        <f t="shared" si="898"/>
        <v>0</v>
      </c>
      <c r="BQ218" s="13">
        <f t="shared" si="898"/>
        <v>3</v>
      </c>
      <c r="BR218" s="13">
        <f>SUM(BR219:BR221)</f>
        <v>0</v>
      </c>
      <c r="BS218" s="13">
        <f>SUM(BS219:BS221)</f>
        <v>0</v>
      </c>
      <c r="BT218" s="13">
        <f t="shared" si="898"/>
        <v>0</v>
      </c>
      <c r="BU218" s="13">
        <f t="shared" si="898"/>
        <v>0</v>
      </c>
      <c r="BV218" s="13">
        <f t="shared" si="898"/>
        <v>0</v>
      </c>
      <c r="BW218" s="13">
        <f t="shared" si="898"/>
        <v>0</v>
      </c>
      <c r="BX218" s="13">
        <f t="shared" si="898"/>
        <v>0</v>
      </c>
      <c r="BY218" s="13">
        <f t="shared" ref="BY218" si="901">SUM(BY219:BY221)</f>
        <v>0</v>
      </c>
      <c r="BZ218" s="13">
        <f t="shared" si="898"/>
        <v>0</v>
      </c>
      <c r="CA218" s="13">
        <f t="shared" ref="CA218" si="902">SUM(CA219:CA221)</f>
        <v>0</v>
      </c>
      <c r="CB218" s="13">
        <f t="shared" si="898"/>
        <v>0</v>
      </c>
      <c r="CC218" s="13">
        <f t="shared" si="898"/>
        <v>0</v>
      </c>
      <c r="CD218" s="13"/>
      <c r="CE218" s="13">
        <f t="shared" ref="CE218" si="903">SUM(CE219:CE221)</f>
        <v>0</v>
      </c>
      <c r="CF218" s="10"/>
      <c r="CG218" s="10"/>
    </row>
    <row r="219" spans="1:85" ht="19.7" customHeight="1" x14ac:dyDescent="0.2">
      <c r="A219" s="11" t="s">
        <v>250</v>
      </c>
      <c r="B219" s="12">
        <f t="shared" si="429"/>
        <v>28</v>
      </c>
      <c r="C219" s="13"/>
      <c r="D219" s="13"/>
      <c r="E219" s="13"/>
      <c r="F219" s="13"/>
      <c r="G219" s="13"/>
      <c r="H219" s="13">
        <f t="shared" si="802"/>
        <v>28</v>
      </c>
      <c r="I219" s="12"/>
      <c r="J219" s="12"/>
      <c r="K219" s="12"/>
      <c r="L219" s="12"/>
      <c r="M219" s="13"/>
      <c r="N219" s="13"/>
      <c r="O219" s="13"/>
      <c r="P219" s="13">
        <v>1</v>
      </c>
      <c r="Q219" s="13"/>
      <c r="R219" s="13"/>
      <c r="S219" s="13"/>
      <c r="T219" s="13"/>
      <c r="U219" s="13"/>
      <c r="V219" s="13">
        <v>1</v>
      </c>
      <c r="W219" s="13"/>
      <c r="X219" s="13"/>
      <c r="Y219" s="13"/>
      <c r="Z219" s="13"/>
      <c r="AA219" s="13"/>
      <c r="AB219" s="13"/>
      <c r="AC219" s="13"/>
      <c r="AD219" s="13"/>
      <c r="AE219" s="13">
        <v>10</v>
      </c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>
        <v>12</v>
      </c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>
        <v>3</v>
      </c>
      <c r="BH219" s="14"/>
      <c r="BI219" s="13"/>
      <c r="BJ219" s="13"/>
      <c r="BK219" s="13"/>
      <c r="BL219" s="13"/>
      <c r="BM219" s="13"/>
      <c r="BN219" s="13"/>
      <c r="BO219" s="13"/>
      <c r="BP219" s="13"/>
      <c r="BQ219" s="13">
        <v>1</v>
      </c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0" t="s">
        <v>431</v>
      </c>
      <c r="CG219" s="10" t="s">
        <v>431</v>
      </c>
    </row>
    <row r="220" spans="1:85" ht="19.7" customHeight="1" x14ac:dyDescent="0.2">
      <c r="A220" s="11" t="s">
        <v>293</v>
      </c>
      <c r="B220" s="12">
        <f t="shared" si="429"/>
        <v>19</v>
      </c>
      <c r="C220" s="13"/>
      <c r="D220" s="13"/>
      <c r="E220" s="13"/>
      <c r="F220" s="13"/>
      <c r="G220" s="13"/>
      <c r="H220" s="13">
        <f t="shared" si="802"/>
        <v>19</v>
      </c>
      <c r="I220" s="12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  <c r="U220" s="13"/>
      <c r="V220" s="13">
        <v>1</v>
      </c>
      <c r="W220" s="13"/>
      <c r="X220" s="13"/>
      <c r="Y220" s="13"/>
      <c r="Z220" s="13"/>
      <c r="AA220" s="13"/>
      <c r="AB220" s="13"/>
      <c r="AC220" s="13"/>
      <c r="AD220" s="13"/>
      <c r="AE220" s="13">
        <v>6</v>
      </c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>
        <v>8</v>
      </c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>
        <v>3</v>
      </c>
      <c r="BH220" s="14"/>
      <c r="BI220" s="13"/>
      <c r="BJ220" s="13"/>
      <c r="BK220" s="13"/>
      <c r="BL220" s="13"/>
      <c r="BM220" s="13"/>
      <c r="BN220" s="13"/>
      <c r="BO220" s="13"/>
      <c r="BP220" s="13"/>
      <c r="BQ220" s="13">
        <v>1</v>
      </c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0" t="s">
        <v>431</v>
      </c>
      <c r="CG220" s="10" t="s">
        <v>431</v>
      </c>
    </row>
    <row r="221" spans="1:85" ht="19.7" customHeight="1" x14ac:dyDescent="0.2">
      <c r="A221" s="11" t="s">
        <v>251</v>
      </c>
      <c r="B221" s="12">
        <f t="shared" si="429"/>
        <v>18</v>
      </c>
      <c r="C221" s="13"/>
      <c r="D221" s="13"/>
      <c r="E221" s="13"/>
      <c r="F221" s="13"/>
      <c r="G221" s="13"/>
      <c r="H221" s="13">
        <f t="shared" si="802"/>
        <v>18</v>
      </c>
      <c r="I221" s="12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  <c r="U221" s="13"/>
      <c r="V221" s="13">
        <v>0</v>
      </c>
      <c r="W221" s="13"/>
      <c r="X221" s="13"/>
      <c r="Y221" s="13"/>
      <c r="Z221" s="13"/>
      <c r="AA221" s="13"/>
      <c r="AB221" s="13"/>
      <c r="AC221" s="13"/>
      <c r="AD221" s="13"/>
      <c r="AE221" s="13">
        <v>7</v>
      </c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>
        <v>8</v>
      </c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>
        <v>2</v>
      </c>
      <c r="BH221" s="14"/>
      <c r="BI221" s="13"/>
      <c r="BJ221" s="13"/>
      <c r="BK221" s="13"/>
      <c r="BL221" s="13"/>
      <c r="BM221" s="13"/>
      <c r="BN221" s="13"/>
      <c r="BO221" s="13"/>
      <c r="BP221" s="13"/>
      <c r="BQ221" s="13">
        <v>1</v>
      </c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0" t="s">
        <v>431</v>
      </c>
      <c r="CG221" s="10" t="s">
        <v>431</v>
      </c>
    </row>
    <row r="222" spans="1:85" ht="19.7" customHeight="1" x14ac:dyDescent="0.2">
      <c r="A222" s="11" t="s">
        <v>41</v>
      </c>
      <c r="B222" s="12">
        <f t="shared" si="429"/>
        <v>16</v>
      </c>
      <c r="C222" s="13"/>
      <c r="D222" s="13"/>
      <c r="E222" s="13"/>
      <c r="F222" s="13"/>
      <c r="G222" s="13"/>
      <c r="H222" s="13">
        <f t="shared" si="802"/>
        <v>16</v>
      </c>
      <c r="I222" s="12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>
        <v>1</v>
      </c>
      <c r="Z222" s="13"/>
      <c r="AA222" s="13"/>
      <c r="AB222" s="13"/>
      <c r="AC222" s="13"/>
      <c r="AD222" s="13"/>
      <c r="AE222" s="13">
        <v>1</v>
      </c>
      <c r="AF222" s="13"/>
      <c r="AG222" s="13"/>
      <c r="AH222" s="13">
        <v>4</v>
      </c>
      <c r="AI222" s="13"/>
      <c r="AJ222" s="13"/>
      <c r="AK222" s="13"/>
      <c r="AL222" s="13"/>
      <c r="AM222" s="13"/>
      <c r="AN222" s="13"/>
      <c r="AO222" s="13">
        <v>2</v>
      </c>
      <c r="AP222" s="13"/>
      <c r="AQ222" s="13"/>
      <c r="AR222" s="13"/>
      <c r="AS222" s="13">
        <v>0</v>
      </c>
      <c r="AT222" s="13"/>
      <c r="AU222" s="13"/>
      <c r="AV222" s="13">
        <v>5</v>
      </c>
      <c r="AW222" s="13"/>
      <c r="AX222" s="13"/>
      <c r="AY222" s="13"/>
      <c r="AZ222" s="13"/>
      <c r="BA222" s="13"/>
      <c r="BB222" s="13">
        <v>2</v>
      </c>
      <c r="BC222" s="13"/>
      <c r="BD222" s="13"/>
      <c r="BE222" s="13"/>
      <c r="BF222" s="13"/>
      <c r="BG222" s="13">
        <v>1</v>
      </c>
      <c r="BH222" s="14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0" t="s">
        <v>431</v>
      </c>
      <c r="CG222" s="10" t="s">
        <v>431</v>
      </c>
    </row>
    <row r="223" spans="1:85" ht="19.7" customHeight="1" x14ac:dyDescent="0.2">
      <c r="A223" s="45" t="s">
        <v>294</v>
      </c>
      <c r="B223" s="46">
        <f t="shared" si="429"/>
        <v>138</v>
      </c>
      <c r="C223" s="47">
        <f>SUM(C225,C230,C232)</f>
        <v>0</v>
      </c>
      <c r="D223" s="47">
        <f>SUM(D225,D230,D232)</f>
        <v>0</v>
      </c>
      <c r="E223" s="47">
        <f>SUM(E225,E230,E232)</f>
        <v>0</v>
      </c>
      <c r="F223" s="47">
        <f>SUM(F225,F230,F232)</f>
        <v>0</v>
      </c>
      <c r="G223" s="47">
        <f>SUM(G225,G230,G232)</f>
        <v>0</v>
      </c>
      <c r="H223" s="47">
        <f t="shared" si="802"/>
        <v>138</v>
      </c>
      <c r="I223" s="47">
        <f>SUM(I224,I229,I232)</f>
        <v>0</v>
      </c>
      <c r="J223" s="47">
        <f t="shared" ref="J223:CC223" si="904">SUM(J224,J229,J232)</f>
        <v>0</v>
      </c>
      <c r="K223" s="47">
        <f t="shared" si="904"/>
        <v>0</v>
      </c>
      <c r="L223" s="47">
        <f t="shared" si="904"/>
        <v>0</v>
      </c>
      <c r="M223" s="47">
        <f t="shared" si="904"/>
        <v>0</v>
      </c>
      <c r="N223" s="47">
        <f t="shared" si="904"/>
        <v>0</v>
      </c>
      <c r="O223" s="47">
        <f t="shared" si="904"/>
        <v>0</v>
      </c>
      <c r="P223" s="47">
        <f t="shared" si="904"/>
        <v>1</v>
      </c>
      <c r="Q223" s="47">
        <f t="shared" si="904"/>
        <v>0</v>
      </c>
      <c r="R223" s="47">
        <f t="shared" si="904"/>
        <v>1</v>
      </c>
      <c r="S223" s="47">
        <f>SUM(S224,S229,S232)</f>
        <v>0</v>
      </c>
      <c r="T223" s="47">
        <f t="shared" si="904"/>
        <v>0</v>
      </c>
      <c r="U223" s="47">
        <f t="shared" si="904"/>
        <v>0</v>
      </c>
      <c r="V223" s="47">
        <f t="shared" si="904"/>
        <v>3</v>
      </c>
      <c r="W223" s="47">
        <f>SUM(W224,W229,W232)</f>
        <v>3</v>
      </c>
      <c r="X223" s="47">
        <f t="shared" si="904"/>
        <v>0</v>
      </c>
      <c r="Y223" s="47">
        <f t="shared" si="904"/>
        <v>0</v>
      </c>
      <c r="Z223" s="47">
        <f>SUM(Z224,Z229,Z232)</f>
        <v>0</v>
      </c>
      <c r="AA223" s="47">
        <f>SUM(AA224,AA229,AA232)</f>
        <v>0</v>
      </c>
      <c r="AB223" s="47">
        <f t="shared" si="904"/>
        <v>0</v>
      </c>
      <c r="AC223" s="47">
        <f t="shared" si="904"/>
        <v>0</v>
      </c>
      <c r="AD223" s="47">
        <f>SUM(AD224,AD229,AD232)</f>
        <v>0</v>
      </c>
      <c r="AE223" s="47">
        <f t="shared" si="904"/>
        <v>19</v>
      </c>
      <c r="AF223" s="47">
        <f>SUM(AF224,AF229,AF232)</f>
        <v>4</v>
      </c>
      <c r="AG223" s="47">
        <f>SUM(AG224,AG229,AG232)</f>
        <v>0</v>
      </c>
      <c r="AH223" s="47">
        <f>SUM(AH224,AH229,AH232)</f>
        <v>4</v>
      </c>
      <c r="AI223" s="47">
        <f t="shared" si="904"/>
        <v>0</v>
      </c>
      <c r="AJ223" s="47">
        <f>SUM(AJ224,AJ229,AJ232)</f>
        <v>0</v>
      </c>
      <c r="AK223" s="47">
        <f>SUM(AK224,AK229,AK232)</f>
        <v>0</v>
      </c>
      <c r="AL223" s="47">
        <f>SUM(AL224,AL229,AL232)</f>
        <v>0</v>
      </c>
      <c r="AM223" s="47">
        <f>SUM(AM224,AM229,AM232)</f>
        <v>0</v>
      </c>
      <c r="AN223" s="47">
        <f t="shared" si="904"/>
        <v>0</v>
      </c>
      <c r="AO223" s="47">
        <f t="shared" si="904"/>
        <v>1</v>
      </c>
      <c r="AP223" s="47">
        <f>SUM(AP224,AP229,AP232)</f>
        <v>0</v>
      </c>
      <c r="AQ223" s="47">
        <f t="shared" si="904"/>
        <v>0</v>
      </c>
      <c r="AR223" s="47">
        <f>SUM(AR224,AR229,AR232)</f>
        <v>0</v>
      </c>
      <c r="AS223" s="47">
        <f t="shared" si="904"/>
        <v>25</v>
      </c>
      <c r="AT223" s="47">
        <f>SUM(AT224,AT229,AT232)</f>
        <v>13</v>
      </c>
      <c r="AU223" s="47">
        <f>SUM(AU224,AU229,AU232)</f>
        <v>0</v>
      </c>
      <c r="AV223" s="47">
        <f>SUM(AV224,AV229,AV232)</f>
        <v>5</v>
      </c>
      <c r="AW223" s="47">
        <f t="shared" si="904"/>
        <v>0</v>
      </c>
      <c r="AX223" s="47">
        <f t="shared" si="904"/>
        <v>0</v>
      </c>
      <c r="AY223" s="47">
        <f t="shared" si="904"/>
        <v>0</v>
      </c>
      <c r="AZ223" s="47">
        <f>SUM(AZ224,AZ229,AZ232)</f>
        <v>0</v>
      </c>
      <c r="BA223" s="47">
        <f t="shared" si="904"/>
        <v>0</v>
      </c>
      <c r="BB223" s="47">
        <f t="shared" si="904"/>
        <v>2</v>
      </c>
      <c r="BC223" s="47">
        <f t="shared" si="904"/>
        <v>0</v>
      </c>
      <c r="BD223" s="47">
        <f t="shared" ref="BD223:BE223" si="905">SUM(BD224,BD229,BD232)</f>
        <v>0</v>
      </c>
      <c r="BE223" s="47">
        <f t="shared" si="905"/>
        <v>0</v>
      </c>
      <c r="BF223" s="47">
        <f>SUM(BF224,BF229,BF232)</f>
        <v>0</v>
      </c>
      <c r="BG223" s="47">
        <f t="shared" si="904"/>
        <v>11</v>
      </c>
      <c r="BH223" s="50">
        <f t="shared" ref="BH223:BM223" si="906">SUM(BH224,BH229,BH232)</f>
        <v>15</v>
      </c>
      <c r="BI223" s="47">
        <f t="shared" si="906"/>
        <v>3</v>
      </c>
      <c r="BJ223" s="47">
        <f t="shared" si="906"/>
        <v>0</v>
      </c>
      <c r="BK223" s="47">
        <f t="shared" si="906"/>
        <v>0</v>
      </c>
      <c r="BL223" s="47">
        <f t="shared" si="906"/>
        <v>0</v>
      </c>
      <c r="BM223" s="47">
        <f t="shared" si="906"/>
        <v>0</v>
      </c>
      <c r="BN223" s="47">
        <f t="shared" si="904"/>
        <v>0</v>
      </c>
      <c r="BO223" s="47">
        <f t="shared" si="904"/>
        <v>0</v>
      </c>
      <c r="BP223" s="47">
        <f t="shared" si="904"/>
        <v>0</v>
      </c>
      <c r="BQ223" s="47">
        <f t="shared" si="904"/>
        <v>2</v>
      </c>
      <c r="BR223" s="47">
        <f>SUM(BR224,BR229,BR232)</f>
        <v>18</v>
      </c>
      <c r="BS223" s="47">
        <f>SUM(BS224,BS229,BS232)</f>
        <v>7</v>
      </c>
      <c r="BT223" s="47">
        <f t="shared" si="904"/>
        <v>0</v>
      </c>
      <c r="BU223" s="47">
        <f t="shared" si="904"/>
        <v>0</v>
      </c>
      <c r="BV223" s="47">
        <f t="shared" si="904"/>
        <v>1</v>
      </c>
      <c r="BW223" s="47">
        <f t="shared" si="904"/>
        <v>0</v>
      </c>
      <c r="BX223" s="47">
        <f t="shared" si="904"/>
        <v>0</v>
      </c>
      <c r="BY223" s="47">
        <f t="shared" ref="BY223" si="907">SUM(BY224,BY229,BY232)</f>
        <v>0</v>
      </c>
      <c r="BZ223" s="47">
        <f t="shared" si="904"/>
        <v>0</v>
      </c>
      <c r="CA223" s="47">
        <f t="shared" ref="CA223" si="908">SUM(CA224,CA229,CA232)</f>
        <v>0</v>
      </c>
      <c r="CB223" s="47">
        <f t="shared" si="904"/>
        <v>0</v>
      </c>
      <c r="CC223" s="47">
        <f t="shared" si="904"/>
        <v>0</v>
      </c>
      <c r="CD223" s="47"/>
      <c r="CE223" s="47">
        <f t="shared" ref="CE223" si="909">SUM(CE224,CE229,CE232)</f>
        <v>0</v>
      </c>
      <c r="CF223" s="10"/>
      <c r="CG223" s="10"/>
    </row>
    <row r="224" spans="1:85" ht="19.7" customHeight="1" x14ac:dyDescent="0.2">
      <c r="A224" s="11" t="s">
        <v>223</v>
      </c>
      <c r="B224" s="12">
        <f t="shared" si="429"/>
        <v>74</v>
      </c>
      <c r="C224" s="13"/>
      <c r="D224" s="13"/>
      <c r="E224" s="13"/>
      <c r="F224" s="13"/>
      <c r="G224" s="13"/>
      <c r="H224" s="13">
        <f t="shared" si="802"/>
        <v>74</v>
      </c>
      <c r="I224" s="13">
        <f>SUM(I225:I228)</f>
        <v>0</v>
      </c>
      <c r="J224" s="13">
        <f t="shared" ref="J224:CC224" si="910">SUM(J225:J228)</f>
        <v>0</v>
      </c>
      <c r="K224" s="13">
        <f t="shared" si="910"/>
        <v>0</v>
      </c>
      <c r="L224" s="13">
        <f t="shared" si="910"/>
        <v>0</v>
      </c>
      <c r="M224" s="13">
        <f t="shared" si="910"/>
        <v>0</v>
      </c>
      <c r="N224" s="13">
        <f t="shared" si="910"/>
        <v>0</v>
      </c>
      <c r="O224" s="13">
        <f t="shared" si="910"/>
        <v>0</v>
      </c>
      <c r="P224" s="13">
        <f t="shared" si="910"/>
        <v>0</v>
      </c>
      <c r="Q224" s="13">
        <f t="shared" si="910"/>
        <v>0</v>
      </c>
      <c r="R224" s="13">
        <f t="shared" si="910"/>
        <v>1</v>
      </c>
      <c r="S224" s="13">
        <f>SUM(S225:S228)</f>
        <v>0</v>
      </c>
      <c r="T224" s="13">
        <f t="shared" si="910"/>
        <v>0</v>
      </c>
      <c r="U224" s="13">
        <f t="shared" si="910"/>
        <v>0</v>
      </c>
      <c r="V224" s="13">
        <f t="shared" si="910"/>
        <v>1</v>
      </c>
      <c r="W224" s="13">
        <f>SUM(W225:W228)</f>
        <v>2</v>
      </c>
      <c r="X224" s="13">
        <f t="shared" si="910"/>
        <v>0</v>
      </c>
      <c r="Y224" s="13">
        <f t="shared" si="910"/>
        <v>0</v>
      </c>
      <c r="Z224" s="13">
        <f>SUM(Z225:Z228)</f>
        <v>0</v>
      </c>
      <c r="AA224" s="13">
        <f>SUM(AA225:AA228)</f>
        <v>0</v>
      </c>
      <c r="AB224" s="13">
        <f t="shared" si="910"/>
        <v>0</v>
      </c>
      <c r="AC224" s="13">
        <f t="shared" si="910"/>
        <v>0</v>
      </c>
      <c r="AD224" s="13">
        <f>SUM(AD225:AD228)</f>
        <v>0</v>
      </c>
      <c r="AE224" s="13">
        <f t="shared" si="910"/>
        <v>2</v>
      </c>
      <c r="AF224" s="13">
        <f>SUM(AF225:AF228)</f>
        <v>4</v>
      </c>
      <c r="AG224" s="13">
        <f>SUM(AG225:AG228)</f>
        <v>0</v>
      </c>
      <c r="AH224" s="13">
        <f>SUM(AH225:AH228)</f>
        <v>0</v>
      </c>
      <c r="AI224" s="13">
        <f t="shared" si="910"/>
        <v>0</v>
      </c>
      <c r="AJ224" s="13">
        <f>SUM(AJ225:AJ228)</f>
        <v>0</v>
      </c>
      <c r="AK224" s="13">
        <f>SUM(AK225:AK228)</f>
        <v>0</v>
      </c>
      <c r="AL224" s="13">
        <f>SUM(AL225:AL228)</f>
        <v>0</v>
      </c>
      <c r="AM224" s="13">
        <f>SUM(AM225:AM228)</f>
        <v>0</v>
      </c>
      <c r="AN224" s="13">
        <f t="shared" si="910"/>
        <v>0</v>
      </c>
      <c r="AO224" s="13">
        <f t="shared" si="910"/>
        <v>0</v>
      </c>
      <c r="AP224" s="13">
        <f>SUM(AP225:AP228)</f>
        <v>0</v>
      </c>
      <c r="AQ224" s="13">
        <f t="shared" si="910"/>
        <v>0</v>
      </c>
      <c r="AR224" s="13">
        <f>SUM(AR225:AR228)</f>
        <v>0</v>
      </c>
      <c r="AS224" s="13">
        <f t="shared" si="910"/>
        <v>4</v>
      </c>
      <c r="AT224" s="13">
        <f>SUM(AT225:AT228)</f>
        <v>13</v>
      </c>
      <c r="AU224" s="13">
        <f>SUM(AU225:AU228)</f>
        <v>0</v>
      </c>
      <c r="AV224" s="13">
        <f>SUM(AV225:AV228)</f>
        <v>0</v>
      </c>
      <c r="AW224" s="13">
        <f t="shared" si="910"/>
        <v>0</v>
      </c>
      <c r="AX224" s="13">
        <f t="shared" si="910"/>
        <v>0</v>
      </c>
      <c r="AY224" s="13">
        <f t="shared" si="910"/>
        <v>0</v>
      </c>
      <c r="AZ224" s="13">
        <f>SUM(AZ225:AZ228)</f>
        <v>0</v>
      </c>
      <c r="BA224" s="13">
        <f t="shared" si="910"/>
        <v>0</v>
      </c>
      <c r="BB224" s="13">
        <f t="shared" si="910"/>
        <v>0</v>
      </c>
      <c r="BC224" s="13">
        <f t="shared" si="910"/>
        <v>0</v>
      </c>
      <c r="BD224" s="13">
        <f t="shared" ref="BD224:BE224" si="911">SUM(BD225:BD228)</f>
        <v>0</v>
      </c>
      <c r="BE224" s="13">
        <f t="shared" si="911"/>
        <v>0</v>
      </c>
      <c r="BF224" s="13">
        <f>SUM(BF225:BF228)</f>
        <v>0</v>
      </c>
      <c r="BG224" s="13">
        <f t="shared" si="910"/>
        <v>3</v>
      </c>
      <c r="BH224" s="15">
        <f t="shared" ref="BH224:BM224" si="912">SUM(BH225:BH228)</f>
        <v>15</v>
      </c>
      <c r="BI224" s="13">
        <f t="shared" si="912"/>
        <v>3</v>
      </c>
      <c r="BJ224" s="13">
        <f t="shared" si="912"/>
        <v>0</v>
      </c>
      <c r="BK224" s="13">
        <f t="shared" si="912"/>
        <v>0</v>
      </c>
      <c r="BL224" s="13">
        <f t="shared" si="912"/>
        <v>0</v>
      </c>
      <c r="BM224" s="13">
        <f t="shared" si="912"/>
        <v>0</v>
      </c>
      <c r="BN224" s="13">
        <f t="shared" si="910"/>
        <v>0</v>
      </c>
      <c r="BO224" s="13">
        <f t="shared" si="910"/>
        <v>0</v>
      </c>
      <c r="BP224" s="13">
        <f t="shared" si="910"/>
        <v>0</v>
      </c>
      <c r="BQ224" s="13">
        <f t="shared" si="910"/>
        <v>0</v>
      </c>
      <c r="BR224" s="13">
        <f>SUM(BR225:BR228)</f>
        <v>18</v>
      </c>
      <c r="BS224" s="13">
        <f>SUM(BS225:BS228)</f>
        <v>7</v>
      </c>
      <c r="BT224" s="13">
        <f t="shared" si="910"/>
        <v>0</v>
      </c>
      <c r="BU224" s="13">
        <f t="shared" si="910"/>
        <v>0</v>
      </c>
      <c r="BV224" s="13">
        <f t="shared" si="910"/>
        <v>1</v>
      </c>
      <c r="BW224" s="13">
        <f t="shared" si="910"/>
        <v>0</v>
      </c>
      <c r="BX224" s="13">
        <f t="shared" si="910"/>
        <v>0</v>
      </c>
      <c r="BY224" s="13">
        <f t="shared" ref="BY224" si="913">SUM(BY225:BY228)</f>
        <v>0</v>
      </c>
      <c r="BZ224" s="13">
        <f t="shared" si="910"/>
        <v>0</v>
      </c>
      <c r="CA224" s="13">
        <f t="shared" ref="CA224" si="914">SUM(CA225:CA228)</f>
        <v>0</v>
      </c>
      <c r="CB224" s="13">
        <f t="shared" si="910"/>
        <v>0</v>
      </c>
      <c r="CC224" s="13">
        <f t="shared" si="910"/>
        <v>0</v>
      </c>
      <c r="CD224" s="13"/>
      <c r="CE224" s="13">
        <f t="shared" ref="CE224" si="915">SUM(CE225:CE228)</f>
        <v>0</v>
      </c>
      <c r="CF224" s="10"/>
      <c r="CG224" s="10"/>
    </row>
    <row r="225" spans="1:85" ht="19.7" customHeight="1" x14ac:dyDescent="0.2">
      <c r="A225" s="11" t="s">
        <v>295</v>
      </c>
      <c r="B225" s="12">
        <f t="shared" si="429"/>
        <v>39</v>
      </c>
      <c r="C225" s="13"/>
      <c r="D225" s="13"/>
      <c r="E225" s="13"/>
      <c r="F225" s="13"/>
      <c r="G225" s="13"/>
      <c r="H225" s="13">
        <f t="shared" si="802"/>
        <v>39</v>
      </c>
      <c r="I225" s="12"/>
      <c r="J225" s="12"/>
      <c r="K225" s="12"/>
      <c r="L225" s="12"/>
      <c r="M225" s="13"/>
      <c r="N225" s="13"/>
      <c r="O225" s="13"/>
      <c r="P225" s="13"/>
      <c r="Q225" s="13"/>
      <c r="R225" s="13">
        <v>1</v>
      </c>
      <c r="S225" s="13"/>
      <c r="T225" s="13"/>
      <c r="U225" s="13"/>
      <c r="V225" s="13"/>
      <c r="W225" s="13">
        <v>0</v>
      </c>
      <c r="X225" s="13"/>
      <c r="Y225" s="13"/>
      <c r="Z225" s="13"/>
      <c r="AA225" s="13"/>
      <c r="AB225" s="13"/>
      <c r="AC225" s="13"/>
      <c r="AD225" s="13"/>
      <c r="AE225" s="13">
        <v>1</v>
      </c>
      <c r="AF225" s="13">
        <v>3</v>
      </c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>
        <v>1</v>
      </c>
      <c r="AT225" s="13">
        <v>7</v>
      </c>
      <c r="AU225" s="13"/>
      <c r="AV225" s="13"/>
      <c r="AW225" s="13"/>
      <c r="AX225" s="13"/>
      <c r="AY225" s="13">
        <v>0</v>
      </c>
      <c r="AZ225" s="13"/>
      <c r="BA225" s="13"/>
      <c r="BB225" s="13"/>
      <c r="BC225" s="13"/>
      <c r="BD225" s="13"/>
      <c r="BE225" s="13"/>
      <c r="BF225" s="13"/>
      <c r="BG225" s="13">
        <v>1</v>
      </c>
      <c r="BH225" s="15">
        <v>10</v>
      </c>
      <c r="BI225" s="13">
        <v>1</v>
      </c>
      <c r="BJ225" s="13"/>
      <c r="BK225" s="13"/>
      <c r="BL225" s="13"/>
      <c r="BM225" s="13"/>
      <c r="BN225" s="13"/>
      <c r="BO225" s="13"/>
      <c r="BP225" s="13"/>
      <c r="BQ225" s="13"/>
      <c r="BR225" s="13">
        <v>8</v>
      </c>
      <c r="BS225" s="13">
        <v>6</v>
      </c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0" t="s">
        <v>431</v>
      </c>
      <c r="CG225" s="10" t="s">
        <v>431</v>
      </c>
    </row>
    <row r="226" spans="1:85" ht="19.7" customHeight="1" x14ac:dyDescent="0.2">
      <c r="A226" s="11" t="s">
        <v>296</v>
      </c>
      <c r="B226" s="12">
        <f t="shared" si="429"/>
        <v>11</v>
      </c>
      <c r="C226" s="13"/>
      <c r="D226" s="13"/>
      <c r="E226" s="13"/>
      <c r="F226" s="13"/>
      <c r="G226" s="13"/>
      <c r="H226" s="13">
        <f t="shared" si="802"/>
        <v>11</v>
      </c>
      <c r="I226" s="12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  <c r="U226" s="13"/>
      <c r="V226" s="13">
        <v>1</v>
      </c>
      <c r="W226" s="13"/>
      <c r="X226" s="13"/>
      <c r="Y226" s="13"/>
      <c r="Z226" s="13"/>
      <c r="AA226" s="13"/>
      <c r="AB226" s="13"/>
      <c r="AC226" s="13"/>
      <c r="AD226" s="13"/>
      <c r="AE226" s="13"/>
      <c r="AF226" s="13">
        <v>1</v>
      </c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>
        <v>1</v>
      </c>
      <c r="AT226" s="13">
        <v>1</v>
      </c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>
        <v>0</v>
      </c>
      <c r="BH226" s="15">
        <v>2</v>
      </c>
      <c r="BI226" s="13">
        <v>1</v>
      </c>
      <c r="BJ226" s="13"/>
      <c r="BK226" s="13"/>
      <c r="BL226" s="13"/>
      <c r="BM226" s="13"/>
      <c r="BN226" s="13"/>
      <c r="BO226" s="13"/>
      <c r="BP226" s="13"/>
      <c r="BQ226" s="13">
        <v>0</v>
      </c>
      <c r="BR226" s="13">
        <v>3</v>
      </c>
      <c r="BS226" s="13">
        <v>1</v>
      </c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0" t="s">
        <v>431</v>
      </c>
      <c r="CG226" s="10" t="s">
        <v>431</v>
      </c>
    </row>
    <row r="227" spans="1:85" ht="19.7" customHeight="1" x14ac:dyDescent="0.2">
      <c r="A227" s="11" t="s">
        <v>297</v>
      </c>
      <c r="B227" s="12">
        <f t="shared" si="429"/>
        <v>8</v>
      </c>
      <c r="C227" s="13"/>
      <c r="D227" s="13"/>
      <c r="E227" s="13"/>
      <c r="F227" s="13"/>
      <c r="G227" s="13"/>
      <c r="H227" s="13">
        <f t="shared" si="802"/>
        <v>8</v>
      </c>
      <c r="I227" s="12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>
        <v>1</v>
      </c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>
        <v>2</v>
      </c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5">
        <v>1</v>
      </c>
      <c r="BI227" s="13">
        <v>1</v>
      </c>
      <c r="BJ227" s="13"/>
      <c r="BK227" s="13"/>
      <c r="BL227" s="13"/>
      <c r="BM227" s="13"/>
      <c r="BN227" s="13"/>
      <c r="BO227" s="13"/>
      <c r="BP227" s="13"/>
      <c r="BQ227" s="13"/>
      <c r="BR227" s="13">
        <v>3</v>
      </c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0" t="s">
        <v>431</v>
      </c>
      <c r="CG227" s="10" t="s">
        <v>431</v>
      </c>
    </row>
    <row r="228" spans="1:85" ht="19.7" customHeight="1" x14ac:dyDescent="0.2">
      <c r="A228" s="11" t="s">
        <v>240</v>
      </c>
      <c r="B228" s="12">
        <f t="shared" si="429"/>
        <v>16</v>
      </c>
      <c r="C228" s="13"/>
      <c r="D228" s="13"/>
      <c r="E228" s="13"/>
      <c r="F228" s="13"/>
      <c r="G228" s="13"/>
      <c r="H228" s="13">
        <f t="shared" si="802"/>
        <v>16</v>
      </c>
      <c r="I228" s="12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>
        <v>1</v>
      </c>
      <c r="X228" s="13"/>
      <c r="Y228" s="13"/>
      <c r="Z228" s="13"/>
      <c r="AA228" s="13"/>
      <c r="AB228" s="13"/>
      <c r="AC228" s="13"/>
      <c r="AD228" s="13"/>
      <c r="AE228" s="13">
        <v>1</v>
      </c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>
        <v>2</v>
      </c>
      <c r="AT228" s="13">
        <v>3</v>
      </c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>
        <v>2</v>
      </c>
      <c r="BH228" s="15">
        <v>2</v>
      </c>
      <c r="BI228" s="13"/>
      <c r="BJ228" s="13"/>
      <c r="BK228" s="13"/>
      <c r="BL228" s="13"/>
      <c r="BM228" s="13"/>
      <c r="BN228" s="13"/>
      <c r="BO228" s="13"/>
      <c r="BP228" s="13"/>
      <c r="BQ228" s="13">
        <v>0</v>
      </c>
      <c r="BR228" s="13">
        <v>4</v>
      </c>
      <c r="BS228" s="13"/>
      <c r="BT228" s="13"/>
      <c r="BU228" s="13"/>
      <c r="BV228" s="13">
        <v>1</v>
      </c>
      <c r="BW228" s="13"/>
      <c r="BX228" s="13"/>
      <c r="BY228" s="13"/>
      <c r="BZ228" s="13"/>
      <c r="CA228" s="13"/>
      <c r="CB228" s="13"/>
      <c r="CC228" s="13"/>
      <c r="CD228" s="13"/>
      <c r="CE228" s="13"/>
      <c r="CF228" s="10" t="s">
        <v>431</v>
      </c>
      <c r="CG228" s="10" t="s">
        <v>431</v>
      </c>
    </row>
    <row r="229" spans="1:85" ht="19.7" customHeight="1" x14ac:dyDescent="0.2">
      <c r="A229" s="11" t="s">
        <v>242</v>
      </c>
      <c r="B229" s="12">
        <f t="shared" si="429"/>
        <v>50</v>
      </c>
      <c r="C229" s="13"/>
      <c r="D229" s="13"/>
      <c r="E229" s="13"/>
      <c r="F229" s="13"/>
      <c r="G229" s="13"/>
      <c r="H229" s="13">
        <f t="shared" si="802"/>
        <v>50</v>
      </c>
      <c r="I229" s="12">
        <f>SUM(I230:I231)</f>
        <v>0</v>
      </c>
      <c r="J229" s="12">
        <f t="shared" ref="J229:CC229" si="916">SUM(J230:J231)</f>
        <v>0</v>
      </c>
      <c r="K229" s="12">
        <f t="shared" si="916"/>
        <v>0</v>
      </c>
      <c r="L229" s="12">
        <f t="shared" si="916"/>
        <v>0</v>
      </c>
      <c r="M229" s="12">
        <f t="shared" si="916"/>
        <v>0</v>
      </c>
      <c r="N229" s="12">
        <f t="shared" si="916"/>
        <v>0</v>
      </c>
      <c r="O229" s="12">
        <f t="shared" si="916"/>
        <v>0</v>
      </c>
      <c r="P229" s="12">
        <f t="shared" si="916"/>
        <v>1</v>
      </c>
      <c r="Q229" s="12">
        <f t="shared" si="916"/>
        <v>0</v>
      </c>
      <c r="R229" s="12">
        <f t="shared" si="916"/>
        <v>0</v>
      </c>
      <c r="S229" s="12">
        <f>SUM(S230:S231)</f>
        <v>0</v>
      </c>
      <c r="T229" s="12">
        <f t="shared" si="916"/>
        <v>0</v>
      </c>
      <c r="U229" s="12">
        <f t="shared" si="916"/>
        <v>0</v>
      </c>
      <c r="V229" s="12">
        <f t="shared" si="916"/>
        <v>2</v>
      </c>
      <c r="W229" s="12">
        <f>SUM(W230:W231)</f>
        <v>0</v>
      </c>
      <c r="X229" s="12">
        <f t="shared" si="916"/>
        <v>0</v>
      </c>
      <c r="Y229" s="12">
        <f t="shared" si="916"/>
        <v>0</v>
      </c>
      <c r="Z229" s="12">
        <f>SUM(Z230:Z231)</f>
        <v>0</v>
      </c>
      <c r="AA229" s="12">
        <f>SUM(AA230:AA231)</f>
        <v>0</v>
      </c>
      <c r="AB229" s="12">
        <f t="shared" si="916"/>
        <v>0</v>
      </c>
      <c r="AC229" s="12">
        <f t="shared" si="916"/>
        <v>0</v>
      </c>
      <c r="AD229" s="12">
        <f>SUM(AD230:AD231)</f>
        <v>0</v>
      </c>
      <c r="AE229" s="12">
        <f t="shared" si="916"/>
        <v>17</v>
      </c>
      <c r="AF229" s="12">
        <f>SUM(AF230:AF231)</f>
        <v>0</v>
      </c>
      <c r="AG229" s="12">
        <f>SUM(AG230:AG231)</f>
        <v>0</v>
      </c>
      <c r="AH229" s="12">
        <f>SUM(AH230:AH231)</f>
        <v>0</v>
      </c>
      <c r="AI229" s="12">
        <f t="shared" si="916"/>
        <v>0</v>
      </c>
      <c r="AJ229" s="12">
        <f>SUM(AJ230:AJ231)</f>
        <v>0</v>
      </c>
      <c r="AK229" s="12">
        <f>SUM(AK230:AK231)</f>
        <v>0</v>
      </c>
      <c r="AL229" s="12">
        <f>SUM(AL230:AL231)</f>
        <v>0</v>
      </c>
      <c r="AM229" s="12">
        <f>SUM(AM230:AM231)</f>
        <v>0</v>
      </c>
      <c r="AN229" s="12">
        <f t="shared" si="916"/>
        <v>0</v>
      </c>
      <c r="AO229" s="12">
        <f t="shared" si="916"/>
        <v>0</v>
      </c>
      <c r="AP229" s="12">
        <f>SUM(AP230:AP231)</f>
        <v>0</v>
      </c>
      <c r="AQ229" s="12">
        <f t="shared" si="916"/>
        <v>0</v>
      </c>
      <c r="AR229" s="12">
        <f>SUM(AR230:AR231)</f>
        <v>0</v>
      </c>
      <c r="AS229" s="12">
        <f t="shared" si="916"/>
        <v>21</v>
      </c>
      <c r="AT229" s="12">
        <f>SUM(AT230:AT231)</f>
        <v>0</v>
      </c>
      <c r="AU229" s="12">
        <f>SUM(AU230:AU231)</f>
        <v>0</v>
      </c>
      <c r="AV229" s="12">
        <f>SUM(AV230:AV231)</f>
        <v>0</v>
      </c>
      <c r="AW229" s="12">
        <f t="shared" si="916"/>
        <v>0</v>
      </c>
      <c r="AX229" s="12">
        <f t="shared" si="916"/>
        <v>0</v>
      </c>
      <c r="AY229" s="12">
        <f t="shared" si="916"/>
        <v>0</v>
      </c>
      <c r="AZ229" s="12">
        <f>SUM(AZ230:AZ231)</f>
        <v>0</v>
      </c>
      <c r="BA229" s="12">
        <f t="shared" si="916"/>
        <v>0</v>
      </c>
      <c r="BB229" s="12">
        <f t="shared" si="916"/>
        <v>0</v>
      </c>
      <c r="BC229" s="12">
        <f t="shared" si="916"/>
        <v>0</v>
      </c>
      <c r="BD229" s="12">
        <f t="shared" ref="BD229:BE229" si="917">SUM(BD230:BD231)</f>
        <v>0</v>
      </c>
      <c r="BE229" s="12">
        <f t="shared" si="917"/>
        <v>0</v>
      </c>
      <c r="BF229" s="12">
        <f>SUM(BF230:BF231)</f>
        <v>0</v>
      </c>
      <c r="BG229" s="12">
        <f t="shared" si="916"/>
        <v>7</v>
      </c>
      <c r="BH229" s="12">
        <f t="shared" ref="BH229:BM229" si="918">SUM(BH230:BH231)</f>
        <v>0</v>
      </c>
      <c r="BI229" s="12">
        <f t="shared" si="918"/>
        <v>0</v>
      </c>
      <c r="BJ229" s="12">
        <f t="shared" si="918"/>
        <v>0</v>
      </c>
      <c r="BK229" s="12">
        <f t="shared" si="918"/>
        <v>0</v>
      </c>
      <c r="BL229" s="12">
        <f t="shared" si="918"/>
        <v>0</v>
      </c>
      <c r="BM229" s="12">
        <f t="shared" si="918"/>
        <v>0</v>
      </c>
      <c r="BN229" s="12">
        <f t="shared" si="916"/>
        <v>0</v>
      </c>
      <c r="BO229" s="12">
        <f t="shared" si="916"/>
        <v>0</v>
      </c>
      <c r="BP229" s="12">
        <f t="shared" si="916"/>
        <v>0</v>
      </c>
      <c r="BQ229" s="12">
        <f t="shared" si="916"/>
        <v>2</v>
      </c>
      <c r="BR229" s="12">
        <f>SUM(BR230:BR231)</f>
        <v>0</v>
      </c>
      <c r="BS229" s="12">
        <f>SUM(BS230:BS231)</f>
        <v>0</v>
      </c>
      <c r="BT229" s="12">
        <f t="shared" si="916"/>
        <v>0</v>
      </c>
      <c r="BU229" s="12">
        <f t="shared" si="916"/>
        <v>0</v>
      </c>
      <c r="BV229" s="12">
        <f t="shared" si="916"/>
        <v>0</v>
      </c>
      <c r="BW229" s="12">
        <f t="shared" si="916"/>
        <v>0</v>
      </c>
      <c r="BX229" s="12">
        <f t="shared" si="916"/>
        <v>0</v>
      </c>
      <c r="BY229" s="12">
        <f t="shared" ref="BY229" si="919">SUM(BY230:BY231)</f>
        <v>0</v>
      </c>
      <c r="BZ229" s="12">
        <f t="shared" si="916"/>
        <v>0</v>
      </c>
      <c r="CA229" s="12">
        <f t="shared" ref="CA229" si="920">SUM(CA230:CA231)</f>
        <v>0</v>
      </c>
      <c r="CB229" s="12">
        <f t="shared" si="916"/>
        <v>0</v>
      </c>
      <c r="CC229" s="12">
        <f t="shared" si="916"/>
        <v>0</v>
      </c>
      <c r="CD229" s="12"/>
      <c r="CE229" s="12">
        <f t="shared" ref="CE229" si="921">SUM(CE230:CE231)</f>
        <v>0</v>
      </c>
      <c r="CF229" s="10"/>
      <c r="CG229" s="10"/>
    </row>
    <row r="230" spans="1:85" ht="19.7" customHeight="1" x14ac:dyDescent="0.2">
      <c r="A230" s="11" t="s">
        <v>250</v>
      </c>
      <c r="B230" s="12">
        <f t="shared" si="429"/>
        <v>26</v>
      </c>
      <c r="C230" s="13"/>
      <c r="D230" s="13"/>
      <c r="E230" s="13"/>
      <c r="F230" s="13"/>
      <c r="G230" s="13"/>
      <c r="H230" s="13">
        <f t="shared" si="802"/>
        <v>26</v>
      </c>
      <c r="I230" s="12"/>
      <c r="J230" s="12"/>
      <c r="K230" s="12"/>
      <c r="L230" s="12"/>
      <c r="M230" s="13"/>
      <c r="N230" s="13"/>
      <c r="O230" s="13"/>
      <c r="P230" s="13">
        <v>1</v>
      </c>
      <c r="Q230" s="13"/>
      <c r="R230" s="13"/>
      <c r="S230" s="13"/>
      <c r="T230" s="13"/>
      <c r="U230" s="13"/>
      <c r="V230" s="13">
        <v>1</v>
      </c>
      <c r="W230" s="13"/>
      <c r="X230" s="13"/>
      <c r="Y230" s="13"/>
      <c r="Z230" s="13"/>
      <c r="AA230" s="13"/>
      <c r="AB230" s="13"/>
      <c r="AC230" s="13"/>
      <c r="AD230" s="13"/>
      <c r="AE230" s="13">
        <v>9</v>
      </c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>
        <v>11</v>
      </c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>
        <v>3</v>
      </c>
      <c r="BH230" s="14"/>
      <c r="BI230" s="13"/>
      <c r="BJ230" s="13"/>
      <c r="BK230" s="13"/>
      <c r="BL230" s="13"/>
      <c r="BM230" s="13"/>
      <c r="BN230" s="13"/>
      <c r="BO230" s="13"/>
      <c r="BP230" s="13"/>
      <c r="BQ230" s="13">
        <v>1</v>
      </c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0" t="s">
        <v>431</v>
      </c>
      <c r="CG230" s="10" t="s">
        <v>431</v>
      </c>
    </row>
    <row r="231" spans="1:85" ht="19.7" customHeight="1" x14ac:dyDescent="0.2">
      <c r="A231" s="11" t="s">
        <v>245</v>
      </c>
      <c r="B231" s="12">
        <f t="shared" si="429"/>
        <v>24</v>
      </c>
      <c r="C231" s="13"/>
      <c r="D231" s="13"/>
      <c r="E231" s="13"/>
      <c r="F231" s="13"/>
      <c r="G231" s="13"/>
      <c r="H231" s="13">
        <f t="shared" si="802"/>
        <v>24</v>
      </c>
      <c r="I231" s="12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  <c r="U231" s="13"/>
      <c r="V231" s="13">
        <v>1</v>
      </c>
      <c r="W231" s="13"/>
      <c r="X231" s="13"/>
      <c r="Y231" s="13"/>
      <c r="Z231" s="13"/>
      <c r="AA231" s="13"/>
      <c r="AB231" s="13"/>
      <c r="AC231" s="13"/>
      <c r="AD231" s="13"/>
      <c r="AE231" s="13">
        <v>8</v>
      </c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>
        <v>10</v>
      </c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>
        <v>4</v>
      </c>
      <c r="BH231" s="14"/>
      <c r="BI231" s="13"/>
      <c r="BJ231" s="13"/>
      <c r="BK231" s="13"/>
      <c r="BL231" s="13"/>
      <c r="BM231" s="13"/>
      <c r="BN231" s="13"/>
      <c r="BO231" s="13"/>
      <c r="BP231" s="13"/>
      <c r="BQ231" s="13">
        <v>1</v>
      </c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0" t="s">
        <v>431</v>
      </c>
      <c r="CG231" s="10" t="s">
        <v>431</v>
      </c>
    </row>
    <row r="232" spans="1:85" ht="19.7" customHeight="1" x14ac:dyDescent="0.2">
      <c r="A232" s="11" t="s">
        <v>41</v>
      </c>
      <c r="B232" s="12">
        <f t="shared" si="429"/>
        <v>14</v>
      </c>
      <c r="C232" s="13"/>
      <c r="D232" s="13"/>
      <c r="E232" s="13"/>
      <c r="F232" s="13"/>
      <c r="G232" s="13"/>
      <c r="H232" s="13">
        <f t="shared" si="802"/>
        <v>14</v>
      </c>
      <c r="I232" s="12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>
        <v>1</v>
      </c>
      <c r="X232" s="13"/>
      <c r="Y232" s="13"/>
      <c r="Z232" s="13"/>
      <c r="AA232" s="13"/>
      <c r="AB232" s="13"/>
      <c r="AC232" s="13"/>
      <c r="AD232" s="13"/>
      <c r="AE232" s="13">
        <v>0</v>
      </c>
      <c r="AF232" s="13"/>
      <c r="AG232" s="13"/>
      <c r="AH232" s="13">
        <v>4</v>
      </c>
      <c r="AI232" s="13"/>
      <c r="AJ232" s="13"/>
      <c r="AK232" s="13"/>
      <c r="AL232" s="13"/>
      <c r="AM232" s="13"/>
      <c r="AN232" s="13"/>
      <c r="AO232" s="13">
        <v>1</v>
      </c>
      <c r="AP232" s="13"/>
      <c r="AQ232" s="13"/>
      <c r="AR232" s="13"/>
      <c r="AS232" s="13">
        <v>0</v>
      </c>
      <c r="AT232" s="13"/>
      <c r="AU232" s="13"/>
      <c r="AV232" s="13">
        <v>5</v>
      </c>
      <c r="AW232" s="13"/>
      <c r="AX232" s="13"/>
      <c r="AY232" s="13"/>
      <c r="AZ232" s="13"/>
      <c r="BA232" s="13"/>
      <c r="BB232" s="13">
        <v>2</v>
      </c>
      <c r="BC232" s="13"/>
      <c r="BD232" s="13"/>
      <c r="BE232" s="13"/>
      <c r="BF232" s="13"/>
      <c r="BG232" s="13">
        <v>1</v>
      </c>
      <c r="BH232" s="14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0" t="s">
        <v>431</v>
      </c>
      <c r="CG232" s="10" t="s">
        <v>431</v>
      </c>
    </row>
    <row r="233" spans="1:85" ht="19.7" customHeight="1" x14ac:dyDescent="0.2">
      <c r="A233" s="45" t="s">
        <v>298</v>
      </c>
      <c r="B233" s="46">
        <f t="shared" ref="B233:B346" si="922">SUM(C233:H233)</f>
        <v>83</v>
      </c>
      <c r="C233" s="47">
        <f>SUM(C235,C238,C239)</f>
        <v>0</v>
      </c>
      <c r="D233" s="47">
        <f>SUM(D235,D238,D239)</f>
        <v>0</v>
      </c>
      <c r="E233" s="47">
        <f>SUM(E235,E238,E239)</f>
        <v>0</v>
      </c>
      <c r="F233" s="47">
        <f>SUM(F235,F238,F239)</f>
        <v>0</v>
      </c>
      <c r="G233" s="47">
        <f>SUM(G235,G238,G239)</f>
        <v>0</v>
      </c>
      <c r="H233" s="47">
        <f t="shared" si="802"/>
        <v>83</v>
      </c>
      <c r="I233" s="47">
        <f>SUM(I234,I238,I239)</f>
        <v>0</v>
      </c>
      <c r="J233" s="47">
        <f t="shared" ref="J233:CC233" si="923">SUM(J234,J238,J239)</f>
        <v>0</v>
      </c>
      <c r="K233" s="47">
        <f t="shared" si="923"/>
        <v>0</v>
      </c>
      <c r="L233" s="47">
        <f t="shared" si="923"/>
        <v>0</v>
      </c>
      <c r="M233" s="47">
        <f t="shared" si="923"/>
        <v>0</v>
      </c>
      <c r="N233" s="47">
        <f t="shared" si="923"/>
        <v>1</v>
      </c>
      <c r="O233" s="47">
        <f t="shared" si="923"/>
        <v>0</v>
      </c>
      <c r="P233" s="47">
        <f t="shared" si="923"/>
        <v>0</v>
      </c>
      <c r="Q233" s="47">
        <f t="shared" si="923"/>
        <v>0</v>
      </c>
      <c r="R233" s="47">
        <f t="shared" si="923"/>
        <v>0</v>
      </c>
      <c r="S233" s="47">
        <f>SUM(S234,S238,S239)</f>
        <v>0</v>
      </c>
      <c r="T233" s="47">
        <f t="shared" si="923"/>
        <v>0</v>
      </c>
      <c r="U233" s="47">
        <f t="shared" si="923"/>
        <v>0</v>
      </c>
      <c r="V233" s="47">
        <f t="shared" si="923"/>
        <v>1</v>
      </c>
      <c r="W233" s="47">
        <f>SUM(W234,W238,W239)</f>
        <v>4</v>
      </c>
      <c r="X233" s="47">
        <f t="shared" si="923"/>
        <v>0</v>
      </c>
      <c r="Y233" s="47">
        <f t="shared" si="923"/>
        <v>0</v>
      </c>
      <c r="Z233" s="47">
        <f>SUM(Z234,Z238,Z239)</f>
        <v>0</v>
      </c>
      <c r="AA233" s="47">
        <f>SUM(AA234,AA238,AA239)</f>
        <v>0</v>
      </c>
      <c r="AB233" s="47">
        <f t="shared" si="923"/>
        <v>0</v>
      </c>
      <c r="AC233" s="47">
        <f t="shared" si="923"/>
        <v>0</v>
      </c>
      <c r="AD233" s="47">
        <f>SUM(AD234,AD238,AD239)</f>
        <v>0</v>
      </c>
      <c r="AE233" s="47">
        <f t="shared" si="923"/>
        <v>7</v>
      </c>
      <c r="AF233" s="47">
        <f>SUM(AF234,AF238,AF239)</f>
        <v>3</v>
      </c>
      <c r="AG233" s="47">
        <f>SUM(AG234,AG238,AG239)</f>
        <v>0</v>
      </c>
      <c r="AH233" s="47">
        <f>SUM(AH234,AH238,AH239)</f>
        <v>6</v>
      </c>
      <c r="AI233" s="47">
        <f t="shared" si="923"/>
        <v>1</v>
      </c>
      <c r="AJ233" s="47">
        <f>SUM(AJ234,AJ238,AJ239)</f>
        <v>0</v>
      </c>
      <c r="AK233" s="47">
        <f>SUM(AK234,AK238,AK239)</f>
        <v>0</v>
      </c>
      <c r="AL233" s="47">
        <f>SUM(AL234,AL238,AL239)</f>
        <v>0</v>
      </c>
      <c r="AM233" s="47">
        <f>SUM(AM234,AM238,AM239)</f>
        <v>0</v>
      </c>
      <c r="AN233" s="47">
        <f t="shared" si="923"/>
        <v>0</v>
      </c>
      <c r="AO233" s="47">
        <f t="shared" si="923"/>
        <v>1</v>
      </c>
      <c r="AP233" s="47">
        <f>SUM(AP234,AP238,AP239)</f>
        <v>0</v>
      </c>
      <c r="AQ233" s="47">
        <f t="shared" si="923"/>
        <v>0</v>
      </c>
      <c r="AR233" s="47">
        <f>SUM(AR234,AR238,AR239)</f>
        <v>0</v>
      </c>
      <c r="AS233" s="47">
        <f t="shared" si="923"/>
        <v>10</v>
      </c>
      <c r="AT233" s="47">
        <f>SUM(AT234,AT238,AT239)</f>
        <v>6</v>
      </c>
      <c r="AU233" s="47">
        <f>SUM(AU234,AU238,AU239)</f>
        <v>0</v>
      </c>
      <c r="AV233" s="47">
        <f>SUM(AV234,AV238,AV239)</f>
        <v>10</v>
      </c>
      <c r="AW233" s="47">
        <f t="shared" si="923"/>
        <v>0</v>
      </c>
      <c r="AX233" s="47">
        <f t="shared" si="923"/>
        <v>0</v>
      </c>
      <c r="AY233" s="47">
        <f t="shared" si="923"/>
        <v>2</v>
      </c>
      <c r="AZ233" s="47">
        <f>SUM(AZ234,AZ238,AZ239)</f>
        <v>0</v>
      </c>
      <c r="BA233" s="47">
        <f t="shared" si="923"/>
        <v>0</v>
      </c>
      <c r="BB233" s="47">
        <f t="shared" si="923"/>
        <v>2</v>
      </c>
      <c r="BC233" s="47">
        <f t="shared" si="923"/>
        <v>0</v>
      </c>
      <c r="BD233" s="47">
        <f t="shared" ref="BD233:BE233" si="924">SUM(BD234,BD238,BD239)</f>
        <v>1</v>
      </c>
      <c r="BE233" s="47">
        <f t="shared" si="924"/>
        <v>0</v>
      </c>
      <c r="BF233" s="47">
        <f>SUM(BF234,BF238,BF239)</f>
        <v>0</v>
      </c>
      <c r="BG233" s="47">
        <f t="shared" si="923"/>
        <v>6</v>
      </c>
      <c r="BH233" s="50">
        <f t="shared" ref="BH233:BM233" si="925">SUM(BH234,BH238,BH239)</f>
        <v>5</v>
      </c>
      <c r="BI233" s="47">
        <f t="shared" si="925"/>
        <v>2</v>
      </c>
      <c r="BJ233" s="47">
        <f t="shared" si="925"/>
        <v>0</v>
      </c>
      <c r="BK233" s="47">
        <f t="shared" si="925"/>
        <v>0</v>
      </c>
      <c r="BL233" s="47">
        <f t="shared" si="925"/>
        <v>0</v>
      </c>
      <c r="BM233" s="47">
        <f t="shared" si="925"/>
        <v>0</v>
      </c>
      <c r="BN233" s="47">
        <f t="shared" si="923"/>
        <v>0</v>
      </c>
      <c r="BO233" s="47">
        <f t="shared" si="923"/>
        <v>1</v>
      </c>
      <c r="BP233" s="47">
        <f t="shared" si="923"/>
        <v>0</v>
      </c>
      <c r="BQ233" s="47">
        <f t="shared" si="923"/>
        <v>1</v>
      </c>
      <c r="BR233" s="47">
        <f>SUM(BR234,BR238,BR239)</f>
        <v>6</v>
      </c>
      <c r="BS233" s="47">
        <f>SUM(BS234,BS238,BS239)</f>
        <v>3</v>
      </c>
      <c r="BT233" s="47">
        <f t="shared" si="923"/>
        <v>2</v>
      </c>
      <c r="BU233" s="47">
        <f t="shared" si="923"/>
        <v>0</v>
      </c>
      <c r="BV233" s="47">
        <f t="shared" si="923"/>
        <v>1</v>
      </c>
      <c r="BW233" s="47">
        <f t="shared" si="923"/>
        <v>1</v>
      </c>
      <c r="BX233" s="47">
        <f t="shared" si="923"/>
        <v>0</v>
      </c>
      <c r="BY233" s="47">
        <f t="shared" ref="BY233" si="926">SUM(BY234,BY238,BY239)</f>
        <v>0</v>
      </c>
      <c r="BZ233" s="47">
        <f t="shared" si="923"/>
        <v>0</v>
      </c>
      <c r="CA233" s="47">
        <f t="shared" ref="CA233" si="927">SUM(CA234,CA238,CA239)</f>
        <v>0</v>
      </c>
      <c r="CB233" s="47">
        <f t="shared" si="923"/>
        <v>0</v>
      </c>
      <c r="CC233" s="47">
        <f t="shared" si="923"/>
        <v>0</v>
      </c>
      <c r="CD233" s="47"/>
      <c r="CE233" s="47">
        <f t="shared" ref="CE233" si="928">SUM(CE234,CE238,CE239)</f>
        <v>0</v>
      </c>
      <c r="CF233" s="10"/>
      <c r="CG233" s="10"/>
    </row>
    <row r="234" spans="1:85" ht="19.7" customHeight="1" x14ac:dyDescent="0.2">
      <c r="A234" s="11" t="s">
        <v>223</v>
      </c>
      <c r="B234" s="12">
        <f t="shared" si="922"/>
        <v>43</v>
      </c>
      <c r="C234" s="13"/>
      <c r="D234" s="13"/>
      <c r="E234" s="13"/>
      <c r="F234" s="13"/>
      <c r="G234" s="13"/>
      <c r="H234" s="13">
        <f t="shared" si="802"/>
        <v>43</v>
      </c>
      <c r="I234" s="13">
        <f>SUM(I235:I237)</f>
        <v>0</v>
      </c>
      <c r="J234" s="13">
        <f t="shared" ref="J234:CC234" si="929">SUM(J235:J237)</f>
        <v>0</v>
      </c>
      <c r="K234" s="13">
        <f t="shared" si="929"/>
        <v>0</v>
      </c>
      <c r="L234" s="13">
        <f t="shared" si="929"/>
        <v>0</v>
      </c>
      <c r="M234" s="13">
        <f t="shared" si="929"/>
        <v>0</v>
      </c>
      <c r="N234" s="13">
        <f t="shared" si="929"/>
        <v>0</v>
      </c>
      <c r="O234" s="13">
        <f t="shared" si="929"/>
        <v>0</v>
      </c>
      <c r="P234" s="13">
        <f t="shared" si="929"/>
        <v>0</v>
      </c>
      <c r="Q234" s="13">
        <f t="shared" si="929"/>
        <v>0</v>
      </c>
      <c r="R234" s="13">
        <f t="shared" si="929"/>
        <v>0</v>
      </c>
      <c r="S234" s="13">
        <f>SUM(S235:S237)</f>
        <v>0</v>
      </c>
      <c r="T234" s="13">
        <f t="shared" si="929"/>
        <v>0</v>
      </c>
      <c r="U234" s="13">
        <f t="shared" si="929"/>
        <v>0</v>
      </c>
      <c r="V234" s="13">
        <f t="shared" si="929"/>
        <v>0</v>
      </c>
      <c r="W234" s="13">
        <f>SUM(W235:W237)</f>
        <v>3</v>
      </c>
      <c r="X234" s="13">
        <f t="shared" si="929"/>
        <v>0</v>
      </c>
      <c r="Y234" s="13">
        <f t="shared" si="929"/>
        <v>0</v>
      </c>
      <c r="Z234" s="13">
        <f>SUM(Z235:Z237)</f>
        <v>0</v>
      </c>
      <c r="AA234" s="13">
        <f>SUM(AA235:AA237)</f>
        <v>0</v>
      </c>
      <c r="AB234" s="13">
        <f t="shared" si="929"/>
        <v>0</v>
      </c>
      <c r="AC234" s="13">
        <f t="shared" si="929"/>
        <v>0</v>
      </c>
      <c r="AD234" s="13">
        <f>SUM(AD235:AD237)</f>
        <v>0</v>
      </c>
      <c r="AE234" s="13">
        <f t="shared" si="929"/>
        <v>1</v>
      </c>
      <c r="AF234" s="13">
        <f>SUM(AF235:AF237)</f>
        <v>3</v>
      </c>
      <c r="AG234" s="13">
        <f>SUM(AG235:AG237)</f>
        <v>0</v>
      </c>
      <c r="AH234" s="13">
        <f>SUM(AH235:AH237)</f>
        <v>0</v>
      </c>
      <c r="AI234" s="13">
        <f t="shared" si="929"/>
        <v>1</v>
      </c>
      <c r="AJ234" s="13">
        <f>SUM(AJ235:AJ237)</f>
        <v>0</v>
      </c>
      <c r="AK234" s="13">
        <f>SUM(AK235:AK237)</f>
        <v>0</v>
      </c>
      <c r="AL234" s="13">
        <f>SUM(AL235:AL237)</f>
        <v>0</v>
      </c>
      <c r="AM234" s="13">
        <f>SUM(AM235:AM237)</f>
        <v>0</v>
      </c>
      <c r="AN234" s="13">
        <f t="shared" si="929"/>
        <v>0</v>
      </c>
      <c r="AO234" s="13">
        <f t="shared" si="929"/>
        <v>0</v>
      </c>
      <c r="AP234" s="13">
        <f>SUM(AP235:AP237)</f>
        <v>0</v>
      </c>
      <c r="AQ234" s="13">
        <f t="shared" si="929"/>
        <v>0</v>
      </c>
      <c r="AR234" s="13">
        <f>SUM(AR235:AR237)</f>
        <v>0</v>
      </c>
      <c r="AS234" s="13">
        <f t="shared" si="929"/>
        <v>2</v>
      </c>
      <c r="AT234" s="13">
        <f>SUM(AT235:AT237)</f>
        <v>6</v>
      </c>
      <c r="AU234" s="13">
        <f>SUM(AU235:AU237)</f>
        <v>0</v>
      </c>
      <c r="AV234" s="13">
        <f>SUM(AV235:AV237)</f>
        <v>0</v>
      </c>
      <c r="AW234" s="13">
        <f t="shared" si="929"/>
        <v>0</v>
      </c>
      <c r="AX234" s="13">
        <f t="shared" si="929"/>
        <v>0</v>
      </c>
      <c r="AY234" s="13">
        <f t="shared" si="929"/>
        <v>2</v>
      </c>
      <c r="AZ234" s="13">
        <f>SUM(AZ235:AZ237)</f>
        <v>0</v>
      </c>
      <c r="BA234" s="13">
        <f t="shared" si="929"/>
        <v>0</v>
      </c>
      <c r="BB234" s="13">
        <f t="shared" si="929"/>
        <v>0</v>
      </c>
      <c r="BC234" s="13">
        <f t="shared" si="929"/>
        <v>0</v>
      </c>
      <c r="BD234" s="13">
        <f t="shared" ref="BD234:BE234" si="930">SUM(BD235:BD237)</f>
        <v>1</v>
      </c>
      <c r="BE234" s="13">
        <f t="shared" si="930"/>
        <v>0</v>
      </c>
      <c r="BF234" s="13">
        <f>SUM(BF235:BF237)</f>
        <v>0</v>
      </c>
      <c r="BG234" s="13">
        <f t="shared" si="929"/>
        <v>3</v>
      </c>
      <c r="BH234" s="15">
        <f t="shared" ref="BH234:BM234" si="931">SUM(BH235:BH237)</f>
        <v>5</v>
      </c>
      <c r="BI234" s="13">
        <f t="shared" si="931"/>
        <v>2</v>
      </c>
      <c r="BJ234" s="13">
        <f t="shared" si="931"/>
        <v>0</v>
      </c>
      <c r="BK234" s="13">
        <f t="shared" si="931"/>
        <v>0</v>
      </c>
      <c r="BL234" s="13">
        <f t="shared" si="931"/>
        <v>0</v>
      </c>
      <c r="BM234" s="13">
        <f t="shared" si="931"/>
        <v>0</v>
      </c>
      <c r="BN234" s="13">
        <f t="shared" si="929"/>
        <v>0</v>
      </c>
      <c r="BO234" s="13">
        <f t="shared" si="929"/>
        <v>1</v>
      </c>
      <c r="BP234" s="13">
        <f t="shared" si="929"/>
        <v>0</v>
      </c>
      <c r="BQ234" s="13">
        <f t="shared" si="929"/>
        <v>0</v>
      </c>
      <c r="BR234" s="13">
        <f>SUM(BR235:BR237)</f>
        <v>6</v>
      </c>
      <c r="BS234" s="13">
        <f>SUM(BS235:BS237)</f>
        <v>3</v>
      </c>
      <c r="BT234" s="13">
        <f t="shared" si="929"/>
        <v>2</v>
      </c>
      <c r="BU234" s="13">
        <f t="shared" si="929"/>
        <v>0</v>
      </c>
      <c r="BV234" s="13">
        <f t="shared" si="929"/>
        <v>1</v>
      </c>
      <c r="BW234" s="13">
        <f t="shared" si="929"/>
        <v>1</v>
      </c>
      <c r="BX234" s="13">
        <f t="shared" si="929"/>
        <v>0</v>
      </c>
      <c r="BY234" s="13">
        <f t="shared" ref="BY234" si="932">SUM(BY235:BY237)</f>
        <v>0</v>
      </c>
      <c r="BZ234" s="13">
        <f t="shared" si="929"/>
        <v>0</v>
      </c>
      <c r="CA234" s="13">
        <f t="shared" ref="CA234" si="933">SUM(CA235:CA237)</f>
        <v>0</v>
      </c>
      <c r="CB234" s="13">
        <f t="shared" si="929"/>
        <v>0</v>
      </c>
      <c r="CC234" s="13">
        <f t="shared" si="929"/>
        <v>0</v>
      </c>
      <c r="CD234" s="13"/>
      <c r="CE234" s="13">
        <f t="shared" ref="CE234" si="934">SUM(CE235:CE237)</f>
        <v>0</v>
      </c>
      <c r="CF234" s="10"/>
      <c r="CG234" s="10"/>
    </row>
    <row r="235" spans="1:85" ht="19.7" customHeight="1" x14ac:dyDescent="0.2">
      <c r="A235" s="11" t="s">
        <v>175</v>
      </c>
      <c r="B235" s="12">
        <f t="shared" si="922"/>
        <v>26</v>
      </c>
      <c r="C235" s="13"/>
      <c r="D235" s="13"/>
      <c r="E235" s="13"/>
      <c r="F235" s="13"/>
      <c r="G235" s="13"/>
      <c r="H235" s="13">
        <f t="shared" si="802"/>
        <v>26</v>
      </c>
      <c r="I235" s="12"/>
      <c r="J235" s="12"/>
      <c r="K235" s="12"/>
      <c r="L235" s="12"/>
      <c r="M235" s="13"/>
      <c r="N235" s="13"/>
      <c r="O235" s="13"/>
      <c r="P235" s="13"/>
      <c r="Q235" s="13"/>
      <c r="R235" s="13">
        <v>0</v>
      </c>
      <c r="S235" s="13"/>
      <c r="T235" s="13"/>
      <c r="U235" s="13"/>
      <c r="V235" s="13"/>
      <c r="W235" s="13">
        <v>1</v>
      </c>
      <c r="X235" s="13"/>
      <c r="Y235" s="13"/>
      <c r="Z235" s="13"/>
      <c r="AA235" s="13"/>
      <c r="AB235" s="13"/>
      <c r="AC235" s="13"/>
      <c r="AD235" s="13"/>
      <c r="AE235" s="13">
        <v>0</v>
      </c>
      <c r="AF235" s="13">
        <v>3</v>
      </c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>
        <v>1</v>
      </c>
      <c r="AT235" s="13">
        <v>4</v>
      </c>
      <c r="AU235" s="13"/>
      <c r="AV235" s="13"/>
      <c r="AW235" s="13"/>
      <c r="AX235" s="13"/>
      <c r="AY235" s="13">
        <v>2</v>
      </c>
      <c r="AZ235" s="13"/>
      <c r="BA235" s="13"/>
      <c r="BB235" s="13"/>
      <c r="BC235" s="13"/>
      <c r="BD235" s="13"/>
      <c r="BE235" s="13"/>
      <c r="BF235" s="13"/>
      <c r="BG235" s="13">
        <v>0</v>
      </c>
      <c r="BH235" s="15">
        <v>4</v>
      </c>
      <c r="BI235" s="13">
        <v>2</v>
      </c>
      <c r="BJ235" s="13"/>
      <c r="BK235" s="13"/>
      <c r="BL235" s="13"/>
      <c r="BM235" s="13"/>
      <c r="BN235" s="13"/>
      <c r="BO235" s="13">
        <v>1</v>
      </c>
      <c r="BP235" s="13"/>
      <c r="BQ235" s="13">
        <v>0</v>
      </c>
      <c r="BR235" s="13">
        <v>5</v>
      </c>
      <c r="BS235" s="13">
        <v>3</v>
      </c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0" t="s">
        <v>431</v>
      </c>
      <c r="CG235" s="10" t="s">
        <v>431</v>
      </c>
    </row>
    <row r="236" spans="1:85" ht="19.7" customHeight="1" x14ac:dyDescent="0.2">
      <c r="A236" s="11" t="s">
        <v>156</v>
      </c>
      <c r="B236" s="12">
        <f t="shared" si="922"/>
        <v>8</v>
      </c>
      <c r="C236" s="13"/>
      <c r="D236" s="13"/>
      <c r="E236" s="13"/>
      <c r="F236" s="13"/>
      <c r="G236" s="13"/>
      <c r="H236" s="13">
        <f t="shared" si="802"/>
        <v>8</v>
      </c>
      <c r="I236" s="12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>
        <v>1</v>
      </c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>
        <v>1</v>
      </c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>
        <v>2</v>
      </c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>
        <v>1</v>
      </c>
      <c r="BH236" s="13">
        <v>0</v>
      </c>
      <c r="BI236" s="13"/>
      <c r="BJ236" s="13"/>
      <c r="BK236" s="13"/>
      <c r="BL236" s="13"/>
      <c r="BM236" s="13"/>
      <c r="BN236" s="13"/>
      <c r="BO236" s="13"/>
      <c r="BP236" s="13"/>
      <c r="BQ236" s="13"/>
      <c r="BR236" s="13">
        <v>1</v>
      </c>
      <c r="BS236" s="13"/>
      <c r="BT236" s="13">
        <v>2</v>
      </c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0" t="s">
        <v>431</v>
      </c>
      <c r="CG236" s="10" t="s">
        <v>431</v>
      </c>
    </row>
    <row r="237" spans="1:85" ht="19.7" customHeight="1" x14ac:dyDescent="0.2">
      <c r="A237" s="11" t="s">
        <v>157</v>
      </c>
      <c r="B237" s="12">
        <f t="shared" si="922"/>
        <v>9</v>
      </c>
      <c r="C237" s="13"/>
      <c r="D237" s="13"/>
      <c r="E237" s="13"/>
      <c r="F237" s="13"/>
      <c r="G237" s="13"/>
      <c r="H237" s="13">
        <f t="shared" si="802"/>
        <v>9</v>
      </c>
      <c r="I237" s="12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>
        <v>1</v>
      </c>
      <c r="X237" s="13"/>
      <c r="Y237" s="13"/>
      <c r="Z237" s="13"/>
      <c r="AA237" s="13"/>
      <c r="AB237" s="13"/>
      <c r="AC237" s="13"/>
      <c r="AD237" s="13"/>
      <c r="AE237" s="13">
        <v>1</v>
      </c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>
        <v>1</v>
      </c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>
        <v>1</v>
      </c>
      <c r="BE237" s="13"/>
      <c r="BF237" s="13"/>
      <c r="BG237" s="13">
        <v>2</v>
      </c>
      <c r="BH237" s="15">
        <v>1</v>
      </c>
      <c r="BI237" s="13"/>
      <c r="BJ237" s="13"/>
      <c r="BK237" s="13"/>
      <c r="BL237" s="13"/>
      <c r="BM237" s="13"/>
      <c r="BN237" s="13"/>
      <c r="BO237" s="13"/>
      <c r="BP237" s="13"/>
      <c r="BQ237" s="13">
        <v>0</v>
      </c>
      <c r="BR237" s="13"/>
      <c r="BS237" s="13">
        <v>0</v>
      </c>
      <c r="BT237" s="13"/>
      <c r="BU237" s="13"/>
      <c r="BV237" s="13">
        <v>1</v>
      </c>
      <c r="BW237" s="13">
        <v>1</v>
      </c>
      <c r="BX237" s="13"/>
      <c r="BY237" s="13"/>
      <c r="BZ237" s="13"/>
      <c r="CA237" s="13"/>
      <c r="CB237" s="13"/>
      <c r="CC237" s="13"/>
      <c r="CD237" s="13"/>
      <c r="CE237" s="13"/>
      <c r="CF237" s="10" t="s">
        <v>431</v>
      </c>
      <c r="CG237" s="10" t="s">
        <v>431</v>
      </c>
    </row>
    <row r="238" spans="1:85" ht="19.7" customHeight="1" x14ac:dyDescent="0.2">
      <c r="A238" s="11" t="s">
        <v>299</v>
      </c>
      <c r="B238" s="12">
        <f t="shared" si="922"/>
        <v>19</v>
      </c>
      <c r="C238" s="13"/>
      <c r="D238" s="13"/>
      <c r="E238" s="13"/>
      <c r="F238" s="13"/>
      <c r="G238" s="13"/>
      <c r="H238" s="13">
        <f t="shared" si="802"/>
        <v>19</v>
      </c>
      <c r="I238" s="12"/>
      <c r="J238" s="12"/>
      <c r="K238" s="12"/>
      <c r="L238" s="12"/>
      <c r="M238" s="13"/>
      <c r="N238" s="13">
        <v>1</v>
      </c>
      <c r="O238" s="13"/>
      <c r="P238" s="13"/>
      <c r="Q238" s="13"/>
      <c r="R238" s="13"/>
      <c r="S238" s="13"/>
      <c r="T238" s="13"/>
      <c r="U238" s="13"/>
      <c r="V238" s="13">
        <v>1</v>
      </c>
      <c r="W238" s="13"/>
      <c r="X238" s="13"/>
      <c r="Y238" s="13"/>
      <c r="Z238" s="13"/>
      <c r="AA238" s="13"/>
      <c r="AB238" s="13"/>
      <c r="AC238" s="13"/>
      <c r="AD238" s="13"/>
      <c r="AE238" s="13">
        <v>6</v>
      </c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>
        <v>8</v>
      </c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>
        <v>2</v>
      </c>
      <c r="BH238" s="14"/>
      <c r="BI238" s="13"/>
      <c r="BJ238" s="13"/>
      <c r="BK238" s="13"/>
      <c r="BL238" s="13"/>
      <c r="BM238" s="13"/>
      <c r="BN238" s="13"/>
      <c r="BO238" s="13"/>
      <c r="BP238" s="13"/>
      <c r="BQ238" s="13">
        <v>1</v>
      </c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0" t="s">
        <v>431</v>
      </c>
      <c r="CG238" s="10" t="s">
        <v>431</v>
      </c>
    </row>
    <row r="239" spans="1:85" ht="19.7" customHeight="1" x14ac:dyDescent="0.2">
      <c r="A239" s="11" t="s">
        <v>41</v>
      </c>
      <c r="B239" s="12">
        <f t="shared" si="922"/>
        <v>21</v>
      </c>
      <c r="C239" s="13"/>
      <c r="D239" s="13"/>
      <c r="E239" s="13"/>
      <c r="F239" s="13"/>
      <c r="G239" s="13"/>
      <c r="H239" s="13">
        <f t="shared" si="802"/>
        <v>21</v>
      </c>
      <c r="I239" s="12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>
        <v>1</v>
      </c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>
        <v>6</v>
      </c>
      <c r="AI239" s="13"/>
      <c r="AJ239" s="13"/>
      <c r="AK239" s="13"/>
      <c r="AL239" s="13"/>
      <c r="AM239" s="13"/>
      <c r="AN239" s="13"/>
      <c r="AO239" s="13">
        <v>1</v>
      </c>
      <c r="AP239" s="13"/>
      <c r="AQ239" s="13"/>
      <c r="AR239" s="13"/>
      <c r="AS239" s="13">
        <v>0</v>
      </c>
      <c r="AT239" s="13"/>
      <c r="AU239" s="13"/>
      <c r="AV239" s="13">
        <v>10</v>
      </c>
      <c r="AW239" s="13"/>
      <c r="AX239" s="13"/>
      <c r="AY239" s="13"/>
      <c r="AZ239" s="13"/>
      <c r="BA239" s="13"/>
      <c r="BB239" s="13">
        <v>2</v>
      </c>
      <c r="BC239" s="13"/>
      <c r="BD239" s="13"/>
      <c r="BE239" s="13"/>
      <c r="BF239" s="13"/>
      <c r="BG239" s="13">
        <v>1</v>
      </c>
      <c r="BH239" s="14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0" t="s">
        <v>431</v>
      </c>
      <c r="CG239" s="10" t="s">
        <v>431</v>
      </c>
    </row>
    <row r="240" spans="1:85" ht="19.7" customHeight="1" x14ac:dyDescent="0.2">
      <c r="A240" s="45" t="s">
        <v>300</v>
      </c>
      <c r="B240" s="46">
        <f t="shared" si="922"/>
        <v>61</v>
      </c>
      <c r="C240" s="47">
        <f>SUM(C241,C245)</f>
        <v>0</v>
      </c>
      <c r="D240" s="47">
        <f>SUM(D241,D245)</f>
        <v>0</v>
      </c>
      <c r="E240" s="47">
        <f>SUM(E241,E245)</f>
        <v>0</v>
      </c>
      <c r="F240" s="47">
        <f>SUM(F241,F245)</f>
        <v>0</v>
      </c>
      <c r="G240" s="47">
        <f>SUM(G241,G245)</f>
        <v>0</v>
      </c>
      <c r="H240" s="47">
        <f t="shared" si="802"/>
        <v>61</v>
      </c>
      <c r="I240" s="47">
        <f>SUM(I241,I245,I246)</f>
        <v>0</v>
      </c>
      <c r="J240" s="47">
        <f t="shared" ref="J240:CC240" si="935">SUM(J241,J245,J246)</f>
        <v>0</v>
      </c>
      <c r="K240" s="47">
        <f t="shared" si="935"/>
        <v>0</v>
      </c>
      <c r="L240" s="47">
        <f t="shared" si="935"/>
        <v>0</v>
      </c>
      <c r="M240" s="47">
        <f t="shared" si="935"/>
        <v>0</v>
      </c>
      <c r="N240" s="47">
        <f t="shared" si="935"/>
        <v>0</v>
      </c>
      <c r="O240" s="47">
        <f t="shared" si="935"/>
        <v>0</v>
      </c>
      <c r="P240" s="47">
        <f t="shared" si="935"/>
        <v>0</v>
      </c>
      <c r="Q240" s="47">
        <f t="shared" si="935"/>
        <v>0</v>
      </c>
      <c r="R240" s="47">
        <f t="shared" si="935"/>
        <v>1</v>
      </c>
      <c r="S240" s="47">
        <f>SUM(S241,S245,S246)</f>
        <v>0</v>
      </c>
      <c r="T240" s="47">
        <f t="shared" si="935"/>
        <v>0</v>
      </c>
      <c r="U240" s="47">
        <f t="shared" si="935"/>
        <v>0</v>
      </c>
      <c r="V240" s="47">
        <f t="shared" si="935"/>
        <v>1</v>
      </c>
      <c r="W240" s="47">
        <f>SUM(W241,W245,W246)</f>
        <v>3</v>
      </c>
      <c r="X240" s="47">
        <f t="shared" si="935"/>
        <v>0</v>
      </c>
      <c r="Y240" s="47">
        <f t="shared" si="935"/>
        <v>0</v>
      </c>
      <c r="Z240" s="47">
        <f>SUM(Z241,Z245,Z246)</f>
        <v>0</v>
      </c>
      <c r="AA240" s="47">
        <f>SUM(AA241,AA245,AA246)</f>
        <v>0</v>
      </c>
      <c r="AB240" s="47">
        <f t="shared" si="935"/>
        <v>0</v>
      </c>
      <c r="AC240" s="47">
        <f t="shared" si="935"/>
        <v>0</v>
      </c>
      <c r="AD240" s="47">
        <f>SUM(AD241,AD245,AD246)</f>
        <v>0</v>
      </c>
      <c r="AE240" s="47">
        <f t="shared" si="935"/>
        <v>6</v>
      </c>
      <c r="AF240" s="47">
        <f>SUM(AF241,AF245,AF246)</f>
        <v>2</v>
      </c>
      <c r="AG240" s="47">
        <f>SUM(AG241,AG245,AG246)</f>
        <v>0</v>
      </c>
      <c r="AH240" s="47">
        <f>SUM(AH241,AH245,AH246)</f>
        <v>3</v>
      </c>
      <c r="AI240" s="47">
        <f t="shared" si="935"/>
        <v>0</v>
      </c>
      <c r="AJ240" s="47">
        <f>SUM(AJ241,AJ245,AJ246)</f>
        <v>0</v>
      </c>
      <c r="AK240" s="47">
        <f>SUM(AK241,AK245,AK246)</f>
        <v>0</v>
      </c>
      <c r="AL240" s="47">
        <f>SUM(AL241,AL245,AL246)</f>
        <v>0</v>
      </c>
      <c r="AM240" s="47">
        <f>SUM(AM241,AM245,AM246)</f>
        <v>0</v>
      </c>
      <c r="AN240" s="47">
        <f t="shared" si="935"/>
        <v>0</v>
      </c>
      <c r="AO240" s="47">
        <f t="shared" si="935"/>
        <v>0</v>
      </c>
      <c r="AP240" s="47">
        <f>SUM(AP241,AP245,AP246)</f>
        <v>0</v>
      </c>
      <c r="AQ240" s="47">
        <f t="shared" si="935"/>
        <v>0</v>
      </c>
      <c r="AR240" s="47">
        <f>SUM(AR241,AR245,AR246)</f>
        <v>0</v>
      </c>
      <c r="AS240" s="47">
        <f t="shared" si="935"/>
        <v>8</v>
      </c>
      <c r="AT240" s="47">
        <f>SUM(AT241,AT245,AT246)</f>
        <v>4</v>
      </c>
      <c r="AU240" s="47">
        <f>SUM(AU241,AU245,AU246)</f>
        <v>0</v>
      </c>
      <c r="AV240" s="47">
        <f>SUM(AV241,AV245,AV246)</f>
        <v>4</v>
      </c>
      <c r="AW240" s="47">
        <f t="shared" si="935"/>
        <v>0</v>
      </c>
      <c r="AX240" s="47">
        <f t="shared" si="935"/>
        <v>0</v>
      </c>
      <c r="AY240" s="47">
        <f t="shared" si="935"/>
        <v>0</v>
      </c>
      <c r="AZ240" s="47">
        <f>SUM(AZ241,AZ245,AZ246)</f>
        <v>0</v>
      </c>
      <c r="BA240" s="47">
        <f t="shared" si="935"/>
        <v>0</v>
      </c>
      <c r="BB240" s="47">
        <f t="shared" si="935"/>
        <v>1</v>
      </c>
      <c r="BC240" s="47">
        <f t="shared" si="935"/>
        <v>0</v>
      </c>
      <c r="BD240" s="47">
        <f t="shared" ref="BD240:BE240" si="936">SUM(BD241,BD245,BD246)</f>
        <v>0</v>
      </c>
      <c r="BE240" s="47">
        <f t="shared" si="936"/>
        <v>0</v>
      </c>
      <c r="BF240" s="47">
        <f>SUM(BF241,BF245,BF246)</f>
        <v>0</v>
      </c>
      <c r="BG240" s="47">
        <f t="shared" si="935"/>
        <v>5</v>
      </c>
      <c r="BH240" s="50">
        <f t="shared" ref="BH240:BM240" si="937">SUM(BH241,BH245,BH246)</f>
        <v>7</v>
      </c>
      <c r="BI240" s="47">
        <f t="shared" si="937"/>
        <v>1</v>
      </c>
      <c r="BJ240" s="47">
        <f t="shared" si="937"/>
        <v>0</v>
      </c>
      <c r="BK240" s="47">
        <f t="shared" si="937"/>
        <v>0</v>
      </c>
      <c r="BL240" s="47">
        <f t="shared" si="937"/>
        <v>0</v>
      </c>
      <c r="BM240" s="47">
        <f t="shared" si="937"/>
        <v>0</v>
      </c>
      <c r="BN240" s="47">
        <f t="shared" si="935"/>
        <v>0</v>
      </c>
      <c r="BO240" s="47">
        <f t="shared" si="935"/>
        <v>0</v>
      </c>
      <c r="BP240" s="47">
        <f t="shared" si="935"/>
        <v>0</v>
      </c>
      <c r="BQ240" s="47">
        <f t="shared" si="935"/>
        <v>1</v>
      </c>
      <c r="BR240" s="47">
        <f>SUM(BR241,BR245,BR246)</f>
        <v>10</v>
      </c>
      <c r="BS240" s="47">
        <f>SUM(BS241,BS245,BS246)</f>
        <v>2</v>
      </c>
      <c r="BT240" s="47">
        <f t="shared" si="935"/>
        <v>0</v>
      </c>
      <c r="BU240" s="47">
        <f t="shared" si="935"/>
        <v>0</v>
      </c>
      <c r="BV240" s="47">
        <f t="shared" si="935"/>
        <v>1</v>
      </c>
      <c r="BW240" s="47">
        <f t="shared" si="935"/>
        <v>0</v>
      </c>
      <c r="BX240" s="47">
        <f t="shared" si="935"/>
        <v>1</v>
      </c>
      <c r="BY240" s="47">
        <f t="shared" ref="BY240" si="938">SUM(BY241,BY245,BY246)</f>
        <v>0</v>
      </c>
      <c r="BZ240" s="47">
        <f t="shared" si="935"/>
        <v>0</v>
      </c>
      <c r="CA240" s="47">
        <f t="shared" ref="CA240" si="939">SUM(CA241,CA245,CA246)</f>
        <v>0</v>
      </c>
      <c r="CB240" s="47">
        <f t="shared" si="935"/>
        <v>0</v>
      </c>
      <c r="CC240" s="47">
        <f t="shared" si="935"/>
        <v>0</v>
      </c>
      <c r="CD240" s="47"/>
      <c r="CE240" s="47">
        <f t="shared" ref="CE240" si="940">SUM(CE241,CE245,CE246)</f>
        <v>0</v>
      </c>
      <c r="CF240" s="10"/>
      <c r="CG240" s="10"/>
    </row>
    <row r="241" spans="1:85" ht="19.7" customHeight="1" x14ac:dyDescent="0.2">
      <c r="A241" s="11" t="s">
        <v>132</v>
      </c>
      <c r="B241" s="12">
        <f t="shared" si="922"/>
        <v>36</v>
      </c>
      <c r="C241" s="13">
        <f>SUM(C242:C243)</f>
        <v>0</v>
      </c>
      <c r="D241" s="13">
        <f>SUM(D242:D243)</f>
        <v>0</v>
      </c>
      <c r="E241" s="13">
        <f>SUM(E242:E243)</f>
        <v>0</v>
      </c>
      <c r="F241" s="13">
        <f>SUM(F242:F243)</f>
        <v>0</v>
      </c>
      <c r="G241" s="13">
        <f>SUM(G242:G243)</f>
        <v>0</v>
      </c>
      <c r="H241" s="13">
        <f t="shared" si="802"/>
        <v>36</v>
      </c>
      <c r="I241" s="13">
        <f>SUM(I242:I244)</f>
        <v>0</v>
      </c>
      <c r="J241" s="13">
        <f t="shared" ref="J241:CC241" si="941">SUM(J242:J244)</f>
        <v>0</v>
      </c>
      <c r="K241" s="13">
        <f t="shared" si="941"/>
        <v>0</v>
      </c>
      <c r="L241" s="13">
        <f t="shared" si="941"/>
        <v>0</v>
      </c>
      <c r="M241" s="13">
        <f t="shared" si="941"/>
        <v>0</v>
      </c>
      <c r="N241" s="13">
        <f t="shared" si="941"/>
        <v>0</v>
      </c>
      <c r="O241" s="13">
        <f t="shared" si="941"/>
        <v>0</v>
      </c>
      <c r="P241" s="13">
        <f t="shared" si="941"/>
        <v>0</v>
      </c>
      <c r="Q241" s="13">
        <f t="shared" si="941"/>
        <v>0</v>
      </c>
      <c r="R241" s="13">
        <f t="shared" si="941"/>
        <v>0</v>
      </c>
      <c r="S241" s="13">
        <f>SUM(S242:S244)</f>
        <v>0</v>
      </c>
      <c r="T241" s="13">
        <f t="shared" si="941"/>
        <v>0</v>
      </c>
      <c r="U241" s="13">
        <f t="shared" si="941"/>
        <v>0</v>
      </c>
      <c r="V241" s="13">
        <f t="shared" si="941"/>
        <v>0</v>
      </c>
      <c r="W241" s="13">
        <f>SUM(W242:W244)</f>
        <v>2</v>
      </c>
      <c r="X241" s="13">
        <f t="shared" si="941"/>
        <v>0</v>
      </c>
      <c r="Y241" s="13">
        <f t="shared" si="941"/>
        <v>0</v>
      </c>
      <c r="Z241" s="13">
        <f>SUM(Z242:Z244)</f>
        <v>0</v>
      </c>
      <c r="AA241" s="13">
        <f>SUM(AA242:AA244)</f>
        <v>0</v>
      </c>
      <c r="AB241" s="13">
        <f t="shared" si="941"/>
        <v>0</v>
      </c>
      <c r="AC241" s="13">
        <f t="shared" si="941"/>
        <v>0</v>
      </c>
      <c r="AD241" s="13">
        <f>SUM(AD242:AD244)</f>
        <v>0</v>
      </c>
      <c r="AE241" s="13">
        <f t="shared" si="941"/>
        <v>1</v>
      </c>
      <c r="AF241" s="13">
        <f>SUM(AF242:AF244)</f>
        <v>2</v>
      </c>
      <c r="AG241" s="13">
        <f>SUM(AG242:AG244)</f>
        <v>0</v>
      </c>
      <c r="AH241" s="13">
        <f>SUM(AH242:AH244)</f>
        <v>0</v>
      </c>
      <c r="AI241" s="13">
        <f t="shared" si="941"/>
        <v>0</v>
      </c>
      <c r="AJ241" s="13">
        <f>SUM(AJ242:AJ244)</f>
        <v>0</v>
      </c>
      <c r="AK241" s="13">
        <f>SUM(AK242:AK244)</f>
        <v>0</v>
      </c>
      <c r="AL241" s="13">
        <f>SUM(AL242:AL244)</f>
        <v>0</v>
      </c>
      <c r="AM241" s="13">
        <f>SUM(AM242:AM244)</f>
        <v>0</v>
      </c>
      <c r="AN241" s="13">
        <f t="shared" si="941"/>
        <v>0</v>
      </c>
      <c r="AO241" s="13">
        <f t="shared" si="941"/>
        <v>0</v>
      </c>
      <c r="AP241" s="13">
        <f>SUM(AP242:AP244)</f>
        <v>0</v>
      </c>
      <c r="AQ241" s="13">
        <f t="shared" si="941"/>
        <v>0</v>
      </c>
      <c r="AR241" s="13">
        <f>SUM(AR242:AR244)</f>
        <v>0</v>
      </c>
      <c r="AS241" s="13">
        <f t="shared" si="941"/>
        <v>3</v>
      </c>
      <c r="AT241" s="13">
        <f>SUM(AT242:AT244)</f>
        <v>4</v>
      </c>
      <c r="AU241" s="13">
        <f>SUM(AU242:AU244)</f>
        <v>0</v>
      </c>
      <c r="AV241" s="13">
        <f>SUM(AV242:AV244)</f>
        <v>0</v>
      </c>
      <c r="AW241" s="13">
        <f t="shared" si="941"/>
        <v>0</v>
      </c>
      <c r="AX241" s="13">
        <f t="shared" si="941"/>
        <v>0</v>
      </c>
      <c r="AY241" s="13">
        <f t="shared" si="941"/>
        <v>0</v>
      </c>
      <c r="AZ241" s="13">
        <f>SUM(AZ242:AZ244)</f>
        <v>0</v>
      </c>
      <c r="BA241" s="13">
        <f t="shared" si="941"/>
        <v>0</v>
      </c>
      <c r="BB241" s="13">
        <f t="shared" si="941"/>
        <v>0</v>
      </c>
      <c r="BC241" s="13">
        <f t="shared" si="941"/>
        <v>0</v>
      </c>
      <c r="BD241" s="13">
        <f t="shared" ref="BD241:BE241" si="942">SUM(BD242:BD244)</f>
        <v>0</v>
      </c>
      <c r="BE241" s="13">
        <f t="shared" si="942"/>
        <v>0</v>
      </c>
      <c r="BF241" s="13">
        <f>SUM(BF242:BF244)</f>
        <v>0</v>
      </c>
      <c r="BG241" s="13">
        <f t="shared" si="941"/>
        <v>2</v>
      </c>
      <c r="BH241" s="15">
        <f t="shared" ref="BH241:BM241" si="943">SUM(BH242:BH244)</f>
        <v>7</v>
      </c>
      <c r="BI241" s="13">
        <f t="shared" si="943"/>
        <v>1</v>
      </c>
      <c r="BJ241" s="13">
        <f t="shared" si="943"/>
        <v>0</v>
      </c>
      <c r="BK241" s="13">
        <f t="shared" si="943"/>
        <v>0</v>
      </c>
      <c r="BL241" s="13">
        <f t="shared" si="943"/>
        <v>0</v>
      </c>
      <c r="BM241" s="13">
        <f t="shared" si="943"/>
        <v>0</v>
      </c>
      <c r="BN241" s="13">
        <f t="shared" si="941"/>
        <v>0</v>
      </c>
      <c r="BO241" s="13">
        <f t="shared" si="941"/>
        <v>0</v>
      </c>
      <c r="BP241" s="13">
        <f t="shared" si="941"/>
        <v>0</v>
      </c>
      <c r="BQ241" s="13">
        <f t="shared" si="941"/>
        <v>0</v>
      </c>
      <c r="BR241" s="13">
        <f>SUM(BR242:BR244)</f>
        <v>10</v>
      </c>
      <c r="BS241" s="13">
        <f>SUM(BS242:BS244)</f>
        <v>2</v>
      </c>
      <c r="BT241" s="13">
        <f t="shared" si="941"/>
        <v>0</v>
      </c>
      <c r="BU241" s="13">
        <f t="shared" si="941"/>
        <v>0</v>
      </c>
      <c r="BV241" s="13">
        <f t="shared" si="941"/>
        <v>1</v>
      </c>
      <c r="BW241" s="13">
        <f t="shared" si="941"/>
        <v>0</v>
      </c>
      <c r="BX241" s="13">
        <f t="shared" si="941"/>
        <v>1</v>
      </c>
      <c r="BY241" s="13">
        <f t="shared" ref="BY241" si="944">SUM(BY242:BY244)</f>
        <v>0</v>
      </c>
      <c r="BZ241" s="13">
        <f t="shared" si="941"/>
        <v>0</v>
      </c>
      <c r="CA241" s="13">
        <f t="shared" ref="CA241" si="945">SUM(CA242:CA244)</f>
        <v>0</v>
      </c>
      <c r="CB241" s="13">
        <f t="shared" si="941"/>
        <v>0</v>
      </c>
      <c r="CC241" s="13">
        <f t="shared" si="941"/>
        <v>0</v>
      </c>
      <c r="CD241" s="13"/>
      <c r="CE241" s="13">
        <f t="shared" ref="CE241" si="946">SUM(CE242:CE244)</f>
        <v>0</v>
      </c>
      <c r="CF241" s="10"/>
      <c r="CG241" s="10"/>
    </row>
    <row r="242" spans="1:85" ht="19.7" customHeight="1" x14ac:dyDescent="0.2">
      <c r="A242" s="11" t="s">
        <v>301</v>
      </c>
      <c r="B242" s="12">
        <f t="shared" si="922"/>
        <v>17</v>
      </c>
      <c r="C242" s="13"/>
      <c r="D242" s="13"/>
      <c r="E242" s="13"/>
      <c r="F242" s="13"/>
      <c r="G242" s="13"/>
      <c r="H242" s="13">
        <f t="shared" si="802"/>
        <v>17</v>
      </c>
      <c r="I242" s="12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>
        <v>1</v>
      </c>
      <c r="X242" s="13"/>
      <c r="Y242" s="13"/>
      <c r="Z242" s="13"/>
      <c r="AA242" s="13"/>
      <c r="AB242" s="13"/>
      <c r="AC242" s="13"/>
      <c r="AD242" s="13"/>
      <c r="AE242" s="13"/>
      <c r="AF242" s="13">
        <v>1</v>
      </c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>
        <v>1</v>
      </c>
      <c r="AT242" s="13">
        <v>2</v>
      </c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>
        <v>1</v>
      </c>
      <c r="BH242" s="15">
        <v>2</v>
      </c>
      <c r="BI242" s="13">
        <v>1</v>
      </c>
      <c r="BJ242" s="13"/>
      <c r="BK242" s="13"/>
      <c r="BL242" s="13"/>
      <c r="BM242" s="13"/>
      <c r="BN242" s="13"/>
      <c r="BO242" s="13"/>
      <c r="BP242" s="13"/>
      <c r="BQ242" s="13"/>
      <c r="BR242" s="13">
        <v>6</v>
      </c>
      <c r="BS242" s="13">
        <v>2</v>
      </c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0" t="s">
        <v>431</v>
      </c>
      <c r="CG242" s="10" t="s">
        <v>431</v>
      </c>
    </row>
    <row r="243" spans="1:85" ht="19.7" customHeight="1" x14ac:dyDescent="0.2">
      <c r="A243" s="11" t="s">
        <v>177</v>
      </c>
      <c r="B243" s="12">
        <f t="shared" si="922"/>
        <v>10</v>
      </c>
      <c r="C243" s="13"/>
      <c r="D243" s="13"/>
      <c r="E243" s="13"/>
      <c r="F243" s="13"/>
      <c r="G243" s="13"/>
      <c r="H243" s="13">
        <f t="shared" si="802"/>
        <v>10</v>
      </c>
      <c r="I243" s="12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>
        <v>1</v>
      </c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>
        <v>2</v>
      </c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>
        <v>1</v>
      </c>
      <c r="BH243" s="15">
        <v>3</v>
      </c>
      <c r="BI243" s="13"/>
      <c r="BJ243" s="13"/>
      <c r="BK243" s="13"/>
      <c r="BL243" s="13"/>
      <c r="BM243" s="13"/>
      <c r="BN243" s="13"/>
      <c r="BO243" s="13"/>
      <c r="BP243" s="13"/>
      <c r="BQ243" s="13">
        <v>0</v>
      </c>
      <c r="BR243" s="13">
        <v>3</v>
      </c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0" t="s">
        <v>431</v>
      </c>
      <c r="CG243" s="10" t="s">
        <v>431</v>
      </c>
    </row>
    <row r="244" spans="1:85" ht="19.7" customHeight="1" x14ac:dyDescent="0.2">
      <c r="A244" s="11" t="s">
        <v>156</v>
      </c>
      <c r="B244" s="12">
        <f t="shared" si="922"/>
        <v>9</v>
      </c>
      <c r="C244" s="13"/>
      <c r="D244" s="13"/>
      <c r="E244" s="13"/>
      <c r="F244" s="13"/>
      <c r="G244" s="13"/>
      <c r="H244" s="13">
        <f t="shared" si="802"/>
        <v>9</v>
      </c>
      <c r="I244" s="12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>
        <v>1</v>
      </c>
      <c r="X244" s="13"/>
      <c r="Y244" s="13"/>
      <c r="Z244" s="13"/>
      <c r="AA244" s="13"/>
      <c r="AB244" s="13"/>
      <c r="AC244" s="13"/>
      <c r="AD244" s="13"/>
      <c r="AE244" s="13">
        <v>1</v>
      </c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>
        <v>2</v>
      </c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>
        <v>0</v>
      </c>
      <c r="BH244" s="15">
        <v>2</v>
      </c>
      <c r="BI244" s="13"/>
      <c r="BJ244" s="13"/>
      <c r="BK244" s="13"/>
      <c r="BL244" s="13"/>
      <c r="BM244" s="13"/>
      <c r="BN244" s="13"/>
      <c r="BO244" s="13"/>
      <c r="BP244" s="13"/>
      <c r="BQ244" s="13">
        <v>0</v>
      </c>
      <c r="BR244" s="13">
        <v>1</v>
      </c>
      <c r="BS244" s="13">
        <v>0</v>
      </c>
      <c r="BT244" s="13"/>
      <c r="BU244" s="13"/>
      <c r="BV244" s="13">
        <v>1</v>
      </c>
      <c r="BW244" s="13"/>
      <c r="BX244" s="13">
        <v>1</v>
      </c>
      <c r="BY244" s="13"/>
      <c r="BZ244" s="13"/>
      <c r="CA244" s="13"/>
      <c r="CB244" s="13"/>
      <c r="CC244" s="13"/>
      <c r="CD244" s="13"/>
      <c r="CE244" s="13"/>
      <c r="CF244" s="10" t="s">
        <v>431</v>
      </c>
      <c r="CG244" s="10" t="s">
        <v>431</v>
      </c>
    </row>
    <row r="245" spans="1:85" ht="19.7" customHeight="1" x14ac:dyDescent="0.2">
      <c r="A245" s="11" t="s">
        <v>299</v>
      </c>
      <c r="B245" s="12">
        <f t="shared" si="922"/>
        <v>17</v>
      </c>
      <c r="C245" s="13"/>
      <c r="D245" s="13"/>
      <c r="E245" s="13"/>
      <c r="F245" s="13"/>
      <c r="G245" s="13"/>
      <c r="H245" s="13">
        <f t="shared" si="802"/>
        <v>17</v>
      </c>
      <c r="I245" s="12"/>
      <c r="J245" s="12"/>
      <c r="K245" s="12"/>
      <c r="L245" s="12"/>
      <c r="M245" s="13"/>
      <c r="N245" s="13"/>
      <c r="O245" s="13"/>
      <c r="P245" s="13">
        <v>0</v>
      </c>
      <c r="Q245" s="13"/>
      <c r="R245" s="13">
        <v>1</v>
      </c>
      <c r="S245" s="13"/>
      <c r="T245" s="13"/>
      <c r="U245" s="13"/>
      <c r="V245" s="13">
        <v>1</v>
      </c>
      <c r="W245" s="13"/>
      <c r="X245" s="13"/>
      <c r="Y245" s="13"/>
      <c r="Z245" s="13"/>
      <c r="AA245" s="13"/>
      <c r="AB245" s="13"/>
      <c r="AC245" s="13"/>
      <c r="AD245" s="13"/>
      <c r="AE245" s="13">
        <v>5</v>
      </c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>
        <v>5</v>
      </c>
      <c r="AT245" s="13"/>
      <c r="AU245" s="13"/>
      <c r="AV245" s="13">
        <v>2</v>
      </c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>
        <v>2</v>
      </c>
      <c r="BH245" s="14"/>
      <c r="BI245" s="13"/>
      <c r="BJ245" s="13"/>
      <c r="BK245" s="13"/>
      <c r="BL245" s="13"/>
      <c r="BM245" s="13"/>
      <c r="BN245" s="13"/>
      <c r="BO245" s="13"/>
      <c r="BP245" s="13"/>
      <c r="BQ245" s="13">
        <v>1</v>
      </c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0" t="s">
        <v>431</v>
      </c>
      <c r="CG245" s="10" t="s">
        <v>431</v>
      </c>
    </row>
    <row r="246" spans="1:85" ht="19.7" customHeight="1" x14ac:dyDescent="0.2">
      <c r="A246" s="11" t="s">
        <v>302</v>
      </c>
      <c r="B246" s="12">
        <f t="shared" si="922"/>
        <v>8</v>
      </c>
      <c r="C246" s="13"/>
      <c r="D246" s="13"/>
      <c r="E246" s="13"/>
      <c r="F246" s="13"/>
      <c r="G246" s="13"/>
      <c r="H246" s="13">
        <f t="shared" si="802"/>
        <v>8</v>
      </c>
      <c r="I246" s="12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>
        <v>1</v>
      </c>
      <c r="X246" s="13"/>
      <c r="Y246" s="13"/>
      <c r="Z246" s="13"/>
      <c r="AA246" s="13"/>
      <c r="AB246" s="13"/>
      <c r="AC246" s="13"/>
      <c r="AD246" s="13"/>
      <c r="AE246" s="13">
        <v>0</v>
      </c>
      <c r="AF246" s="13"/>
      <c r="AG246" s="13"/>
      <c r="AH246" s="13">
        <v>3</v>
      </c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>
        <v>2</v>
      </c>
      <c r="AW246" s="13"/>
      <c r="AX246" s="13"/>
      <c r="AY246" s="13"/>
      <c r="AZ246" s="13"/>
      <c r="BA246" s="13"/>
      <c r="BB246" s="13">
        <v>1</v>
      </c>
      <c r="BC246" s="13"/>
      <c r="BD246" s="13"/>
      <c r="BE246" s="13"/>
      <c r="BF246" s="13"/>
      <c r="BG246" s="13">
        <v>1</v>
      </c>
      <c r="BH246" s="14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0" t="s">
        <v>431</v>
      </c>
      <c r="CG246" s="10" t="s">
        <v>431</v>
      </c>
    </row>
    <row r="247" spans="1:85" ht="19.7" customHeight="1" x14ac:dyDescent="0.2">
      <c r="A247" s="45" t="s">
        <v>178</v>
      </c>
      <c r="B247" s="46">
        <f t="shared" si="922"/>
        <v>58</v>
      </c>
      <c r="C247" s="47">
        <f>SUM(C249,C251,C252)</f>
        <v>0</v>
      </c>
      <c r="D247" s="47">
        <f>SUM(D249,D251,D252)</f>
        <v>0</v>
      </c>
      <c r="E247" s="47">
        <f>SUM(E249,E251,E252)</f>
        <v>0</v>
      </c>
      <c r="F247" s="47">
        <f>SUM(F249,F251,F252)</f>
        <v>0</v>
      </c>
      <c r="G247" s="47">
        <f>SUM(G249,G251,G252)</f>
        <v>0</v>
      </c>
      <c r="H247" s="47">
        <f t="shared" si="802"/>
        <v>58</v>
      </c>
      <c r="I247" s="47">
        <f>SUM(I248,I251,I252)</f>
        <v>0</v>
      </c>
      <c r="J247" s="47">
        <f t="shared" ref="J247:CC247" si="947">SUM(J248,J251,J252)</f>
        <v>0</v>
      </c>
      <c r="K247" s="47">
        <f t="shared" si="947"/>
        <v>0</v>
      </c>
      <c r="L247" s="47">
        <f t="shared" si="947"/>
        <v>0</v>
      </c>
      <c r="M247" s="47">
        <f t="shared" si="947"/>
        <v>0</v>
      </c>
      <c r="N247" s="47">
        <f t="shared" si="947"/>
        <v>0</v>
      </c>
      <c r="O247" s="47">
        <f t="shared" si="947"/>
        <v>0</v>
      </c>
      <c r="P247" s="47">
        <f t="shared" si="947"/>
        <v>1</v>
      </c>
      <c r="Q247" s="47">
        <f t="shared" si="947"/>
        <v>0</v>
      </c>
      <c r="R247" s="47">
        <f t="shared" si="947"/>
        <v>0</v>
      </c>
      <c r="S247" s="47">
        <f>SUM(S248,S251,S252)</f>
        <v>0</v>
      </c>
      <c r="T247" s="47">
        <f t="shared" si="947"/>
        <v>0</v>
      </c>
      <c r="U247" s="47">
        <f t="shared" si="947"/>
        <v>0</v>
      </c>
      <c r="V247" s="47">
        <f t="shared" si="947"/>
        <v>1</v>
      </c>
      <c r="W247" s="47">
        <f>SUM(W248,W251,W252)</f>
        <v>3</v>
      </c>
      <c r="X247" s="47">
        <f t="shared" si="947"/>
        <v>0</v>
      </c>
      <c r="Y247" s="47">
        <f t="shared" si="947"/>
        <v>0</v>
      </c>
      <c r="Z247" s="47">
        <f>SUM(Z248,Z251,Z252)</f>
        <v>0</v>
      </c>
      <c r="AA247" s="47">
        <f>SUM(AA248,AA251,AA252)</f>
        <v>0</v>
      </c>
      <c r="AB247" s="47">
        <f t="shared" si="947"/>
        <v>0</v>
      </c>
      <c r="AC247" s="47">
        <f t="shared" si="947"/>
        <v>0</v>
      </c>
      <c r="AD247" s="47">
        <f>SUM(AD248,AD251,AD252)</f>
        <v>0</v>
      </c>
      <c r="AE247" s="47">
        <f t="shared" si="947"/>
        <v>7</v>
      </c>
      <c r="AF247" s="47">
        <f>SUM(AF248,AF251,AF252)</f>
        <v>1</v>
      </c>
      <c r="AG247" s="47">
        <f>SUM(AG248,AG251,AG252)</f>
        <v>0</v>
      </c>
      <c r="AH247" s="47">
        <f>SUM(AH248,AH251,AH252)</f>
        <v>3</v>
      </c>
      <c r="AI247" s="47">
        <f t="shared" si="947"/>
        <v>0</v>
      </c>
      <c r="AJ247" s="47">
        <f>SUM(AJ248,AJ251,AJ252)</f>
        <v>0</v>
      </c>
      <c r="AK247" s="47">
        <f>SUM(AK248,AK251,AK252)</f>
        <v>0</v>
      </c>
      <c r="AL247" s="47">
        <f>SUM(AL248,AL251,AL252)</f>
        <v>0</v>
      </c>
      <c r="AM247" s="47">
        <f>SUM(AM248,AM251,AM252)</f>
        <v>0</v>
      </c>
      <c r="AN247" s="47">
        <f t="shared" si="947"/>
        <v>0</v>
      </c>
      <c r="AO247" s="47">
        <f t="shared" si="947"/>
        <v>0</v>
      </c>
      <c r="AP247" s="47">
        <f>SUM(AP248,AP251,AP252)</f>
        <v>0</v>
      </c>
      <c r="AQ247" s="47">
        <f t="shared" si="947"/>
        <v>0</v>
      </c>
      <c r="AR247" s="47">
        <f>SUM(AR248,AR251,AR252)</f>
        <v>0</v>
      </c>
      <c r="AS247" s="47">
        <f t="shared" si="947"/>
        <v>5</v>
      </c>
      <c r="AT247" s="47">
        <f>SUM(AT248,AT251,AT252)</f>
        <v>5</v>
      </c>
      <c r="AU247" s="47">
        <f>SUM(AU248,AU251,AU252)</f>
        <v>0</v>
      </c>
      <c r="AV247" s="47">
        <f>SUM(AV248,AV251,AV252)</f>
        <v>3</v>
      </c>
      <c r="AW247" s="47">
        <f t="shared" si="947"/>
        <v>0</v>
      </c>
      <c r="AX247" s="47">
        <f t="shared" si="947"/>
        <v>0</v>
      </c>
      <c r="AY247" s="47">
        <f t="shared" si="947"/>
        <v>0</v>
      </c>
      <c r="AZ247" s="47">
        <f>SUM(AZ248,AZ251,AZ252)</f>
        <v>0</v>
      </c>
      <c r="BA247" s="47">
        <f t="shared" si="947"/>
        <v>0</v>
      </c>
      <c r="BB247" s="47">
        <f t="shared" si="947"/>
        <v>1</v>
      </c>
      <c r="BC247" s="47">
        <f t="shared" si="947"/>
        <v>0</v>
      </c>
      <c r="BD247" s="47">
        <f t="shared" ref="BD247:BE247" si="948">SUM(BD248,BD251,BD252)</f>
        <v>0</v>
      </c>
      <c r="BE247" s="47">
        <f t="shared" si="948"/>
        <v>0</v>
      </c>
      <c r="BF247" s="47">
        <f>SUM(BF248,BF251,BF252)</f>
        <v>0</v>
      </c>
      <c r="BG247" s="47">
        <f t="shared" si="947"/>
        <v>5</v>
      </c>
      <c r="BH247" s="50">
        <f t="shared" ref="BH247:BM247" si="949">SUM(BH248,BH251,BH252)</f>
        <v>6</v>
      </c>
      <c r="BI247" s="47">
        <f t="shared" si="949"/>
        <v>2</v>
      </c>
      <c r="BJ247" s="47">
        <f t="shared" si="949"/>
        <v>0</v>
      </c>
      <c r="BK247" s="47">
        <f t="shared" si="949"/>
        <v>0</v>
      </c>
      <c r="BL247" s="47">
        <f t="shared" si="949"/>
        <v>0</v>
      </c>
      <c r="BM247" s="47">
        <f t="shared" si="949"/>
        <v>0</v>
      </c>
      <c r="BN247" s="47">
        <f t="shared" si="947"/>
        <v>0</v>
      </c>
      <c r="BO247" s="47">
        <f t="shared" si="947"/>
        <v>0</v>
      </c>
      <c r="BP247" s="47">
        <f t="shared" si="947"/>
        <v>0</v>
      </c>
      <c r="BQ247" s="47">
        <f t="shared" si="947"/>
        <v>3</v>
      </c>
      <c r="BR247" s="47">
        <f>SUM(BR248,BR251,BR252)</f>
        <v>6</v>
      </c>
      <c r="BS247" s="47">
        <f>SUM(BS248,BS251,BS252)</f>
        <v>3</v>
      </c>
      <c r="BT247" s="47">
        <f t="shared" si="947"/>
        <v>0</v>
      </c>
      <c r="BU247" s="47">
        <f t="shared" si="947"/>
        <v>0</v>
      </c>
      <c r="BV247" s="47">
        <f t="shared" si="947"/>
        <v>1</v>
      </c>
      <c r="BW247" s="47">
        <f t="shared" si="947"/>
        <v>1</v>
      </c>
      <c r="BX247" s="47">
        <f t="shared" si="947"/>
        <v>1</v>
      </c>
      <c r="BY247" s="47">
        <f t="shared" ref="BY247" si="950">SUM(BY248,BY251,BY252)</f>
        <v>0</v>
      </c>
      <c r="BZ247" s="47">
        <f t="shared" si="947"/>
        <v>0</v>
      </c>
      <c r="CA247" s="47">
        <f t="shared" ref="CA247" si="951">SUM(CA248,CA251,CA252)</f>
        <v>0</v>
      </c>
      <c r="CB247" s="47">
        <f t="shared" si="947"/>
        <v>0</v>
      </c>
      <c r="CC247" s="47">
        <f t="shared" si="947"/>
        <v>0</v>
      </c>
      <c r="CD247" s="47"/>
      <c r="CE247" s="47">
        <f t="shared" ref="CE247" si="952">SUM(CE248,CE251,CE252)</f>
        <v>0</v>
      </c>
      <c r="CF247" s="10"/>
      <c r="CG247" s="10"/>
    </row>
    <row r="248" spans="1:85" ht="19.7" customHeight="1" x14ac:dyDescent="0.2">
      <c r="A248" s="11" t="s">
        <v>223</v>
      </c>
      <c r="B248" s="12">
        <f t="shared" si="922"/>
        <v>34</v>
      </c>
      <c r="C248" s="13"/>
      <c r="D248" s="13"/>
      <c r="E248" s="13"/>
      <c r="F248" s="13"/>
      <c r="G248" s="13"/>
      <c r="H248" s="13">
        <f t="shared" si="802"/>
        <v>34</v>
      </c>
      <c r="I248" s="13">
        <f>SUM(I249:I250)</f>
        <v>0</v>
      </c>
      <c r="J248" s="13">
        <f t="shared" ref="J248:CC248" si="953">SUM(J249:J250)</f>
        <v>0</v>
      </c>
      <c r="K248" s="13">
        <f t="shared" si="953"/>
        <v>0</v>
      </c>
      <c r="L248" s="13">
        <f t="shared" si="953"/>
        <v>0</v>
      </c>
      <c r="M248" s="13">
        <f t="shared" si="953"/>
        <v>0</v>
      </c>
      <c r="N248" s="13">
        <f t="shared" si="953"/>
        <v>0</v>
      </c>
      <c r="O248" s="13">
        <f t="shared" si="953"/>
        <v>0</v>
      </c>
      <c r="P248" s="13">
        <f t="shared" si="953"/>
        <v>0</v>
      </c>
      <c r="Q248" s="13">
        <f t="shared" si="953"/>
        <v>0</v>
      </c>
      <c r="R248" s="13">
        <f t="shared" si="953"/>
        <v>0</v>
      </c>
      <c r="S248" s="13">
        <f>SUM(S249:S250)</f>
        <v>0</v>
      </c>
      <c r="T248" s="13">
        <f t="shared" si="953"/>
        <v>0</v>
      </c>
      <c r="U248" s="13">
        <f t="shared" si="953"/>
        <v>0</v>
      </c>
      <c r="V248" s="13">
        <f t="shared" si="953"/>
        <v>0</v>
      </c>
      <c r="W248" s="13">
        <f>SUM(W249:W250)</f>
        <v>2</v>
      </c>
      <c r="X248" s="13">
        <f t="shared" si="953"/>
        <v>0</v>
      </c>
      <c r="Y248" s="13">
        <f t="shared" si="953"/>
        <v>0</v>
      </c>
      <c r="Z248" s="13">
        <f>SUM(Z249:Z250)</f>
        <v>0</v>
      </c>
      <c r="AA248" s="13">
        <f>SUM(AA249:AA250)</f>
        <v>0</v>
      </c>
      <c r="AB248" s="13">
        <f t="shared" si="953"/>
        <v>0</v>
      </c>
      <c r="AC248" s="13">
        <f t="shared" si="953"/>
        <v>0</v>
      </c>
      <c r="AD248" s="13">
        <f>SUM(AD249:AD250)</f>
        <v>0</v>
      </c>
      <c r="AE248" s="13">
        <f t="shared" si="953"/>
        <v>2</v>
      </c>
      <c r="AF248" s="13">
        <f>SUM(AF249:AF250)</f>
        <v>1</v>
      </c>
      <c r="AG248" s="13">
        <f>SUM(AG249:AG250)</f>
        <v>0</v>
      </c>
      <c r="AH248" s="13">
        <f>SUM(AH249:AH250)</f>
        <v>0</v>
      </c>
      <c r="AI248" s="13">
        <f t="shared" si="953"/>
        <v>0</v>
      </c>
      <c r="AJ248" s="13">
        <f>SUM(AJ249:AJ250)</f>
        <v>0</v>
      </c>
      <c r="AK248" s="13">
        <f>SUM(AK249:AK250)</f>
        <v>0</v>
      </c>
      <c r="AL248" s="13">
        <f>SUM(AL249:AL250)</f>
        <v>0</v>
      </c>
      <c r="AM248" s="13">
        <f>SUM(AM249:AM250)</f>
        <v>0</v>
      </c>
      <c r="AN248" s="13">
        <f t="shared" si="953"/>
        <v>0</v>
      </c>
      <c r="AO248" s="13">
        <f t="shared" si="953"/>
        <v>0</v>
      </c>
      <c r="AP248" s="13">
        <f>SUM(AP249:AP250)</f>
        <v>0</v>
      </c>
      <c r="AQ248" s="13">
        <f t="shared" si="953"/>
        <v>0</v>
      </c>
      <c r="AR248" s="13">
        <f>SUM(AR249:AR250)</f>
        <v>0</v>
      </c>
      <c r="AS248" s="13">
        <f t="shared" si="953"/>
        <v>0</v>
      </c>
      <c r="AT248" s="13">
        <f>SUM(AT249:AT250)</f>
        <v>5</v>
      </c>
      <c r="AU248" s="13">
        <f>SUM(AU249:AU250)</f>
        <v>0</v>
      </c>
      <c r="AV248" s="13">
        <f>SUM(AV249:AV250)</f>
        <v>0</v>
      </c>
      <c r="AW248" s="13">
        <f t="shared" si="953"/>
        <v>0</v>
      </c>
      <c r="AX248" s="13">
        <f t="shared" si="953"/>
        <v>0</v>
      </c>
      <c r="AY248" s="13">
        <f t="shared" si="953"/>
        <v>0</v>
      </c>
      <c r="AZ248" s="13">
        <f>SUM(AZ249:AZ250)</f>
        <v>0</v>
      </c>
      <c r="BA248" s="13">
        <f t="shared" si="953"/>
        <v>0</v>
      </c>
      <c r="BB248" s="13">
        <f t="shared" si="953"/>
        <v>0</v>
      </c>
      <c r="BC248" s="13">
        <f t="shared" si="953"/>
        <v>0</v>
      </c>
      <c r="BD248" s="13">
        <f t="shared" ref="BD248:BE248" si="954">SUM(BD249:BD250)</f>
        <v>0</v>
      </c>
      <c r="BE248" s="13">
        <f t="shared" si="954"/>
        <v>0</v>
      </c>
      <c r="BF248" s="13">
        <f>SUM(BF249:BF250)</f>
        <v>0</v>
      </c>
      <c r="BG248" s="13">
        <f t="shared" si="953"/>
        <v>2</v>
      </c>
      <c r="BH248" s="15">
        <f t="shared" ref="BH248:BM248" si="955">SUM(BH249:BH250)</f>
        <v>6</v>
      </c>
      <c r="BI248" s="13">
        <f t="shared" si="955"/>
        <v>2</v>
      </c>
      <c r="BJ248" s="13">
        <f t="shared" si="955"/>
        <v>0</v>
      </c>
      <c r="BK248" s="13">
        <f t="shared" si="955"/>
        <v>0</v>
      </c>
      <c r="BL248" s="13">
        <f t="shared" si="955"/>
        <v>0</v>
      </c>
      <c r="BM248" s="13">
        <f t="shared" si="955"/>
        <v>0</v>
      </c>
      <c r="BN248" s="13">
        <f t="shared" si="953"/>
        <v>0</v>
      </c>
      <c r="BO248" s="13">
        <f t="shared" si="953"/>
        <v>0</v>
      </c>
      <c r="BP248" s="13">
        <f t="shared" si="953"/>
        <v>0</v>
      </c>
      <c r="BQ248" s="13">
        <f t="shared" si="953"/>
        <v>2</v>
      </c>
      <c r="BR248" s="13">
        <f>SUM(BR249:BR250)</f>
        <v>6</v>
      </c>
      <c r="BS248" s="13">
        <f>SUM(BS249:BS250)</f>
        <v>3</v>
      </c>
      <c r="BT248" s="13">
        <f t="shared" si="953"/>
        <v>0</v>
      </c>
      <c r="BU248" s="13">
        <f t="shared" si="953"/>
        <v>0</v>
      </c>
      <c r="BV248" s="13">
        <f t="shared" si="953"/>
        <v>1</v>
      </c>
      <c r="BW248" s="13">
        <f t="shared" si="953"/>
        <v>1</v>
      </c>
      <c r="BX248" s="13">
        <f t="shared" si="953"/>
        <v>1</v>
      </c>
      <c r="BY248" s="13">
        <f t="shared" ref="BY248" si="956">SUM(BY249:BY250)</f>
        <v>0</v>
      </c>
      <c r="BZ248" s="13">
        <f t="shared" si="953"/>
        <v>0</v>
      </c>
      <c r="CA248" s="13">
        <f t="shared" ref="CA248" si="957">SUM(CA249:CA250)</f>
        <v>0</v>
      </c>
      <c r="CB248" s="13">
        <f t="shared" si="953"/>
        <v>0</v>
      </c>
      <c r="CC248" s="13">
        <f t="shared" si="953"/>
        <v>0</v>
      </c>
      <c r="CD248" s="13"/>
      <c r="CE248" s="13">
        <f t="shared" ref="CE248" si="958">SUM(CE249:CE250)</f>
        <v>0</v>
      </c>
      <c r="CF248" s="10"/>
      <c r="CG248" s="10"/>
    </row>
    <row r="249" spans="1:85" ht="19.7" customHeight="1" x14ac:dyDescent="0.2">
      <c r="A249" s="11" t="s">
        <v>303</v>
      </c>
      <c r="B249" s="12">
        <f t="shared" si="922"/>
        <v>25</v>
      </c>
      <c r="C249" s="13"/>
      <c r="D249" s="13"/>
      <c r="E249" s="13"/>
      <c r="F249" s="13"/>
      <c r="G249" s="13"/>
      <c r="H249" s="13">
        <f t="shared" si="802"/>
        <v>25</v>
      </c>
      <c r="I249" s="12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>
        <v>1</v>
      </c>
      <c r="X249" s="13"/>
      <c r="Y249" s="13"/>
      <c r="Z249" s="13"/>
      <c r="AA249" s="13"/>
      <c r="AB249" s="13"/>
      <c r="AC249" s="13"/>
      <c r="AD249" s="13"/>
      <c r="AE249" s="13">
        <v>1</v>
      </c>
      <c r="AF249" s="13">
        <v>1</v>
      </c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>
        <v>0</v>
      </c>
      <c r="AT249" s="13">
        <v>4</v>
      </c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>
        <v>2</v>
      </c>
      <c r="BH249" s="15">
        <v>5</v>
      </c>
      <c r="BI249" s="13">
        <v>1</v>
      </c>
      <c r="BJ249" s="13"/>
      <c r="BK249" s="13"/>
      <c r="BL249" s="13"/>
      <c r="BM249" s="13"/>
      <c r="BN249" s="13"/>
      <c r="BO249" s="13"/>
      <c r="BP249" s="13"/>
      <c r="BQ249" s="13">
        <v>2</v>
      </c>
      <c r="BR249" s="13">
        <v>6</v>
      </c>
      <c r="BS249" s="13">
        <v>2</v>
      </c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0" t="s">
        <v>431</v>
      </c>
      <c r="CG249" s="10" t="s">
        <v>431</v>
      </c>
    </row>
    <row r="250" spans="1:85" ht="19.7" customHeight="1" x14ac:dyDescent="0.2">
      <c r="A250" s="11" t="s">
        <v>240</v>
      </c>
      <c r="B250" s="12">
        <f t="shared" si="922"/>
        <v>9</v>
      </c>
      <c r="C250" s="13"/>
      <c r="D250" s="13"/>
      <c r="E250" s="13"/>
      <c r="F250" s="13"/>
      <c r="G250" s="13"/>
      <c r="H250" s="13">
        <f t="shared" si="802"/>
        <v>9</v>
      </c>
      <c r="I250" s="12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>
        <v>1</v>
      </c>
      <c r="X250" s="13"/>
      <c r="Y250" s="13"/>
      <c r="Z250" s="13"/>
      <c r="AA250" s="13"/>
      <c r="AB250" s="13"/>
      <c r="AC250" s="13"/>
      <c r="AD250" s="13"/>
      <c r="AE250" s="13">
        <v>1</v>
      </c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>
        <v>0</v>
      </c>
      <c r="AT250" s="13">
        <v>1</v>
      </c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5">
        <v>1</v>
      </c>
      <c r="BI250" s="13">
        <v>1</v>
      </c>
      <c r="BJ250" s="13"/>
      <c r="BK250" s="13"/>
      <c r="BL250" s="13"/>
      <c r="BM250" s="13"/>
      <c r="BN250" s="13"/>
      <c r="BO250" s="13"/>
      <c r="BP250" s="13"/>
      <c r="BQ250" s="13">
        <v>0</v>
      </c>
      <c r="BR250" s="13"/>
      <c r="BS250" s="13">
        <v>1</v>
      </c>
      <c r="BT250" s="13"/>
      <c r="BU250" s="13"/>
      <c r="BV250" s="13">
        <v>1</v>
      </c>
      <c r="BW250" s="13">
        <v>1</v>
      </c>
      <c r="BX250" s="13">
        <v>1</v>
      </c>
      <c r="BY250" s="13"/>
      <c r="BZ250" s="13"/>
      <c r="CA250" s="13"/>
      <c r="CB250" s="13"/>
      <c r="CC250" s="13"/>
      <c r="CD250" s="13"/>
      <c r="CE250" s="13"/>
      <c r="CF250" s="10" t="s">
        <v>431</v>
      </c>
      <c r="CG250" s="10" t="s">
        <v>431</v>
      </c>
    </row>
    <row r="251" spans="1:85" ht="19.7" customHeight="1" x14ac:dyDescent="0.2">
      <c r="A251" s="11" t="s">
        <v>299</v>
      </c>
      <c r="B251" s="12">
        <f t="shared" si="922"/>
        <v>16</v>
      </c>
      <c r="C251" s="13"/>
      <c r="D251" s="13"/>
      <c r="E251" s="13"/>
      <c r="F251" s="13"/>
      <c r="G251" s="13"/>
      <c r="H251" s="13">
        <f t="shared" si="802"/>
        <v>16</v>
      </c>
      <c r="I251" s="12"/>
      <c r="J251" s="12"/>
      <c r="K251" s="12"/>
      <c r="L251" s="12"/>
      <c r="M251" s="13"/>
      <c r="N251" s="13"/>
      <c r="O251" s="13"/>
      <c r="P251" s="13">
        <v>1</v>
      </c>
      <c r="Q251" s="13"/>
      <c r="R251" s="13"/>
      <c r="S251" s="13"/>
      <c r="T251" s="13"/>
      <c r="U251" s="13"/>
      <c r="V251" s="13">
        <v>1</v>
      </c>
      <c r="W251" s="13"/>
      <c r="X251" s="13"/>
      <c r="Y251" s="13"/>
      <c r="Z251" s="13"/>
      <c r="AA251" s="13"/>
      <c r="AB251" s="13"/>
      <c r="AC251" s="13"/>
      <c r="AD251" s="13"/>
      <c r="AE251" s="13">
        <v>5</v>
      </c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>
        <v>5</v>
      </c>
      <c r="AT251" s="13"/>
      <c r="AU251" s="13"/>
      <c r="AV251" s="13">
        <v>1</v>
      </c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>
        <v>2</v>
      </c>
      <c r="BH251" s="14"/>
      <c r="BI251" s="13"/>
      <c r="BJ251" s="13"/>
      <c r="BK251" s="13"/>
      <c r="BL251" s="13"/>
      <c r="BM251" s="13"/>
      <c r="BN251" s="13"/>
      <c r="BO251" s="13"/>
      <c r="BP251" s="13"/>
      <c r="BQ251" s="13">
        <v>1</v>
      </c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0" t="s">
        <v>431</v>
      </c>
      <c r="CG251" s="10" t="s">
        <v>431</v>
      </c>
    </row>
    <row r="252" spans="1:85" ht="19.7" customHeight="1" x14ac:dyDescent="0.2">
      <c r="A252" s="11" t="s">
        <v>41</v>
      </c>
      <c r="B252" s="12">
        <f t="shared" si="922"/>
        <v>8</v>
      </c>
      <c r="C252" s="13"/>
      <c r="D252" s="13"/>
      <c r="E252" s="13"/>
      <c r="F252" s="13"/>
      <c r="G252" s="13"/>
      <c r="H252" s="13">
        <f t="shared" si="802"/>
        <v>8</v>
      </c>
      <c r="I252" s="12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>
        <v>1</v>
      </c>
      <c r="X252" s="13"/>
      <c r="Y252" s="13"/>
      <c r="Z252" s="13"/>
      <c r="AA252" s="13"/>
      <c r="AB252" s="13"/>
      <c r="AC252" s="13"/>
      <c r="AD252" s="13"/>
      <c r="AE252" s="13">
        <v>0</v>
      </c>
      <c r="AF252" s="13"/>
      <c r="AG252" s="13"/>
      <c r="AH252" s="13">
        <v>3</v>
      </c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>
        <v>2</v>
      </c>
      <c r="AW252" s="13"/>
      <c r="AX252" s="13"/>
      <c r="AY252" s="13"/>
      <c r="AZ252" s="13"/>
      <c r="BA252" s="13"/>
      <c r="BB252" s="13">
        <v>1</v>
      </c>
      <c r="BC252" s="13"/>
      <c r="BD252" s="13"/>
      <c r="BE252" s="13"/>
      <c r="BF252" s="13"/>
      <c r="BG252" s="13">
        <v>1</v>
      </c>
      <c r="BH252" s="14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0" t="s">
        <v>431</v>
      </c>
      <c r="CG252" s="10" t="s">
        <v>431</v>
      </c>
    </row>
    <row r="253" spans="1:85" ht="19.7" customHeight="1" x14ac:dyDescent="0.2">
      <c r="A253" s="45" t="s">
        <v>304</v>
      </c>
      <c r="B253" s="46">
        <f t="shared" si="922"/>
        <v>35</v>
      </c>
      <c r="C253" s="47">
        <f>SUM(C254,C258)</f>
        <v>0</v>
      </c>
      <c r="D253" s="47">
        <f t="shared" ref="D253:BT253" si="959">SUM(D254,D258)</f>
        <v>0</v>
      </c>
      <c r="E253" s="47">
        <f t="shared" si="959"/>
        <v>0</v>
      </c>
      <c r="F253" s="47">
        <f t="shared" si="959"/>
        <v>0</v>
      </c>
      <c r="G253" s="47">
        <f t="shared" si="959"/>
        <v>0</v>
      </c>
      <c r="H253" s="47">
        <f t="shared" si="802"/>
        <v>35</v>
      </c>
      <c r="I253" s="47">
        <f>SUM(I254,I258)</f>
        <v>0</v>
      </c>
      <c r="J253" s="47">
        <f t="shared" si="959"/>
        <v>0</v>
      </c>
      <c r="K253" s="47"/>
      <c r="L253" s="47">
        <f t="shared" si="959"/>
        <v>0</v>
      </c>
      <c r="M253" s="47">
        <f t="shared" si="959"/>
        <v>0</v>
      </c>
      <c r="N253" s="47">
        <f t="shared" si="959"/>
        <v>0</v>
      </c>
      <c r="O253" s="47">
        <f t="shared" si="959"/>
        <v>0</v>
      </c>
      <c r="P253" s="47">
        <f t="shared" si="959"/>
        <v>0</v>
      </c>
      <c r="Q253" s="47">
        <f t="shared" si="959"/>
        <v>0</v>
      </c>
      <c r="R253" s="47">
        <f t="shared" si="959"/>
        <v>0</v>
      </c>
      <c r="S253" s="47">
        <f>SUM(S254,S258)</f>
        <v>0</v>
      </c>
      <c r="T253" s="47">
        <f t="shared" si="959"/>
        <v>0</v>
      </c>
      <c r="U253" s="47">
        <f t="shared" si="959"/>
        <v>0</v>
      </c>
      <c r="V253" s="47">
        <f t="shared" si="959"/>
        <v>1</v>
      </c>
      <c r="W253" s="47">
        <f>SUM(W254,W258)</f>
        <v>0</v>
      </c>
      <c r="X253" s="47">
        <f t="shared" si="959"/>
        <v>0</v>
      </c>
      <c r="Y253" s="47">
        <f t="shared" si="959"/>
        <v>0</v>
      </c>
      <c r="Z253" s="47">
        <f>SUM(Z254,Z258)</f>
        <v>0</v>
      </c>
      <c r="AA253" s="47">
        <f>SUM(AA254,AA258)</f>
        <v>0</v>
      </c>
      <c r="AB253" s="47">
        <f t="shared" si="959"/>
        <v>0</v>
      </c>
      <c r="AC253" s="47">
        <f t="shared" si="959"/>
        <v>0</v>
      </c>
      <c r="AD253" s="47">
        <f>SUM(AD254,AD258)</f>
        <v>0</v>
      </c>
      <c r="AE253" s="47">
        <f t="shared" si="959"/>
        <v>3</v>
      </c>
      <c r="AF253" s="47">
        <f>SUM(AF254,AF258)</f>
        <v>2</v>
      </c>
      <c r="AG253" s="47">
        <f>SUM(AG254,AG258)</f>
        <v>0</v>
      </c>
      <c r="AH253" s="47">
        <f>SUM(AH254,AH258)</f>
        <v>1</v>
      </c>
      <c r="AI253" s="47">
        <f t="shared" si="959"/>
        <v>0</v>
      </c>
      <c r="AJ253" s="47">
        <f>SUM(AJ254,AJ258)</f>
        <v>0</v>
      </c>
      <c r="AK253" s="47">
        <f>SUM(AK254,AK258)</f>
        <v>0</v>
      </c>
      <c r="AL253" s="47">
        <f>SUM(AL254,AL258)</f>
        <v>0</v>
      </c>
      <c r="AM253" s="47">
        <f>SUM(AM254,AM258)</f>
        <v>0</v>
      </c>
      <c r="AN253" s="47">
        <f t="shared" si="959"/>
        <v>0</v>
      </c>
      <c r="AO253" s="47">
        <f t="shared" si="959"/>
        <v>0</v>
      </c>
      <c r="AP253" s="47">
        <f>SUM(AP254,AP258)</f>
        <v>0</v>
      </c>
      <c r="AQ253" s="47">
        <f t="shared" si="959"/>
        <v>0</v>
      </c>
      <c r="AR253" s="47">
        <f>SUM(AR254,AR258)</f>
        <v>0</v>
      </c>
      <c r="AS253" s="47">
        <f t="shared" si="959"/>
        <v>4</v>
      </c>
      <c r="AT253" s="47">
        <f>SUM(AT254,AT258)</f>
        <v>3</v>
      </c>
      <c r="AU253" s="47">
        <f>SUM(AU254,AU258)</f>
        <v>0</v>
      </c>
      <c r="AV253" s="47">
        <f>SUM(AV254,AV258)</f>
        <v>2</v>
      </c>
      <c r="AW253" s="47">
        <f t="shared" si="959"/>
        <v>0</v>
      </c>
      <c r="AX253" s="47">
        <f t="shared" si="959"/>
        <v>0</v>
      </c>
      <c r="AY253" s="47">
        <f t="shared" si="959"/>
        <v>0</v>
      </c>
      <c r="AZ253" s="47">
        <f>SUM(AZ254,AZ258)</f>
        <v>0</v>
      </c>
      <c r="BA253" s="47">
        <f t="shared" si="959"/>
        <v>0</v>
      </c>
      <c r="BB253" s="47">
        <f t="shared" si="959"/>
        <v>0</v>
      </c>
      <c r="BC253" s="47">
        <f t="shared" si="959"/>
        <v>0</v>
      </c>
      <c r="BD253" s="47">
        <f t="shared" ref="BD253:BE253" si="960">SUM(BD254,BD258)</f>
        <v>0</v>
      </c>
      <c r="BE253" s="47">
        <f t="shared" si="960"/>
        <v>0</v>
      </c>
      <c r="BF253" s="47">
        <f>SUM(BF254,BF258)</f>
        <v>0</v>
      </c>
      <c r="BG253" s="47">
        <f t="shared" si="959"/>
        <v>3</v>
      </c>
      <c r="BH253" s="50">
        <f t="shared" ref="BH253:BM253" si="961">SUM(BH254,BH258)</f>
        <v>4</v>
      </c>
      <c r="BI253" s="47">
        <f t="shared" si="961"/>
        <v>1</v>
      </c>
      <c r="BJ253" s="47">
        <f t="shared" si="961"/>
        <v>0</v>
      </c>
      <c r="BK253" s="47">
        <f t="shared" si="961"/>
        <v>0</v>
      </c>
      <c r="BL253" s="47">
        <f t="shared" si="961"/>
        <v>0</v>
      </c>
      <c r="BM253" s="47">
        <f t="shared" si="961"/>
        <v>0</v>
      </c>
      <c r="BN253" s="47">
        <f t="shared" si="959"/>
        <v>0</v>
      </c>
      <c r="BO253" s="47">
        <f t="shared" si="959"/>
        <v>0</v>
      </c>
      <c r="BP253" s="47">
        <f t="shared" si="959"/>
        <v>0</v>
      </c>
      <c r="BQ253" s="47">
        <f t="shared" si="959"/>
        <v>2</v>
      </c>
      <c r="BR253" s="47">
        <f>SUM(BR254,BR258)</f>
        <v>6</v>
      </c>
      <c r="BS253" s="47">
        <f>SUM(BS254,BS258)</f>
        <v>1</v>
      </c>
      <c r="BT253" s="47">
        <f t="shared" si="959"/>
        <v>0</v>
      </c>
      <c r="BU253" s="47">
        <f t="shared" ref="BU253:CC253" si="962">SUM(BU254,BU258)</f>
        <v>0</v>
      </c>
      <c r="BV253" s="47">
        <f t="shared" si="962"/>
        <v>1</v>
      </c>
      <c r="BW253" s="47">
        <f t="shared" si="962"/>
        <v>0</v>
      </c>
      <c r="BX253" s="47">
        <f t="shared" si="962"/>
        <v>1</v>
      </c>
      <c r="BY253" s="47">
        <f t="shared" ref="BY253" si="963">SUM(BY254,BY258)</f>
        <v>0</v>
      </c>
      <c r="BZ253" s="47">
        <f t="shared" si="962"/>
        <v>0</v>
      </c>
      <c r="CA253" s="47">
        <f t="shared" ref="CA253" si="964">SUM(CA254,CA258)</f>
        <v>0</v>
      </c>
      <c r="CB253" s="47">
        <f t="shared" si="962"/>
        <v>0</v>
      </c>
      <c r="CC253" s="47">
        <f t="shared" si="962"/>
        <v>0</v>
      </c>
      <c r="CD253" s="47"/>
      <c r="CE253" s="47">
        <f t="shared" ref="CE253" si="965">SUM(CE254,CE258)</f>
        <v>0</v>
      </c>
      <c r="CF253" s="10"/>
      <c r="CG253" s="10"/>
    </row>
    <row r="254" spans="1:85" ht="19.7" customHeight="1" x14ac:dyDescent="0.2">
      <c r="A254" s="11" t="s">
        <v>223</v>
      </c>
      <c r="B254" s="12">
        <f t="shared" si="922"/>
        <v>24</v>
      </c>
      <c r="C254" s="13">
        <f>SUM(C255:C256)</f>
        <v>0</v>
      </c>
      <c r="D254" s="13">
        <f>SUM(D255:D256)</f>
        <v>0</v>
      </c>
      <c r="E254" s="13">
        <f>SUM(E255:E256)</f>
        <v>0</v>
      </c>
      <c r="F254" s="13">
        <f>SUM(F255:F256)</f>
        <v>0</v>
      </c>
      <c r="G254" s="13">
        <f>SUM(G255:G256)</f>
        <v>0</v>
      </c>
      <c r="H254" s="13">
        <f t="shared" si="802"/>
        <v>24</v>
      </c>
      <c r="I254" s="13">
        <f>SUM(I255:I257)</f>
        <v>0</v>
      </c>
      <c r="J254" s="13">
        <f t="shared" ref="J254:CC254" si="966">SUM(J255:J257)</f>
        <v>0</v>
      </c>
      <c r="K254" s="13">
        <f t="shared" si="966"/>
        <v>0</v>
      </c>
      <c r="L254" s="13">
        <f t="shared" si="966"/>
        <v>0</v>
      </c>
      <c r="M254" s="13">
        <f t="shared" si="966"/>
        <v>0</v>
      </c>
      <c r="N254" s="13">
        <f t="shared" si="966"/>
        <v>0</v>
      </c>
      <c r="O254" s="13">
        <f t="shared" si="966"/>
        <v>0</v>
      </c>
      <c r="P254" s="13">
        <f t="shared" si="966"/>
        <v>0</v>
      </c>
      <c r="Q254" s="13">
        <f t="shared" si="966"/>
        <v>0</v>
      </c>
      <c r="R254" s="13">
        <f t="shared" si="966"/>
        <v>0</v>
      </c>
      <c r="S254" s="13">
        <f>SUM(S255:S257)</f>
        <v>0</v>
      </c>
      <c r="T254" s="13">
        <f t="shared" si="966"/>
        <v>0</v>
      </c>
      <c r="U254" s="13">
        <f t="shared" si="966"/>
        <v>0</v>
      </c>
      <c r="V254" s="13">
        <f t="shared" si="966"/>
        <v>0</v>
      </c>
      <c r="W254" s="13">
        <f>SUM(W255:W257)</f>
        <v>0</v>
      </c>
      <c r="X254" s="13">
        <f t="shared" si="966"/>
        <v>0</v>
      </c>
      <c r="Y254" s="13">
        <f t="shared" si="966"/>
        <v>0</v>
      </c>
      <c r="Z254" s="13">
        <f>SUM(Z255:Z257)</f>
        <v>0</v>
      </c>
      <c r="AA254" s="13">
        <f>SUM(AA255:AA257)</f>
        <v>0</v>
      </c>
      <c r="AB254" s="13">
        <f t="shared" si="966"/>
        <v>0</v>
      </c>
      <c r="AC254" s="13">
        <f t="shared" si="966"/>
        <v>0</v>
      </c>
      <c r="AD254" s="13">
        <f>SUM(AD255:AD257)</f>
        <v>0</v>
      </c>
      <c r="AE254" s="13">
        <f t="shared" si="966"/>
        <v>1</v>
      </c>
      <c r="AF254" s="13">
        <f>SUM(AF255:AF257)</f>
        <v>2</v>
      </c>
      <c r="AG254" s="13">
        <f>SUM(AG255:AG257)</f>
        <v>0</v>
      </c>
      <c r="AH254" s="13">
        <f>SUM(AH255:AH257)</f>
        <v>0</v>
      </c>
      <c r="AI254" s="13">
        <f t="shared" si="966"/>
        <v>0</v>
      </c>
      <c r="AJ254" s="13">
        <f>SUM(AJ255:AJ257)</f>
        <v>0</v>
      </c>
      <c r="AK254" s="13">
        <f>SUM(AK255:AK257)</f>
        <v>0</v>
      </c>
      <c r="AL254" s="13">
        <f>SUM(AL255:AL257)</f>
        <v>0</v>
      </c>
      <c r="AM254" s="13">
        <f>SUM(AM255:AM257)</f>
        <v>0</v>
      </c>
      <c r="AN254" s="13">
        <f t="shared" si="966"/>
        <v>0</v>
      </c>
      <c r="AO254" s="13">
        <f t="shared" si="966"/>
        <v>0</v>
      </c>
      <c r="AP254" s="13">
        <f>SUM(AP255:AP257)</f>
        <v>0</v>
      </c>
      <c r="AQ254" s="13">
        <f t="shared" si="966"/>
        <v>0</v>
      </c>
      <c r="AR254" s="13">
        <f>SUM(AR255:AR257)</f>
        <v>0</v>
      </c>
      <c r="AS254" s="13">
        <f t="shared" si="966"/>
        <v>1</v>
      </c>
      <c r="AT254" s="13">
        <f>SUM(AT255:AT257)</f>
        <v>3</v>
      </c>
      <c r="AU254" s="13">
        <f>SUM(AU255:AU257)</f>
        <v>0</v>
      </c>
      <c r="AV254" s="13">
        <f>SUM(AV255:AV257)</f>
        <v>0</v>
      </c>
      <c r="AW254" s="13">
        <f t="shared" si="966"/>
        <v>0</v>
      </c>
      <c r="AX254" s="13">
        <f t="shared" si="966"/>
        <v>0</v>
      </c>
      <c r="AY254" s="13">
        <f t="shared" si="966"/>
        <v>0</v>
      </c>
      <c r="AZ254" s="13">
        <f>SUM(AZ255:AZ257)</f>
        <v>0</v>
      </c>
      <c r="BA254" s="13">
        <f t="shared" si="966"/>
        <v>0</v>
      </c>
      <c r="BB254" s="13">
        <f t="shared" si="966"/>
        <v>0</v>
      </c>
      <c r="BC254" s="13">
        <f t="shared" si="966"/>
        <v>0</v>
      </c>
      <c r="BD254" s="13">
        <f t="shared" ref="BD254:BE254" si="967">SUM(BD255:BD257)</f>
        <v>0</v>
      </c>
      <c r="BE254" s="13">
        <f t="shared" si="967"/>
        <v>0</v>
      </c>
      <c r="BF254" s="13">
        <f>SUM(BF255:BF257)</f>
        <v>0</v>
      </c>
      <c r="BG254" s="13">
        <f t="shared" si="966"/>
        <v>2</v>
      </c>
      <c r="BH254" s="15">
        <f t="shared" ref="BH254:BM254" si="968">SUM(BH255:BH257)</f>
        <v>4</v>
      </c>
      <c r="BI254" s="13">
        <f t="shared" si="968"/>
        <v>1</v>
      </c>
      <c r="BJ254" s="13">
        <f t="shared" si="968"/>
        <v>0</v>
      </c>
      <c r="BK254" s="13">
        <f t="shared" si="968"/>
        <v>0</v>
      </c>
      <c r="BL254" s="13">
        <f t="shared" si="968"/>
        <v>0</v>
      </c>
      <c r="BM254" s="13">
        <f t="shared" si="968"/>
        <v>0</v>
      </c>
      <c r="BN254" s="13">
        <f t="shared" si="966"/>
        <v>0</v>
      </c>
      <c r="BO254" s="13">
        <f t="shared" si="966"/>
        <v>0</v>
      </c>
      <c r="BP254" s="13">
        <f t="shared" si="966"/>
        <v>0</v>
      </c>
      <c r="BQ254" s="13">
        <f t="shared" si="966"/>
        <v>1</v>
      </c>
      <c r="BR254" s="13">
        <f>SUM(BR255:BR257)</f>
        <v>6</v>
      </c>
      <c r="BS254" s="13">
        <f>SUM(BS255:BS257)</f>
        <v>1</v>
      </c>
      <c r="BT254" s="13">
        <f t="shared" si="966"/>
        <v>0</v>
      </c>
      <c r="BU254" s="13">
        <f t="shared" si="966"/>
        <v>0</v>
      </c>
      <c r="BV254" s="13">
        <f t="shared" si="966"/>
        <v>1</v>
      </c>
      <c r="BW254" s="13">
        <f t="shared" si="966"/>
        <v>0</v>
      </c>
      <c r="BX254" s="13">
        <f t="shared" si="966"/>
        <v>1</v>
      </c>
      <c r="BY254" s="13">
        <f t="shared" ref="BY254" si="969">SUM(BY255:BY257)</f>
        <v>0</v>
      </c>
      <c r="BZ254" s="13">
        <f t="shared" si="966"/>
        <v>0</v>
      </c>
      <c r="CA254" s="13">
        <f t="shared" ref="CA254" si="970">SUM(CA255:CA257)</f>
        <v>0</v>
      </c>
      <c r="CB254" s="13">
        <f t="shared" si="966"/>
        <v>0</v>
      </c>
      <c r="CC254" s="13">
        <f t="shared" si="966"/>
        <v>0</v>
      </c>
      <c r="CD254" s="13"/>
      <c r="CE254" s="13">
        <f t="shared" ref="CE254" si="971">SUM(CE255:CE257)</f>
        <v>0</v>
      </c>
      <c r="CF254" s="10"/>
      <c r="CG254" s="10"/>
    </row>
    <row r="255" spans="1:85" ht="19.7" customHeight="1" x14ac:dyDescent="0.2">
      <c r="A255" s="11" t="s">
        <v>305</v>
      </c>
      <c r="B255" s="12">
        <f t="shared" si="922"/>
        <v>8</v>
      </c>
      <c r="C255" s="13"/>
      <c r="D255" s="13"/>
      <c r="E255" s="13"/>
      <c r="F255" s="13"/>
      <c r="G255" s="13"/>
      <c r="H255" s="13">
        <f t="shared" si="802"/>
        <v>8</v>
      </c>
      <c r="I255" s="12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>
        <v>1</v>
      </c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>
        <v>1</v>
      </c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>
        <v>1</v>
      </c>
      <c r="BH255" s="15">
        <v>1</v>
      </c>
      <c r="BI255" s="13">
        <v>1</v>
      </c>
      <c r="BJ255" s="13"/>
      <c r="BK255" s="13"/>
      <c r="BL255" s="13"/>
      <c r="BM255" s="13"/>
      <c r="BN255" s="13"/>
      <c r="BO255" s="13"/>
      <c r="BP255" s="13"/>
      <c r="BQ255" s="13"/>
      <c r="BR255" s="13">
        <v>3</v>
      </c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0" t="s">
        <v>431</v>
      </c>
      <c r="CG255" s="10" t="s">
        <v>431</v>
      </c>
    </row>
    <row r="256" spans="1:85" ht="19.7" customHeight="1" x14ac:dyDescent="0.2">
      <c r="A256" s="11" t="s">
        <v>306</v>
      </c>
      <c r="B256" s="12">
        <f t="shared" si="922"/>
        <v>9</v>
      </c>
      <c r="C256" s="13"/>
      <c r="D256" s="13"/>
      <c r="E256" s="13"/>
      <c r="F256" s="13"/>
      <c r="G256" s="13"/>
      <c r="H256" s="13">
        <f t="shared" si="802"/>
        <v>9</v>
      </c>
      <c r="I256" s="12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>
        <v>1</v>
      </c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>
        <v>2</v>
      </c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>
        <v>1</v>
      </c>
      <c r="BH256" s="15">
        <v>1</v>
      </c>
      <c r="BI256" s="13"/>
      <c r="BJ256" s="13"/>
      <c r="BK256" s="13"/>
      <c r="BL256" s="13"/>
      <c r="BM256" s="13"/>
      <c r="BN256" s="13"/>
      <c r="BO256" s="13"/>
      <c r="BP256" s="13"/>
      <c r="BQ256" s="13"/>
      <c r="BR256" s="13">
        <v>3</v>
      </c>
      <c r="BS256" s="13">
        <v>1</v>
      </c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0" t="s">
        <v>431</v>
      </c>
      <c r="CG256" s="10" t="s">
        <v>431</v>
      </c>
    </row>
    <row r="257" spans="1:85" ht="19.7" customHeight="1" x14ac:dyDescent="0.2">
      <c r="A257" s="11" t="s">
        <v>216</v>
      </c>
      <c r="B257" s="12">
        <f t="shared" si="922"/>
        <v>7</v>
      </c>
      <c r="C257" s="13"/>
      <c r="D257" s="13"/>
      <c r="E257" s="13"/>
      <c r="F257" s="13"/>
      <c r="G257" s="13"/>
      <c r="H257" s="13">
        <f t="shared" si="802"/>
        <v>7</v>
      </c>
      <c r="I257" s="12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>
        <v>1</v>
      </c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>
        <v>1</v>
      </c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5">
        <v>2</v>
      </c>
      <c r="BI257" s="13"/>
      <c r="BJ257" s="13"/>
      <c r="BK257" s="13"/>
      <c r="BL257" s="13"/>
      <c r="BM257" s="13"/>
      <c r="BN257" s="13"/>
      <c r="BO257" s="13"/>
      <c r="BP257" s="13"/>
      <c r="BQ257" s="13">
        <v>1</v>
      </c>
      <c r="BR257" s="13"/>
      <c r="BS257" s="13"/>
      <c r="BT257" s="13"/>
      <c r="BU257" s="13"/>
      <c r="BV257" s="13">
        <v>1</v>
      </c>
      <c r="BW257" s="13"/>
      <c r="BX257" s="13">
        <v>1</v>
      </c>
      <c r="BY257" s="13"/>
      <c r="BZ257" s="13"/>
      <c r="CA257" s="13"/>
      <c r="CB257" s="13"/>
      <c r="CC257" s="13"/>
      <c r="CD257" s="13"/>
      <c r="CE257" s="13"/>
      <c r="CF257" s="10" t="s">
        <v>431</v>
      </c>
      <c r="CG257" s="10" t="s">
        <v>431</v>
      </c>
    </row>
    <row r="258" spans="1:85" ht="19.7" customHeight="1" x14ac:dyDescent="0.2">
      <c r="A258" s="11" t="s">
        <v>308</v>
      </c>
      <c r="B258" s="12">
        <f t="shared" si="922"/>
        <v>11</v>
      </c>
      <c r="C258" s="13"/>
      <c r="D258" s="13"/>
      <c r="E258" s="13"/>
      <c r="F258" s="13"/>
      <c r="G258" s="13"/>
      <c r="H258" s="13">
        <f t="shared" si="802"/>
        <v>11</v>
      </c>
      <c r="I258" s="12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  <c r="U258" s="13"/>
      <c r="V258" s="13">
        <v>1</v>
      </c>
      <c r="W258" s="13"/>
      <c r="X258" s="13"/>
      <c r="Y258" s="13"/>
      <c r="Z258" s="13"/>
      <c r="AA258" s="13"/>
      <c r="AB258" s="13"/>
      <c r="AC258" s="13"/>
      <c r="AD258" s="13"/>
      <c r="AE258" s="13">
        <v>2</v>
      </c>
      <c r="AF258" s="13"/>
      <c r="AG258" s="13"/>
      <c r="AH258" s="13">
        <v>1</v>
      </c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>
        <v>3</v>
      </c>
      <c r="AT258" s="13"/>
      <c r="AU258" s="13"/>
      <c r="AV258" s="13">
        <v>2</v>
      </c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>
        <v>1</v>
      </c>
      <c r="BH258" s="14"/>
      <c r="BI258" s="13"/>
      <c r="BJ258" s="13"/>
      <c r="BK258" s="13"/>
      <c r="BL258" s="13"/>
      <c r="BM258" s="13"/>
      <c r="BN258" s="13"/>
      <c r="BO258" s="13"/>
      <c r="BP258" s="13"/>
      <c r="BQ258" s="13">
        <v>1</v>
      </c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0" t="s">
        <v>431</v>
      </c>
      <c r="CG258" s="10" t="s">
        <v>431</v>
      </c>
    </row>
    <row r="259" spans="1:85" ht="19.7" customHeight="1" x14ac:dyDescent="0.2">
      <c r="A259" s="45" t="s">
        <v>180</v>
      </c>
      <c r="B259" s="46">
        <f t="shared" si="922"/>
        <v>31</v>
      </c>
      <c r="C259" s="47">
        <f>SUM(C261,C263)</f>
        <v>0</v>
      </c>
      <c r="D259" s="47">
        <f>SUM(D261,D263)</f>
        <v>0</v>
      </c>
      <c r="E259" s="47">
        <f>SUM(E261,E263)</f>
        <v>0</v>
      </c>
      <c r="F259" s="47">
        <f>SUM(F261,F263)</f>
        <v>0</v>
      </c>
      <c r="G259" s="47">
        <f>SUM(G261,G263)</f>
        <v>0</v>
      </c>
      <c r="H259" s="47">
        <f t="shared" si="802"/>
        <v>31</v>
      </c>
      <c r="I259" s="47">
        <f>SUM(I260,I263)</f>
        <v>0</v>
      </c>
      <c r="J259" s="47">
        <f t="shared" ref="J259:CC259" si="972">SUM(J260,J263)</f>
        <v>0</v>
      </c>
      <c r="K259" s="47">
        <f t="shared" si="972"/>
        <v>0</v>
      </c>
      <c r="L259" s="47">
        <f t="shared" si="972"/>
        <v>0</v>
      </c>
      <c r="M259" s="47">
        <f t="shared" si="972"/>
        <v>0</v>
      </c>
      <c r="N259" s="47">
        <f t="shared" si="972"/>
        <v>0</v>
      </c>
      <c r="O259" s="47">
        <f t="shared" si="972"/>
        <v>0</v>
      </c>
      <c r="P259" s="47">
        <f t="shared" si="972"/>
        <v>0</v>
      </c>
      <c r="Q259" s="47">
        <f t="shared" si="972"/>
        <v>0</v>
      </c>
      <c r="R259" s="47">
        <f t="shared" si="972"/>
        <v>0</v>
      </c>
      <c r="S259" s="47">
        <f>SUM(S260,S263)</f>
        <v>0</v>
      </c>
      <c r="T259" s="47">
        <f t="shared" si="972"/>
        <v>0</v>
      </c>
      <c r="U259" s="47">
        <f t="shared" si="972"/>
        <v>0</v>
      </c>
      <c r="V259" s="47">
        <f t="shared" si="972"/>
        <v>1</v>
      </c>
      <c r="W259" s="47">
        <f>SUM(W260,W263)</f>
        <v>0</v>
      </c>
      <c r="X259" s="47">
        <f t="shared" si="972"/>
        <v>0</v>
      </c>
      <c r="Y259" s="47">
        <f t="shared" si="972"/>
        <v>0</v>
      </c>
      <c r="Z259" s="47">
        <f>SUM(Z260,Z263)</f>
        <v>0</v>
      </c>
      <c r="AA259" s="47">
        <f>SUM(AA260,AA263)</f>
        <v>0</v>
      </c>
      <c r="AB259" s="47">
        <f t="shared" si="972"/>
        <v>0</v>
      </c>
      <c r="AC259" s="47">
        <f t="shared" si="972"/>
        <v>0</v>
      </c>
      <c r="AD259" s="47">
        <f>SUM(AD260,AD263)</f>
        <v>0</v>
      </c>
      <c r="AE259" s="47">
        <f t="shared" si="972"/>
        <v>3</v>
      </c>
      <c r="AF259" s="47">
        <f>SUM(AF260,AF263)</f>
        <v>1</v>
      </c>
      <c r="AG259" s="47">
        <f>SUM(AG260,AG263)</f>
        <v>0</v>
      </c>
      <c r="AH259" s="47">
        <f>SUM(AH260,AH263)</f>
        <v>1</v>
      </c>
      <c r="AI259" s="47">
        <f t="shared" si="972"/>
        <v>0</v>
      </c>
      <c r="AJ259" s="47">
        <f>SUM(AJ260,AJ263)</f>
        <v>0</v>
      </c>
      <c r="AK259" s="47">
        <f>SUM(AK260,AK263)</f>
        <v>0</v>
      </c>
      <c r="AL259" s="47">
        <f>SUM(AL260,AL263)</f>
        <v>0</v>
      </c>
      <c r="AM259" s="47">
        <f>SUM(AM260,AM263)</f>
        <v>0</v>
      </c>
      <c r="AN259" s="47">
        <f t="shared" si="972"/>
        <v>0</v>
      </c>
      <c r="AO259" s="47">
        <f t="shared" si="972"/>
        <v>0</v>
      </c>
      <c r="AP259" s="47">
        <f>SUM(AP260,AP263)</f>
        <v>0</v>
      </c>
      <c r="AQ259" s="47">
        <f t="shared" si="972"/>
        <v>0</v>
      </c>
      <c r="AR259" s="47">
        <f>SUM(AR260,AR263)</f>
        <v>0</v>
      </c>
      <c r="AS259" s="47">
        <f t="shared" si="972"/>
        <v>6</v>
      </c>
      <c r="AT259" s="47">
        <f>SUM(AT260,AT263)</f>
        <v>2</v>
      </c>
      <c r="AU259" s="47">
        <f>SUM(AU260,AU263)</f>
        <v>0</v>
      </c>
      <c r="AV259" s="47">
        <f>SUM(AV260,AV263)</f>
        <v>2</v>
      </c>
      <c r="AW259" s="47">
        <f t="shared" si="972"/>
        <v>0</v>
      </c>
      <c r="AX259" s="47">
        <f t="shared" si="972"/>
        <v>0</v>
      </c>
      <c r="AY259" s="47">
        <f t="shared" si="972"/>
        <v>0</v>
      </c>
      <c r="AZ259" s="47">
        <f>SUM(AZ260,AZ263)</f>
        <v>0</v>
      </c>
      <c r="BA259" s="47">
        <f t="shared" si="972"/>
        <v>0</v>
      </c>
      <c r="BB259" s="47">
        <f t="shared" si="972"/>
        <v>0</v>
      </c>
      <c r="BC259" s="47">
        <f t="shared" si="972"/>
        <v>0</v>
      </c>
      <c r="BD259" s="47">
        <f t="shared" ref="BD259:BE259" si="973">SUM(BD260,BD263)</f>
        <v>0</v>
      </c>
      <c r="BE259" s="47">
        <f t="shared" si="973"/>
        <v>0</v>
      </c>
      <c r="BF259" s="47">
        <f>SUM(BF260,BF263)</f>
        <v>0</v>
      </c>
      <c r="BG259" s="47">
        <f t="shared" si="972"/>
        <v>2</v>
      </c>
      <c r="BH259" s="50">
        <f t="shared" ref="BH259:BM259" si="974">SUM(BH260,BH263)</f>
        <v>3</v>
      </c>
      <c r="BI259" s="47">
        <f t="shared" si="974"/>
        <v>1</v>
      </c>
      <c r="BJ259" s="47">
        <f t="shared" si="974"/>
        <v>0</v>
      </c>
      <c r="BK259" s="47">
        <f t="shared" si="974"/>
        <v>0</v>
      </c>
      <c r="BL259" s="47">
        <f t="shared" si="974"/>
        <v>0</v>
      </c>
      <c r="BM259" s="47">
        <f t="shared" si="974"/>
        <v>0</v>
      </c>
      <c r="BN259" s="47">
        <f t="shared" si="972"/>
        <v>0</v>
      </c>
      <c r="BO259" s="47">
        <f t="shared" si="972"/>
        <v>0</v>
      </c>
      <c r="BP259" s="47">
        <f t="shared" si="972"/>
        <v>0</v>
      </c>
      <c r="BQ259" s="47">
        <f t="shared" si="972"/>
        <v>2</v>
      </c>
      <c r="BR259" s="47">
        <f>SUM(BR260,BR263)</f>
        <v>3</v>
      </c>
      <c r="BS259" s="47">
        <f>SUM(BS260,BS263)</f>
        <v>2</v>
      </c>
      <c r="BT259" s="47">
        <f t="shared" si="972"/>
        <v>0</v>
      </c>
      <c r="BU259" s="47">
        <f t="shared" si="972"/>
        <v>0</v>
      </c>
      <c r="BV259" s="47">
        <f t="shared" si="972"/>
        <v>1</v>
      </c>
      <c r="BW259" s="47">
        <f t="shared" si="972"/>
        <v>0</v>
      </c>
      <c r="BX259" s="47">
        <f t="shared" si="972"/>
        <v>1</v>
      </c>
      <c r="BY259" s="47">
        <f t="shared" ref="BY259" si="975">SUM(BY260,BY263)</f>
        <v>0</v>
      </c>
      <c r="BZ259" s="47">
        <f t="shared" si="972"/>
        <v>0</v>
      </c>
      <c r="CA259" s="47">
        <f t="shared" ref="CA259" si="976">SUM(CA260,CA263)</f>
        <v>0</v>
      </c>
      <c r="CB259" s="47">
        <f t="shared" si="972"/>
        <v>0</v>
      </c>
      <c r="CC259" s="47">
        <f t="shared" si="972"/>
        <v>0</v>
      </c>
      <c r="CD259" s="47"/>
      <c r="CE259" s="47">
        <f t="shared" ref="CE259" si="977">SUM(CE260,CE263)</f>
        <v>0</v>
      </c>
      <c r="CF259" s="10"/>
      <c r="CG259" s="10"/>
    </row>
    <row r="260" spans="1:85" ht="19.7" customHeight="1" x14ac:dyDescent="0.2">
      <c r="A260" s="11" t="s">
        <v>132</v>
      </c>
      <c r="B260" s="12">
        <f t="shared" si="922"/>
        <v>19</v>
      </c>
      <c r="C260" s="13"/>
      <c r="D260" s="13"/>
      <c r="E260" s="13"/>
      <c r="F260" s="13"/>
      <c r="G260" s="13"/>
      <c r="H260" s="13">
        <f t="shared" si="802"/>
        <v>19</v>
      </c>
      <c r="I260" s="13">
        <f>SUM(I261:I262)</f>
        <v>0</v>
      </c>
      <c r="J260" s="13">
        <f t="shared" ref="J260:CC260" si="978">SUM(J261:J262)</f>
        <v>0</v>
      </c>
      <c r="K260" s="13">
        <f t="shared" si="978"/>
        <v>0</v>
      </c>
      <c r="L260" s="13">
        <f t="shared" si="978"/>
        <v>0</v>
      </c>
      <c r="M260" s="13">
        <f t="shared" si="978"/>
        <v>0</v>
      </c>
      <c r="N260" s="13">
        <f t="shared" si="978"/>
        <v>0</v>
      </c>
      <c r="O260" s="13">
        <f t="shared" si="978"/>
        <v>0</v>
      </c>
      <c r="P260" s="13">
        <f t="shared" si="978"/>
        <v>0</v>
      </c>
      <c r="Q260" s="13">
        <f t="shared" si="978"/>
        <v>0</v>
      </c>
      <c r="R260" s="13">
        <f t="shared" si="978"/>
        <v>0</v>
      </c>
      <c r="S260" s="13">
        <f>SUM(S261:S262)</f>
        <v>0</v>
      </c>
      <c r="T260" s="13">
        <f t="shared" si="978"/>
        <v>0</v>
      </c>
      <c r="U260" s="13">
        <f t="shared" si="978"/>
        <v>0</v>
      </c>
      <c r="V260" s="13">
        <f t="shared" si="978"/>
        <v>0</v>
      </c>
      <c r="W260" s="13">
        <f>SUM(W261:W262)</f>
        <v>0</v>
      </c>
      <c r="X260" s="13">
        <f t="shared" si="978"/>
        <v>0</v>
      </c>
      <c r="Y260" s="13">
        <f t="shared" si="978"/>
        <v>0</v>
      </c>
      <c r="Z260" s="13">
        <f>SUM(Z261:Z262)</f>
        <v>0</v>
      </c>
      <c r="AA260" s="13">
        <f>SUM(AA261:AA262)</f>
        <v>0</v>
      </c>
      <c r="AB260" s="13">
        <f t="shared" si="978"/>
        <v>0</v>
      </c>
      <c r="AC260" s="13">
        <f t="shared" si="978"/>
        <v>0</v>
      </c>
      <c r="AD260" s="13">
        <f>SUM(AD261:AD262)</f>
        <v>0</v>
      </c>
      <c r="AE260" s="13">
        <f t="shared" si="978"/>
        <v>1</v>
      </c>
      <c r="AF260" s="13">
        <f>SUM(AF261:AF262)</f>
        <v>1</v>
      </c>
      <c r="AG260" s="13">
        <f>SUM(AG261:AG262)</f>
        <v>0</v>
      </c>
      <c r="AH260" s="13">
        <f>SUM(AH261:AH262)</f>
        <v>0</v>
      </c>
      <c r="AI260" s="13">
        <f t="shared" si="978"/>
        <v>0</v>
      </c>
      <c r="AJ260" s="13">
        <f>SUM(AJ261:AJ262)</f>
        <v>0</v>
      </c>
      <c r="AK260" s="13">
        <f>SUM(AK261:AK262)</f>
        <v>0</v>
      </c>
      <c r="AL260" s="13">
        <f>SUM(AL261:AL262)</f>
        <v>0</v>
      </c>
      <c r="AM260" s="13">
        <f>SUM(AM261:AM262)</f>
        <v>0</v>
      </c>
      <c r="AN260" s="13">
        <f t="shared" si="978"/>
        <v>0</v>
      </c>
      <c r="AO260" s="13">
        <f t="shared" si="978"/>
        <v>0</v>
      </c>
      <c r="AP260" s="13">
        <f>SUM(AP261:AP262)</f>
        <v>0</v>
      </c>
      <c r="AQ260" s="13">
        <f t="shared" si="978"/>
        <v>0</v>
      </c>
      <c r="AR260" s="13">
        <f>SUM(AR261:AR262)</f>
        <v>0</v>
      </c>
      <c r="AS260" s="13">
        <f t="shared" si="978"/>
        <v>2</v>
      </c>
      <c r="AT260" s="13">
        <f>SUM(AT261:AT262)</f>
        <v>2</v>
      </c>
      <c r="AU260" s="13">
        <f>SUM(AU261:AU262)</f>
        <v>0</v>
      </c>
      <c r="AV260" s="13">
        <f>SUM(AV261:AV262)</f>
        <v>0</v>
      </c>
      <c r="AW260" s="13">
        <f t="shared" si="978"/>
        <v>0</v>
      </c>
      <c r="AX260" s="13">
        <f t="shared" si="978"/>
        <v>0</v>
      </c>
      <c r="AY260" s="13">
        <f t="shared" si="978"/>
        <v>0</v>
      </c>
      <c r="AZ260" s="13">
        <f>SUM(AZ261:AZ262)</f>
        <v>0</v>
      </c>
      <c r="BA260" s="13">
        <f t="shared" si="978"/>
        <v>0</v>
      </c>
      <c r="BB260" s="13">
        <f t="shared" si="978"/>
        <v>0</v>
      </c>
      <c r="BC260" s="13">
        <f t="shared" si="978"/>
        <v>0</v>
      </c>
      <c r="BD260" s="13">
        <f t="shared" ref="BD260:BE260" si="979">SUM(BD261:BD262)</f>
        <v>0</v>
      </c>
      <c r="BE260" s="13">
        <f t="shared" si="979"/>
        <v>0</v>
      </c>
      <c r="BF260" s="13">
        <f>SUM(BF261:BF262)</f>
        <v>0</v>
      </c>
      <c r="BG260" s="13">
        <f t="shared" si="978"/>
        <v>1</v>
      </c>
      <c r="BH260" s="15">
        <f t="shared" ref="BH260:BM260" si="980">SUM(BH261:BH262)</f>
        <v>3</v>
      </c>
      <c r="BI260" s="13">
        <f t="shared" si="980"/>
        <v>1</v>
      </c>
      <c r="BJ260" s="13">
        <f t="shared" si="980"/>
        <v>0</v>
      </c>
      <c r="BK260" s="13">
        <f t="shared" si="980"/>
        <v>0</v>
      </c>
      <c r="BL260" s="13">
        <f t="shared" si="980"/>
        <v>0</v>
      </c>
      <c r="BM260" s="13">
        <f t="shared" si="980"/>
        <v>0</v>
      </c>
      <c r="BN260" s="13">
        <f t="shared" si="978"/>
        <v>0</v>
      </c>
      <c r="BO260" s="13">
        <f t="shared" si="978"/>
        <v>0</v>
      </c>
      <c r="BP260" s="13">
        <f t="shared" si="978"/>
        <v>0</v>
      </c>
      <c r="BQ260" s="13">
        <f t="shared" si="978"/>
        <v>1</v>
      </c>
      <c r="BR260" s="13">
        <f>SUM(BR261:BR262)</f>
        <v>3</v>
      </c>
      <c r="BS260" s="13">
        <f>SUM(BS261:BS262)</f>
        <v>2</v>
      </c>
      <c r="BT260" s="13">
        <f t="shared" si="978"/>
        <v>0</v>
      </c>
      <c r="BU260" s="13">
        <f t="shared" si="978"/>
        <v>0</v>
      </c>
      <c r="BV260" s="13">
        <f t="shared" si="978"/>
        <v>1</v>
      </c>
      <c r="BW260" s="13">
        <f t="shared" si="978"/>
        <v>0</v>
      </c>
      <c r="BX260" s="13">
        <f t="shared" si="978"/>
        <v>1</v>
      </c>
      <c r="BY260" s="13">
        <f t="shared" ref="BY260" si="981">SUM(BY261:BY262)</f>
        <v>0</v>
      </c>
      <c r="BZ260" s="13">
        <f t="shared" si="978"/>
        <v>0</v>
      </c>
      <c r="CA260" s="13">
        <f t="shared" ref="CA260" si="982">SUM(CA261:CA262)</f>
        <v>0</v>
      </c>
      <c r="CB260" s="13">
        <f t="shared" si="978"/>
        <v>0</v>
      </c>
      <c r="CC260" s="13">
        <f t="shared" si="978"/>
        <v>0</v>
      </c>
      <c r="CD260" s="13"/>
      <c r="CE260" s="13">
        <f t="shared" ref="CE260" si="983">SUM(CE261:CE262)</f>
        <v>0</v>
      </c>
      <c r="CF260" s="10"/>
      <c r="CG260" s="10"/>
    </row>
    <row r="261" spans="1:85" ht="19.7" customHeight="1" x14ac:dyDescent="0.2">
      <c r="A261" s="11" t="s">
        <v>181</v>
      </c>
      <c r="B261" s="12">
        <f t="shared" si="922"/>
        <v>13</v>
      </c>
      <c r="C261" s="13"/>
      <c r="D261" s="13"/>
      <c r="E261" s="13"/>
      <c r="F261" s="13"/>
      <c r="G261" s="13"/>
      <c r="H261" s="13">
        <f t="shared" si="802"/>
        <v>13</v>
      </c>
      <c r="I261" s="12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>
        <v>1</v>
      </c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>
        <v>1</v>
      </c>
      <c r="AT261" s="13">
        <v>2</v>
      </c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>
        <v>1</v>
      </c>
      <c r="BH261" s="15">
        <v>2</v>
      </c>
      <c r="BI261" s="13">
        <v>1</v>
      </c>
      <c r="BJ261" s="13"/>
      <c r="BK261" s="13"/>
      <c r="BL261" s="13"/>
      <c r="BM261" s="13"/>
      <c r="BN261" s="13"/>
      <c r="BO261" s="13"/>
      <c r="BP261" s="13"/>
      <c r="BQ261" s="13"/>
      <c r="BR261" s="13">
        <v>3</v>
      </c>
      <c r="BS261" s="13">
        <v>2</v>
      </c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0" t="s">
        <v>431</v>
      </c>
      <c r="CG261" s="10" t="s">
        <v>431</v>
      </c>
    </row>
    <row r="262" spans="1:85" ht="19.7" customHeight="1" x14ac:dyDescent="0.2">
      <c r="A262" s="11" t="s">
        <v>179</v>
      </c>
      <c r="B262" s="12">
        <f t="shared" si="922"/>
        <v>6</v>
      </c>
      <c r="C262" s="13"/>
      <c r="D262" s="13"/>
      <c r="E262" s="13"/>
      <c r="F262" s="13"/>
      <c r="G262" s="13"/>
      <c r="H262" s="13">
        <f t="shared" ref="H262:H327" si="984">SUM(I262:CE262)</f>
        <v>6</v>
      </c>
      <c r="I262" s="12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>
        <v>1</v>
      </c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>
        <v>1</v>
      </c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5">
        <v>1</v>
      </c>
      <c r="BI262" s="13"/>
      <c r="BJ262" s="13"/>
      <c r="BK262" s="13"/>
      <c r="BL262" s="13"/>
      <c r="BM262" s="13"/>
      <c r="BN262" s="13"/>
      <c r="BO262" s="13"/>
      <c r="BP262" s="13"/>
      <c r="BQ262" s="13">
        <v>1</v>
      </c>
      <c r="BR262" s="13"/>
      <c r="BS262" s="13"/>
      <c r="BT262" s="13"/>
      <c r="BU262" s="13"/>
      <c r="BV262" s="13">
        <v>1</v>
      </c>
      <c r="BW262" s="13">
        <v>0</v>
      </c>
      <c r="BX262" s="13">
        <v>1</v>
      </c>
      <c r="BY262" s="13"/>
      <c r="BZ262" s="13"/>
      <c r="CA262" s="13"/>
      <c r="CB262" s="13"/>
      <c r="CC262" s="13"/>
      <c r="CD262" s="13"/>
      <c r="CE262" s="13"/>
      <c r="CF262" s="10" t="s">
        <v>431</v>
      </c>
      <c r="CG262" s="10" t="s">
        <v>431</v>
      </c>
    </row>
    <row r="263" spans="1:85" ht="19.7" customHeight="1" x14ac:dyDescent="0.2">
      <c r="A263" s="11" t="s">
        <v>307</v>
      </c>
      <c r="B263" s="12">
        <f t="shared" si="922"/>
        <v>12</v>
      </c>
      <c r="C263" s="13"/>
      <c r="D263" s="13"/>
      <c r="E263" s="13"/>
      <c r="F263" s="13"/>
      <c r="G263" s="13"/>
      <c r="H263" s="13">
        <f t="shared" si="984"/>
        <v>12</v>
      </c>
      <c r="I263" s="12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  <c r="U263" s="13"/>
      <c r="V263" s="13">
        <v>1</v>
      </c>
      <c r="W263" s="13"/>
      <c r="X263" s="13"/>
      <c r="Y263" s="13"/>
      <c r="Z263" s="13"/>
      <c r="AA263" s="13"/>
      <c r="AB263" s="13"/>
      <c r="AC263" s="13"/>
      <c r="AD263" s="13"/>
      <c r="AE263" s="13">
        <v>2</v>
      </c>
      <c r="AF263" s="13"/>
      <c r="AG263" s="13"/>
      <c r="AH263" s="13">
        <v>1</v>
      </c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>
        <v>4</v>
      </c>
      <c r="AT263" s="13"/>
      <c r="AU263" s="13"/>
      <c r="AV263" s="13">
        <v>2</v>
      </c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>
        <v>1</v>
      </c>
      <c r="BH263" s="14"/>
      <c r="BI263" s="13"/>
      <c r="BJ263" s="13"/>
      <c r="BK263" s="13"/>
      <c r="BL263" s="13"/>
      <c r="BM263" s="13"/>
      <c r="BN263" s="13"/>
      <c r="BO263" s="13"/>
      <c r="BP263" s="13"/>
      <c r="BQ263" s="13">
        <v>1</v>
      </c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0" t="s">
        <v>431</v>
      </c>
      <c r="CG263" s="10" t="s">
        <v>431</v>
      </c>
    </row>
    <row r="264" spans="1:85" ht="19.7" customHeight="1" x14ac:dyDescent="0.2">
      <c r="A264" s="53" t="s">
        <v>309</v>
      </c>
      <c r="B264" s="23">
        <f t="shared" si="922"/>
        <v>1160</v>
      </c>
      <c r="C264" s="34">
        <f>SUM(C265:C267)</f>
        <v>0</v>
      </c>
      <c r="D264" s="34">
        <f t="shared" ref="D264:BT264" si="985">SUM(D265:D267)</f>
        <v>0</v>
      </c>
      <c r="E264" s="34">
        <f t="shared" si="985"/>
        <v>0</v>
      </c>
      <c r="F264" s="34">
        <f t="shared" si="985"/>
        <v>0</v>
      </c>
      <c r="G264" s="34">
        <f t="shared" si="985"/>
        <v>0</v>
      </c>
      <c r="H264" s="34">
        <f t="shared" si="984"/>
        <v>1160</v>
      </c>
      <c r="I264" s="34">
        <f>SUM(I265:I267)</f>
        <v>0</v>
      </c>
      <c r="J264" s="34">
        <f t="shared" si="985"/>
        <v>1</v>
      </c>
      <c r="K264" s="34"/>
      <c r="L264" s="34">
        <f t="shared" si="985"/>
        <v>0</v>
      </c>
      <c r="M264" s="34">
        <f t="shared" si="985"/>
        <v>0</v>
      </c>
      <c r="N264" s="34">
        <f t="shared" si="985"/>
        <v>2</v>
      </c>
      <c r="O264" s="34">
        <f t="shared" si="985"/>
        <v>0</v>
      </c>
      <c r="P264" s="34">
        <f t="shared" si="985"/>
        <v>6</v>
      </c>
      <c r="Q264" s="34">
        <f t="shared" si="985"/>
        <v>0</v>
      </c>
      <c r="R264" s="34">
        <f t="shared" si="985"/>
        <v>5</v>
      </c>
      <c r="S264" s="34">
        <f>SUM(S265:S267)</f>
        <v>0</v>
      </c>
      <c r="T264" s="34">
        <f t="shared" si="985"/>
        <v>1</v>
      </c>
      <c r="U264" s="34">
        <f t="shared" si="985"/>
        <v>0</v>
      </c>
      <c r="V264" s="34">
        <f t="shared" si="985"/>
        <v>19</v>
      </c>
      <c r="W264" s="34">
        <f>SUM(W265:W267)</f>
        <v>31</v>
      </c>
      <c r="X264" s="34">
        <f t="shared" si="985"/>
        <v>0</v>
      </c>
      <c r="Y264" s="34">
        <f t="shared" si="985"/>
        <v>4</v>
      </c>
      <c r="Z264" s="34">
        <f>SUM(Z265:Z267)</f>
        <v>0</v>
      </c>
      <c r="AA264" s="34">
        <f>SUM(AA265:AA267)</f>
        <v>0</v>
      </c>
      <c r="AB264" s="34">
        <f t="shared" si="985"/>
        <v>0</v>
      </c>
      <c r="AC264" s="34">
        <f t="shared" si="985"/>
        <v>1</v>
      </c>
      <c r="AD264" s="34">
        <f>SUM(AD265:AD267)</f>
        <v>0</v>
      </c>
      <c r="AE264" s="34">
        <f t="shared" si="985"/>
        <v>131</v>
      </c>
      <c r="AF264" s="34">
        <f>SUM(AF265:AF267)</f>
        <v>32</v>
      </c>
      <c r="AG264" s="34">
        <f>SUM(AG265:AG267)</f>
        <v>0</v>
      </c>
      <c r="AH264" s="34">
        <f>SUM(AH265:AH267)</f>
        <v>48</v>
      </c>
      <c r="AI264" s="34">
        <f t="shared" si="985"/>
        <v>2</v>
      </c>
      <c r="AJ264" s="34">
        <f>SUM(AJ265:AJ267)</f>
        <v>0</v>
      </c>
      <c r="AK264" s="34">
        <f>SUM(AK265:AK267)</f>
        <v>1</v>
      </c>
      <c r="AL264" s="34">
        <f>SUM(AL265:AL267)</f>
        <v>0</v>
      </c>
      <c r="AM264" s="34">
        <f>SUM(AM265:AM267)</f>
        <v>0</v>
      </c>
      <c r="AN264" s="34">
        <f t="shared" si="985"/>
        <v>0</v>
      </c>
      <c r="AO264" s="34">
        <f t="shared" si="985"/>
        <v>9</v>
      </c>
      <c r="AP264" s="34">
        <f>SUM(AP265:AP267)</f>
        <v>0</v>
      </c>
      <c r="AQ264" s="34">
        <f t="shared" si="985"/>
        <v>0</v>
      </c>
      <c r="AR264" s="34">
        <f>SUM(AR265:AR267)</f>
        <v>0</v>
      </c>
      <c r="AS264" s="34">
        <f t="shared" si="985"/>
        <v>167</v>
      </c>
      <c r="AT264" s="34">
        <f>SUM(AT265:AT267)</f>
        <v>119</v>
      </c>
      <c r="AU264" s="34">
        <f>SUM(AU265:AU267)</f>
        <v>0</v>
      </c>
      <c r="AV264" s="34">
        <f>SUM(AV265:AV267)</f>
        <v>61</v>
      </c>
      <c r="AW264" s="34">
        <f t="shared" si="985"/>
        <v>2</v>
      </c>
      <c r="AX264" s="34">
        <f t="shared" si="985"/>
        <v>0</v>
      </c>
      <c r="AY264" s="34">
        <f t="shared" si="985"/>
        <v>4</v>
      </c>
      <c r="AZ264" s="34">
        <f>SUM(AZ265:AZ267)</f>
        <v>0</v>
      </c>
      <c r="BA264" s="34">
        <f t="shared" si="985"/>
        <v>0</v>
      </c>
      <c r="BB264" s="34">
        <f t="shared" si="985"/>
        <v>17</v>
      </c>
      <c r="BC264" s="34">
        <f t="shared" si="985"/>
        <v>1</v>
      </c>
      <c r="BD264" s="34">
        <f t="shared" ref="BD264:BE264" si="986">SUM(BD265:BD267)</f>
        <v>1</v>
      </c>
      <c r="BE264" s="34">
        <f t="shared" si="986"/>
        <v>0</v>
      </c>
      <c r="BF264" s="34">
        <f>SUM(BF265:BF267)</f>
        <v>0</v>
      </c>
      <c r="BG264" s="34">
        <f t="shared" si="985"/>
        <v>78</v>
      </c>
      <c r="BH264" s="56">
        <f t="shared" ref="BH264:BM264" si="987">SUM(BH265:BH267)</f>
        <v>125</v>
      </c>
      <c r="BI264" s="34">
        <f t="shared" si="987"/>
        <v>39</v>
      </c>
      <c r="BJ264" s="34">
        <f t="shared" si="987"/>
        <v>0</v>
      </c>
      <c r="BK264" s="34">
        <f t="shared" si="987"/>
        <v>0</v>
      </c>
      <c r="BL264" s="34">
        <f t="shared" si="987"/>
        <v>0</v>
      </c>
      <c r="BM264" s="34">
        <f t="shared" si="987"/>
        <v>0</v>
      </c>
      <c r="BN264" s="34">
        <f t="shared" si="985"/>
        <v>1</v>
      </c>
      <c r="BO264" s="34">
        <f t="shared" si="985"/>
        <v>2</v>
      </c>
      <c r="BP264" s="34">
        <f t="shared" si="985"/>
        <v>0</v>
      </c>
      <c r="BQ264" s="34">
        <f t="shared" si="985"/>
        <v>17</v>
      </c>
      <c r="BR264" s="34">
        <f>SUM(BR265:BR267)</f>
        <v>131</v>
      </c>
      <c r="BS264" s="34">
        <f>SUM(BS265:BS267)</f>
        <v>74</v>
      </c>
      <c r="BT264" s="34">
        <f t="shared" si="985"/>
        <v>6</v>
      </c>
      <c r="BU264" s="34">
        <f t="shared" ref="BU264:CC264" si="988">SUM(BU265:BU267)</f>
        <v>0</v>
      </c>
      <c r="BV264" s="34">
        <f t="shared" si="988"/>
        <v>8</v>
      </c>
      <c r="BW264" s="34">
        <f t="shared" si="988"/>
        <v>7</v>
      </c>
      <c r="BX264" s="34">
        <f t="shared" si="988"/>
        <v>6</v>
      </c>
      <c r="BY264" s="34">
        <f t="shared" ref="BY264" si="989">SUM(BY265:BY267)</f>
        <v>0</v>
      </c>
      <c r="BZ264" s="34">
        <f t="shared" si="988"/>
        <v>1</v>
      </c>
      <c r="CA264" s="34">
        <f t="shared" ref="CA264" si="990">SUM(CA265:CA267)</f>
        <v>0</v>
      </c>
      <c r="CB264" s="34">
        <f t="shared" si="988"/>
        <v>0</v>
      </c>
      <c r="CC264" s="34">
        <f t="shared" si="988"/>
        <v>0</v>
      </c>
      <c r="CD264" s="34"/>
      <c r="CE264" s="34">
        <f t="shared" ref="CE264" si="991">SUM(CE265:CE267)</f>
        <v>0</v>
      </c>
      <c r="CF264" s="10"/>
      <c r="CG264" s="10"/>
    </row>
    <row r="265" spans="1:85" ht="19.7" customHeight="1" x14ac:dyDescent="0.2">
      <c r="A265" s="11" t="s">
        <v>151</v>
      </c>
      <c r="B265" s="12">
        <f t="shared" si="922"/>
        <v>655</v>
      </c>
      <c r="C265" s="13">
        <f>SUM(C270,C291,C299,C304,C318,C330,C341,C348)</f>
        <v>0</v>
      </c>
      <c r="D265" s="13">
        <f>SUM(D270,D291,D299,D304,D318,D330,D341,D348)</f>
        <v>0</v>
      </c>
      <c r="E265" s="13">
        <f>SUM(E270,E291,E299,E304,E318,E330,E341,E348)</f>
        <v>0</v>
      </c>
      <c r="F265" s="13">
        <f>SUM(F270,F291,F299,F304,F318,F330,F341,F348)</f>
        <v>0</v>
      </c>
      <c r="G265" s="13">
        <f>SUM(G270,G291,G299,G304,G318,G330,G341,G348)</f>
        <v>0</v>
      </c>
      <c r="H265" s="13">
        <f t="shared" si="984"/>
        <v>655</v>
      </c>
      <c r="I265" s="13">
        <f>SUM(I269,I290,I298,I304,I317,I330,I340,I348)</f>
        <v>0</v>
      </c>
      <c r="J265" s="13">
        <f t="shared" ref="J265:CC265" si="992">SUM(J269,J290,J298,J304,J317,J330,J340,J348)</f>
        <v>0</v>
      </c>
      <c r="K265" s="13">
        <f t="shared" si="992"/>
        <v>0</v>
      </c>
      <c r="L265" s="13">
        <f t="shared" si="992"/>
        <v>0</v>
      </c>
      <c r="M265" s="13">
        <f t="shared" si="992"/>
        <v>0</v>
      </c>
      <c r="N265" s="13">
        <f t="shared" si="992"/>
        <v>1</v>
      </c>
      <c r="O265" s="13">
        <f t="shared" si="992"/>
        <v>0</v>
      </c>
      <c r="P265" s="13">
        <f t="shared" si="992"/>
        <v>0</v>
      </c>
      <c r="Q265" s="13">
        <f t="shared" si="992"/>
        <v>0</v>
      </c>
      <c r="R265" s="13">
        <f t="shared" si="992"/>
        <v>4</v>
      </c>
      <c r="S265" s="13">
        <f>SUM(S269,S290,S298,S304,S317,S330,S340,S348)</f>
        <v>0</v>
      </c>
      <c r="T265" s="13">
        <f t="shared" si="992"/>
        <v>0</v>
      </c>
      <c r="U265" s="13">
        <f t="shared" si="992"/>
        <v>0</v>
      </c>
      <c r="V265" s="13">
        <f t="shared" si="992"/>
        <v>2</v>
      </c>
      <c r="W265" s="13">
        <f>SUM(W269,W290,W298,W304,W317,W330,W340,W348)</f>
        <v>25</v>
      </c>
      <c r="X265" s="13">
        <f t="shared" si="992"/>
        <v>0</v>
      </c>
      <c r="Y265" s="13">
        <f t="shared" si="992"/>
        <v>0</v>
      </c>
      <c r="Z265" s="13">
        <f>SUM(Z269,Z290,Z298,Z304,Z317,Z330,Z340,Z348)</f>
        <v>0</v>
      </c>
      <c r="AA265" s="13">
        <f>SUM(AA269,AA290,AA298,AA304,AA317,AA330,AA340,AA348)</f>
        <v>0</v>
      </c>
      <c r="AB265" s="13">
        <f t="shared" si="992"/>
        <v>0</v>
      </c>
      <c r="AC265" s="13">
        <f t="shared" si="992"/>
        <v>0</v>
      </c>
      <c r="AD265" s="13">
        <f>SUM(AD269,AD290,AD298,AD304,AD317,AD330,AD340,AD348)</f>
        <v>0</v>
      </c>
      <c r="AE265" s="13">
        <f t="shared" si="992"/>
        <v>11</v>
      </c>
      <c r="AF265" s="13">
        <f>SUM(AF269,AF290,AF298,AF304,AF317,AF330,AF340,AF348)</f>
        <v>32</v>
      </c>
      <c r="AG265" s="13">
        <f>SUM(AG269,AG290,AG298,AG304,AG317,AG330,AG340,AG348)</f>
        <v>0</v>
      </c>
      <c r="AH265" s="13">
        <f>SUM(AH269,AH290,AH298,AH304,AH317,AH330,AH340,AH348)</f>
        <v>0</v>
      </c>
      <c r="AI265" s="13">
        <f t="shared" si="992"/>
        <v>2</v>
      </c>
      <c r="AJ265" s="13">
        <f>SUM(AJ269,AJ290,AJ298,AJ304,AJ317,AJ330,AJ340,AJ348)</f>
        <v>0</v>
      </c>
      <c r="AK265" s="13">
        <f>SUM(AK269,AK290,AK298,AK304,AK317,AK330,AK340,AK348)</f>
        <v>1</v>
      </c>
      <c r="AL265" s="13">
        <f>SUM(AL269,AL290,AL298,AL304,AL317,AL330,AL340,AL348)</f>
        <v>0</v>
      </c>
      <c r="AM265" s="13">
        <f>SUM(AM269,AM290,AM298,AM304,AM317,AM330,AM340,AM348)</f>
        <v>0</v>
      </c>
      <c r="AN265" s="13">
        <f t="shared" si="992"/>
        <v>0</v>
      </c>
      <c r="AO265" s="13">
        <f t="shared" si="992"/>
        <v>0</v>
      </c>
      <c r="AP265" s="13">
        <f>SUM(AP269,AP290,AP298,AP304,AP317,AP330,AP340,AP348)</f>
        <v>0</v>
      </c>
      <c r="AQ265" s="13">
        <f t="shared" si="992"/>
        <v>0</v>
      </c>
      <c r="AR265" s="13">
        <f>SUM(AR269,AR290,AR298,AR304,AR317,AR330,AR340,AR348)</f>
        <v>0</v>
      </c>
      <c r="AS265" s="13">
        <f t="shared" si="992"/>
        <v>22</v>
      </c>
      <c r="AT265" s="13">
        <f>SUM(AT269,AT290,AT298,AT304,AT317,AT330,AT340,AT348)</f>
        <v>119</v>
      </c>
      <c r="AU265" s="13">
        <f>SUM(AU269,AU290,AU298,AU304,AU317,AU330,AU340,AU348)</f>
        <v>0</v>
      </c>
      <c r="AV265" s="13">
        <f>SUM(AV269,AV290,AV298,AV304,AV317,AV330,AV340,AV348)</f>
        <v>0</v>
      </c>
      <c r="AW265" s="13">
        <f t="shared" si="992"/>
        <v>2</v>
      </c>
      <c r="AX265" s="13">
        <f t="shared" si="992"/>
        <v>0</v>
      </c>
      <c r="AY265" s="13">
        <f t="shared" si="992"/>
        <v>4</v>
      </c>
      <c r="AZ265" s="13">
        <f>SUM(AZ269,AZ290,AZ298,AZ304,AZ317,AZ330,AZ340,AZ348)</f>
        <v>0</v>
      </c>
      <c r="BA265" s="13">
        <f t="shared" si="992"/>
        <v>0</v>
      </c>
      <c r="BB265" s="13">
        <f t="shared" si="992"/>
        <v>0</v>
      </c>
      <c r="BC265" s="13">
        <f t="shared" si="992"/>
        <v>0</v>
      </c>
      <c r="BD265" s="13">
        <f t="shared" ref="BD265:BE265" si="993">SUM(BD269,BD290,BD298,BD304,BD317,BD330,BD340,BD348)</f>
        <v>1</v>
      </c>
      <c r="BE265" s="13">
        <f t="shared" si="993"/>
        <v>0</v>
      </c>
      <c r="BF265" s="13">
        <f>SUM(BF269,BF290,BF298,BF304,BF317,BF330,BF340,BF348)</f>
        <v>0</v>
      </c>
      <c r="BG265" s="13">
        <f t="shared" si="992"/>
        <v>26</v>
      </c>
      <c r="BH265" s="15">
        <f t="shared" ref="BH265:BM265" si="994">SUM(BH269,BH290,BH298,BH304,BH317,BH330,BH340,BH348)</f>
        <v>125</v>
      </c>
      <c r="BI265" s="13">
        <f t="shared" si="994"/>
        <v>39</v>
      </c>
      <c r="BJ265" s="13">
        <f t="shared" si="994"/>
        <v>0</v>
      </c>
      <c r="BK265" s="13">
        <f t="shared" si="994"/>
        <v>0</v>
      </c>
      <c r="BL265" s="13">
        <f t="shared" si="994"/>
        <v>0</v>
      </c>
      <c r="BM265" s="13">
        <f t="shared" si="994"/>
        <v>0</v>
      </c>
      <c r="BN265" s="13">
        <f t="shared" si="992"/>
        <v>1</v>
      </c>
      <c r="BO265" s="13">
        <f t="shared" si="992"/>
        <v>2</v>
      </c>
      <c r="BP265" s="13">
        <f t="shared" si="992"/>
        <v>0</v>
      </c>
      <c r="BQ265" s="13">
        <f t="shared" si="992"/>
        <v>3</v>
      </c>
      <c r="BR265" s="13">
        <f>SUM(BR269,BR290,BR298,BR304,BR317,BR330,BR340,BR348)</f>
        <v>131</v>
      </c>
      <c r="BS265" s="13">
        <f>SUM(BS269,BS290,BS298,BS304,BS317,BS330,BS340,BS348)</f>
        <v>74</v>
      </c>
      <c r="BT265" s="13">
        <f t="shared" si="992"/>
        <v>6</v>
      </c>
      <c r="BU265" s="13">
        <f t="shared" si="992"/>
        <v>0</v>
      </c>
      <c r="BV265" s="13">
        <f t="shared" si="992"/>
        <v>8</v>
      </c>
      <c r="BW265" s="13">
        <f t="shared" si="992"/>
        <v>7</v>
      </c>
      <c r="BX265" s="13">
        <f t="shared" si="992"/>
        <v>6</v>
      </c>
      <c r="BY265" s="13">
        <f t="shared" ref="BY265" si="995">SUM(BY269,BY290,BY298,BY304,BY317,BY330,BY340,BY348)</f>
        <v>0</v>
      </c>
      <c r="BZ265" s="13">
        <f t="shared" si="992"/>
        <v>1</v>
      </c>
      <c r="CA265" s="13">
        <f t="shared" ref="CA265" si="996">SUM(CA269,CA290,CA298,CA304,CA317,CA330,CA340,CA348)</f>
        <v>0</v>
      </c>
      <c r="CB265" s="13">
        <f t="shared" si="992"/>
        <v>0</v>
      </c>
      <c r="CC265" s="13">
        <f t="shared" si="992"/>
        <v>0</v>
      </c>
      <c r="CD265" s="13"/>
      <c r="CE265" s="13">
        <f t="shared" ref="CE265" si="997">SUM(CE269,CE290,CE298,CE304,CE317,CE330,CE340,CE348)</f>
        <v>0</v>
      </c>
      <c r="CF265" s="10"/>
      <c r="CG265" s="10"/>
    </row>
    <row r="266" spans="1:85" ht="19.7" customHeight="1" x14ac:dyDescent="0.2">
      <c r="A266" s="11" t="s">
        <v>182</v>
      </c>
      <c r="B266" s="12">
        <f t="shared" si="922"/>
        <v>346</v>
      </c>
      <c r="C266" s="13">
        <f>SUM(C280,C294,C301,C309,C321,C336,C345,C352)</f>
        <v>0</v>
      </c>
      <c r="D266" s="13">
        <f>SUM(D280,D294,D301,D309,D321,D336,D345,D352)</f>
        <v>0</v>
      </c>
      <c r="E266" s="13">
        <f>SUM(E280,E294,E301,E309,E321,E336,E345,E352)</f>
        <v>0</v>
      </c>
      <c r="F266" s="13">
        <f>SUM(F280,F294,F301,F309,F321,F336,F345,F352)</f>
        <v>0</v>
      </c>
      <c r="G266" s="13">
        <f>SUM(G280,G294,G301,G309,G321,G336,G345,G352)</f>
        <v>0</v>
      </c>
      <c r="H266" s="13">
        <f t="shared" si="984"/>
        <v>346</v>
      </c>
      <c r="I266" s="13">
        <f>SUM(I280,I293,I301,I309,I321,I335,I345,I352)</f>
        <v>0</v>
      </c>
      <c r="J266" s="13">
        <f t="shared" ref="J266:CC266" si="998">SUM(J280,J293,J301,J309,J321,J335,J345,J352)</f>
        <v>1</v>
      </c>
      <c r="K266" s="13">
        <f t="shared" si="998"/>
        <v>0</v>
      </c>
      <c r="L266" s="13">
        <f t="shared" si="998"/>
        <v>0</v>
      </c>
      <c r="M266" s="13">
        <f t="shared" si="998"/>
        <v>0</v>
      </c>
      <c r="N266" s="13">
        <f t="shared" si="998"/>
        <v>1</v>
      </c>
      <c r="O266" s="13">
        <f t="shared" si="998"/>
        <v>0</v>
      </c>
      <c r="P266" s="13">
        <f t="shared" si="998"/>
        <v>6</v>
      </c>
      <c r="Q266" s="13">
        <f t="shared" si="998"/>
        <v>0</v>
      </c>
      <c r="R266" s="13">
        <f t="shared" si="998"/>
        <v>1</v>
      </c>
      <c r="S266" s="13">
        <f>SUM(S280,S293,S301,S309,S321,S335,S345,S352)</f>
        <v>0</v>
      </c>
      <c r="T266" s="13">
        <f t="shared" si="998"/>
        <v>1</v>
      </c>
      <c r="U266" s="13">
        <f t="shared" si="998"/>
        <v>0</v>
      </c>
      <c r="V266" s="13">
        <f t="shared" si="998"/>
        <v>16</v>
      </c>
      <c r="W266" s="13">
        <f>SUM(W280,W293,W301,W309,W321,W335,W345,W352)</f>
        <v>0</v>
      </c>
      <c r="X266" s="13">
        <f t="shared" si="998"/>
        <v>0</v>
      </c>
      <c r="Y266" s="13">
        <f t="shared" si="998"/>
        <v>0</v>
      </c>
      <c r="Z266" s="13">
        <f>SUM(Z280,Z293,Z301,Z309,Z321,Z335,Z345,Z352)</f>
        <v>0</v>
      </c>
      <c r="AA266" s="13">
        <f>SUM(AA280,AA293,AA301,AA309,AA321,AA335,AA345,AA352)</f>
        <v>0</v>
      </c>
      <c r="AB266" s="13">
        <f t="shared" si="998"/>
        <v>0</v>
      </c>
      <c r="AC266" s="13">
        <f t="shared" si="998"/>
        <v>0</v>
      </c>
      <c r="AD266" s="13">
        <f>SUM(AD280,AD293,AD301,AD309,AD321,AD335,AD345,AD352)</f>
        <v>0</v>
      </c>
      <c r="AE266" s="13">
        <f t="shared" si="998"/>
        <v>116</v>
      </c>
      <c r="AF266" s="13">
        <f>SUM(AF280,AF293,AF301,AF309,AF321,AF335,AF345,AF352)</f>
        <v>0</v>
      </c>
      <c r="AG266" s="13">
        <f>SUM(AG280,AG293,AG301,AG309,AG321,AG335,AG345,AG352)</f>
        <v>0</v>
      </c>
      <c r="AH266" s="13">
        <f>SUM(AH280,AH293,AH301,AH309,AH321,AH335,AH345,AH352)</f>
        <v>0</v>
      </c>
      <c r="AI266" s="13">
        <f t="shared" si="998"/>
        <v>0</v>
      </c>
      <c r="AJ266" s="13">
        <f>SUM(AJ280,AJ293,AJ301,AJ309,AJ321,AJ335,AJ345,AJ352)</f>
        <v>0</v>
      </c>
      <c r="AK266" s="13">
        <f>SUM(AK280,AK293,AK301,AK309,AK321,AK335,AK345,AK352)</f>
        <v>0</v>
      </c>
      <c r="AL266" s="13">
        <f>SUM(AL280,AL293,AL301,AL309,AL321,AL335,AL345,AL352)</f>
        <v>0</v>
      </c>
      <c r="AM266" s="13">
        <f>SUM(AM280,AM293,AM301,AM309,AM321,AM335,AM345,AM352)</f>
        <v>0</v>
      </c>
      <c r="AN266" s="13">
        <f t="shared" si="998"/>
        <v>0</v>
      </c>
      <c r="AO266" s="13">
        <f t="shared" si="998"/>
        <v>0</v>
      </c>
      <c r="AP266" s="13">
        <f>SUM(AP280,AP293,AP301,AP309,AP321,AP335,AP345,AP352)</f>
        <v>0</v>
      </c>
      <c r="AQ266" s="13">
        <f t="shared" si="998"/>
        <v>0</v>
      </c>
      <c r="AR266" s="13">
        <f>SUM(AR280,AR293,AR301,AR309,AR321,AR335,AR345,AR352)</f>
        <v>0</v>
      </c>
      <c r="AS266" s="13">
        <f t="shared" si="998"/>
        <v>144</v>
      </c>
      <c r="AT266" s="13">
        <f>SUM(AT280,AT293,AT301,AT309,AT321,AT335,AT345,AT352)</f>
        <v>0</v>
      </c>
      <c r="AU266" s="13">
        <f>SUM(AU280,AU293,AU301,AU309,AU321,AU335,AU345,AU352)</f>
        <v>0</v>
      </c>
      <c r="AV266" s="13">
        <f>SUM(AV280,AV293,AV301,AV309,AV321,AV335,AV345,AV352)</f>
        <v>2</v>
      </c>
      <c r="AW266" s="13">
        <f t="shared" si="998"/>
        <v>0</v>
      </c>
      <c r="AX266" s="13">
        <f t="shared" si="998"/>
        <v>0</v>
      </c>
      <c r="AY266" s="13">
        <f t="shared" si="998"/>
        <v>0</v>
      </c>
      <c r="AZ266" s="13">
        <f>SUM(AZ280,AZ293,AZ301,AZ309,AZ321,AZ335,AZ345,AZ352)</f>
        <v>0</v>
      </c>
      <c r="BA266" s="13">
        <f t="shared" si="998"/>
        <v>0</v>
      </c>
      <c r="BB266" s="13">
        <f t="shared" si="998"/>
        <v>0</v>
      </c>
      <c r="BC266" s="13">
        <f t="shared" si="998"/>
        <v>0</v>
      </c>
      <c r="BD266" s="13">
        <f t="shared" ref="BD266:BE266" si="999">SUM(BD280,BD293,BD301,BD309,BD321,BD335,BD345,BD352)</f>
        <v>0</v>
      </c>
      <c r="BE266" s="13">
        <f t="shared" si="999"/>
        <v>0</v>
      </c>
      <c r="BF266" s="13">
        <f>SUM(BF280,BF293,BF301,BF309,BF321,BF335,BF345,BF352)</f>
        <v>0</v>
      </c>
      <c r="BG266" s="13">
        <f t="shared" si="998"/>
        <v>44</v>
      </c>
      <c r="BH266" s="13">
        <f t="shared" ref="BH266:BM266" si="1000">SUM(BH280,BH293,BH301,BH309,BH321,BH335,BH345,BH352)</f>
        <v>0</v>
      </c>
      <c r="BI266" s="13">
        <f t="shared" si="1000"/>
        <v>0</v>
      </c>
      <c r="BJ266" s="13">
        <f t="shared" si="1000"/>
        <v>0</v>
      </c>
      <c r="BK266" s="13">
        <f t="shared" si="1000"/>
        <v>0</v>
      </c>
      <c r="BL266" s="13">
        <f t="shared" si="1000"/>
        <v>0</v>
      </c>
      <c r="BM266" s="13">
        <f t="shared" si="1000"/>
        <v>0</v>
      </c>
      <c r="BN266" s="13">
        <f t="shared" si="998"/>
        <v>0</v>
      </c>
      <c r="BO266" s="13">
        <f t="shared" si="998"/>
        <v>0</v>
      </c>
      <c r="BP266" s="13">
        <f t="shared" si="998"/>
        <v>0</v>
      </c>
      <c r="BQ266" s="13">
        <f t="shared" si="998"/>
        <v>14</v>
      </c>
      <c r="BR266" s="13">
        <f>SUM(BR280,BR293,BR301,BR309,BR321,BR335,BR345,BR352)</f>
        <v>0</v>
      </c>
      <c r="BS266" s="13">
        <f>SUM(BS280,BS293,BS301,BS309,BS321,BS335,BS345,BS352)</f>
        <v>0</v>
      </c>
      <c r="BT266" s="13">
        <f t="shared" si="998"/>
        <v>0</v>
      </c>
      <c r="BU266" s="13">
        <f t="shared" si="998"/>
        <v>0</v>
      </c>
      <c r="BV266" s="13">
        <f t="shared" si="998"/>
        <v>0</v>
      </c>
      <c r="BW266" s="13">
        <f t="shared" si="998"/>
        <v>0</v>
      </c>
      <c r="BX266" s="13">
        <f t="shared" si="998"/>
        <v>0</v>
      </c>
      <c r="BY266" s="13">
        <f t="shared" ref="BY266" si="1001">SUM(BY280,BY293,BY301,BY309,BY321,BY335,BY345,BY352)</f>
        <v>0</v>
      </c>
      <c r="BZ266" s="13">
        <f t="shared" si="998"/>
        <v>0</v>
      </c>
      <c r="CA266" s="13">
        <f t="shared" ref="CA266" si="1002">SUM(CA280,CA293,CA301,CA309,CA321,CA335,CA345,CA352)</f>
        <v>0</v>
      </c>
      <c r="CB266" s="13">
        <f t="shared" si="998"/>
        <v>0</v>
      </c>
      <c r="CC266" s="13">
        <f t="shared" si="998"/>
        <v>0</v>
      </c>
      <c r="CD266" s="13"/>
      <c r="CE266" s="13">
        <f t="shared" ref="CE266" si="1003">SUM(CE280,CE293,CE301,CE309,CE321,CE335,CE345,CE352)</f>
        <v>0</v>
      </c>
      <c r="CF266" s="10"/>
      <c r="CG266" s="10"/>
    </row>
    <row r="267" spans="1:85" ht="19.7" customHeight="1" x14ac:dyDescent="0.2">
      <c r="A267" s="11" t="s">
        <v>152</v>
      </c>
      <c r="B267" s="12">
        <f t="shared" si="922"/>
        <v>159</v>
      </c>
      <c r="C267" s="13">
        <f>SUM(C285,C296,C302,C313,C326,C338,C346,C353)</f>
        <v>0</v>
      </c>
      <c r="D267" s="13">
        <f t="shared" ref="D267:BO267" si="1004">SUM(D285,D296,D302,D313,D326,D338,D346,D353)</f>
        <v>0</v>
      </c>
      <c r="E267" s="13">
        <f t="shared" si="1004"/>
        <v>0</v>
      </c>
      <c r="F267" s="13">
        <f t="shared" si="1004"/>
        <v>0</v>
      </c>
      <c r="G267" s="13">
        <f t="shared" si="1004"/>
        <v>0</v>
      </c>
      <c r="H267" s="13">
        <f t="shared" si="984"/>
        <v>159</v>
      </c>
      <c r="I267" s="13">
        <f t="shared" si="1004"/>
        <v>0</v>
      </c>
      <c r="J267" s="13">
        <f t="shared" si="1004"/>
        <v>0</v>
      </c>
      <c r="K267" s="13">
        <f t="shared" si="1004"/>
        <v>0</v>
      </c>
      <c r="L267" s="13">
        <f t="shared" si="1004"/>
        <v>0</v>
      </c>
      <c r="M267" s="13">
        <f t="shared" si="1004"/>
        <v>0</v>
      </c>
      <c r="N267" s="13">
        <f t="shared" si="1004"/>
        <v>0</v>
      </c>
      <c r="O267" s="13">
        <f t="shared" si="1004"/>
        <v>0</v>
      </c>
      <c r="P267" s="13">
        <f t="shared" si="1004"/>
        <v>0</v>
      </c>
      <c r="Q267" s="13">
        <f t="shared" si="1004"/>
        <v>0</v>
      </c>
      <c r="R267" s="13">
        <f t="shared" si="1004"/>
        <v>0</v>
      </c>
      <c r="S267" s="13">
        <f t="shared" si="1004"/>
        <v>0</v>
      </c>
      <c r="T267" s="13">
        <f t="shared" si="1004"/>
        <v>0</v>
      </c>
      <c r="U267" s="13">
        <f t="shared" si="1004"/>
        <v>0</v>
      </c>
      <c r="V267" s="13">
        <f t="shared" si="1004"/>
        <v>1</v>
      </c>
      <c r="W267" s="13">
        <f t="shared" si="1004"/>
        <v>6</v>
      </c>
      <c r="X267" s="13">
        <f t="shared" si="1004"/>
        <v>0</v>
      </c>
      <c r="Y267" s="13">
        <f t="shared" si="1004"/>
        <v>4</v>
      </c>
      <c r="Z267" s="13">
        <f t="shared" si="1004"/>
        <v>0</v>
      </c>
      <c r="AA267" s="13">
        <f t="shared" si="1004"/>
        <v>0</v>
      </c>
      <c r="AB267" s="13">
        <f t="shared" si="1004"/>
        <v>0</v>
      </c>
      <c r="AC267" s="13">
        <f t="shared" si="1004"/>
        <v>1</v>
      </c>
      <c r="AD267" s="13">
        <f t="shared" si="1004"/>
        <v>0</v>
      </c>
      <c r="AE267" s="13">
        <f t="shared" si="1004"/>
        <v>4</v>
      </c>
      <c r="AF267" s="13">
        <f t="shared" si="1004"/>
        <v>0</v>
      </c>
      <c r="AG267" s="13">
        <f t="shared" si="1004"/>
        <v>0</v>
      </c>
      <c r="AH267" s="13">
        <f t="shared" si="1004"/>
        <v>48</v>
      </c>
      <c r="AI267" s="13">
        <f t="shared" si="1004"/>
        <v>0</v>
      </c>
      <c r="AJ267" s="13">
        <f t="shared" si="1004"/>
        <v>0</v>
      </c>
      <c r="AK267" s="13">
        <f t="shared" si="1004"/>
        <v>0</v>
      </c>
      <c r="AL267" s="13">
        <f t="shared" si="1004"/>
        <v>0</v>
      </c>
      <c r="AM267" s="13">
        <f t="shared" si="1004"/>
        <v>0</v>
      </c>
      <c r="AN267" s="13">
        <f t="shared" si="1004"/>
        <v>0</v>
      </c>
      <c r="AO267" s="13">
        <f t="shared" si="1004"/>
        <v>9</v>
      </c>
      <c r="AP267" s="13">
        <f t="shared" si="1004"/>
        <v>0</v>
      </c>
      <c r="AQ267" s="13">
        <f t="shared" si="1004"/>
        <v>0</v>
      </c>
      <c r="AR267" s="13">
        <f t="shared" si="1004"/>
        <v>0</v>
      </c>
      <c r="AS267" s="13">
        <f t="shared" si="1004"/>
        <v>1</v>
      </c>
      <c r="AT267" s="13">
        <f t="shared" si="1004"/>
        <v>0</v>
      </c>
      <c r="AU267" s="13">
        <f t="shared" si="1004"/>
        <v>0</v>
      </c>
      <c r="AV267" s="13">
        <f t="shared" si="1004"/>
        <v>59</v>
      </c>
      <c r="AW267" s="13">
        <f t="shared" si="1004"/>
        <v>0</v>
      </c>
      <c r="AX267" s="13">
        <f t="shared" si="1004"/>
        <v>0</v>
      </c>
      <c r="AY267" s="13">
        <f t="shared" si="1004"/>
        <v>0</v>
      </c>
      <c r="AZ267" s="13">
        <f t="shared" si="1004"/>
        <v>0</v>
      </c>
      <c r="BA267" s="13">
        <f t="shared" si="1004"/>
        <v>0</v>
      </c>
      <c r="BB267" s="13">
        <f t="shared" si="1004"/>
        <v>17</v>
      </c>
      <c r="BC267" s="13">
        <f t="shared" si="1004"/>
        <v>1</v>
      </c>
      <c r="BD267" s="13">
        <f t="shared" si="1004"/>
        <v>0</v>
      </c>
      <c r="BE267" s="13">
        <f t="shared" si="1004"/>
        <v>0</v>
      </c>
      <c r="BF267" s="13">
        <f t="shared" si="1004"/>
        <v>0</v>
      </c>
      <c r="BG267" s="13">
        <f t="shared" si="1004"/>
        <v>8</v>
      </c>
      <c r="BH267" s="13">
        <f t="shared" si="1004"/>
        <v>0</v>
      </c>
      <c r="BI267" s="13">
        <f t="shared" si="1004"/>
        <v>0</v>
      </c>
      <c r="BJ267" s="13">
        <f t="shared" si="1004"/>
        <v>0</v>
      </c>
      <c r="BK267" s="13">
        <f t="shared" si="1004"/>
        <v>0</v>
      </c>
      <c r="BL267" s="13">
        <f t="shared" si="1004"/>
        <v>0</v>
      </c>
      <c r="BM267" s="13">
        <f t="shared" si="1004"/>
        <v>0</v>
      </c>
      <c r="BN267" s="13">
        <f t="shared" si="1004"/>
        <v>0</v>
      </c>
      <c r="BO267" s="13">
        <f t="shared" si="1004"/>
        <v>0</v>
      </c>
      <c r="BP267" s="13">
        <f t="shared" ref="BP267:CG267" si="1005">SUM(BP285,BP296,BP302,BP313,BP326,BP338,BP346,BP353)</f>
        <v>0</v>
      </c>
      <c r="BQ267" s="13">
        <f t="shared" si="1005"/>
        <v>0</v>
      </c>
      <c r="BR267" s="13">
        <f t="shared" si="1005"/>
        <v>0</v>
      </c>
      <c r="BS267" s="13">
        <f t="shared" si="1005"/>
        <v>0</v>
      </c>
      <c r="BT267" s="13">
        <f t="shared" si="1005"/>
        <v>0</v>
      </c>
      <c r="BU267" s="13">
        <f t="shared" si="1005"/>
        <v>0</v>
      </c>
      <c r="BV267" s="13">
        <f t="shared" si="1005"/>
        <v>0</v>
      </c>
      <c r="BW267" s="13">
        <f t="shared" si="1005"/>
        <v>0</v>
      </c>
      <c r="BX267" s="13">
        <f t="shared" si="1005"/>
        <v>0</v>
      </c>
      <c r="BY267" s="13">
        <f t="shared" si="1005"/>
        <v>0</v>
      </c>
      <c r="BZ267" s="13">
        <f t="shared" si="1005"/>
        <v>0</v>
      </c>
      <c r="CA267" s="13">
        <f t="shared" ref="CA267" si="1006">SUM(CA285,CA296,CA302,CA313,CA326,CA338,CA346,CA353)</f>
        <v>0</v>
      </c>
      <c r="CB267" s="13">
        <f t="shared" si="1005"/>
        <v>0</v>
      </c>
      <c r="CC267" s="13">
        <f t="shared" si="1005"/>
        <v>0</v>
      </c>
      <c r="CD267" s="13">
        <f t="shared" si="1005"/>
        <v>0</v>
      </c>
      <c r="CE267" s="13">
        <f t="shared" si="1005"/>
        <v>0</v>
      </c>
      <c r="CF267" s="13">
        <f t="shared" si="1005"/>
        <v>0</v>
      </c>
      <c r="CG267" s="13">
        <f t="shared" si="1005"/>
        <v>0</v>
      </c>
    </row>
    <row r="268" spans="1:85" ht="19.7" customHeight="1" x14ac:dyDescent="0.2">
      <c r="A268" s="45" t="s">
        <v>183</v>
      </c>
      <c r="B268" s="46">
        <f t="shared" si="922"/>
        <v>272</v>
      </c>
      <c r="C268" s="47">
        <f>SUM(C269,C280,C285)</f>
        <v>0</v>
      </c>
      <c r="D268" s="47">
        <f t="shared" ref="D268:I268" si="1007">SUM(D269,D280,D285)</f>
        <v>0</v>
      </c>
      <c r="E268" s="47">
        <f t="shared" si="1007"/>
        <v>0</v>
      </c>
      <c r="F268" s="47">
        <f t="shared" si="1007"/>
        <v>0</v>
      </c>
      <c r="G268" s="47">
        <f t="shared" si="1007"/>
        <v>0</v>
      </c>
      <c r="H268" s="47">
        <f t="shared" si="984"/>
        <v>272</v>
      </c>
      <c r="I268" s="47">
        <f t="shared" si="1007"/>
        <v>0</v>
      </c>
      <c r="J268" s="47">
        <f t="shared" ref="J268" si="1008">SUM(J269,J280,J285)</f>
        <v>1</v>
      </c>
      <c r="K268" s="47">
        <f t="shared" ref="K268" si="1009">SUM(K269,K280,K285)</f>
        <v>0</v>
      </c>
      <c r="L268" s="47">
        <f t="shared" ref="L268" si="1010">SUM(L269,L280,L285)</f>
        <v>0</v>
      </c>
      <c r="M268" s="47">
        <f t="shared" ref="M268" si="1011">SUM(M269,M280,M285)</f>
        <v>0</v>
      </c>
      <c r="N268" s="47">
        <f t="shared" ref="N268" si="1012">SUM(N269,N280,N285)</f>
        <v>1</v>
      </c>
      <c r="O268" s="47">
        <f t="shared" ref="O268" si="1013">SUM(O269,O280,O285)</f>
        <v>0</v>
      </c>
      <c r="P268" s="47">
        <f t="shared" ref="P268" si="1014">SUM(P269,P280,P285)</f>
        <v>0</v>
      </c>
      <c r="Q268" s="47">
        <f t="shared" ref="Q268" si="1015">SUM(Q269,Q280,Q285)</f>
        <v>0</v>
      </c>
      <c r="R268" s="47">
        <f t="shared" ref="R268" si="1016">SUM(R269,R280,R285)</f>
        <v>1</v>
      </c>
      <c r="S268" s="47">
        <f t="shared" ref="S268" si="1017">SUM(S269,S280,S285)</f>
        <v>0</v>
      </c>
      <c r="T268" s="47">
        <f t="shared" ref="T268" si="1018">SUM(T269,T280,T285)</f>
        <v>1</v>
      </c>
      <c r="U268" s="47">
        <f t="shared" ref="U268" si="1019">SUM(U269,U280,U285)</f>
        <v>0</v>
      </c>
      <c r="V268" s="47">
        <f t="shared" ref="V268" si="1020">SUM(V269,V280,V285)</f>
        <v>3</v>
      </c>
      <c r="W268" s="47">
        <f t="shared" ref="W268" si="1021">SUM(W269,W280,W285)</f>
        <v>9</v>
      </c>
      <c r="X268" s="47">
        <f t="shared" ref="X268" si="1022">SUM(X269,X280,X285)</f>
        <v>0</v>
      </c>
      <c r="Y268" s="47">
        <f t="shared" ref="Y268" si="1023">SUM(Y269,Y280,Y285)</f>
        <v>2</v>
      </c>
      <c r="Z268" s="47">
        <f t="shared" ref="Z268" si="1024">SUM(Z269,Z280,Z285)</f>
        <v>0</v>
      </c>
      <c r="AA268" s="47">
        <f t="shared" ref="AA268" si="1025">SUM(AA269,AA280,AA285)</f>
        <v>0</v>
      </c>
      <c r="AB268" s="47">
        <f t="shared" ref="AB268" si="1026">SUM(AB269,AB280,AB285)</f>
        <v>0</v>
      </c>
      <c r="AC268" s="47">
        <f t="shared" ref="AC268" si="1027">SUM(AC269,AC280,AC285)</f>
        <v>0</v>
      </c>
      <c r="AD268" s="47">
        <f t="shared" ref="AD268" si="1028">SUM(AD269,AD280,AD285)</f>
        <v>0</v>
      </c>
      <c r="AE268" s="47">
        <f t="shared" ref="AE268" si="1029">SUM(AE269,AE280,AE285)</f>
        <v>26</v>
      </c>
      <c r="AF268" s="47">
        <f t="shared" ref="AF268" si="1030">SUM(AF269,AF280,AF285)</f>
        <v>8</v>
      </c>
      <c r="AG268" s="47">
        <f t="shared" ref="AG268" si="1031">SUM(AG269,AG280,AG285)</f>
        <v>0</v>
      </c>
      <c r="AH268" s="47">
        <f t="shared" ref="AH268" si="1032">SUM(AH269,AH280,AH285)</f>
        <v>19</v>
      </c>
      <c r="AI268" s="47">
        <f t="shared" ref="AI268" si="1033">SUM(AI269,AI280,AI285)</f>
        <v>1</v>
      </c>
      <c r="AJ268" s="47">
        <f t="shared" ref="AJ268" si="1034">SUM(AJ269,AJ280,AJ285)</f>
        <v>0</v>
      </c>
      <c r="AK268" s="47">
        <f t="shared" ref="AK268" si="1035">SUM(AK269,AK280,AK285)</f>
        <v>1</v>
      </c>
      <c r="AL268" s="47">
        <f t="shared" ref="AL268" si="1036">SUM(AL269,AL280,AL285)</f>
        <v>0</v>
      </c>
      <c r="AM268" s="47">
        <f t="shared" ref="AM268" si="1037">SUM(AM269,AM280,AM285)</f>
        <v>0</v>
      </c>
      <c r="AN268" s="47">
        <f t="shared" ref="AN268" si="1038">SUM(AN269,AN280,AN285)</f>
        <v>0</v>
      </c>
      <c r="AO268" s="47">
        <f t="shared" ref="AO268" si="1039">SUM(AO269,AO280,AO285)</f>
        <v>2</v>
      </c>
      <c r="AP268" s="47">
        <f t="shared" ref="AP268" si="1040">SUM(AP269,AP280,AP285)</f>
        <v>0</v>
      </c>
      <c r="AQ268" s="47">
        <f t="shared" ref="AQ268" si="1041">SUM(AQ269,AQ280,AQ285)</f>
        <v>0</v>
      </c>
      <c r="AR268" s="47">
        <f t="shared" ref="AR268" si="1042">SUM(AR269,AR280,AR285)</f>
        <v>0</v>
      </c>
      <c r="AS268" s="47">
        <f t="shared" ref="AS268" si="1043">SUM(AS269,AS280,AS285)</f>
        <v>28</v>
      </c>
      <c r="AT268" s="47">
        <f t="shared" ref="AT268" si="1044">SUM(AT269,AT280,AT285)</f>
        <v>28</v>
      </c>
      <c r="AU268" s="47">
        <f t="shared" ref="AU268" si="1045">SUM(AU269,AU280,AU285)</f>
        <v>0</v>
      </c>
      <c r="AV268" s="47">
        <f t="shared" ref="AV268" si="1046">SUM(AV269,AV280,AV285)</f>
        <v>24</v>
      </c>
      <c r="AW268" s="47">
        <f t="shared" ref="AW268" si="1047">SUM(AW269,AW280,AW285)</f>
        <v>1</v>
      </c>
      <c r="AX268" s="47">
        <f t="shared" ref="AX268" si="1048">SUM(AX269,AX280,AX285)</f>
        <v>0</v>
      </c>
      <c r="AY268" s="47">
        <f t="shared" ref="AY268" si="1049">SUM(AY269,AY280,AY285)</f>
        <v>1</v>
      </c>
      <c r="AZ268" s="47">
        <f t="shared" ref="AZ268" si="1050">SUM(AZ269,AZ280,AZ285)</f>
        <v>0</v>
      </c>
      <c r="BA268" s="47">
        <f t="shared" ref="BA268" si="1051">SUM(BA269,BA280,BA285)</f>
        <v>0</v>
      </c>
      <c r="BB268" s="47">
        <f t="shared" ref="BB268" si="1052">SUM(BB269,BB280,BB285)</f>
        <v>4</v>
      </c>
      <c r="BC268" s="47">
        <f t="shared" ref="BC268" si="1053">SUM(BC269,BC280,BC285)</f>
        <v>1</v>
      </c>
      <c r="BD268" s="47">
        <f t="shared" ref="BD268:BE268" si="1054">SUM(BD269,BD280,BD285)</f>
        <v>1</v>
      </c>
      <c r="BE268" s="47">
        <f t="shared" si="1054"/>
        <v>0</v>
      </c>
      <c r="BF268" s="47">
        <f t="shared" ref="BF268" si="1055">SUM(BF269,BF280,BF285)</f>
        <v>0</v>
      </c>
      <c r="BG268" s="47">
        <f t="shared" ref="BG268" si="1056">SUM(BG269,BG280,BG285)</f>
        <v>16</v>
      </c>
      <c r="BH268" s="47">
        <f t="shared" ref="BH268" si="1057">SUM(BH269,BH280,BH285)</f>
        <v>24</v>
      </c>
      <c r="BI268" s="47">
        <f t="shared" ref="BI268" si="1058">SUM(BI269,BI280,BI285)</f>
        <v>11</v>
      </c>
      <c r="BJ268" s="47">
        <f t="shared" ref="BJ268" si="1059">SUM(BJ269,BJ280,BJ285)</f>
        <v>0</v>
      </c>
      <c r="BK268" s="47">
        <f t="shared" ref="BK268" si="1060">SUM(BK269,BK280,BK285)</f>
        <v>0</v>
      </c>
      <c r="BL268" s="47">
        <f t="shared" ref="BL268" si="1061">SUM(BL269,BL280,BL285)</f>
        <v>0</v>
      </c>
      <c r="BM268" s="47">
        <f t="shared" ref="BM268" si="1062">SUM(BM269,BM280,BM285)</f>
        <v>0</v>
      </c>
      <c r="BN268" s="47">
        <f t="shared" ref="BN268" si="1063">SUM(BN269,BN280,BN285)</f>
        <v>1</v>
      </c>
      <c r="BO268" s="47">
        <f t="shared" ref="BO268" si="1064">SUM(BO269,BO280,BO285)</f>
        <v>2</v>
      </c>
      <c r="BP268" s="47">
        <f t="shared" ref="BP268" si="1065">SUM(BP269,BP280,BP285)</f>
        <v>0</v>
      </c>
      <c r="BQ268" s="47">
        <f t="shared" ref="BQ268" si="1066">SUM(BQ269,BQ280,BQ285)</f>
        <v>3</v>
      </c>
      <c r="BR268" s="47">
        <f t="shared" ref="BR268" si="1067">SUM(BR269,BR280,BR285)</f>
        <v>30</v>
      </c>
      <c r="BS268" s="47">
        <f t="shared" ref="BS268" si="1068">SUM(BS269,BS280,BS285)</f>
        <v>16</v>
      </c>
      <c r="BT268" s="47">
        <f t="shared" ref="BT268" si="1069">SUM(BT269,BT280,BT285)</f>
        <v>2</v>
      </c>
      <c r="BU268" s="47">
        <f t="shared" ref="BU268" si="1070">SUM(BU269,BU280,BU285)</f>
        <v>0</v>
      </c>
      <c r="BV268" s="47">
        <f t="shared" ref="BV268" si="1071">SUM(BV269,BV280,BV285)</f>
        <v>1</v>
      </c>
      <c r="BW268" s="47">
        <f t="shared" ref="BW268" si="1072">SUM(BW269,BW280,BW285)</f>
        <v>1</v>
      </c>
      <c r="BX268" s="47">
        <f t="shared" ref="BX268" si="1073">SUM(BX269,BX280,BX285)</f>
        <v>1</v>
      </c>
      <c r="BY268" s="47">
        <f t="shared" ref="BY268" si="1074">SUM(BY269,BY280,BY285)</f>
        <v>0</v>
      </c>
      <c r="BZ268" s="47">
        <f t="shared" ref="BZ268:CA268" si="1075">SUM(BZ269,BZ280,BZ285)</f>
        <v>1</v>
      </c>
      <c r="CA268" s="47">
        <f t="shared" si="1075"/>
        <v>0</v>
      </c>
      <c r="CB268" s="47">
        <f t="shared" ref="CB268" si="1076">SUM(CB269,CB280,CB285)</f>
        <v>0</v>
      </c>
      <c r="CC268" s="47">
        <f t="shared" ref="CC268:CE268" si="1077">SUM(CC269,CC280,CC285)</f>
        <v>0</v>
      </c>
      <c r="CD268" s="47"/>
      <c r="CE268" s="47">
        <f t="shared" si="1077"/>
        <v>0</v>
      </c>
      <c r="CF268" s="10"/>
      <c r="CG268" s="10"/>
    </row>
    <row r="269" spans="1:85" ht="19.7" customHeight="1" x14ac:dyDescent="0.2">
      <c r="A269" s="11" t="s">
        <v>132</v>
      </c>
      <c r="B269" s="12">
        <f t="shared" si="922"/>
        <v>152</v>
      </c>
      <c r="C269" s="13"/>
      <c r="D269" s="13"/>
      <c r="E269" s="13"/>
      <c r="F269" s="13"/>
      <c r="G269" s="13"/>
      <c r="H269" s="13">
        <f t="shared" si="984"/>
        <v>152</v>
      </c>
      <c r="I269" s="13">
        <f>SUM(I270,I277,I278,I279,I276)</f>
        <v>0</v>
      </c>
      <c r="J269" s="13">
        <f t="shared" ref="J269:BZ269" si="1078">SUM(J270,J277,J278,J279,J276)</f>
        <v>0</v>
      </c>
      <c r="K269" s="13">
        <f t="shared" si="1078"/>
        <v>0</v>
      </c>
      <c r="L269" s="13">
        <f t="shared" si="1078"/>
        <v>0</v>
      </c>
      <c r="M269" s="13">
        <f t="shared" si="1078"/>
        <v>0</v>
      </c>
      <c r="N269" s="13">
        <f t="shared" si="1078"/>
        <v>1</v>
      </c>
      <c r="O269" s="13">
        <f t="shared" si="1078"/>
        <v>0</v>
      </c>
      <c r="P269" s="13">
        <f t="shared" si="1078"/>
        <v>0</v>
      </c>
      <c r="Q269" s="13">
        <f t="shared" si="1078"/>
        <v>0</v>
      </c>
      <c r="R269" s="13">
        <f t="shared" si="1078"/>
        <v>0</v>
      </c>
      <c r="S269" s="13">
        <f>SUM(S270,S277,S278,S279,S276)</f>
        <v>0</v>
      </c>
      <c r="T269" s="13">
        <f t="shared" si="1078"/>
        <v>0</v>
      </c>
      <c r="U269" s="13">
        <f t="shared" si="1078"/>
        <v>0</v>
      </c>
      <c r="V269" s="13">
        <f t="shared" si="1078"/>
        <v>0</v>
      </c>
      <c r="W269" s="13">
        <f>SUM(W270,W277,W278,W279,W276)</f>
        <v>9</v>
      </c>
      <c r="X269" s="13">
        <f t="shared" si="1078"/>
        <v>0</v>
      </c>
      <c r="Y269" s="13">
        <f t="shared" si="1078"/>
        <v>0</v>
      </c>
      <c r="Z269" s="13">
        <f t="shared" si="1078"/>
        <v>0</v>
      </c>
      <c r="AA269" s="13">
        <f>SUM(AA270,AA277,AA278,AA279,AA276)</f>
        <v>0</v>
      </c>
      <c r="AB269" s="13">
        <f t="shared" si="1078"/>
        <v>0</v>
      </c>
      <c r="AC269" s="13">
        <f t="shared" si="1078"/>
        <v>0</v>
      </c>
      <c r="AD269" s="13">
        <f>SUM(AD270,AD277,AD278,AD279,AD276)</f>
        <v>0</v>
      </c>
      <c r="AE269" s="13">
        <f t="shared" si="1078"/>
        <v>2</v>
      </c>
      <c r="AF269" s="13">
        <f>SUM(AF270,AF277,AF278,AF279,AF276)</f>
        <v>8</v>
      </c>
      <c r="AG269" s="13">
        <f>SUM(AG270,AG277,AG278,AG279,AG276)</f>
        <v>0</v>
      </c>
      <c r="AH269" s="13">
        <f>SUM(AH270,AH277,AH278,AH279,AH276)</f>
        <v>0</v>
      </c>
      <c r="AI269" s="13">
        <f t="shared" si="1078"/>
        <v>1</v>
      </c>
      <c r="AJ269" s="13">
        <f>SUM(AJ270,AJ277,AJ278,AJ279,AJ276)</f>
        <v>0</v>
      </c>
      <c r="AK269" s="13">
        <f>SUM(AK270,AK277,AK278,AK279,AK276)</f>
        <v>1</v>
      </c>
      <c r="AL269" s="13">
        <f>SUM(AL270,AL277,AL278,AL279,AL276)</f>
        <v>0</v>
      </c>
      <c r="AM269" s="13">
        <f>SUM(AM270,AM277,AM278,AM279,AM276)</f>
        <v>0</v>
      </c>
      <c r="AN269" s="13">
        <f t="shared" si="1078"/>
        <v>0</v>
      </c>
      <c r="AO269" s="13">
        <f t="shared" si="1078"/>
        <v>0</v>
      </c>
      <c r="AP269" s="13">
        <f t="shared" si="1078"/>
        <v>0</v>
      </c>
      <c r="AQ269" s="13">
        <f t="shared" si="1078"/>
        <v>0</v>
      </c>
      <c r="AR269" s="13">
        <f>SUM(AR270,AR277,AR278,AR279,AR276)</f>
        <v>0</v>
      </c>
      <c r="AS269" s="13">
        <f t="shared" si="1078"/>
        <v>3</v>
      </c>
      <c r="AT269" s="13">
        <f>SUM(AT270,AT277,AT278,AT279,AT276)</f>
        <v>28</v>
      </c>
      <c r="AU269" s="13">
        <f>SUM(AU270,AU277,AU278,AU279,AU276)</f>
        <v>0</v>
      </c>
      <c r="AV269" s="13">
        <f>SUM(AV270,AV277,AV278,AV279,AV276)</f>
        <v>0</v>
      </c>
      <c r="AW269" s="13">
        <f t="shared" si="1078"/>
        <v>1</v>
      </c>
      <c r="AX269" s="13">
        <f t="shared" si="1078"/>
        <v>0</v>
      </c>
      <c r="AY269" s="13">
        <f t="shared" si="1078"/>
        <v>1</v>
      </c>
      <c r="AZ269" s="13">
        <f>SUM(AZ270,AZ277,AZ278,AZ279,AZ276)</f>
        <v>0</v>
      </c>
      <c r="BA269" s="13">
        <f t="shared" si="1078"/>
        <v>0</v>
      </c>
      <c r="BB269" s="13">
        <f t="shared" si="1078"/>
        <v>0</v>
      </c>
      <c r="BC269" s="13">
        <f t="shared" si="1078"/>
        <v>0</v>
      </c>
      <c r="BD269" s="13">
        <f t="shared" ref="BD269:BE269" si="1079">SUM(BD270,BD277,BD278,BD279,BD276)</f>
        <v>1</v>
      </c>
      <c r="BE269" s="13">
        <f t="shared" si="1079"/>
        <v>0</v>
      </c>
      <c r="BF269" s="13">
        <f>SUM(BF270,BF277,BF278,BF279,BF276)</f>
        <v>0</v>
      </c>
      <c r="BG269" s="13">
        <f t="shared" si="1078"/>
        <v>6</v>
      </c>
      <c r="BH269" s="13">
        <f t="shared" ref="BH269:BM269" si="1080">SUM(BH270,BH277,BH278,BH279,BH276)</f>
        <v>24</v>
      </c>
      <c r="BI269" s="13">
        <f t="shared" si="1080"/>
        <v>11</v>
      </c>
      <c r="BJ269" s="13">
        <f t="shared" si="1080"/>
        <v>0</v>
      </c>
      <c r="BK269" s="13">
        <f t="shared" si="1080"/>
        <v>0</v>
      </c>
      <c r="BL269" s="13">
        <f t="shared" si="1080"/>
        <v>0</v>
      </c>
      <c r="BM269" s="13">
        <f t="shared" si="1080"/>
        <v>0</v>
      </c>
      <c r="BN269" s="13">
        <f t="shared" si="1078"/>
        <v>1</v>
      </c>
      <c r="BO269" s="13">
        <f t="shared" si="1078"/>
        <v>2</v>
      </c>
      <c r="BP269" s="13">
        <f t="shared" si="1078"/>
        <v>0</v>
      </c>
      <c r="BQ269" s="13">
        <f t="shared" si="1078"/>
        <v>0</v>
      </c>
      <c r="BR269" s="13">
        <f>SUM(BR270,BR277,BR278,BR279,BR276)</f>
        <v>30</v>
      </c>
      <c r="BS269" s="13">
        <f>SUM(BS270,BS277,BS278,BS279,BS276)</f>
        <v>16</v>
      </c>
      <c r="BT269" s="13">
        <f t="shared" si="1078"/>
        <v>2</v>
      </c>
      <c r="BU269" s="13">
        <f t="shared" si="1078"/>
        <v>0</v>
      </c>
      <c r="BV269" s="13">
        <f t="shared" si="1078"/>
        <v>1</v>
      </c>
      <c r="BW269" s="13">
        <f t="shared" si="1078"/>
        <v>1</v>
      </c>
      <c r="BX269" s="13">
        <f t="shared" si="1078"/>
        <v>1</v>
      </c>
      <c r="BY269" s="13">
        <f t="shared" ref="BY269" si="1081">SUM(BY270,BY277,BY278,BY279,BY276)</f>
        <v>0</v>
      </c>
      <c r="BZ269" s="13">
        <f t="shared" si="1078"/>
        <v>1</v>
      </c>
      <c r="CA269" s="13">
        <f t="shared" ref="CA269" si="1082">SUM(CA270,CA277,CA278,CA279,CA276)</f>
        <v>0</v>
      </c>
      <c r="CB269" s="13">
        <f>SUM(CB270,CB277,CB278,CB279,CB276)</f>
        <v>0</v>
      </c>
      <c r="CC269" s="13">
        <f>SUM(CC270,CC277,CC278,CC279,CC276)</f>
        <v>0</v>
      </c>
      <c r="CD269" s="13"/>
      <c r="CE269" s="13">
        <f>SUM(CE270,CE277,CE278,CE279,CE276)</f>
        <v>0</v>
      </c>
      <c r="CF269" s="10"/>
      <c r="CG269" s="10"/>
    </row>
    <row r="270" spans="1:85" ht="19.7" customHeight="1" x14ac:dyDescent="0.2">
      <c r="A270" s="11" t="s">
        <v>184</v>
      </c>
      <c r="B270" s="12">
        <f t="shared" si="922"/>
        <v>96</v>
      </c>
      <c r="C270" s="13"/>
      <c r="D270" s="13"/>
      <c r="E270" s="13"/>
      <c r="F270" s="13"/>
      <c r="G270" s="13"/>
      <c r="H270" s="13">
        <f t="shared" si="984"/>
        <v>96</v>
      </c>
      <c r="I270" s="12">
        <f>SUM(I271:I275)</f>
        <v>0</v>
      </c>
      <c r="J270" s="12">
        <f t="shared" ref="J270:AO270" si="1083">SUM(J271:J275)</f>
        <v>0</v>
      </c>
      <c r="K270" s="12">
        <f t="shared" si="1083"/>
        <v>0</v>
      </c>
      <c r="L270" s="12">
        <f t="shared" si="1083"/>
        <v>0</v>
      </c>
      <c r="M270" s="12">
        <f t="shared" si="1083"/>
        <v>0</v>
      </c>
      <c r="N270" s="12">
        <f t="shared" si="1083"/>
        <v>1</v>
      </c>
      <c r="O270" s="12">
        <f t="shared" si="1083"/>
        <v>0</v>
      </c>
      <c r="P270" s="12">
        <f t="shared" si="1083"/>
        <v>0</v>
      </c>
      <c r="Q270" s="12">
        <f t="shared" si="1083"/>
        <v>0</v>
      </c>
      <c r="R270" s="12">
        <f t="shared" si="1083"/>
        <v>0</v>
      </c>
      <c r="S270" s="12">
        <f>SUM(S271:S275)</f>
        <v>0</v>
      </c>
      <c r="T270" s="12">
        <f t="shared" si="1083"/>
        <v>0</v>
      </c>
      <c r="U270" s="12">
        <f t="shared" si="1083"/>
        <v>0</v>
      </c>
      <c r="V270" s="12">
        <f t="shared" si="1083"/>
        <v>0</v>
      </c>
      <c r="W270" s="12">
        <f>SUM(W271:W275)</f>
        <v>5</v>
      </c>
      <c r="X270" s="12">
        <f t="shared" si="1083"/>
        <v>0</v>
      </c>
      <c r="Y270" s="12">
        <f t="shared" si="1083"/>
        <v>0</v>
      </c>
      <c r="Z270" s="12">
        <f>SUM(Z271:Z275)</f>
        <v>0</v>
      </c>
      <c r="AA270" s="12">
        <f>SUM(AA271:AA275)</f>
        <v>0</v>
      </c>
      <c r="AB270" s="12">
        <f t="shared" si="1083"/>
        <v>0</v>
      </c>
      <c r="AC270" s="12">
        <f t="shared" si="1083"/>
        <v>0</v>
      </c>
      <c r="AD270" s="12">
        <f>SUM(AD271:AD275)</f>
        <v>0</v>
      </c>
      <c r="AE270" s="12">
        <f t="shared" si="1083"/>
        <v>0</v>
      </c>
      <c r="AF270" s="12">
        <f>SUM(AF271:AF275)</f>
        <v>7</v>
      </c>
      <c r="AG270" s="12">
        <f t="shared" si="1083"/>
        <v>0</v>
      </c>
      <c r="AH270" s="12">
        <f>SUM(AH271:AH275)</f>
        <v>0</v>
      </c>
      <c r="AI270" s="12">
        <f t="shared" si="1083"/>
        <v>0</v>
      </c>
      <c r="AJ270" s="12">
        <f>SUM(AJ271:AJ275)</f>
        <v>0</v>
      </c>
      <c r="AK270" s="12">
        <f>SUM(AK271:AK275)</f>
        <v>0</v>
      </c>
      <c r="AL270" s="12">
        <f>SUM(AL271:AL275)</f>
        <v>0</v>
      </c>
      <c r="AM270" s="12">
        <f>SUM(AM271:AM275)</f>
        <v>0</v>
      </c>
      <c r="AN270" s="12">
        <f t="shared" si="1083"/>
        <v>0</v>
      </c>
      <c r="AO270" s="12">
        <f t="shared" si="1083"/>
        <v>0</v>
      </c>
      <c r="AP270" s="12">
        <f>SUM(AP271:AP275)</f>
        <v>0</v>
      </c>
      <c r="AQ270" s="12"/>
      <c r="AR270" s="12">
        <f>SUM(AR271:AR275)</f>
        <v>0</v>
      </c>
      <c r="AS270" s="12">
        <f t="shared" ref="AS270:CC270" si="1084">SUM(AS271:AS275)</f>
        <v>2</v>
      </c>
      <c r="AT270" s="12">
        <f>SUM(AT271:AT275)</f>
        <v>19</v>
      </c>
      <c r="AU270" s="12">
        <f>SUM(AU271:AU275)</f>
        <v>0</v>
      </c>
      <c r="AV270" s="12">
        <f>SUM(AV271:AV275)</f>
        <v>0</v>
      </c>
      <c r="AW270" s="12">
        <f t="shared" si="1084"/>
        <v>0</v>
      </c>
      <c r="AX270" s="12">
        <f t="shared" si="1084"/>
        <v>0</v>
      </c>
      <c r="AY270" s="12">
        <f t="shared" si="1084"/>
        <v>1</v>
      </c>
      <c r="AZ270" s="12">
        <f>SUM(AZ271:AZ275)</f>
        <v>0</v>
      </c>
      <c r="BA270" s="12">
        <f t="shared" si="1084"/>
        <v>0</v>
      </c>
      <c r="BB270" s="12">
        <f t="shared" si="1084"/>
        <v>0</v>
      </c>
      <c r="BC270" s="12">
        <f t="shared" si="1084"/>
        <v>0</v>
      </c>
      <c r="BD270" s="12">
        <f t="shared" ref="BD270:BE270" si="1085">SUM(BD271:BD275)</f>
        <v>0</v>
      </c>
      <c r="BE270" s="12">
        <f t="shared" si="1085"/>
        <v>0</v>
      </c>
      <c r="BF270" s="12">
        <f>SUM(BF271:BF275)</f>
        <v>0</v>
      </c>
      <c r="BG270" s="12">
        <f t="shared" si="1084"/>
        <v>4</v>
      </c>
      <c r="BH270" s="48">
        <f>SUM(BH271:BH275)</f>
        <v>18</v>
      </c>
      <c r="BI270" s="12">
        <f>SUM(BI271:BI275)</f>
        <v>7</v>
      </c>
      <c r="BJ270" s="12">
        <f t="shared" si="1084"/>
        <v>0</v>
      </c>
      <c r="BK270" s="12">
        <f>SUM(BK271:BK275)</f>
        <v>0</v>
      </c>
      <c r="BL270" s="12">
        <f>SUM(BL271:BL275)</f>
        <v>0</v>
      </c>
      <c r="BM270" s="12">
        <f>SUM(BM271:BM275)</f>
        <v>0</v>
      </c>
      <c r="BN270" s="12">
        <f t="shared" si="1084"/>
        <v>0</v>
      </c>
      <c r="BO270" s="12">
        <f t="shared" si="1084"/>
        <v>0</v>
      </c>
      <c r="BP270" s="12">
        <f t="shared" si="1084"/>
        <v>0</v>
      </c>
      <c r="BQ270" s="12">
        <f t="shared" si="1084"/>
        <v>0</v>
      </c>
      <c r="BR270" s="12">
        <f>SUM(BR271:BR275)</f>
        <v>19</v>
      </c>
      <c r="BS270" s="12">
        <f>SUM(BS271:BS275)</f>
        <v>13</v>
      </c>
      <c r="BT270" s="12">
        <f t="shared" si="1084"/>
        <v>0</v>
      </c>
      <c r="BU270" s="12">
        <f t="shared" si="1084"/>
        <v>0</v>
      </c>
      <c r="BV270" s="12">
        <f t="shared" si="1084"/>
        <v>0</v>
      </c>
      <c r="BW270" s="12">
        <f t="shared" si="1084"/>
        <v>0</v>
      </c>
      <c r="BX270" s="12">
        <f t="shared" si="1084"/>
        <v>0</v>
      </c>
      <c r="BY270" s="12">
        <f t="shared" ref="BY270" si="1086">SUM(BY271:BY275)</f>
        <v>0</v>
      </c>
      <c r="BZ270" s="12">
        <f t="shared" si="1084"/>
        <v>0</v>
      </c>
      <c r="CA270" s="12">
        <f t="shared" ref="CA270" si="1087">SUM(CA271:CA275)</f>
        <v>0</v>
      </c>
      <c r="CB270" s="12">
        <f t="shared" si="1084"/>
        <v>0</v>
      </c>
      <c r="CC270" s="12">
        <f t="shared" si="1084"/>
        <v>0</v>
      </c>
      <c r="CD270" s="12"/>
      <c r="CE270" s="12">
        <f t="shared" ref="CE270" si="1088">SUM(CE271:CE275)</f>
        <v>0</v>
      </c>
      <c r="CF270" s="10"/>
      <c r="CG270" s="10" t="s">
        <v>432</v>
      </c>
    </row>
    <row r="271" spans="1:85" ht="19.7" customHeight="1" x14ac:dyDescent="0.2">
      <c r="A271" s="11" t="s">
        <v>400</v>
      </c>
      <c r="B271" s="12">
        <f t="shared" si="922"/>
        <v>24</v>
      </c>
      <c r="C271" s="13"/>
      <c r="D271" s="13"/>
      <c r="E271" s="13"/>
      <c r="F271" s="13"/>
      <c r="G271" s="13"/>
      <c r="H271" s="13">
        <f t="shared" si="984"/>
        <v>24</v>
      </c>
      <c r="I271" s="12"/>
      <c r="J271" s="12"/>
      <c r="K271" s="12"/>
      <c r="L271" s="12"/>
      <c r="M271" s="13"/>
      <c r="N271" s="13">
        <v>1</v>
      </c>
      <c r="O271" s="13"/>
      <c r="P271" s="13">
        <v>0</v>
      </c>
      <c r="Q271" s="13"/>
      <c r="R271" s="13"/>
      <c r="S271" s="13"/>
      <c r="T271" s="13"/>
      <c r="U271" s="13"/>
      <c r="V271" s="13"/>
      <c r="W271" s="13">
        <v>1</v>
      </c>
      <c r="X271" s="13"/>
      <c r="Y271" s="13"/>
      <c r="Z271" s="13"/>
      <c r="AA271" s="13"/>
      <c r="AB271" s="13"/>
      <c r="AC271" s="13"/>
      <c r="AD271" s="13"/>
      <c r="AE271" s="13"/>
      <c r="AF271" s="13">
        <v>2</v>
      </c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>
        <v>1</v>
      </c>
      <c r="AT271" s="13">
        <v>5</v>
      </c>
      <c r="AU271" s="13"/>
      <c r="AV271" s="13"/>
      <c r="AW271" s="13"/>
      <c r="AX271" s="13"/>
      <c r="AY271" s="13">
        <v>1</v>
      </c>
      <c r="AZ271" s="13"/>
      <c r="BA271" s="13"/>
      <c r="BB271" s="13"/>
      <c r="BC271" s="13"/>
      <c r="BD271" s="13"/>
      <c r="BE271" s="13"/>
      <c r="BF271" s="13"/>
      <c r="BG271" s="13">
        <v>1</v>
      </c>
      <c r="BH271" s="15">
        <v>2</v>
      </c>
      <c r="BI271" s="13">
        <v>2</v>
      </c>
      <c r="BJ271" s="13"/>
      <c r="BK271" s="13"/>
      <c r="BL271" s="13"/>
      <c r="BM271" s="13"/>
      <c r="BN271" s="13"/>
      <c r="BO271" s="13"/>
      <c r="BP271" s="13"/>
      <c r="BQ271" s="13">
        <v>0</v>
      </c>
      <c r="BR271" s="13">
        <v>4</v>
      </c>
      <c r="BS271" s="13">
        <v>4</v>
      </c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0" t="s">
        <v>431</v>
      </c>
      <c r="CG271" s="10" t="s">
        <v>431</v>
      </c>
    </row>
    <row r="272" spans="1:85" ht="19.7" customHeight="1" x14ac:dyDescent="0.2">
      <c r="A272" s="11" t="s">
        <v>153</v>
      </c>
      <c r="B272" s="12">
        <f t="shared" si="922"/>
        <v>19</v>
      </c>
      <c r="C272" s="13"/>
      <c r="D272" s="13"/>
      <c r="E272" s="13"/>
      <c r="F272" s="13"/>
      <c r="G272" s="13"/>
      <c r="H272" s="13">
        <f t="shared" si="984"/>
        <v>19</v>
      </c>
      <c r="I272" s="12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>
        <v>1</v>
      </c>
      <c r="X272" s="13"/>
      <c r="Y272" s="13"/>
      <c r="Z272" s="13"/>
      <c r="AA272" s="13"/>
      <c r="AB272" s="13"/>
      <c r="AC272" s="13"/>
      <c r="AD272" s="13"/>
      <c r="AE272" s="13"/>
      <c r="AF272" s="13">
        <v>1</v>
      </c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>
        <v>3</v>
      </c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>
        <v>1</v>
      </c>
      <c r="BH272" s="15">
        <v>5</v>
      </c>
      <c r="BI272" s="13">
        <v>2</v>
      </c>
      <c r="BJ272" s="13"/>
      <c r="BK272" s="13"/>
      <c r="BL272" s="13"/>
      <c r="BM272" s="13"/>
      <c r="BN272" s="13"/>
      <c r="BO272" s="13"/>
      <c r="BP272" s="13"/>
      <c r="BQ272" s="13">
        <v>0</v>
      </c>
      <c r="BR272" s="13">
        <v>3</v>
      </c>
      <c r="BS272" s="13">
        <v>3</v>
      </c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0" t="s">
        <v>431</v>
      </c>
      <c r="CG272" s="10" t="s">
        <v>431</v>
      </c>
    </row>
    <row r="273" spans="1:85" ht="19.7" customHeight="1" x14ac:dyDescent="0.2">
      <c r="A273" s="11" t="s">
        <v>401</v>
      </c>
      <c r="B273" s="12">
        <f t="shared" si="922"/>
        <v>26</v>
      </c>
      <c r="C273" s="13"/>
      <c r="D273" s="13"/>
      <c r="E273" s="13"/>
      <c r="F273" s="13"/>
      <c r="G273" s="13"/>
      <c r="H273" s="13">
        <f t="shared" si="984"/>
        <v>26</v>
      </c>
      <c r="I273" s="12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>
        <v>1</v>
      </c>
      <c r="X273" s="13"/>
      <c r="Y273" s="13"/>
      <c r="Z273" s="13"/>
      <c r="AA273" s="13"/>
      <c r="AB273" s="13"/>
      <c r="AC273" s="13"/>
      <c r="AD273" s="13"/>
      <c r="AE273" s="13"/>
      <c r="AF273" s="13">
        <v>1</v>
      </c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>
        <v>1</v>
      </c>
      <c r="AT273" s="13">
        <v>6</v>
      </c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>
        <v>0</v>
      </c>
      <c r="BH273" s="15">
        <v>8</v>
      </c>
      <c r="BI273" s="13">
        <v>1</v>
      </c>
      <c r="BJ273" s="13"/>
      <c r="BK273" s="13"/>
      <c r="BL273" s="13"/>
      <c r="BM273" s="13"/>
      <c r="BN273" s="13"/>
      <c r="BO273" s="13"/>
      <c r="BP273" s="13"/>
      <c r="BQ273" s="13">
        <v>0</v>
      </c>
      <c r="BR273" s="13">
        <v>6</v>
      </c>
      <c r="BS273" s="13">
        <v>2</v>
      </c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0" t="s">
        <v>431</v>
      </c>
      <c r="CG273" s="10" t="s">
        <v>431</v>
      </c>
    </row>
    <row r="274" spans="1:85" ht="19.7" customHeight="1" x14ac:dyDescent="0.2">
      <c r="A274" s="11" t="s">
        <v>154</v>
      </c>
      <c r="B274" s="12">
        <f t="shared" si="922"/>
        <v>16</v>
      </c>
      <c r="C274" s="13"/>
      <c r="D274" s="13"/>
      <c r="E274" s="13"/>
      <c r="F274" s="13"/>
      <c r="G274" s="13"/>
      <c r="H274" s="13">
        <f t="shared" si="984"/>
        <v>16</v>
      </c>
      <c r="I274" s="12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>
        <v>1</v>
      </c>
      <c r="X274" s="13"/>
      <c r="Y274" s="13"/>
      <c r="Z274" s="13"/>
      <c r="AA274" s="13"/>
      <c r="AB274" s="13"/>
      <c r="AC274" s="13"/>
      <c r="AD274" s="13"/>
      <c r="AE274" s="13"/>
      <c r="AF274" s="13">
        <v>2</v>
      </c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>
        <v>3</v>
      </c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>
        <v>1</v>
      </c>
      <c r="BH274" s="15">
        <v>2</v>
      </c>
      <c r="BI274" s="13">
        <v>1</v>
      </c>
      <c r="BJ274" s="13"/>
      <c r="BK274" s="13"/>
      <c r="BL274" s="13"/>
      <c r="BM274" s="13"/>
      <c r="BN274" s="13"/>
      <c r="BO274" s="13"/>
      <c r="BP274" s="13"/>
      <c r="BQ274" s="13"/>
      <c r="BR274" s="13">
        <v>4</v>
      </c>
      <c r="BS274" s="13">
        <v>2</v>
      </c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0" t="s">
        <v>431</v>
      </c>
      <c r="CG274" s="10" t="s">
        <v>431</v>
      </c>
    </row>
    <row r="275" spans="1:85" ht="19.7" customHeight="1" x14ac:dyDescent="0.2">
      <c r="A275" s="11" t="s">
        <v>155</v>
      </c>
      <c r="B275" s="12">
        <f t="shared" si="922"/>
        <v>11</v>
      </c>
      <c r="C275" s="13"/>
      <c r="D275" s="13"/>
      <c r="E275" s="13"/>
      <c r="F275" s="13"/>
      <c r="G275" s="13"/>
      <c r="H275" s="13">
        <f t="shared" si="984"/>
        <v>11</v>
      </c>
      <c r="I275" s="12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>
        <v>1</v>
      </c>
      <c r="X275" s="13"/>
      <c r="Y275" s="13"/>
      <c r="Z275" s="13"/>
      <c r="AA275" s="13"/>
      <c r="AB275" s="13"/>
      <c r="AC275" s="13"/>
      <c r="AD275" s="13"/>
      <c r="AE275" s="13"/>
      <c r="AF275" s="13">
        <v>1</v>
      </c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>
        <v>2</v>
      </c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>
        <v>1</v>
      </c>
      <c r="BH275" s="15">
        <v>1</v>
      </c>
      <c r="BI275" s="13">
        <v>1</v>
      </c>
      <c r="BJ275" s="13"/>
      <c r="BK275" s="13"/>
      <c r="BL275" s="13"/>
      <c r="BM275" s="13"/>
      <c r="BN275" s="13"/>
      <c r="BO275" s="13"/>
      <c r="BP275" s="13"/>
      <c r="BQ275" s="13"/>
      <c r="BR275" s="13">
        <v>2</v>
      </c>
      <c r="BS275" s="13">
        <v>2</v>
      </c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0" t="s">
        <v>431</v>
      </c>
      <c r="CG275" s="10" t="s">
        <v>431</v>
      </c>
    </row>
    <row r="276" spans="1:85" ht="19.7" customHeight="1" x14ac:dyDescent="0.2">
      <c r="A276" s="11" t="s">
        <v>310</v>
      </c>
      <c r="B276" s="12">
        <f t="shared" si="922"/>
        <v>11</v>
      </c>
      <c r="C276" s="13"/>
      <c r="D276" s="13"/>
      <c r="E276" s="13"/>
      <c r="F276" s="13"/>
      <c r="G276" s="13"/>
      <c r="H276" s="13">
        <f t="shared" si="984"/>
        <v>11</v>
      </c>
      <c r="I276" s="12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>
        <v>1</v>
      </c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>
        <v>2</v>
      </c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5">
        <v>3</v>
      </c>
      <c r="BI276" s="13">
        <v>1</v>
      </c>
      <c r="BJ276" s="13"/>
      <c r="BK276" s="13"/>
      <c r="BL276" s="13"/>
      <c r="BM276" s="13"/>
      <c r="BN276" s="13"/>
      <c r="BO276" s="13"/>
      <c r="BP276" s="13"/>
      <c r="BQ276" s="13"/>
      <c r="BR276" s="13">
        <v>3</v>
      </c>
      <c r="BS276" s="13">
        <v>1</v>
      </c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0" t="s">
        <v>431</v>
      </c>
      <c r="CG276" s="10" t="s">
        <v>431</v>
      </c>
    </row>
    <row r="277" spans="1:85" ht="19.7" customHeight="1" x14ac:dyDescent="0.2">
      <c r="A277" s="11" t="s">
        <v>311</v>
      </c>
      <c r="B277" s="12">
        <f t="shared" si="922"/>
        <v>12</v>
      </c>
      <c r="C277" s="13"/>
      <c r="D277" s="13"/>
      <c r="E277" s="13"/>
      <c r="F277" s="13"/>
      <c r="G277" s="13"/>
      <c r="H277" s="13">
        <f t="shared" si="984"/>
        <v>12</v>
      </c>
      <c r="I277" s="12"/>
      <c r="J277" s="12"/>
      <c r="K277" s="12"/>
      <c r="L277" s="12"/>
      <c r="M277" s="13"/>
      <c r="N277" s="13"/>
      <c r="O277" s="13"/>
      <c r="P277" s="13"/>
      <c r="Q277" s="13"/>
      <c r="R277" s="13">
        <v>0</v>
      </c>
      <c r="S277" s="13"/>
      <c r="T277" s="13"/>
      <c r="U277" s="13"/>
      <c r="V277" s="13"/>
      <c r="W277" s="13">
        <v>1</v>
      </c>
      <c r="X277" s="13"/>
      <c r="Y277" s="13"/>
      <c r="Z277" s="13"/>
      <c r="AA277" s="13"/>
      <c r="AB277" s="13"/>
      <c r="AC277" s="13"/>
      <c r="AD277" s="13"/>
      <c r="AE277" s="13">
        <v>0</v>
      </c>
      <c r="AF277" s="13"/>
      <c r="AG277" s="13"/>
      <c r="AH277" s="13"/>
      <c r="AI277" s="13">
        <v>1</v>
      </c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>
        <v>2</v>
      </c>
      <c r="AU277" s="13"/>
      <c r="AV277" s="13"/>
      <c r="AW277" s="13">
        <v>1</v>
      </c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>
        <v>0</v>
      </c>
      <c r="BI277" s="13">
        <v>0</v>
      </c>
      <c r="BJ277" s="13"/>
      <c r="BK277" s="13"/>
      <c r="BL277" s="13"/>
      <c r="BM277" s="13"/>
      <c r="BN277" s="13">
        <v>1</v>
      </c>
      <c r="BO277" s="13">
        <v>1</v>
      </c>
      <c r="BP277" s="13"/>
      <c r="BQ277" s="13"/>
      <c r="BR277" s="13">
        <v>2</v>
      </c>
      <c r="BS277" s="13">
        <v>1</v>
      </c>
      <c r="BT277" s="13">
        <v>2</v>
      </c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0" t="s">
        <v>431</v>
      </c>
      <c r="CG277" s="10" t="s">
        <v>431</v>
      </c>
    </row>
    <row r="278" spans="1:85" ht="19.7" customHeight="1" x14ac:dyDescent="0.2">
      <c r="A278" s="11" t="s">
        <v>157</v>
      </c>
      <c r="B278" s="12">
        <f t="shared" si="922"/>
        <v>21</v>
      </c>
      <c r="C278" s="13"/>
      <c r="D278" s="13"/>
      <c r="E278" s="13"/>
      <c r="F278" s="13"/>
      <c r="G278" s="13"/>
      <c r="H278" s="13">
        <f t="shared" si="984"/>
        <v>21</v>
      </c>
      <c r="I278" s="12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>
        <v>1</v>
      </c>
      <c r="X278" s="13"/>
      <c r="Y278" s="13"/>
      <c r="Z278" s="13"/>
      <c r="AA278" s="13"/>
      <c r="AB278" s="13"/>
      <c r="AC278" s="13"/>
      <c r="AD278" s="13"/>
      <c r="AE278" s="13">
        <v>1</v>
      </c>
      <c r="AF278" s="13"/>
      <c r="AG278" s="13"/>
      <c r="AH278" s="13"/>
      <c r="AI278" s="13"/>
      <c r="AJ278" s="13"/>
      <c r="AK278" s="13">
        <v>1</v>
      </c>
      <c r="AL278" s="13"/>
      <c r="AM278" s="13"/>
      <c r="AN278" s="13"/>
      <c r="AO278" s="13"/>
      <c r="AP278" s="13"/>
      <c r="AQ278" s="13"/>
      <c r="AR278" s="13"/>
      <c r="AS278" s="13">
        <v>1</v>
      </c>
      <c r="AT278" s="13">
        <v>1</v>
      </c>
      <c r="AU278" s="13"/>
      <c r="AV278" s="13"/>
      <c r="AW278" s="13"/>
      <c r="AX278" s="13"/>
      <c r="AY278" s="13"/>
      <c r="AZ278" s="13"/>
      <c r="BA278" s="13"/>
      <c r="BB278" s="13"/>
      <c r="BC278" s="13"/>
      <c r="BD278" s="13">
        <v>1</v>
      </c>
      <c r="BE278" s="13"/>
      <c r="BF278" s="13"/>
      <c r="BG278" s="13">
        <v>2</v>
      </c>
      <c r="BH278" s="15">
        <v>1</v>
      </c>
      <c r="BI278" s="13">
        <v>1</v>
      </c>
      <c r="BJ278" s="13"/>
      <c r="BK278" s="13"/>
      <c r="BL278" s="13"/>
      <c r="BM278" s="13"/>
      <c r="BN278" s="13"/>
      <c r="BO278" s="13">
        <v>1</v>
      </c>
      <c r="BP278" s="13"/>
      <c r="BQ278" s="13">
        <v>0</v>
      </c>
      <c r="BR278" s="13">
        <v>5</v>
      </c>
      <c r="BS278" s="13">
        <v>1</v>
      </c>
      <c r="BT278" s="13"/>
      <c r="BU278" s="13"/>
      <c r="BV278" s="13">
        <v>1</v>
      </c>
      <c r="BW278" s="13">
        <v>1</v>
      </c>
      <c r="BX278" s="13">
        <v>1</v>
      </c>
      <c r="BY278" s="13"/>
      <c r="BZ278" s="13">
        <v>1</v>
      </c>
      <c r="CA278" s="13"/>
      <c r="CB278" s="13"/>
      <c r="CC278" s="13"/>
      <c r="CD278" s="13"/>
      <c r="CE278" s="13"/>
      <c r="CF278" s="10" t="s">
        <v>431</v>
      </c>
      <c r="CG278" s="10" t="s">
        <v>431</v>
      </c>
    </row>
    <row r="279" spans="1:85" ht="19.7" customHeight="1" x14ac:dyDescent="0.2">
      <c r="A279" s="11" t="s">
        <v>312</v>
      </c>
      <c r="B279" s="12">
        <f t="shared" si="922"/>
        <v>12</v>
      </c>
      <c r="C279" s="13"/>
      <c r="D279" s="13"/>
      <c r="E279" s="13"/>
      <c r="F279" s="13"/>
      <c r="G279" s="13"/>
      <c r="H279" s="13">
        <f t="shared" si="984"/>
        <v>12</v>
      </c>
      <c r="I279" s="12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>
        <v>1</v>
      </c>
      <c r="X279" s="13"/>
      <c r="Y279" s="13"/>
      <c r="Z279" s="13"/>
      <c r="AA279" s="13"/>
      <c r="AB279" s="13"/>
      <c r="AC279" s="13"/>
      <c r="AD279" s="13"/>
      <c r="AE279" s="13">
        <v>1</v>
      </c>
      <c r="AF279" s="13">
        <v>1</v>
      </c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>
        <v>4</v>
      </c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5">
        <v>2</v>
      </c>
      <c r="BI279" s="13">
        <v>2</v>
      </c>
      <c r="BJ279" s="13"/>
      <c r="BK279" s="13"/>
      <c r="BL279" s="13"/>
      <c r="BM279" s="13"/>
      <c r="BN279" s="13"/>
      <c r="BO279" s="13"/>
      <c r="BP279" s="13"/>
      <c r="BQ279" s="13"/>
      <c r="BR279" s="13">
        <v>1</v>
      </c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0" t="s">
        <v>431</v>
      </c>
      <c r="CG279" s="10" t="s">
        <v>431</v>
      </c>
    </row>
    <row r="280" spans="1:85" ht="19.7" customHeight="1" x14ac:dyDescent="0.2">
      <c r="A280" s="11" t="s">
        <v>159</v>
      </c>
      <c r="B280" s="12">
        <f t="shared" si="922"/>
        <v>64</v>
      </c>
      <c r="C280" s="13">
        <f>SUM(C281:C283)</f>
        <v>0</v>
      </c>
      <c r="D280" s="13">
        <f>SUM(D281:D283)</f>
        <v>0</v>
      </c>
      <c r="E280" s="13">
        <f>SUM(E281:E283)</f>
        <v>0</v>
      </c>
      <c r="F280" s="13">
        <f>SUM(F281:F283)</f>
        <v>0</v>
      </c>
      <c r="G280" s="13">
        <f>SUM(G281:G283)</f>
        <v>0</v>
      </c>
      <c r="H280" s="13">
        <f t="shared" si="984"/>
        <v>64</v>
      </c>
      <c r="I280" s="13">
        <f>SUM(I281:I284)</f>
        <v>0</v>
      </c>
      <c r="J280" s="13">
        <f t="shared" ref="J280:CC280" si="1089">SUM(J281:J284)</f>
        <v>1</v>
      </c>
      <c r="K280" s="13">
        <f t="shared" si="1089"/>
        <v>0</v>
      </c>
      <c r="L280" s="13">
        <f t="shared" si="1089"/>
        <v>0</v>
      </c>
      <c r="M280" s="13">
        <f t="shared" si="1089"/>
        <v>0</v>
      </c>
      <c r="N280" s="13">
        <f t="shared" si="1089"/>
        <v>0</v>
      </c>
      <c r="O280" s="13">
        <f t="shared" si="1089"/>
        <v>0</v>
      </c>
      <c r="P280" s="13">
        <f t="shared" si="1089"/>
        <v>0</v>
      </c>
      <c r="Q280" s="13">
        <f t="shared" si="1089"/>
        <v>0</v>
      </c>
      <c r="R280" s="13">
        <f t="shared" si="1089"/>
        <v>1</v>
      </c>
      <c r="S280" s="13">
        <f>SUM(S281:S284)</f>
        <v>0</v>
      </c>
      <c r="T280" s="13">
        <f t="shared" si="1089"/>
        <v>1</v>
      </c>
      <c r="U280" s="13">
        <f t="shared" si="1089"/>
        <v>0</v>
      </c>
      <c r="V280" s="13">
        <f t="shared" si="1089"/>
        <v>2</v>
      </c>
      <c r="W280" s="13">
        <f>SUM(W281:W284)</f>
        <v>0</v>
      </c>
      <c r="X280" s="13">
        <f t="shared" si="1089"/>
        <v>0</v>
      </c>
      <c r="Y280" s="13">
        <f t="shared" si="1089"/>
        <v>0</v>
      </c>
      <c r="Z280" s="13">
        <f>SUM(Z281:Z284)</f>
        <v>0</v>
      </c>
      <c r="AA280" s="13">
        <f>SUM(AA281:AA284)</f>
        <v>0</v>
      </c>
      <c r="AB280" s="13">
        <f t="shared" si="1089"/>
        <v>0</v>
      </c>
      <c r="AC280" s="13">
        <f t="shared" si="1089"/>
        <v>0</v>
      </c>
      <c r="AD280" s="13">
        <f>SUM(AD281:AD284)</f>
        <v>0</v>
      </c>
      <c r="AE280" s="13">
        <f t="shared" si="1089"/>
        <v>23</v>
      </c>
      <c r="AF280" s="13">
        <f>SUM(AF281:AF284)</f>
        <v>0</v>
      </c>
      <c r="AG280" s="13">
        <f>SUM(AG281:AG284)</f>
        <v>0</v>
      </c>
      <c r="AH280" s="13">
        <f>SUM(AH281:AH284)</f>
        <v>0</v>
      </c>
      <c r="AI280" s="13">
        <f t="shared" si="1089"/>
        <v>0</v>
      </c>
      <c r="AJ280" s="13">
        <f>SUM(AJ281:AJ284)</f>
        <v>0</v>
      </c>
      <c r="AK280" s="13">
        <f>SUM(AK281:AK284)</f>
        <v>0</v>
      </c>
      <c r="AL280" s="13">
        <f>SUM(AL281:AL284)</f>
        <v>0</v>
      </c>
      <c r="AM280" s="13">
        <f>SUM(AM281:AM284)</f>
        <v>0</v>
      </c>
      <c r="AN280" s="13">
        <f t="shared" si="1089"/>
        <v>0</v>
      </c>
      <c r="AO280" s="13">
        <f t="shared" si="1089"/>
        <v>0</v>
      </c>
      <c r="AP280" s="13">
        <f>SUM(AP281:AP284)</f>
        <v>0</v>
      </c>
      <c r="AQ280" s="13">
        <f t="shared" si="1089"/>
        <v>0</v>
      </c>
      <c r="AR280" s="13">
        <f>SUM(AR281:AR284)</f>
        <v>0</v>
      </c>
      <c r="AS280" s="13">
        <f t="shared" si="1089"/>
        <v>24</v>
      </c>
      <c r="AT280" s="13">
        <f>SUM(AT281:AT284)</f>
        <v>0</v>
      </c>
      <c r="AU280" s="13">
        <f>SUM(AU281:AU284)</f>
        <v>0</v>
      </c>
      <c r="AV280" s="13">
        <f>SUM(AV281:AV284)</f>
        <v>1</v>
      </c>
      <c r="AW280" s="13">
        <f t="shared" si="1089"/>
        <v>0</v>
      </c>
      <c r="AX280" s="13">
        <f t="shared" si="1089"/>
        <v>0</v>
      </c>
      <c r="AY280" s="13">
        <f t="shared" si="1089"/>
        <v>0</v>
      </c>
      <c r="AZ280" s="13">
        <f>SUM(AZ281:AZ284)</f>
        <v>0</v>
      </c>
      <c r="BA280" s="13">
        <f t="shared" si="1089"/>
        <v>0</v>
      </c>
      <c r="BB280" s="13">
        <f t="shared" si="1089"/>
        <v>0</v>
      </c>
      <c r="BC280" s="13">
        <f t="shared" si="1089"/>
        <v>0</v>
      </c>
      <c r="BD280" s="13">
        <f t="shared" ref="BD280:BE280" si="1090">SUM(BD281:BD284)</f>
        <v>0</v>
      </c>
      <c r="BE280" s="13">
        <f t="shared" si="1090"/>
        <v>0</v>
      </c>
      <c r="BF280" s="13">
        <f>SUM(BF281:BF284)</f>
        <v>0</v>
      </c>
      <c r="BG280" s="13">
        <f t="shared" si="1089"/>
        <v>8</v>
      </c>
      <c r="BH280" s="13">
        <f t="shared" ref="BH280:BM280" si="1091">SUM(BH281:BH284)</f>
        <v>0</v>
      </c>
      <c r="BI280" s="13">
        <f t="shared" si="1091"/>
        <v>0</v>
      </c>
      <c r="BJ280" s="13">
        <f t="shared" si="1091"/>
        <v>0</v>
      </c>
      <c r="BK280" s="13">
        <f t="shared" si="1091"/>
        <v>0</v>
      </c>
      <c r="BL280" s="13">
        <f t="shared" si="1091"/>
        <v>0</v>
      </c>
      <c r="BM280" s="13">
        <f t="shared" si="1091"/>
        <v>0</v>
      </c>
      <c r="BN280" s="13">
        <f t="shared" si="1089"/>
        <v>0</v>
      </c>
      <c r="BO280" s="13">
        <f t="shared" si="1089"/>
        <v>0</v>
      </c>
      <c r="BP280" s="13">
        <f t="shared" si="1089"/>
        <v>0</v>
      </c>
      <c r="BQ280" s="13">
        <f t="shared" si="1089"/>
        <v>3</v>
      </c>
      <c r="BR280" s="13">
        <f>SUM(BR281:BR284)</f>
        <v>0</v>
      </c>
      <c r="BS280" s="13">
        <f>SUM(BS281:BS284)</f>
        <v>0</v>
      </c>
      <c r="BT280" s="13">
        <f t="shared" si="1089"/>
        <v>0</v>
      </c>
      <c r="BU280" s="13">
        <f t="shared" si="1089"/>
        <v>0</v>
      </c>
      <c r="BV280" s="13">
        <f t="shared" si="1089"/>
        <v>0</v>
      </c>
      <c r="BW280" s="13">
        <f t="shared" si="1089"/>
        <v>0</v>
      </c>
      <c r="BX280" s="13">
        <f t="shared" si="1089"/>
        <v>0</v>
      </c>
      <c r="BY280" s="13">
        <f t="shared" ref="BY280" si="1092">SUM(BY281:BY284)</f>
        <v>0</v>
      </c>
      <c r="BZ280" s="13">
        <f t="shared" si="1089"/>
        <v>0</v>
      </c>
      <c r="CA280" s="13">
        <f t="shared" ref="CA280" si="1093">SUM(CA281:CA284)</f>
        <v>0</v>
      </c>
      <c r="CB280" s="13">
        <f t="shared" si="1089"/>
        <v>0</v>
      </c>
      <c r="CC280" s="13">
        <f t="shared" si="1089"/>
        <v>0</v>
      </c>
      <c r="CD280" s="13"/>
      <c r="CE280" s="13">
        <f t="shared" ref="CE280" si="1094">SUM(CE281:CE284)</f>
        <v>0</v>
      </c>
      <c r="CF280" s="10"/>
      <c r="CG280" s="10"/>
    </row>
    <row r="281" spans="1:85" ht="19.7" customHeight="1" x14ac:dyDescent="0.2">
      <c r="A281" s="11" t="s">
        <v>172</v>
      </c>
      <c r="B281" s="12">
        <f t="shared" si="922"/>
        <v>16</v>
      </c>
      <c r="C281" s="13"/>
      <c r="D281" s="13"/>
      <c r="E281" s="13"/>
      <c r="F281" s="13"/>
      <c r="G281" s="13"/>
      <c r="H281" s="13">
        <f t="shared" si="984"/>
        <v>16</v>
      </c>
      <c r="I281" s="12"/>
      <c r="J281" s="12">
        <v>1</v>
      </c>
      <c r="K281" s="12"/>
      <c r="L281" s="12"/>
      <c r="M281" s="13"/>
      <c r="N281" s="13"/>
      <c r="O281" s="13"/>
      <c r="P281" s="13"/>
      <c r="Q281" s="13"/>
      <c r="R281" s="13"/>
      <c r="S281" s="13"/>
      <c r="T281" s="13">
        <v>1</v>
      </c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>
        <v>5</v>
      </c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>
        <v>6</v>
      </c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>
        <v>2</v>
      </c>
      <c r="BH281" s="14"/>
      <c r="BI281" s="13"/>
      <c r="BJ281" s="13"/>
      <c r="BK281" s="13"/>
      <c r="BL281" s="13"/>
      <c r="BM281" s="13"/>
      <c r="BN281" s="13"/>
      <c r="BO281" s="13"/>
      <c r="BP281" s="13"/>
      <c r="BQ281" s="13">
        <v>1</v>
      </c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0" t="s">
        <v>431</v>
      </c>
      <c r="CG281" s="10" t="s">
        <v>431</v>
      </c>
    </row>
    <row r="282" spans="1:85" ht="19.7" customHeight="1" x14ac:dyDescent="0.2">
      <c r="A282" s="11" t="s">
        <v>165</v>
      </c>
      <c r="B282" s="12">
        <f t="shared" si="922"/>
        <v>20</v>
      </c>
      <c r="C282" s="13"/>
      <c r="D282" s="13"/>
      <c r="E282" s="13"/>
      <c r="F282" s="13"/>
      <c r="G282" s="13"/>
      <c r="H282" s="13">
        <f t="shared" si="984"/>
        <v>20</v>
      </c>
      <c r="I282" s="12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  <c r="U282" s="13"/>
      <c r="V282" s="13">
        <v>1</v>
      </c>
      <c r="W282" s="13">
        <v>0</v>
      </c>
      <c r="X282" s="13"/>
      <c r="Y282" s="13"/>
      <c r="Z282" s="13"/>
      <c r="AA282" s="13"/>
      <c r="AB282" s="13"/>
      <c r="AC282" s="13"/>
      <c r="AD282" s="13"/>
      <c r="AE282" s="13">
        <v>8</v>
      </c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>
        <v>8</v>
      </c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>
        <v>2</v>
      </c>
      <c r="BH282" s="14"/>
      <c r="BI282" s="13"/>
      <c r="BJ282" s="13"/>
      <c r="BK282" s="13"/>
      <c r="BL282" s="13"/>
      <c r="BM282" s="13"/>
      <c r="BN282" s="13"/>
      <c r="BO282" s="13"/>
      <c r="BP282" s="13"/>
      <c r="BQ282" s="13">
        <v>1</v>
      </c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0" t="s">
        <v>431</v>
      </c>
      <c r="CG282" s="10" t="s">
        <v>431</v>
      </c>
    </row>
    <row r="283" spans="1:85" ht="19.7" customHeight="1" x14ac:dyDescent="0.2">
      <c r="A283" s="11" t="s">
        <v>166</v>
      </c>
      <c r="B283" s="12">
        <f t="shared" si="922"/>
        <v>17</v>
      </c>
      <c r="C283" s="13"/>
      <c r="D283" s="13"/>
      <c r="E283" s="13"/>
      <c r="F283" s="13"/>
      <c r="G283" s="13"/>
      <c r="H283" s="13">
        <f t="shared" si="984"/>
        <v>17</v>
      </c>
      <c r="I283" s="12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  <c r="U283" s="13"/>
      <c r="V283" s="13">
        <v>1</v>
      </c>
      <c r="W283" s="13"/>
      <c r="X283" s="13"/>
      <c r="Y283" s="13"/>
      <c r="Z283" s="13"/>
      <c r="AA283" s="13"/>
      <c r="AB283" s="13"/>
      <c r="AC283" s="13"/>
      <c r="AD283" s="13"/>
      <c r="AE283" s="13">
        <v>6</v>
      </c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>
        <v>7</v>
      </c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>
        <v>2</v>
      </c>
      <c r="BH283" s="14"/>
      <c r="BI283" s="13"/>
      <c r="BJ283" s="13"/>
      <c r="BK283" s="13"/>
      <c r="BL283" s="13"/>
      <c r="BM283" s="13"/>
      <c r="BN283" s="13"/>
      <c r="BO283" s="13"/>
      <c r="BP283" s="13"/>
      <c r="BQ283" s="13">
        <v>1</v>
      </c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0" t="s">
        <v>431</v>
      </c>
      <c r="CG283" s="10" t="s">
        <v>431</v>
      </c>
    </row>
    <row r="284" spans="1:85" ht="19.7" customHeight="1" x14ac:dyDescent="0.2">
      <c r="A284" s="11" t="s">
        <v>313</v>
      </c>
      <c r="B284" s="12">
        <f t="shared" si="922"/>
        <v>11</v>
      </c>
      <c r="C284" s="13"/>
      <c r="D284" s="13"/>
      <c r="E284" s="13"/>
      <c r="F284" s="13"/>
      <c r="G284" s="13"/>
      <c r="H284" s="13">
        <f t="shared" si="984"/>
        <v>11</v>
      </c>
      <c r="I284" s="12"/>
      <c r="J284" s="12"/>
      <c r="K284" s="12"/>
      <c r="L284" s="12"/>
      <c r="M284" s="13"/>
      <c r="N284" s="13"/>
      <c r="O284" s="13"/>
      <c r="P284" s="13"/>
      <c r="Q284" s="13"/>
      <c r="R284" s="13">
        <v>1</v>
      </c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>
        <v>4</v>
      </c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>
        <v>3</v>
      </c>
      <c r="AT284" s="13"/>
      <c r="AU284" s="13"/>
      <c r="AV284" s="13">
        <v>1</v>
      </c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>
        <v>2</v>
      </c>
      <c r="BH284" s="14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0" t="s">
        <v>431</v>
      </c>
      <c r="CG284" s="10" t="s">
        <v>431</v>
      </c>
    </row>
    <row r="285" spans="1:85" ht="19.7" customHeight="1" x14ac:dyDescent="0.2">
      <c r="A285" s="11" t="s">
        <v>409</v>
      </c>
      <c r="B285" s="12">
        <f t="shared" si="922"/>
        <v>56</v>
      </c>
      <c r="C285" s="13">
        <f>SUM(C286:C288)</f>
        <v>0</v>
      </c>
      <c r="D285" s="13">
        <f t="shared" ref="D285:I285" si="1095">SUM(D286:D288)</f>
        <v>0</v>
      </c>
      <c r="E285" s="13">
        <f t="shared" si="1095"/>
        <v>0</v>
      </c>
      <c r="F285" s="13">
        <f t="shared" si="1095"/>
        <v>0</v>
      </c>
      <c r="G285" s="13">
        <f t="shared" si="1095"/>
        <v>0</v>
      </c>
      <c r="H285" s="13">
        <f t="shared" si="984"/>
        <v>56</v>
      </c>
      <c r="I285" s="13">
        <f t="shared" si="1095"/>
        <v>0</v>
      </c>
      <c r="J285" s="13">
        <f t="shared" ref="J285" si="1096">SUM(J286:J288)</f>
        <v>0</v>
      </c>
      <c r="K285" s="13">
        <f t="shared" ref="K285" si="1097">SUM(K286:K288)</f>
        <v>0</v>
      </c>
      <c r="L285" s="13">
        <f t="shared" ref="L285" si="1098">SUM(L286:L288)</f>
        <v>0</v>
      </c>
      <c r="M285" s="13">
        <f t="shared" ref="M285" si="1099">SUM(M286:M288)</f>
        <v>0</v>
      </c>
      <c r="N285" s="13">
        <f t="shared" ref="N285" si="1100">SUM(N286:N288)</f>
        <v>0</v>
      </c>
      <c r="O285" s="13">
        <f t="shared" ref="O285" si="1101">SUM(O286:O288)</f>
        <v>0</v>
      </c>
      <c r="P285" s="13">
        <f t="shared" ref="P285" si="1102">SUM(P286:P288)</f>
        <v>0</v>
      </c>
      <c r="Q285" s="13">
        <f t="shared" ref="Q285" si="1103">SUM(Q286:Q288)</f>
        <v>0</v>
      </c>
      <c r="R285" s="13">
        <f t="shared" ref="R285" si="1104">SUM(R286:R288)</f>
        <v>0</v>
      </c>
      <c r="S285" s="13">
        <f t="shared" ref="S285" si="1105">SUM(S286:S288)</f>
        <v>0</v>
      </c>
      <c r="T285" s="13">
        <f t="shared" ref="T285" si="1106">SUM(T286:T288)</f>
        <v>0</v>
      </c>
      <c r="U285" s="13">
        <f t="shared" ref="U285" si="1107">SUM(U286:U288)</f>
        <v>0</v>
      </c>
      <c r="V285" s="13">
        <f t="shared" ref="V285" si="1108">SUM(V286:V288)</f>
        <v>1</v>
      </c>
      <c r="W285" s="13">
        <f t="shared" ref="W285" si="1109">SUM(W286:W288)</f>
        <v>0</v>
      </c>
      <c r="X285" s="13">
        <f t="shared" ref="X285" si="1110">SUM(X286:X288)</f>
        <v>0</v>
      </c>
      <c r="Y285" s="13">
        <f t="shared" ref="Y285" si="1111">SUM(Y286:Y288)</f>
        <v>2</v>
      </c>
      <c r="Z285" s="13">
        <f t="shared" ref="Z285" si="1112">SUM(Z286:Z288)</f>
        <v>0</v>
      </c>
      <c r="AA285" s="13">
        <f t="shared" ref="AA285" si="1113">SUM(AA286:AA288)</f>
        <v>0</v>
      </c>
      <c r="AB285" s="13">
        <f t="shared" ref="AB285" si="1114">SUM(AB286:AB288)</f>
        <v>0</v>
      </c>
      <c r="AC285" s="13">
        <f t="shared" ref="AC285" si="1115">SUM(AC286:AC288)</f>
        <v>0</v>
      </c>
      <c r="AD285" s="13">
        <f t="shared" ref="AD285" si="1116">SUM(AD286:AD288)</f>
        <v>0</v>
      </c>
      <c r="AE285" s="13">
        <f t="shared" ref="AE285" si="1117">SUM(AE286:AE288)</f>
        <v>1</v>
      </c>
      <c r="AF285" s="13">
        <f t="shared" ref="AF285" si="1118">SUM(AF286:AF288)</f>
        <v>0</v>
      </c>
      <c r="AG285" s="13">
        <f t="shared" ref="AG285" si="1119">SUM(AG286:AG288)</f>
        <v>0</v>
      </c>
      <c r="AH285" s="13">
        <f t="shared" ref="AH285" si="1120">SUM(AH286:AH288)</f>
        <v>19</v>
      </c>
      <c r="AI285" s="13">
        <f t="shared" ref="AI285" si="1121">SUM(AI286:AI288)</f>
        <v>0</v>
      </c>
      <c r="AJ285" s="13">
        <f t="shared" ref="AJ285" si="1122">SUM(AJ286:AJ288)</f>
        <v>0</v>
      </c>
      <c r="AK285" s="13">
        <f t="shared" ref="AK285" si="1123">SUM(AK286:AK288)</f>
        <v>0</v>
      </c>
      <c r="AL285" s="13">
        <f t="shared" ref="AL285" si="1124">SUM(AL286:AL288)</f>
        <v>0</v>
      </c>
      <c r="AM285" s="13">
        <f t="shared" ref="AM285" si="1125">SUM(AM286:AM288)</f>
        <v>0</v>
      </c>
      <c r="AN285" s="13">
        <f t="shared" ref="AN285" si="1126">SUM(AN286:AN288)</f>
        <v>0</v>
      </c>
      <c r="AO285" s="13">
        <f t="shared" ref="AO285" si="1127">SUM(AO286:AO288)</f>
        <v>2</v>
      </c>
      <c r="AP285" s="13">
        <f t="shared" ref="AP285" si="1128">SUM(AP286:AP288)</f>
        <v>0</v>
      </c>
      <c r="AQ285" s="13">
        <f t="shared" ref="AQ285" si="1129">SUM(AQ286:AQ288)</f>
        <v>0</v>
      </c>
      <c r="AR285" s="13">
        <f t="shared" ref="AR285" si="1130">SUM(AR286:AR288)</f>
        <v>0</v>
      </c>
      <c r="AS285" s="13">
        <f t="shared" ref="AS285" si="1131">SUM(AS286:AS288)</f>
        <v>1</v>
      </c>
      <c r="AT285" s="13">
        <f t="shared" ref="AT285" si="1132">SUM(AT286:AT288)</f>
        <v>0</v>
      </c>
      <c r="AU285" s="13">
        <f t="shared" ref="AU285" si="1133">SUM(AU286:AU288)</f>
        <v>0</v>
      </c>
      <c r="AV285" s="13">
        <f t="shared" ref="AV285" si="1134">SUM(AV286:AV288)</f>
        <v>23</v>
      </c>
      <c r="AW285" s="13">
        <f t="shared" ref="AW285" si="1135">SUM(AW286:AW288)</f>
        <v>0</v>
      </c>
      <c r="AX285" s="13">
        <f t="shared" ref="AX285" si="1136">SUM(AX286:AX288)</f>
        <v>0</v>
      </c>
      <c r="AY285" s="13">
        <f t="shared" ref="AY285" si="1137">SUM(AY286:AY288)</f>
        <v>0</v>
      </c>
      <c r="AZ285" s="13">
        <f t="shared" ref="AZ285" si="1138">SUM(AZ286:AZ288)</f>
        <v>0</v>
      </c>
      <c r="BA285" s="13">
        <f t="shared" ref="BA285" si="1139">SUM(BA286:BA288)</f>
        <v>0</v>
      </c>
      <c r="BB285" s="13">
        <f t="shared" ref="BB285" si="1140">SUM(BB286:BB288)</f>
        <v>4</v>
      </c>
      <c r="BC285" s="13">
        <f t="shared" ref="BC285" si="1141">SUM(BC286:BC288)</f>
        <v>1</v>
      </c>
      <c r="BD285" s="13">
        <f t="shared" ref="BD285:BE285" si="1142">SUM(BD286:BD288)</f>
        <v>0</v>
      </c>
      <c r="BE285" s="13">
        <f t="shared" si="1142"/>
        <v>0</v>
      </c>
      <c r="BF285" s="13">
        <f t="shared" ref="BF285" si="1143">SUM(BF286:BF288)</f>
        <v>0</v>
      </c>
      <c r="BG285" s="13">
        <f t="shared" ref="BG285" si="1144">SUM(BG286:BG288)</f>
        <v>2</v>
      </c>
      <c r="BH285" s="13">
        <f t="shared" ref="BH285" si="1145">SUM(BH286:BH288)</f>
        <v>0</v>
      </c>
      <c r="BI285" s="13">
        <f t="shared" ref="BI285" si="1146">SUM(BI286:BI288)</f>
        <v>0</v>
      </c>
      <c r="BJ285" s="13">
        <f t="shared" ref="BJ285" si="1147">SUM(BJ286:BJ288)</f>
        <v>0</v>
      </c>
      <c r="BK285" s="13">
        <f t="shared" ref="BK285" si="1148">SUM(BK286:BK288)</f>
        <v>0</v>
      </c>
      <c r="BL285" s="13">
        <f t="shared" ref="BL285" si="1149">SUM(BL286:BL288)</f>
        <v>0</v>
      </c>
      <c r="BM285" s="13">
        <f t="shared" ref="BM285" si="1150">SUM(BM286:BM288)</f>
        <v>0</v>
      </c>
      <c r="BN285" s="13">
        <f t="shared" ref="BN285" si="1151">SUM(BN286:BN288)</f>
        <v>0</v>
      </c>
      <c r="BO285" s="13">
        <f t="shared" ref="BO285" si="1152">SUM(BO286:BO288)</f>
        <v>0</v>
      </c>
      <c r="BP285" s="13">
        <f t="shared" ref="BP285" si="1153">SUM(BP286:BP288)</f>
        <v>0</v>
      </c>
      <c r="BQ285" s="13">
        <f t="shared" ref="BQ285" si="1154">SUM(BQ286:BQ288)</f>
        <v>0</v>
      </c>
      <c r="BR285" s="13">
        <f t="shared" ref="BR285" si="1155">SUM(BR286:BR288)</f>
        <v>0</v>
      </c>
      <c r="BS285" s="13">
        <f t="shared" ref="BS285" si="1156">SUM(BS286:BS288)</f>
        <v>0</v>
      </c>
      <c r="BT285" s="13">
        <f t="shared" ref="BT285" si="1157">SUM(BT286:BT288)</f>
        <v>0</v>
      </c>
      <c r="BU285" s="13">
        <f t="shared" ref="BU285" si="1158">SUM(BU286:BU288)</f>
        <v>0</v>
      </c>
      <c r="BV285" s="13">
        <f t="shared" ref="BV285" si="1159">SUM(BV286:BV288)</f>
        <v>0</v>
      </c>
      <c r="BW285" s="13">
        <f t="shared" ref="BW285" si="1160">SUM(BW286:BW288)</f>
        <v>0</v>
      </c>
      <c r="BX285" s="13">
        <f t="shared" ref="BX285" si="1161">SUM(BX286:BX288)</f>
        <v>0</v>
      </c>
      <c r="BY285" s="13">
        <f t="shared" ref="BY285" si="1162">SUM(BY286:BY288)</f>
        <v>0</v>
      </c>
      <c r="BZ285" s="13">
        <f t="shared" ref="BZ285:CA285" si="1163">SUM(BZ286:BZ288)</f>
        <v>0</v>
      </c>
      <c r="CA285" s="13">
        <f t="shared" si="1163"/>
        <v>0</v>
      </c>
      <c r="CB285" s="13">
        <f t="shared" ref="CB285" si="1164">SUM(CB286:CB288)</f>
        <v>0</v>
      </c>
      <c r="CC285" s="13">
        <f t="shared" ref="CC285:CE285" si="1165">SUM(CC286:CC288)</f>
        <v>0</v>
      </c>
      <c r="CD285" s="13"/>
      <c r="CE285" s="13">
        <f t="shared" si="1165"/>
        <v>0</v>
      </c>
      <c r="CF285" s="10"/>
      <c r="CG285" s="10"/>
    </row>
    <row r="286" spans="1:85" ht="19.7" customHeight="1" x14ac:dyDescent="0.2">
      <c r="A286" s="11" t="s">
        <v>465</v>
      </c>
      <c r="B286" s="12">
        <f t="shared" si="922"/>
        <v>20</v>
      </c>
      <c r="C286" s="13"/>
      <c r="D286" s="13"/>
      <c r="E286" s="13"/>
      <c r="F286" s="13"/>
      <c r="G286" s="13"/>
      <c r="H286" s="13">
        <f t="shared" si="984"/>
        <v>20</v>
      </c>
      <c r="I286" s="12"/>
      <c r="J286" s="12"/>
      <c r="K286" s="12"/>
      <c r="L286" s="12"/>
      <c r="M286" s="13"/>
      <c r="N286" s="13"/>
      <c r="O286" s="13"/>
      <c r="P286" s="13"/>
      <c r="Q286" s="13"/>
      <c r="R286" s="13">
        <v>0</v>
      </c>
      <c r="S286" s="13"/>
      <c r="T286" s="13"/>
      <c r="U286" s="13"/>
      <c r="V286" s="13">
        <v>1</v>
      </c>
      <c r="W286" s="13">
        <v>0</v>
      </c>
      <c r="X286" s="13"/>
      <c r="Y286" s="13"/>
      <c r="Z286" s="13"/>
      <c r="AA286" s="13"/>
      <c r="AB286" s="13"/>
      <c r="AC286" s="13"/>
      <c r="AD286" s="13"/>
      <c r="AE286" s="13">
        <v>0</v>
      </c>
      <c r="AF286" s="13"/>
      <c r="AG286" s="13"/>
      <c r="AH286" s="13">
        <v>7</v>
      </c>
      <c r="AI286" s="13"/>
      <c r="AJ286" s="13"/>
      <c r="AK286" s="13"/>
      <c r="AL286" s="13"/>
      <c r="AM286" s="13"/>
      <c r="AN286" s="13"/>
      <c r="AO286" s="13">
        <v>1</v>
      </c>
      <c r="AP286" s="13"/>
      <c r="AQ286" s="13"/>
      <c r="AR286" s="13"/>
      <c r="AS286" s="13">
        <v>1</v>
      </c>
      <c r="AT286" s="13"/>
      <c r="AU286" s="13"/>
      <c r="AV286" s="13">
        <v>8</v>
      </c>
      <c r="AW286" s="13"/>
      <c r="AX286" s="13"/>
      <c r="AY286" s="13"/>
      <c r="AZ286" s="13"/>
      <c r="BA286" s="13"/>
      <c r="BB286" s="13">
        <v>2</v>
      </c>
      <c r="BC286" s="13"/>
      <c r="BD286" s="13"/>
      <c r="BE286" s="13"/>
      <c r="BF286" s="13"/>
      <c r="BG286" s="13">
        <v>0</v>
      </c>
      <c r="BH286" s="14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0" t="s">
        <v>431</v>
      </c>
      <c r="CG286" s="10" t="s">
        <v>431</v>
      </c>
    </row>
    <row r="287" spans="1:85" ht="19.7" customHeight="1" x14ac:dyDescent="0.2">
      <c r="A287" s="11" t="s">
        <v>407</v>
      </c>
      <c r="B287" s="12">
        <f t="shared" si="922"/>
        <v>25</v>
      </c>
      <c r="C287" s="13"/>
      <c r="D287" s="13"/>
      <c r="E287" s="13"/>
      <c r="F287" s="13"/>
      <c r="G287" s="13"/>
      <c r="H287" s="13">
        <f t="shared" si="984"/>
        <v>25</v>
      </c>
      <c r="I287" s="12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>
        <v>0</v>
      </c>
      <c r="U287" s="13"/>
      <c r="V287" s="13"/>
      <c r="W287" s="13">
        <v>0</v>
      </c>
      <c r="X287" s="13"/>
      <c r="Y287" s="13">
        <v>1</v>
      </c>
      <c r="Z287" s="13"/>
      <c r="AA287" s="13"/>
      <c r="AB287" s="13"/>
      <c r="AC287" s="13"/>
      <c r="AD287" s="13"/>
      <c r="AE287" s="13">
        <v>1</v>
      </c>
      <c r="AF287" s="13"/>
      <c r="AG287" s="13"/>
      <c r="AH287" s="13">
        <v>9</v>
      </c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>
        <v>0</v>
      </c>
      <c r="AT287" s="13"/>
      <c r="AU287" s="13"/>
      <c r="AV287" s="13">
        <v>11</v>
      </c>
      <c r="AW287" s="13"/>
      <c r="AX287" s="13"/>
      <c r="AY287" s="13"/>
      <c r="AZ287" s="13"/>
      <c r="BA287" s="13"/>
      <c r="BB287" s="13">
        <v>1</v>
      </c>
      <c r="BC287" s="13">
        <v>1</v>
      </c>
      <c r="BD287" s="13"/>
      <c r="BE287" s="13"/>
      <c r="BF287" s="13"/>
      <c r="BG287" s="13">
        <v>1</v>
      </c>
      <c r="BH287" s="14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0" t="s">
        <v>431</v>
      </c>
      <c r="CG287" s="10" t="s">
        <v>431</v>
      </c>
    </row>
    <row r="288" spans="1:85" ht="19.7" customHeight="1" x14ac:dyDescent="0.2">
      <c r="A288" s="11" t="s">
        <v>408</v>
      </c>
      <c r="B288" s="12">
        <f t="shared" si="922"/>
        <v>11</v>
      </c>
      <c r="C288" s="13"/>
      <c r="D288" s="13"/>
      <c r="E288" s="13"/>
      <c r="F288" s="13"/>
      <c r="G288" s="13"/>
      <c r="H288" s="13">
        <f t="shared" si="984"/>
        <v>11</v>
      </c>
      <c r="I288" s="12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>
        <v>1</v>
      </c>
      <c r="Z288" s="13"/>
      <c r="AA288" s="13"/>
      <c r="AB288" s="13"/>
      <c r="AC288" s="13"/>
      <c r="AD288" s="13"/>
      <c r="AE288" s="13"/>
      <c r="AF288" s="13"/>
      <c r="AG288" s="13"/>
      <c r="AH288" s="13">
        <v>3</v>
      </c>
      <c r="AI288" s="13"/>
      <c r="AJ288" s="13"/>
      <c r="AK288" s="13"/>
      <c r="AL288" s="13"/>
      <c r="AM288" s="13"/>
      <c r="AN288" s="13"/>
      <c r="AO288" s="13">
        <v>1</v>
      </c>
      <c r="AP288" s="13"/>
      <c r="AQ288" s="13"/>
      <c r="AR288" s="13"/>
      <c r="AS288" s="13"/>
      <c r="AT288" s="13"/>
      <c r="AU288" s="13"/>
      <c r="AV288" s="13">
        <v>4</v>
      </c>
      <c r="AW288" s="13"/>
      <c r="AX288" s="13"/>
      <c r="AY288" s="13"/>
      <c r="AZ288" s="13"/>
      <c r="BA288" s="13"/>
      <c r="BB288" s="13">
        <v>1</v>
      </c>
      <c r="BC288" s="13"/>
      <c r="BD288" s="13"/>
      <c r="BE288" s="13"/>
      <c r="BF288" s="13"/>
      <c r="BG288" s="13">
        <v>1</v>
      </c>
      <c r="BH288" s="14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0" t="s">
        <v>431</v>
      </c>
      <c r="CG288" s="10" t="s">
        <v>431</v>
      </c>
    </row>
    <row r="289" spans="1:85" ht="19.7" customHeight="1" x14ac:dyDescent="0.2">
      <c r="A289" s="45" t="s">
        <v>185</v>
      </c>
      <c r="B289" s="46">
        <f t="shared" si="922"/>
        <v>139</v>
      </c>
      <c r="C289" s="47">
        <f>SUM(C291,C294,C296)</f>
        <v>0</v>
      </c>
      <c r="D289" s="47">
        <f>SUM(D291,D294,D296)</f>
        <v>0</v>
      </c>
      <c r="E289" s="47">
        <f>SUM(E291,E294,E296)</f>
        <v>0</v>
      </c>
      <c r="F289" s="47">
        <f>SUM(F291,F294,F296)</f>
        <v>0</v>
      </c>
      <c r="G289" s="47">
        <f>SUM(G291,G294,G296)</f>
        <v>0</v>
      </c>
      <c r="H289" s="47">
        <f t="shared" si="984"/>
        <v>139</v>
      </c>
      <c r="I289" s="47">
        <f>SUM(I290,I293,I296)</f>
        <v>0</v>
      </c>
      <c r="J289" s="47">
        <f t="shared" ref="J289:CC289" si="1166">SUM(J290,J293,J296)</f>
        <v>0</v>
      </c>
      <c r="K289" s="47">
        <f t="shared" si="1166"/>
        <v>0</v>
      </c>
      <c r="L289" s="47">
        <f t="shared" si="1166"/>
        <v>0</v>
      </c>
      <c r="M289" s="47">
        <f t="shared" si="1166"/>
        <v>0</v>
      </c>
      <c r="N289" s="47">
        <f t="shared" si="1166"/>
        <v>0</v>
      </c>
      <c r="O289" s="47">
        <f t="shared" si="1166"/>
        <v>0</v>
      </c>
      <c r="P289" s="47">
        <f t="shared" si="1166"/>
        <v>1</v>
      </c>
      <c r="Q289" s="47">
        <f t="shared" si="1166"/>
        <v>0</v>
      </c>
      <c r="R289" s="47">
        <f t="shared" si="1166"/>
        <v>1</v>
      </c>
      <c r="S289" s="47">
        <f>SUM(S290,S293,S296)</f>
        <v>0</v>
      </c>
      <c r="T289" s="47">
        <f t="shared" si="1166"/>
        <v>0</v>
      </c>
      <c r="U289" s="47">
        <f t="shared" si="1166"/>
        <v>0</v>
      </c>
      <c r="V289" s="47">
        <f t="shared" si="1166"/>
        <v>2</v>
      </c>
      <c r="W289" s="47">
        <f>SUM(W290,W293,W296)</f>
        <v>2</v>
      </c>
      <c r="X289" s="47">
        <f t="shared" si="1166"/>
        <v>0</v>
      </c>
      <c r="Y289" s="47">
        <f t="shared" si="1166"/>
        <v>0</v>
      </c>
      <c r="Z289" s="47">
        <f>SUM(Z290,Z293,Z296)</f>
        <v>0</v>
      </c>
      <c r="AA289" s="47">
        <f>SUM(AA290,AA293,AA296)</f>
        <v>0</v>
      </c>
      <c r="AB289" s="47">
        <f t="shared" si="1166"/>
        <v>0</v>
      </c>
      <c r="AC289" s="47">
        <f t="shared" si="1166"/>
        <v>0</v>
      </c>
      <c r="AD289" s="47">
        <f>SUM(AD290,AD293,AD296)</f>
        <v>0</v>
      </c>
      <c r="AE289" s="47">
        <f t="shared" si="1166"/>
        <v>17</v>
      </c>
      <c r="AF289" s="47">
        <f>SUM(AF290,AF293,AF296)</f>
        <v>3</v>
      </c>
      <c r="AG289" s="47">
        <f>SUM(AG290,AG293,AG296)</f>
        <v>0</v>
      </c>
      <c r="AH289" s="47">
        <f>SUM(AH290,AH293,AH296)</f>
        <v>3</v>
      </c>
      <c r="AI289" s="47">
        <f t="shared" si="1166"/>
        <v>0</v>
      </c>
      <c r="AJ289" s="47">
        <f>SUM(AJ290,AJ293,AJ296)</f>
        <v>0</v>
      </c>
      <c r="AK289" s="47">
        <f>SUM(AK290,AK293,AK296)</f>
        <v>0</v>
      </c>
      <c r="AL289" s="47">
        <f>SUM(AL290,AL293,AL296)</f>
        <v>0</v>
      </c>
      <c r="AM289" s="47">
        <f>SUM(AM290,AM293,AM296)</f>
        <v>0</v>
      </c>
      <c r="AN289" s="47">
        <f t="shared" si="1166"/>
        <v>0</v>
      </c>
      <c r="AO289" s="47">
        <f t="shared" si="1166"/>
        <v>0</v>
      </c>
      <c r="AP289" s="47">
        <f>SUM(AP290,AP293,AP296)</f>
        <v>0</v>
      </c>
      <c r="AQ289" s="47">
        <f t="shared" si="1166"/>
        <v>0</v>
      </c>
      <c r="AR289" s="47">
        <f>SUM(AR290,AR293,AR296)</f>
        <v>0</v>
      </c>
      <c r="AS289" s="47">
        <f t="shared" si="1166"/>
        <v>25</v>
      </c>
      <c r="AT289" s="47">
        <f>SUM(AT290,AT293,AT296)</f>
        <v>15</v>
      </c>
      <c r="AU289" s="47">
        <f>SUM(AU290,AU293,AU296)</f>
        <v>0</v>
      </c>
      <c r="AV289" s="47">
        <f>SUM(AV290,AV293,AV296)</f>
        <v>3</v>
      </c>
      <c r="AW289" s="47">
        <f t="shared" si="1166"/>
        <v>0</v>
      </c>
      <c r="AX289" s="47">
        <f t="shared" si="1166"/>
        <v>0</v>
      </c>
      <c r="AY289" s="47">
        <f t="shared" si="1166"/>
        <v>1</v>
      </c>
      <c r="AZ289" s="47">
        <f>SUM(AZ290,AZ293,AZ296)</f>
        <v>0</v>
      </c>
      <c r="BA289" s="47">
        <f t="shared" si="1166"/>
        <v>0</v>
      </c>
      <c r="BB289" s="47">
        <f t="shared" si="1166"/>
        <v>1</v>
      </c>
      <c r="BC289" s="47">
        <f t="shared" si="1166"/>
        <v>0</v>
      </c>
      <c r="BD289" s="47">
        <f t="shared" ref="BD289:BE289" si="1167">SUM(BD290,BD293,BD296)</f>
        <v>0</v>
      </c>
      <c r="BE289" s="47">
        <f t="shared" si="1167"/>
        <v>0</v>
      </c>
      <c r="BF289" s="47">
        <f>SUM(BF290,BF293,BF296)</f>
        <v>0</v>
      </c>
      <c r="BG289" s="47">
        <f t="shared" si="1166"/>
        <v>11</v>
      </c>
      <c r="BH289" s="50">
        <f t="shared" ref="BH289:BM289" si="1168">SUM(BH290,BH293,BH296)</f>
        <v>20</v>
      </c>
      <c r="BI289" s="47">
        <f t="shared" si="1168"/>
        <v>4</v>
      </c>
      <c r="BJ289" s="47">
        <f t="shared" si="1168"/>
        <v>0</v>
      </c>
      <c r="BK289" s="47">
        <f t="shared" si="1168"/>
        <v>0</v>
      </c>
      <c r="BL289" s="47">
        <f t="shared" si="1168"/>
        <v>0</v>
      </c>
      <c r="BM289" s="47">
        <f t="shared" si="1168"/>
        <v>0</v>
      </c>
      <c r="BN289" s="47">
        <f t="shared" si="1166"/>
        <v>0</v>
      </c>
      <c r="BO289" s="47">
        <f t="shared" si="1166"/>
        <v>0</v>
      </c>
      <c r="BP289" s="47">
        <f t="shared" si="1166"/>
        <v>0</v>
      </c>
      <c r="BQ289" s="47">
        <f t="shared" si="1166"/>
        <v>2</v>
      </c>
      <c r="BR289" s="47">
        <f>SUM(BR290,BR293,BR296)</f>
        <v>18</v>
      </c>
      <c r="BS289" s="47">
        <f>SUM(BS290,BS293,BS296)</f>
        <v>7</v>
      </c>
      <c r="BT289" s="47">
        <f t="shared" si="1166"/>
        <v>0</v>
      </c>
      <c r="BU289" s="47">
        <f t="shared" si="1166"/>
        <v>0</v>
      </c>
      <c r="BV289" s="47">
        <f t="shared" si="1166"/>
        <v>1</v>
      </c>
      <c r="BW289" s="47">
        <f t="shared" si="1166"/>
        <v>1</v>
      </c>
      <c r="BX289" s="47">
        <f t="shared" si="1166"/>
        <v>1</v>
      </c>
      <c r="BY289" s="47">
        <f t="shared" ref="BY289" si="1169">SUM(BY290,BY293,BY296)</f>
        <v>0</v>
      </c>
      <c r="BZ289" s="47">
        <f t="shared" si="1166"/>
        <v>0</v>
      </c>
      <c r="CA289" s="47">
        <f t="shared" ref="CA289" si="1170">SUM(CA290,CA293,CA296)</f>
        <v>0</v>
      </c>
      <c r="CB289" s="47">
        <f t="shared" si="1166"/>
        <v>0</v>
      </c>
      <c r="CC289" s="47">
        <f t="shared" si="1166"/>
        <v>0</v>
      </c>
      <c r="CD289" s="47"/>
      <c r="CE289" s="47">
        <f t="shared" ref="CE289" si="1171">SUM(CE290,CE293,CE296)</f>
        <v>0</v>
      </c>
      <c r="CF289" s="10"/>
      <c r="CG289" s="10"/>
    </row>
    <row r="290" spans="1:85" ht="19.7" customHeight="1" x14ac:dyDescent="0.2">
      <c r="A290" s="11" t="s">
        <v>132</v>
      </c>
      <c r="B290" s="12">
        <f t="shared" si="922"/>
        <v>81</v>
      </c>
      <c r="C290" s="13"/>
      <c r="D290" s="13"/>
      <c r="E290" s="13"/>
      <c r="F290" s="13"/>
      <c r="G290" s="13"/>
      <c r="H290" s="13">
        <f t="shared" si="984"/>
        <v>81</v>
      </c>
      <c r="I290" s="13">
        <f>SUM(I291:I292)</f>
        <v>0</v>
      </c>
      <c r="J290" s="13">
        <f t="shared" ref="J290:CC290" si="1172">SUM(J291:J292)</f>
        <v>0</v>
      </c>
      <c r="K290" s="13">
        <f t="shared" si="1172"/>
        <v>0</v>
      </c>
      <c r="L290" s="13">
        <f t="shared" si="1172"/>
        <v>0</v>
      </c>
      <c r="M290" s="13">
        <f t="shared" si="1172"/>
        <v>0</v>
      </c>
      <c r="N290" s="13">
        <f t="shared" si="1172"/>
        <v>0</v>
      </c>
      <c r="O290" s="13">
        <f t="shared" si="1172"/>
        <v>0</v>
      </c>
      <c r="P290" s="13">
        <f t="shared" si="1172"/>
        <v>0</v>
      </c>
      <c r="Q290" s="13">
        <f t="shared" si="1172"/>
        <v>0</v>
      </c>
      <c r="R290" s="13">
        <f t="shared" si="1172"/>
        <v>1</v>
      </c>
      <c r="S290" s="13">
        <f>SUM(S291:S292)</f>
        <v>0</v>
      </c>
      <c r="T290" s="13">
        <f t="shared" si="1172"/>
        <v>0</v>
      </c>
      <c r="U290" s="13">
        <f t="shared" si="1172"/>
        <v>0</v>
      </c>
      <c r="V290" s="13">
        <f t="shared" si="1172"/>
        <v>0</v>
      </c>
      <c r="W290" s="13">
        <f>SUM(W291:W292)</f>
        <v>1</v>
      </c>
      <c r="X290" s="13">
        <f t="shared" si="1172"/>
        <v>0</v>
      </c>
      <c r="Y290" s="13">
        <f t="shared" si="1172"/>
        <v>0</v>
      </c>
      <c r="Z290" s="13">
        <f>SUM(Z291:Z292)</f>
        <v>0</v>
      </c>
      <c r="AA290" s="13">
        <f>SUM(AA291:AA292)</f>
        <v>0</v>
      </c>
      <c r="AB290" s="13">
        <f t="shared" si="1172"/>
        <v>0</v>
      </c>
      <c r="AC290" s="13">
        <f t="shared" si="1172"/>
        <v>0</v>
      </c>
      <c r="AD290" s="13">
        <f>SUM(AD291:AD292)</f>
        <v>0</v>
      </c>
      <c r="AE290" s="13">
        <f t="shared" si="1172"/>
        <v>1</v>
      </c>
      <c r="AF290" s="13">
        <f>SUM(AF291:AF292)</f>
        <v>3</v>
      </c>
      <c r="AG290" s="13">
        <f>SUM(AG291:AG292)</f>
        <v>0</v>
      </c>
      <c r="AH290" s="13">
        <f>SUM(AH291:AH292)</f>
        <v>0</v>
      </c>
      <c r="AI290" s="13">
        <f t="shared" si="1172"/>
        <v>0</v>
      </c>
      <c r="AJ290" s="13">
        <f>SUM(AJ291:AJ292)</f>
        <v>0</v>
      </c>
      <c r="AK290" s="13">
        <f>SUM(AK291:AK292)</f>
        <v>0</v>
      </c>
      <c r="AL290" s="13">
        <f>SUM(AL291:AL292)</f>
        <v>0</v>
      </c>
      <c r="AM290" s="13">
        <f>SUM(AM291:AM292)</f>
        <v>0</v>
      </c>
      <c r="AN290" s="13">
        <f t="shared" si="1172"/>
        <v>0</v>
      </c>
      <c r="AO290" s="13">
        <f t="shared" si="1172"/>
        <v>0</v>
      </c>
      <c r="AP290" s="13">
        <f>SUM(AP291:AP292)</f>
        <v>0</v>
      </c>
      <c r="AQ290" s="13">
        <f t="shared" si="1172"/>
        <v>0</v>
      </c>
      <c r="AR290" s="13">
        <f>SUM(AR291:AR292)</f>
        <v>0</v>
      </c>
      <c r="AS290" s="13">
        <f t="shared" si="1172"/>
        <v>3</v>
      </c>
      <c r="AT290" s="13">
        <f>SUM(AT291:AT292)</f>
        <v>15</v>
      </c>
      <c r="AU290" s="13">
        <f>SUM(AU291:AU292)</f>
        <v>0</v>
      </c>
      <c r="AV290" s="13">
        <f>SUM(AV291:AV292)</f>
        <v>0</v>
      </c>
      <c r="AW290" s="13">
        <f t="shared" si="1172"/>
        <v>0</v>
      </c>
      <c r="AX290" s="13">
        <f t="shared" si="1172"/>
        <v>0</v>
      </c>
      <c r="AY290" s="13">
        <f t="shared" si="1172"/>
        <v>1</v>
      </c>
      <c r="AZ290" s="13">
        <f>SUM(AZ291:AZ292)</f>
        <v>0</v>
      </c>
      <c r="BA290" s="13">
        <f t="shared" si="1172"/>
        <v>0</v>
      </c>
      <c r="BB290" s="13">
        <f t="shared" si="1172"/>
        <v>0</v>
      </c>
      <c r="BC290" s="13">
        <f t="shared" si="1172"/>
        <v>0</v>
      </c>
      <c r="BD290" s="13">
        <f t="shared" ref="BD290:BE290" si="1173">SUM(BD291:BD292)</f>
        <v>0</v>
      </c>
      <c r="BE290" s="13">
        <f t="shared" si="1173"/>
        <v>0</v>
      </c>
      <c r="BF290" s="13">
        <f>SUM(BF291:BF292)</f>
        <v>0</v>
      </c>
      <c r="BG290" s="13">
        <f t="shared" si="1172"/>
        <v>4</v>
      </c>
      <c r="BH290" s="15">
        <f t="shared" ref="BH290:BM290" si="1174">SUM(BH291:BH292)</f>
        <v>20</v>
      </c>
      <c r="BI290" s="13">
        <f t="shared" si="1174"/>
        <v>4</v>
      </c>
      <c r="BJ290" s="13">
        <f t="shared" si="1174"/>
        <v>0</v>
      </c>
      <c r="BK290" s="13">
        <f t="shared" si="1174"/>
        <v>0</v>
      </c>
      <c r="BL290" s="13">
        <f t="shared" si="1174"/>
        <v>0</v>
      </c>
      <c r="BM290" s="13">
        <f t="shared" si="1174"/>
        <v>0</v>
      </c>
      <c r="BN290" s="13">
        <f t="shared" si="1172"/>
        <v>0</v>
      </c>
      <c r="BO290" s="13">
        <f t="shared" si="1172"/>
        <v>0</v>
      </c>
      <c r="BP290" s="13">
        <f t="shared" si="1172"/>
        <v>0</v>
      </c>
      <c r="BQ290" s="13">
        <f t="shared" si="1172"/>
        <v>0</v>
      </c>
      <c r="BR290" s="13">
        <f>SUM(BR291:BR292)</f>
        <v>18</v>
      </c>
      <c r="BS290" s="13">
        <f>SUM(BS291:BS292)</f>
        <v>7</v>
      </c>
      <c r="BT290" s="13">
        <f t="shared" si="1172"/>
        <v>0</v>
      </c>
      <c r="BU290" s="13">
        <f t="shared" si="1172"/>
        <v>0</v>
      </c>
      <c r="BV290" s="13">
        <f t="shared" si="1172"/>
        <v>1</v>
      </c>
      <c r="BW290" s="13">
        <f t="shared" si="1172"/>
        <v>1</v>
      </c>
      <c r="BX290" s="13">
        <f t="shared" si="1172"/>
        <v>1</v>
      </c>
      <c r="BY290" s="13">
        <f t="shared" ref="BY290" si="1175">SUM(BY291:BY292)</f>
        <v>0</v>
      </c>
      <c r="BZ290" s="13">
        <f t="shared" si="1172"/>
        <v>0</v>
      </c>
      <c r="CA290" s="13">
        <f t="shared" ref="CA290" si="1176">SUM(CA291:CA292)</f>
        <v>0</v>
      </c>
      <c r="CB290" s="13">
        <f t="shared" si="1172"/>
        <v>0</v>
      </c>
      <c r="CC290" s="13">
        <f t="shared" si="1172"/>
        <v>0</v>
      </c>
      <c r="CD290" s="13"/>
      <c r="CE290" s="13">
        <f t="shared" ref="CE290" si="1177">SUM(CE291:CE292)</f>
        <v>0</v>
      </c>
      <c r="CF290" s="10"/>
      <c r="CG290" s="10"/>
    </row>
    <row r="291" spans="1:85" ht="19.7" customHeight="1" x14ac:dyDescent="0.2">
      <c r="A291" s="11" t="s">
        <v>314</v>
      </c>
      <c r="B291" s="12">
        <f t="shared" si="922"/>
        <v>64</v>
      </c>
      <c r="C291" s="13"/>
      <c r="D291" s="13"/>
      <c r="E291" s="13"/>
      <c r="F291" s="13"/>
      <c r="G291" s="13"/>
      <c r="H291" s="13">
        <f t="shared" si="984"/>
        <v>64</v>
      </c>
      <c r="I291" s="12"/>
      <c r="J291" s="12"/>
      <c r="K291" s="12"/>
      <c r="L291" s="12"/>
      <c r="M291" s="13"/>
      <c r="N291" s="13"/>
      <c r="O291" s="13"/>
      <c r="P291" s="13"/>
      <c r="Q291" s="13"/>
      <c r="R291" s="13">
        <v>1</v>
      </c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>
        <v>3</v>
      </c>
      <c r="AG291" s="13"/>
      <c r="AH291" s="13">
        <v>0</v>
      </c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>
        <v>1</v>
      </c>
      <c r="AT291" s="13">
        <v>13</v>
      </c>
      <c r="AU291" s="13"/>
      <c r="AV291" s="13"/>
      <c r="AW291" s="13"/>
      <c r="AX291" s="13"/>
      <c r="AY291" s="13">
        <v>1</v>
      </c>
      <c r="AZ291" s="13"/>
      <c r="BA291" s="13"/>
      <c r="BB291" s="13"/>
      <c r="BC291" s="13"/>
      <c r="BD291" s="13"/>
      <c r="BE291" s="13"/>
      <c r="BF291" s="13"/>
      <c r="BG291" s="13">
        <v>3</v>
      </c>
      <c r="BH291" s="15">
        <v>17</v>
      </c>
      <c r="BI291" s="13">
        <v>3</v>
      </c>
      <c r="BJ291" s="13"/>
      <c r="BK291" s="13"/>
      <c r="BL291" s="13"/>
      <c r="BM291" s="13"/>
      <c r="BN291" s="13"/>
      <c r="BO291" s="13"/>
      <c r="BP291" s="13"/>
      <c r="BQ291" s="13">
        <v>0</v>
      </c>
      <c r="BR291" s="13">
        <v>16</v>
      </c>
      <c r="BS291" s="13">
        <v>6</v>
      </c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0" t="s">
        <v>431</v>
      </c>
      <c r="CG291" s="10" t="s">
        <v>431</v>
      </c>
    </row>
    <row r="292" spans="1:85" ht="19.7" customHeight="1" x14ac:dyDescent="0.2">
      <c r="A292" s="11" t="s">
        <v>156</v>
      </c>
      <c r="B292" s="12">
        <f t="shared" si="922"/>
        <v>17</v>
      </c>
      <c r="C292" s="13"/>
      <c r="D292" s="13"/>
      <c r="E292" s="13"/>
      <c r="F292" s="13"/>
      <c r="G292" s="13"/>
      <c r="H292" s="13">
        <f t="shared" si="984"/>
        <v>17</v>
      </c>
      <c r="I292" s="12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>
        <v>1</v>
      </c>
      <c r="X292" s="13"/>
      <c r="Y292" s="13"/>
      <c r="Z292" s="13"/>
      <c r="AA292" s="13"/>
      <c r="AB292" s="13"/>
      <c r="AC292" s="13"/>
      <c r="AD292" s="13"/>
      <c r="AE292" s="13">
        <v>1</v>
      </c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>
        <v>2</v>
      </c>
      <c r="AT292" s="13">
        <v>2</v>
      </c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>
        <v>1</v>
      </c>
      <c r="BH292" s="15">
        <v>3</v>
      </c>
      <c r="BI292" s="13">
        <v>1</v>
      </c>
      <c r="BJ292" s="13"/>
      <c r="BK292" s="13"/>
      <c r="BL292" s="13"/>
      <c r="BM292" s="13"/>
      <c r="BN292" s="13"/>
      <c r="BO292" s="13"/>
      <c r="BP292" s="13"/>
      <c r="BQ292" s="13">
        <v>0</v>
      </c>
      <c r="BR292" s="13">
        <v>2</v>
      </c>
      <c r="BS292" s="13">
        <v>1</v>
      </c>
      <c r="BT292" s="13"/>
      <c r="BU292" s="13"/>
      <c r="BV292" s="13">
        <v>1</v>
      </c>
      <c r="BW292" s="13">
        <v>1</v>
      </c>
      <c r="BX292" s="13">
        <v>1</v>
      </c>
      <c r="BY292" s="13"/>
      <c r="BZ292" s="13"/>
      <c r="CA292" s="13"/>
      <c r="CB292" s="13"/>
      <c r="CC292" s="13"/>
      <c r="CD292" s="13"/>
      <c r="CE292" s="13"/>
      <c r="CF292" s="10" t="s">
        <v>431</v>
      </c>
      <c r="CG292" s="10" t="s">
        <v>431</v>
      </c>
    </row>
    <row r="293" spans="1:85" ht="19.7" customHeight="1" x14ac:dyDescent="0.2">
      <c r="A293" s="11" t="s">
        <v>164</v>
      </c>
      <c r="B293" s="12">
        <f t="shared" si="922"/>
        <v>49</v>
      </c>
      <c r="C293" s="13"/>
      <c r="D293" s="13"/>
      <c r="E293" s="13"/>
      <c r="F293" s="13"/>
      <c r="G293" s="13"/>
      <c r="H293" s="13">
        <f t="shared" si="984"/>
        <v>49</v>
      </c>
      <c r="I293" s="12">
        <f>SUM(I294:I295)</f>
        <v>0</v>
      </c>
      <c r="J293" s="12">
        <f t="shared" ref="J293:CC293" si="1178">SUM(J294:J295)</f>
        <v>0</v>
      </c>
      <c r="K293" s="12">
        <f t="shared" si="1178"/>
        <v>0</v>
      </c>
      <c r="L293" s="12">
        <f t="shared" si="1178"/>
        <v>0</v>
      </c>
      <c r="M293" s="12">
        <f t="shared" si="1178"/>
        <v>0</v>
      </c>
      <c r="N293" s="12">
        <f t="shared" si="1178"/>
        <v>0</v>
      </c>
      <c r="O293" s="12">
        <f t="shared" si="1178"/>
        <v>0</v>
      </c>
      <c r="P293" s="12">
        <f t="shared" si="1178"/>
        <v>1</v>
      </c>
      <c r="Q293" s="12">
        <f t="shared" si="1178"/>
        <v>0</v>
      </c>
      <c r="R293" s="12">
        <f t="shared" si="1178"/>
        <v>0</v>
      </c>
      <c r="S293" s="12">
        <f>SUM(S294:S295)</f>
        <v>0</v>
      </c>
      <c r="T293" s="12">
        <f t="shared" si="1178"/>
        <v>0</v>
      </c>
      <c r="U293" s="12">
        <f t="shared" si="1178"/>
        <v>0</v>
      </c>
      <c r="V293" s="12">
        <f t="shared" si="1178"/>
        <v>2</v>
      </c>
      <c r="W293" s="12">
        <f>SUM(W294:W295)</f>
        <v>0</v>
      </c>
      <c r="X293" s="12">
        <f t="shared" si="1178"/>
        <v>0</v>
      </c>
      <c r="Y293" s="12">
        <f t="shared" si="1178"/>
        <v>0</v>
      </c>
      <c r="Z293" s="12">
        <f>SUM(Z294:Z295)</f>
        <v>0</v>
      </c>
      <c r="AA293" s="12">
        <f>SUM(AA294:AA295)</f>
        <v>0</v>
      </c>
      <c r="AB293" s="12">
        <f t="shared" si="1178"/>
        <v>0</v>
      </c>
      <c r="AC293" s="12">
        <f t="shared" si="1178"/>
        <v>0</v>
      </c>
      <c r="AD293" s="12">
        <f>SUM(AD294:AD295)</f>
        <v>0</v>
      </c>
      <c r="AE293" s="12">
        <f t="shared" si="1178"/>
        <v>16</v>
      </c>
      <c r="AF293" s="12">
        <f>SUM(AF294:AF295)</f>
        <v>0</v>
      </c>
      <c r="AG293" s="12">
        <f>SUM(AG294:AG295)</f>
        <v>0</v>
      </c>
      <c r="AH293" s="12">
        <f>SUM(AH294:AH295)</f>
        <v>0</v>
      </c>
      <c r="AI293" s="12">
        <f t="shared" si="1178"/>
        <v>0</v>
      </c>
      <c r="AJ293" s="12">
        <f>SUM(AJ294:AJ295)</f>
        <v>0</v>
      </c>
      <c r="AK293" s="12">
        <f>SUM(AK294:AK295)</f>
        <v>0</v>
      </c>
      <c r="AL293" s="12">
        <f>SUM(AL294:AL295)</f>
        <v>0</v>
      </c>
      <c r="AM293" s="12">
        <f>SUM(AM294:AM295)</f>
        <v>0</v>
      </c>
      <c r="AN293" s="12">
        <f t="shared" si="1178"/>
        <v>0</v>
      </c>
      <c r="AO293" s="12">
        <f t="shared" si="1178"/>
        <v>0</v>
      </c>
      <c r="AP293" s="12">
        <f>SUM(AP294:AP295)</f>
        <v>0</v>
      </c>
      <c r="AQ293" s="12"/>
      <c r="AR293" s="12">
        <f>SUM(AR294:AR295)</f>
        <v>0</v>
      </c>
      <c r="AS293" s="12">
        <f t="shared" si="1178"/>
        <v>22</v>
      </c>
      <c r="AT293" s="12">
        <f>SUM(AT294:AT295)</f>
        <v>0</v>
      </c>
      <c r="AU293" s="12">
        <f>SUM(AU294:AU295)</f>
        <v>0</v>
      </c>
      <c r="AV293" s="12">
        <f>SUM(AV294:AV295)</f>
        <v>0</v>
      </c>
      <c r="AW293" s="12">
        <f t="shared" si="1178"/>
        <v>0</v>
      </c>
      <c r="AX293" s="12">
        <f t="shared" si="1178"/>
        <v>0</v>
      </c>
      <c r="AY293" s="12">
        <f t="shared" si="1178"/>
        <v>0</v>
      </c>
      <c r="AZ293" s="12">
        <f>SUM(AZ294:AZ295)</f>
        <v>0</v>
      </c>
      <c r="BA293" s="12">
        <f t="shared" si="1178"/>
        <v>0</v>
      </c>
      <c r="BB293" s="12">
        <f t="shared" si="1178"/>
        <v>0</v>
      </c>
      <c r="BC293" s="12">
        <f t="shared" si="1178"/>
        <v>0</v>
      </c>
      <c r="BD293" s="12">
        <f t="shared" ref="BD293:BE293" si="1179">SUM(BD294:BD295)</f>
        <v>0</v>
      </c>
      <c r="BE293" s="12">
        <f t="shared" si="1179"/>
        <v>0</v>
      </c>
      <c r="BF293" s="12">
        <f>SUM(BF294:BF295)</f>
        <v>0</v>
      </c>
      <c r="BG293" s="12">
        <f t="shared" si="1178"/>
        <v>6</v>
      </c>
      <c r="BH293" s="12">
        <f t="shared" ref="BH293:BM293" si="1180">SUM(BH294:BH295)</f>
        <v>0</v>
      </c>
      <c r="BI293" s="12">
        <f t="shared" si="1180"/>
        <v>0</v>
      </c>
      <c r="BJ293" s="12">
        <f t="shared" si="1180"/>
        <v>0</v>
      </c>
      <c r="BK293" s="12">
        <f t="shared" si="1180"/>
        <v>0</v>
      </c>
      <c r="BL293" s="12">
        <f t="shared" si="1180"/>
        <v>0</v>
      </c>
      <c r="BM293" s="12">
        <f t="shared" si="1180"/>
        <v>0</v>
      </c>
      <c r="BN293" s="12">
        <f t="shared" si="1178"/>
        <v>0</v>
      </c>
      <c r="BO293" s="12">
        <f t="shared" si="1178"/>
        <v>0</v>
      </c>
      <c r="BP293" s="12">
        <f t="shared" si="1178"/>
        <v>0</v>
      </c>
      <c r="BQ293" s="12">
        <f t="shared" si="1178"/>
        <v>2</v>
      </c>
      <c r="BR293" s="12">
        <f>SUM(BR294:BR295)</f>
        <v>0</v>
      </c>
      <c r="BS293" s="12">
        <f>SUM(BS294:BS295)</f>
        <v>0</v>
      </c>
      <c r="BT293" s="12">
        <f t="shared" si="1178"/>
        <v>0</v>
      </c>
      <c r="BU293" s="12">
        <f t="shared" si="1178"/>
        <v>0</v>
      </c>
      <c r="BV293" s="12">
        <f t="shared" si="1178"/>
        <v>0</v>
      </c>
      <c r="BW293" s="12">
        <f t="shared" si="1178"/>
        <v>0</v>
      </c>
      <c r="BX293" s="12">
        <f t="shared" si="1178"/>
        <v>0</v>
      </c>
      <c r="BY293" s="12">
        <f t="shared" ref="BY293" si="1181">SUM(BY294:BY295)</f>
        <v>0</v>
      </c>
      <c r="BZ293" s="12">
        <f t="shared" si="1178"/>
        <v>0</v>
      </c>
      <c r="CA293" s="12">
        <f t="shared" ref="CA293" si="1182">SUM(CA294:CA295)</f>
        <v>0</v>
      </c>
      <c r="CB293" s="12">
        <f t="shared" si="1178"/>
        <v>0</v>
      </c>
      <c r="CC293" s="12">
        <f t="shared" si="1178"/>
        <v>0</v>
      </c>
      <c r="CD293" s="12"/>
      <c r="CE293" s="12">
        <f t="shared" ref="CE293" si="1183">SUM(CE294:CE295)</f>
        <v>0</v>
      </c>
      <c r="CF293" s="10"/>
      <c r="CG293" s="10"/>
    </row>
    <row r="294" spans="1:85" ht="19.7" customHeight="1" x14ac:dyDescent="0.2">
      <c r="A294" s="11" t="s">
        <v>165</v>
      </c>
      <c r="B294" s="12">
        <f t="shared" si="922"/>
        <v>27</v>
      </c>
      <c r="C294" s="13"/>
      <c r="D294" s="13"/>
      <c r="E294" s="13"/>
      <c r="F294" s="13"/>
      <c r="G294" s="13"/>
      <c r="H294" s="13">
        <f t="shared" si="984"/>
        <v>27</v>
      </c>
      <c r="I294" s="12"/>
      <c r="J294" s="12"/>
      <c r="K294" s="12"/>
      <c r="L294" s="12"/>
      <c r="M294" s="13"/>
      <c r="N294" s="13"/>
      <c r="O294" s="13"/>
      <c r="P294" s="13">
        <v>1</v>
      </c>
      <c r="Q294" s="13"/>
      <c r="R294" s="13"/>
      <c r="S294" s="13"/>
      <c r="T294" s="13"/>
      <c r="U294" s="13"/>
      <c r="V294" s="13">
        <v>1</v>
      </c>
      <c r="W294" s="13"/>
      <c r="X294" s="13"/>
      <c r="Y294" s="13"/>
      <c r="Z294" s="13"/>
      <c r="AA294" s="13"/>
      <c r="AB294" s="13"/>
      <c r="AC294" s="13"/>
      <c r="AD294" s="13"/>
      <c r="AE294" s="13">
        <v>9</v>
      </c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>
        <v>12</v>
      </c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>
        <v>3</v>
      </c>
      <c r="BH294" s="14"/>
      <c r="BI294" s="13"/>
      <c r="BJ294" s="13"/>
      <c r="BK294" s="13"/>
      <c r="BL294" s="13"/>
      <c r="BM294" s="13"/>
      <c r="BN294" s="13"/>
      <c r="BO294" s="13"/>
      <c r="BP294" s="13"/>
      <c r="BQ294" s="13">
        <v>1</v>
      </c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0" t="s">
        <v>431</v>
      </c>
      <c r="CG294" s="10" t="s">
        <v>431</v>
      </c>
    </row>
    <row r="295" spans="1:85" ht="19.7" customHeight="1" x14ac:dyDescent="0.2">
      <c r="A295" s="11" t="s">
        <v>166</v>
      </c>
      <c r="B295" s="12">
        <f t="shared" si="922"/>
        <v>22</v>
      </c>
      <c r="C295" s="13"/>
      <c r="D295" s="13"/>
      <c r="E295" s="13"/>
      <c r="F295" s="13"/>
      <c r="G295" s="13"/>
      <c r="H295" s="13">
        <f t="shared" si="984"/>
        <v>22</v>
      </c>
      <c r="I295" s="12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  <c r="U295" s="13"/>
      <c r="V295" s="13">
        <v>1</v>
      </c>
      <c r="W295" s="13"/>
      <c r="X295" s="13"/>
      <c r="Y295" s="13"/>
      <c r="Z295" s="13"/>
      <c r="AA295" s="13"/>
      <c r="AB295" s="13"/>
      <c r="AC295" s="13"/>
      <c r="AD295" s="13"/>
      <c r="AE295" s="13">
        <v>7</v>
      </c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>
        <v>10</v>
      </c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>
        <v>3</v>
      </c>
      <c r="BH295" s="14"/>
      <c r="BI295" s="13"/>
      <c r="BJ295" s="13"/>
      <c r="BK295" s="13"/>
      <c r="BL295" s="13"/>
      <c r="BM295" s="13"/>
      <c r="BN295" s="13"/>
      <c r="BO295" s="13"/>
      <c r="BP295" s="13"/>
      <c r="BQ295" s="13">
        <v>1</v>
      </c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0" t="s">
        <v>431</v>
      </c>
      <c r="CG295" s="10" t="s">
        <v>431</v>
      </c>
    </row>
    <row r="296" spans="1:85" ht="19.7" customHeight="1" x14ac:dyDescent="0.2">
      <c r="A296" s="11" t="s">
        <v>41</v>
      </c>
      <c r="B296" s="12">
        <f t="shared" si="922"/>
        <v>9</v>
      </c>
      <c r="C296" s="13"/>
      <c r="D296" s="13"/>
      <c r="E296" s="13"/>
      <c r="F296" s="13"/>
      <c r="G296" s="13"/>
      <c r="H296" s="13">
        <f t="shared" si="984"/>
        <v>9</v>
      </c>
      <c r="I296" s="12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>
        <v>1</v>
      </c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>
        <v>3</v>
      </c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>
        <v>0</v>
      </c>
      <c r="AT296" s="13"/>
      <c r="AU296" s="13"/>
      <c r="AV296" s="13">
        <v>3</v>
      </c>
      <c r="AW296" s="13"/>
      <c r="AX296" s="13"/>
      <c r="AY296" s="13"/>
      <c r="AZ296" s="13"/>
      <c r="BA296" s="13"/>
      <c r="BB296" s="13">
        <v>1</v>
      </c>
      <c r="BC296" s="13"/>
      <c r="BD296" s="13"/>
      <c r="BE296" s="13"/>
      <c r="BF296" s="13"/>
      <c r="BG296" s="13">
        <v>1</v>
      </c>
      <c r="BH296" s="14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0" t="s">
        <v>431</v>
      </c>
      <c r="CG296" s="10" t="s">
        <v>431</v>
      </c>
    </row>
    <row r="297" spans="1:85" ht="19.7" customHeight="1" x14ac:dyDescent="0.2">
      <c r="A297" s="45" t="s">
        <v>186</v>
      </c>
      <c r="B297" s="46">
        <f t="shared" si="922"/>
        <v>102</v>
      </c>
      <c r="C297" s="47">
        <f>SUM(C299,C301,C302)</f>
        <v>0</v>
      </c>
      <c r="D297" s="47">
        <f>SUM(D299,D301,D302)</f>
        <v>0</v>
      </c>
      <c r="E297" s="47">
        <f>SUM(E299,E301,E302)</f>
        <v>0</v>
      </c>
      <c r="F297" s="47">
        <f>SUM(F299,F301,F302)</f>
        <v>0</v>
      </c>
      <c r="G297" s="47">
        <f>SUM(G299,G301,G302)</f>
        <v>0</v>
      </c>
      <c r="H297" s="47">
        <f t="shared" si="984"/>
        <v>102</v>
      </c>
      <c r="I297" s="47">
        <f>SUM(I298,I301,I302)</f>
        <v>0</v>
      </c>
      <c r="J297" s="47">
        <f t="shared" ref="J297:CC297" si="1184">SUM(J298,J301,J302)</f>
        <v>0</v>
      </c>
      <c r="K297" s="47">
        <f t="shared" si="1184"/>
        <v>0</v>
      </c>
      <c r="L297" s="47">
        <f t="shared" si="1184"/>
        <v>0</v>
      </c>
      <c r="M297" s="47">
        <f t="shared" si="1184"/>
        <v>0</v>
      </c>
      <c r="N297" s="47">
        <f t="shared" si="1184"/>
        <v>0</v>
      </c>
      <c r="O297" s="47">
        <f t="shared" si="1184"/>
        <v>0</v>
      </c>
      <c r="P297" s="47">
        <f t="shared" si="1184"/>
        <v>1</v>
      </c>
      <c r="Q297" s="47">
        <f t="shared" si="1184"/>
        <v>0</v>
      </c>
      <c r="R297" s="47">
        <f t="shared" si="1184"/>
        <v>1</v>
      </c>
      <c r="S297" s="47">
        <f>SUM(S298,S301,S302)</f>
        <v>0</v>
      </c>
      <c r="T297" s="47">
        <f t="shared" si="1184"/>
        <v>0</v>
      </c>
      <c r="U297" s="47">
        <f t="shared" si="1184"/>
        <v>0</v>
      </c>
      <c r="V297" s="47">
        <f t="shared" si="1184"/>
        <v>1</v>
      </c>
      <c r="W297" s="47">
        <f>SUM(W298,W301,W302)</f>
        <v>2</v>
      </c>
      <c r="X297" s="47">
        <f t="shared" si="1184"/>
        <v>0</v>
      </c>
      <c r="Y297" s="47">
        <f t="shared" si="1184"/>
        <v>0</v>
      </c>
      <c r="Z297" s="47">
        <f>SUM(Z298,Z301,Z302)</f>
        <v>0</v>
      </c>
      <c r="AA297" s="47">
        <f>SUM(AA298,AA301,AA302)</f>
        <v>0</v>
      </c>
      <c r="AB297" s="47">
        <f t="shared" si="1184"/>
        <v>0</v>
      </c>
      <c r="AC297" s="47">
        <f t="shared" si="1184"/>
        <v>0</v>
      </c>
      <c r="AD297" s="47">
        <f>SUM(AD298,AD301,AD302)</f>
        <v>0</v>
      </c>
      <c r="AE297" s="47">
        <f t="shared" si="1184"/>
        <v>13</v>
      </c>
      <c r="AF297" s="47">
        <f>SUM(AF298,AF301,AF302)</f>
        <v>3</v>
      </c>
      <c r="AG297" s="47">
        <f>SUM(AG298,AG301,AG302)</f>
        <v>0</v>
      </c>
      <c r="AH297" s="47">
        <f>SUM(AH298,AH301,AH302)</f>
        <v>3</v>
      </c>
      <c r="AI297" s="47">
        <f t="shared" si="1184"/>
        <v>0</v>
      </c>
      <c r="AJ297" s="47">
        <f>SUM(AJ298,AJ301,AJ302)</f>
        <v>0</v>
      </c>
      <c r="AK297" s="47">
        <f>SUM(AK298,AK301,AK302)</f>
        <v>0</v>
      </c>
      <c r="AL297" s="47">
        <f>SUM(AL298,AL301,AL302)</f>
        <v>0</v>
      </c>
      <c r="AM297" s="47">
        <f>SUM(AM298,AM301,AM302)</f>
        <v>0</v>
      </c>
      <c r="AN297" s="47">
        <f t="shared" si="1184"/>
        <v>0</v>
      </c>
      <c r="AO297" s="47">
        <f t="shared" si="1184"/>
        <v>1</v>
      </c>
      <c r="AP297" s="47">
        <f>SUM(AP298,AP301,AP302)</f>
        <v>0</v>
      </c>
      <c r="AQ297" s="47">
        <f t="shared" si="1184"/>
        <v>0</v>
      </c>
      <c r="AR297" s="47">
        <f>SUM(AR298,AR301,AR302)</f>
        <v>0</v>
      </c>
      <c r="AS297" s="47">
        <f t="shared" si="1184"/>
        <v>16</v>
      </c>
      <c r="AT297" s="47">
        <f>SUM(AT298,AT301,AT302)</f>
        <v>10</v>
      </c>
      <c r="AU297" s="47">
        <f>SUM(AU298,AU301,AU302)</f>
        <v>0</v>
      </c>
      <c r="AV297" s="47">
        <f>SUM(AV298,AV301,AV302)</f>
        <v>3</v>
      </c>
      <c r="AW297" s="47">
        <f t="shared" si="1184"/>
        <v>0</v>
      </c>
      <c r="AX297" s="47">
        <f t="shared" si="1184"/>
        <v>0</v>
      </c>
      <c r="AY297" s="47">
        <f t="shared" si="1184"/>
        <v>0</v>
      </c>
      <c r="AZ297" s="47">
        <f>SUM(AZ298,AZ301,AZ302)</f>
        <v>0</v>
      </c>
      <c r="BA297" s="47">
        <f t="shared" si="1184"/>
        <v>0</v>
      </c>
      <c r="BB297" s="47">
        <f t="shared" si="1184"/>
        <v>2</v>
      </c>
      <c r="BC297" s="47">
        <f t="shared" si="1184"/>
        <v>0</v>
      </c>
      <c r="BD297" s="47">
        <f t="shared" ref="BD297:BE297" si="1185">SUM(BD298,BD301,BD302)</f>
        <v>0</v>
      </c>
      <c r="BE297" s="47">
        <f t="shared" si="1185"/>
        <v>0</v>
      </c>
      <c r="BF297" s="47">
        <f>SUM(BF298,BF301,BF302)</f>
        <v>0</v>
      </c>
      <c r="BG297" s="47">
        <f t="shared" si="1184"/>
        <v>6</v>
      </c>
      <c r="BH297" s="50">
        <f t="shared" ref="BH297:BM297" si="1186">SUM(BH298,BH301,BH302)</f>
        <v>11</v>
      </c>
      <c r="BI297" s="47">
        <f t="shared" si="1186"/>
        <v>5</v>
      </c>
      <c r="BJ297" s="47">
        <f t="shared" si="1186"/>
        <v>0</v>
      </c>
      <c r="BK297" s="47">
        <f t="shared" si="1186"/>
        <v>0</v>
      </c>
      <c r="BL297" s="47">
        <f t="shared" si="1186"/>
        <v>0</v>
      </c>
      <c r="BM297" s="47">
        <f t="shared" si="1186"/>
        <v>0</v>
      </c>
      <c r="BN297" s="47">
        <f t="shared" si="1184"/>
        <v>0</v>
      </c>
      <c r="BO297" s="47">
        <f t="shared" si="1184"/>
        <v>0</v>
      </c>
      <c r="BP297" s="47">
        <f t="shared" si="1184"/>
        <v>0</v>
      </c>
      <c r="BQ297" s="47">
        <f t="shared" si="1184"/>
        <v>1</v>
      </c>
      <c r="BR297" s="47">
        <f>SUM(BR298,BR301,BR302)</f>
        <v>12</v>
      </c>
      <c r="BS297" s="47">
        <f>SUM(BS298,BS301,BS302)</f>
        <v>8</v>
      </c>
      <c r="BT297" s="47">
        <f t="shared" si="1184"/>
        <v>0</v>
      </c>
      <c r="BU297" s="47">
        <f t="shared" si="1184"/>
        <v>0</v>
      </c>
      <c r="BV297" s="47">
        <f t="shared" si="1184"/>
        <v>1</v>
      </c>
      <c r="BW297" s="47">
        <f t="shared" si="1184"/>
        <v>1</v>
      </c>
      <c r="BX297" s="47">
        <f t="shared" si="1184"/>
        <v>1</v>
      </c>
      <c r="BY297" s="47">
        <f t="shared" ref="BY297" si="1187">SUM(BY298,BY301,BY302)</f>
        <v>0</v>
      </c>
      <c r="BZ297" s="47">
        <f t="shared" si="1184"/>
        <v>0</v>
      </c>
      <c r="CA297" s="47">
        <f t="shared" ref="CA297" si="1188">SUM(CA298,CA301,CA302)</f>
        <v>0</v>
      </c>
      <c r="CB297" s="47">
        <f t="shared" si="1184"/>
        <v>0</v>
      </c>
      <c r="CC297" s="47">
        <f t="shared" si="1184"/>
        <v>0</v>
      </c>
      <c r="CD297" s="47"/>
      <c r="CE297" s="47">
        <f t="shared" ref="CE297" si="1189">SUM(CE298,CE301,CE302)</f>
        <v>0</v>
      </c>
      <c r="CF297" s="10"/>
      <c r="CG297" s="10"/>
    </row>
    <row r="298" spans="1:85" ht="19.7" customHeight="1" x14ac:dyDescent="0.2">
      <c r="A298" s="11" t="s">
        <v>132</v>
      </c>
      <c r="B298" s="12">
        <f t="shared" si="922"/>
        <v>59</v>
      </c>
      <c r="C298" s="13"/>
      <c r="D298" s="13"/>
      <c r="E298" s="13"/>
      <c r="F298" s="13"/>
      <c r="G298" s="13"/>
      <c r="H298" s="13">
        <f t="shared" si="984"/>
        <v>59</v>
      </c>
      <c r="I298" s="13">
        <f>SUM(I299:I300)</f>
        <v>0</v>
      </c>
      <c r="J298" s="13">
        <f t="shared" ref="J298:CC298" si="1190">SUM(J299:J300)</f>
        <v>0</v>
      </c>
      <c r="K298" s="13">
        <f t="shared" si="1190"/>
        <v>0</v>
      </c>
      <c r="L298" s="13">
        <f t="shared" si="1190"/>
        <v>0</v>
      </c>
      <c r="M298" s="13">
        <f t="shared" si="1190"/>
        <v>0</v>
      </c>
      <c r="N298" s="13">
        <f t="shared" si="1190"/>
        <v>0</v>
      </c>
      <c r="O298" s="13">
        <f t="shared" si="1190"/>
        <v>0</v>
      </c>
      <c r="P298" s="13">
        <f t="shared" si="1190"/>
        <v>0</v>
      </c>
      <c r="Q298" s="13">
        <f t="shared" si="1190"/>
        <v>0</v>
      </c>
      <c r="R298" s="13">
        <f t="shared" si="1190"/>
        <v>1</v>
      </c>
      <c r="S298" s="13">
        <f>SUM(S299:S300)</f>
        <v>0</v>
      </c>
      <c r="T298" s="13">
        <f t="shared" si="1190"/>
        <v>0</v>
      </c>
      <c r="U298" s="13">
        <f t="shared" si="1190"/>
        <v>0</v>
      </c>
      <c r="V298" s="13">
        <f t="shared" si="1190"/>
        <v>0</v>
      </c>
      <c r="W298" s="13">
        <f>SUM(W299:W300)</f>
        <v>1</v>
      </c>
      <c r="X298" s="13">
        <f t="shared" si="1190"/>
        <v>0</v>
      </c>
      <c r="Y298" s="13">
        <f t="shared" si="1190"/>
        <v>0</v>
      </c>
      <c r="Z298" s="13">
        <f>SUM(Z299:Z300)</f>
        <v>0</v>
      </c>
      <c r="AA298" s="13">
        <f>SUM(AA299:AA300)</f>
        <v>0</v>
      </c>
      <c r="AB298" s="13">
        <f t="shared" si="1190"/>
        <v>0</v>
      </c>
      <c r="AC298" s="13">
        <f t="shared" si="1190"/>
        <v>0</v>
      </c>
      <c r="AD298" s="13">
        <f>SUM(AD299:AD300)</f>
        <v>0</v>
      </c>
      <c r="AE298" s="13">
        <f t="shared" si="1190"/>
        <v>1</v>
      </c>
      <c r="AF298" s="13">
        <f>SUM(AF299:AF300)</f>
        <v>3</v>
      </c>
      <c r="AG298" s="13">
        <f>SUM(AG299:AG300)</f>
        <v>0</v>
      </c>
      <c r="AH298" s="13">
        <f>SUM(AH299:AH300)</f>
        <v>0</v>
      </c>
      <c r="AI298" s="13">
        <f t="shared" si="1190"/>
        <v>0</v>
      </c>
      <c r="AJ298" s="13">
        <f>SUM(AJ299:AJ300)</f>
        <v>0</v>
      </c>
      <c r="AK298" s="13">
        <f>SUM(AK299:AK300)</f>
        <v>0</v>
      </c>
      <c r="AL298" s="13">
        <f>SUM(AL299:AL300)</f>
        <v>0</v>
      </c>
      <c r="AM298" s="13">
        <f>SUM(AM299:AM300)</f>
        <v>0</v>
      </c>
      <c r="AN298" s="13">
        <f t="shared" si="1190"/>
        <v>0</v>
      </c>
      <c r="AO298" s="13">
        <f t="shared" si="1190"/>
        <v>0</v>
      </c>
      <c r="AP298" s="13">
        <f>SUM(AP299:AP300)</f>
        <v>0</v>
      </c>
      <c r="AQ298" s="13">
        <f t="shared" si="1190"/>
        <v>0</v>
      </c>
      <c r="AR298" s="13">
        <f>SUM(AR299:AR300)</f>
        <v>0</v>
      </c>
      <c r="AS298" s="13">
        <f t="shared" si="1190"/>
        <v>2</v>
      </c>
      <c r="AT298" s="13">
        <f>SUM(AT299:AT300)</f>
        <v>10</v>
      </c>
      <c r="AU298" s="13">
        <f>SUM(AU299:AU300)</f>
        <v>0</v>
      </c>
      <c r="AV298" s="13">
        <f>SUM(AV299:AV300)</f>
        <v>0</v>
      </c>
      <c r="AW298" s="13">
        <f t="shared" si="1190"/>
        <v>0</v>
      </c>
      <c r="AX298" s="13">
        <f t="shared" si="1190"/>
        <v>0</v>
      </c>
      <c r="AY298" s="13">
        <f t="shared" si="1190"/>
        <v>0</v>
      </c>
      <c r="AZ298" s="13">
        <f>SUM(AZ299:AZ300)</f>
        <v>0</v>
      </c>
      <c r="BA298" s="13">
        <f t="shared" si="1190"/>
        <v>0</v>
      </c>
      <c r="BB298" s="13">
        <f t="shared" si="1190"/>
        <v>0</v>
      </c>
      <c r="BC298" s="13">
        <f t="shared" si="1190"/>
        <v>0</v>
      </c>
      <c r="BD298" s="13">
        <f t="shared" ref="BD298:BE298" si="1191">SUM(BD299:BD300)</f>
        <v>0</v>
      </c>
      <c r="BE298" s="13">
        <f t="shared" si="1191"/>
        <v>0</v>
      </c>
      <c r="BF298" s="13">
        <f>SUM(BF299:BF300)</f>
        <v>0</v>
      </c>
      <c r="BG298" s="13">
        <f t="shared" si="1190"/>
        <v>2</v>
      </c>
      <c r="BH298" s="15">
        <f t="shared" ref="BH298:BM298" si="1192">SUM(BH299:BH300)</f>
        <v>11</v>
      </c>
      <c r="BI298" s="13">
        <f t="shared" si="1192"/>
        <v>5</v>
      </c>
      <c r="BJ298" s="13">
        <f t="shared" si="1192"/>
        <v>0</v>
      </c>
      <c r="BK298" s="13">
        <f t="shared" si="1192"/>
        <v>0</v>
      </c>
      <c r="BL298" s="13">
        <f t="shared" si="1192"/>
        <v>0</v>
      </c>
      <c r="BM298" s="13">
        <f t="shared" si="1192"/>
        <v>0</v>
      </c>
      <c r="BN298" s="13">
        <f t="shared" si="1190"/>
        <v>0</v>
      </c>
      <c r="BO298" s="13">
        <f t="shared" si="1190"/>
        <v>0</v>
      </c>
      <c r="BP298" s="13">
        <f t="shared" si="1190"/>
        <v>0</v>
      </c>
      <c r="BQ298" s="13">
        <f>SUM(BQ299:BQ300)</f>
        <v>0</v>
      </c>
      <c r="BR298" s="13">
        <f>SUM(BR299:BR300)</f>
        <v>12</v>
      </c>
      <c r="BS298" s="13">
        <f>SUM(BS299:BS300)</f>
        <v>8</v>
      </c>
      <c r="BT298" s="13">
        <f t="shared" si="1190"/>
        <v>0</v>
      </c>
      <c r="BU298" s="13">
        <f t="shared" si="1190"/>
        <v>0</v>
      </c>
      <c r="BV298" s="13">
        <f t="shared" si="1190"/>
        <v>1</v>
      </c>
      <c r="BW298" s="13">
        <f t="shared" si="1190"/>
        <v>1</v>
      </c>
      <c r="BX298" s="13">
        <f t="shared" si="1190"/>
        <v>1</v>
      </c>
      <c r="BY298" s="13">
        <f t="shared" ref="BY298" si="1193">SUM(BY299:BY300)</f>
        <v>0</v>
      </c>
      <c r="BZ298" s="13">
        <f t="shared" si="1190"/>
        <v>0</v>
      </c>
      <c r="CA298" s="13">
        <f t="shared" ref="CA298" si="1194">SUM(CA299:CA300)</f>
        <v>0</v>
      </c>
      <c r="CB298" s="13">
        <f t="shared" si="1190"/>
        <v>0</v>
      </c>
      <c r="CC298" s="13">
        <f t="shared" si="1190"/>
        <v>0</v>
      </c>
      <c r="CD298" s="13"/>
      <c r="CE298" s="13">
        <f t="shared" ref="CE298" si="1195">SUM(CE299:CE300)</f>
        <v>0</v>
      </c>
      <c r="CF298" s="10"/>
      <c r="CG298" s="10"/>
    </row>
    <row r="299" spans="1:85" ht="19.7" customHeight="1" x14ac:dyDescent="0.2">
      <c r="A299" s="11" t="s">
        <v>315</v>
      </c>
      <c r="B299" s="12">
        <f t="shared" si="922"/>
        <v>45</v>
      </c>
      <c r="C299" s="13"/>
      <c r="D299" s="13"/>
      <c r="E299" s="13"/>
      <c r="F299" s="13"/>
      <c r="G299" s="13"/>
      <c r="H299" s="13">
        <f t="shared" si="984"/>
        <v>45</v>
      </c>
      <c r="I299" s="12"/>
      <c r="J299" s="12"/>
      <c r="K299" s="12"/>
      <c r="L299" s="12"/>
      <c r="M299" s="13"/>
      <c r="N299" s="13"/>
      <c r="O299" s="13"/>
      <c r="P299" s="13"/>
      <c r="Q299" s="13"/>
      <c r="R299" s="13">
        <v>1</v>
      </c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>
        <v>3</v>
      </c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>
        <v>1</v>
      </c>
      <c r="AT299" s="13">
        <v>9</v>
      </c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>
        <v>1</v>
      </c>
      <c r="BH299" s="15">
        <v>9</v>
      </c>
      <c r="BI299" s="13">
        <v>4</v>
      </c>
      <c r="BJ299" s="13"/>
      <c r="BK299" s="13"/>
      <c r="BL299" s="13"/>
      <c r="BM299" s="13"/>
      <c r="BN299" s="13"/>
      <c r="BO299" s="13"/>
      <c r="BP299" s="13"/>
      <c r="BQ299" s="13"/>
      <c r="BR299" s="13">
        <v>11</v>
      </c>
      <c r="BS299" s="13">
        <v>6</v>
      </c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0" t="s">
        <v>431</v>
      </c>
      <c r="CG299" s="10" t="s">
        <v>431</v>
      </c>
    </row>
    <row r="300" spans="1:85" ht="19.7" customHeight="1" x14ac:dyDescent="0.2">
      <c r="A300" s="11" t="s">
        <v>156</v>
      </c>
      <c r="B300" s="12">
        <f t="shared" si="922"/>
        <v>14</v>
      </c>
      <c r="C300" s="13"/>
      <c r="D300" s="13"/>
      <c r="E300" s="13"/>
      <c r="F300" s="13"/>
      <c r="G300" s="13"/>
      <c r="H300" s="13">
        <f t="shared" si="984"/>
        <v>14</v>
      </c>
      <c r="I300" s="12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>
        <v>1</v>
      </c>
      <c r="X300" s="13"/>
      <c r="Y300" s="13"/>
      <c r="Z300" s="13"/>
      <c r="AA300" s="13"/>
      <c r="AB300" s="13"/>
      <c r="AC300" s="13"/>
      <c r="AD300" s="13"/>
      <c r="AE300" s="13">
        <v>1</v>
      </c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>
        <v>1</v>
      </c>
      <c r="AT300" s="13">
        <v>1</v>
      </c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>
        <v>1</v>
      </c>
      <c r="BH300" s="15">
        <v>2</v>
      </c>
      <c r="BI300" s="13">
        <v>1</v>
      </c>
      <c r="BJ300" s="13"/>
      <c r="BK300" s="13"/>
      <c r="BL300" s="13"/>
      <c r="BM300" s="13"/>
      <c r="BN300" s="13"/>
      <c r="BO300" s="13"/>
      <c r="BP300" s="13"/>
      <c r="BQ300" s="13"/>
      <c r="BR300" s="13">
        <v>1</v>
      </c>
      <c r="BS300" s="13">
        <v>2</v>
      </c>
      <c r="BT300" s="13"/>
      <c r="BU300" s="13"/>
      <c r="BV300" s="13">
        <v>1</v>
      </c>
      <c r="BW300" s="13">
        <v>1</v>
      </c>
      <c r="BX300" s="13">
        <v>1</v>
      </c>
      <c r="BY300" s="13"/>
      <c r="BZ300" s="13"/>
      <c r="CA300" s="13"/>
      <c r="CB300" s="13"/>
      <c r="CC300" s="13"/>
      <c r="CD300" s="13"/>
      <c r="CE300" s="13"/>
      <c r="CF300" s="10" t="s">
        <v>431</v>
      </c>
      <c r="CG300" s="10" t="s">
        <v>431</v>
      </c>
    </row>
    <row r="301" spans="1:85" ht="19.7" customHeight="1" x14ac:dyDescent="0.2">
      <c r="A301" s="11" t="s">
        <v>176</v>
      </c>
      <c r="B301" s="12">
        <f t="shared" si="922"/>
        <v>32</v>
      </c>
      <c r="C301" s="13"/>
      <c r="D301" s="13"/>
      <c r="E301" s="13"/>
      <c r="F301" s="13"/>
      <c r="G301" s="13"/>
      <c r="H301" s="13">
        <f t="shared" si="984"/>
        <v>32</v>
      </c>
      <c r="I301" s="12"/>
      <c r="J301" s="12"/>
      <c r="K301" s="12"/>
      <c r="L301" s="12"/>
      <c r="M301" s="13"/>
      <c r="N301" s="13"/>
      <c r="O301" s="13"/>
      <c r="P301" s="13">
        <v>1</v>
      </c>
      <c r="Q301" s="13"/>
      <c r="R301" s="13"/>
      <c r="S301" s="13"/>
      <c r="T301" s="13"/>
      <c r="U301" s="13"/>
      <c r="V301" s="13">
        <v>1</v>
      </c>
      <c r="W301" s="13"/>
      <c r="X301" s="13"/>
      <c r="Y301" s="13"/>
      <c r="Z301" s="13"/>
      <c r="AA301" s="13"/>
      <c r="AB301" s="13"/>
      <c r="AC301" s="13"/>
      <c r="AD301" s="13"/>
      <c r="AE301" s="13">
        <v>11</v>
      </c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>
        <v>14</v>
      </c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>
        <v>4</v>
      </c>
      <c r="BH301" s="14"/>
      <c r="BI301" s="13"/>
      <c r="BJ301" s="13"/>
      <c r="BK301" s="13"/>
      <c r="BL301" s="13"/>
      <c r="BM301" s="13"/>
      <c r="BN301" s="13"/>
      <c r="BO301" s="13"/>
      <c r="BP301" s="13"/>
      <c r="BQ301" s="13">
        <v>1</v>
      </c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0" t="s">
        <v>431</v>
      </c>
      <c r="CG301" s="10" t="s">
        <v>431</v>
      </c>
    </row>
    <row r="302" spans="1:85" ht="19.7" customHeight="1" x14ac:dyDescent="0.2">
      <c r="A302" s="11" t="s">
        <v>41</v>
      </c>
      <c r="B302" s="12">
        <f t="shared" si="922"/>
        <v>11</v>
      </c>
      <c r="C302" s="13"/>
      <c r="D302" s="13"/>
      <c r="E302" s="13"/>
      <c r="F302" s="13"/>
      <c r="G302" s="13"/>
      <c r="H302" s="13">
        <f t="shared" si="984"/>
        <v>11</v>
      </c>
      <c r="I302" s="12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>
        <v>1</v>
      </c>
      <c r="X302" s="13"/>
      <c r="Y302" s="13"/>
      <c r="Z302" s="13"/>
      <c r="AA302" s="13"/>
      <c r="AB302" s="13"/>
      <c r="AC302" s="13"/>
      <c r="AD302" s="13"/>
      <c r="AE302" s="13">
        <v>1</v>
      </c>
      <c r="AF302" s="13"/>
      <c r="AG302" s="13"/>
      <c r="AH302" s="13">
        <v>3</v>
      </c>
      <c r="AI302" s="13"/>
      <c r="AJ302" s="13"/>
      <c r="AK302" s="13"/>
      <c r="AL302" s="13"/>
      <c r="AM302" s="13"/>
      <c r="AN302" s="13"/>
      <c r="AO302" s="13">
        <v>1</v>
      </c>
      <c r="AP302" s="13"/>
      <c r="AQ302" s="13"/>
      <c r="AR302" s="13"/>
      <c r="AS302" s="13">
        <v>0</v>
      </c>
      <c r="AT302" s="13"/>
      <c r="AU302" s="13"/>
      <c r="AV302" s="13">
        <v>3</v>
      </c>
      <c r="AW302" s="13"/>
      <c r="AX302" s="13"/>
      <c r="AY302" s="13"/>
      <c r="AZ302" s="13"/>
      <c r="BA302" s="13"/>
      <c r="BB302" s="13">
        <v>2</v>
      </c>
      <c r="BC302" s="13"/>
      <c r="BD302" s="13"/>
      <c r="BE302" s="13"/>
      <c r="BF302" s="13"/>
      <c r="BG302" s="13">
        <v>0</v>
      </c>
      <c r="BH302" s="14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0" t="s">
        <v>431</v>
      </c>
      <c r="CG302" s="10" t="s">
        <v>431</v>
      </c>
    </row>
    <row r="303" spans="1:85" ht="19.7" customHeight="1" x14ac:dyDescent="0.2">
      <c r="A303" s="45" t="s">
        <v>187</v>
      </c>
      <c r="B303" s="51">
        <f t="shared" si="922"/>
        <v>184.5</v>
      </c>
      <c r="C303" s="47">
        <f>SUM(C304,C309,C313)</f>
        <v>0</v>
      </c>
      <c r="D303" s="47">
        <f t="shared" ref="D303:I303" si="1196">SUM(D304,D309,D313)</f>
        <v>0</v>
      </c>
      <c r="E303" s="47">
        <f t="shared" si="1196"/>
        <v>0</v>
      </c>
      <c r="F303" s="47">
        <f t="shared" si="1196"/>
        <v>0</v>
      </c>
      <c r="G303" s="47">
        <f t="shared" si="1196"/>
        <v>0</v>
      </c>
      <c r="H303" s="52">
        <f t="shared" si="984"/>
        <v>184.5</v>
      </c>
      <c r="I303" s="47">
        <f t="shared" si="1196"/>
        <v>0</v>
      </c>
      <c r="J303" s="47">
        <f t="shared" ref="J303" si="1197">SUM(J304,J309,J313)</f>
        <v>0</v>
      </c>
      <c r="K303" s="47">
        <f t="shared" ref="K303" si="1198">SUM(K304,K309,K313)</f>
        <v>0</v>
      </c>
      <c r="L303" s="47">
        <f t="shared" ref="L303" si="1199">SUM(L304,L309,L313)</f>
        <v>0</v>
      </c>
      <c r="M303" s="47">
        <f t="shared" ref="M303" si="1200">SUM(M304,M309,M313)</f>
        <v>0</v>
      </c>
      <c r="N303" s="47">
        <f t="shared" ref="N303" si="1201">SUM(N304,N309,N313)</f>
        <v>0</v>
      </c>
      <c r="O303" s="47">
        <f t="shared" ref="O303" si="1202">SUM(O304,O309,O313)</f>
        <v>0</v>
      </c>
      <c r="P303" s="47">
        <f t="shared" ref="P303" si="1203">SUM(P304,P309,P313)</f>
        <v>1</v>
      </c>
      <c r="Q303" s="47">
        <f t="shared" ref="Q303" si="1204">SUM(Q304,Q309,Q313)</f>
        <v>0</v>
      </c>
      <c r="R303" s="47">
        <f t="shared" ref="R303" si="1205">SUM(R304,R309,R313)</f>
        <v>1</v>
      </c>
      <c r="S303" s="47">
        <f t="shared" ref="S303" si="1206">SUM(S304,S309,S313)</f>
        <v>0</v>
      </c>
      <c r="T303" s="47">
        <f t="shared" ref="T303" si="1207">SUM(T304,T309,T313)</f>
        <v>0</v>
      </c>
      <c r="U303" s="47">
        <f t="shared" ref="U303" si="1208">SUM(U304,U309,U313)</f>
        <v>0</v>
      </c>
      <c r="V303" s="47">
        <f t="shared" ref="V303" si="1209">SUM(V304,V309,V313)</f>
        <v>3</v>
      </c>
      <c r="W303" s="47">
        <f t="shared" ref="W303" si="1210">SUM(W304,W309,W313)</f>
        <v>5</v>
      </c>
      <c r="X303" s="47">
        <f t="shared" ref="X303" si="1211">SUM(X304,X309,X313)</f>
        <v>0</v>
      </c>
      <c r="Y303" s="47">
        <f t="shared" ref="Y303" si="1212">SUM(Y304,Y309,Y313)</f>
        <v>0</v>
      </c>
      <c r="Z303" s="47">
        <f t="shared" ref="Z303" si="1213">SUM(Z304,Z309,Z313)</f>
        <v>0</v>
      </c>
      <c r="AA303" s="47">
        <f t="shared" ref="AA303" si="1214">SUM(AA304,AA309,AA313)</f>
        <v>0</v>
      </c>
      <c r="AB303" s="47">
        <f t="shared" ref="AB303" si="1215">SUM(AB304,AB309,AB313)</f>
        <v>0</v>
      </c>
      <c r="AC303" s="47">
        <f t="shared" ref="AC303" si="1216">SUM(AC304,AC309,AC313)</f>
        <v>0</v>
      </c>
      <c r="AD303" s="47">
        <f t="shared" ref="AD303" si="1217">SUM(AD304,AD309,AD313)</f>
        <v>0</v>
      </c>
      <c r="AE303" s="47">
        <f t="shared" ref="AE303" si="1218">SUM(AE304,AE309,AE313)</f>
        <v>21</v>
      </c>
      <c r="AF303" s="47">
        <f t="shared" ref="AF303" si="1219">SUM(AF304,AF309,AF313)</f>
        <v>6</v>
      </c>
      <c r="AG303" s="47">
        <f t="shared" ref="AG303" si="1220">SUM(AG304,AG309,AG313)</f>
        <v>0</v>
      </c>
      <c r="AH303" s="47">
        <f t="shared" ref="AH303" si="1221">SUM(AH304,AH309,AH313)</f>
        <v>10</v>
      </c>
      <c r="AI303" s="47">
        <f t="shared" ref="AI303" si="1222">SUM(AI304,AI309,AI313)</f>
        <v>1</v>
      </c>
      <c r="AJ303" s="47">
        <f t="shared" ref="AJ303" si="1223">SUM(AJ304,AJ309,AJ313)</f>
        <v>0</v>
      </c>
      <c r="AK303" s="47">
        <f t="shared" ref="AK303" si="1224">SUM(AK304,AK309,AK313)</f>
        <v>0</v>
      </c>
      <c r="AL303" s="47">
        <f t="shared" ref="AL303" si="1225">SUM(AL304,AL309,AL313)</f>
        <v>0</v>
      </c>
      <c r="AM303" s="47">
        <f t="shared" ref="AM303" si="1226">SUM(AM304,AM309,AM313)</f>
        <v>0</v>
      </c>
      <c r="AN303" s="47">
        <f t="shared" ref="AN303" si="1227">SUM(AN304,AN309,AN313)</f>
        <v>0</v>
      </c>
      <c r="AO303" s="47">
        <f t="shared" ref="AO303" si="1228">SUM(AO304,AO309,AO313)</f>
        <v>2</v>
      </c>
      <c r="AP303" s="47">
        <f t="shared" ref="AP303" si="1229">SUM(AP304,AP309,AP313)</f>
        <v>0</v>
      </c>
      <c r="AQ303" s="47">
        <f t="shared" ref="AQ303" si="1230">SUM(AQ304,AQ309,AQ313)</f>
        <v>0</v>
      </c>
      <c r="AR303" s="47">
        <f t="shared" ref="AR303" si="1231">SUM(AR304,AR309,AR313)</f>
        <v>0</v>
      </c>
      <c r="AS303" s="47">
        <f t="shared" ref="AS303" si="1232">SUM(AS304,AS309,AS313)</f>
        <v>27</v>
      </c>
      <c r="AT303" s="47">
        <f t="shared" ref="AT303" si="1233">SUM(AT304,AT309,AT313)</f>
        <v>18</v>
      </c>
      <c r="AU303" s="47">
        <f t="shared" ref="AU303" si="1234">SUM(AU304,AU309,AU313)</f>
        <v>0</v>
      </c>
      <c r="AV303" s="47">
        <f t="shared" ref="AV303" si="1235">SUM(AV304,AV309,AV313)</f>
        <v>15</v>
      </c>
      <c r="AW303" s="47">
        <f t="shared" ref="AW303" si="1236">SUM(AW304,AW309,AW313)</f>
        <v>0</v>
      </c>
      <c r="AX303" s="47">
        <f t="shared" ref="AX303" si="1237">SUM(AX304,AX309,AX313)</f>
        <v>0</v>
      </c>
      <c r="AY303" s="47">
        <f t="shared" ref="AY303" si="1238">SUM(AY304,AY309,AY313)</f>
        <v>1</v>
      </c>
      <c r="AZ303" s="47">
        <f t="shared" ref="AZ303" si="1239">SUM(AZ304,AZ309,AZ313)</f>
        <v>0</v>
      </c>
      <c r="BA303" s="47">
        <f t="shared" ref="BA303" si="1240">SUM(BA304,BA309,BA313)</f>
        <v>0</v>
      </c>
      <c r="BB303" s="47">
        <f t="shared" ref="BB303" si="1241">SUM(BB304,BB309,BB313)</f>
        <v>4</v>
      </c>
      <c r="BC303" s="47">
        <f t="shared" ref="BC303" si="1242">SUM(BC304,BC309,BC313)</f>
        <v>0</v>
      </c>
      <c r="BD303" s="47">
        <f t="shared" ref="BD303" si="1243">SUM(BD304,BD309,BD313)</f>
        <v>0</v>
      </c>
      <c r="BE303" s="47">
        <f t="shared" ref="BE303" si="1244">SUM(BE304,BE309,BE313)</f>
        <v>0</v>
      </c>
      <c r="BF303" s="47">
        <f t="shared" ref="BF303" si="1245">SUM(BF304,BF309,BF313)</f>
        <v>0</v>
      </c>
      <c r="BG303" s="47">
        <f t="shared" ref="BG303" si="1246">SUM(BG304,BG309,BG313)</f>
        <v>10</v>
      </c>
      <c r="BH303" s="47">
        <f t="shared" ref="BH303" si="1247">SUM(BH304,BH309,BH313)</f>
        <v>18.5</v>
      </c>
      <c r="BI303" s="47">
        <f t="shared" ref="BI303" si="1248">SUM(BI304,BI309,BI313)</f>
        <v>5</v>
      </c>
      <c r="BJ303" s="47">
        <f t="shared" ref="BJ303" si="1249">SUM(BJ304,BJ309,BJ313)</f>
        <v>0</v>
      </c>
      <c r="BK303" s="47">
        <f t="shared" ref="BK303" si="1250">SUM(BK304,BK309,BK313)</f>
        <v>0</v>
      </c>
      <c r="BL303" s="47">
        <f t="shared" ref="BL303" si="1251">SUM(BL304,BL309,BL313)</f>
        <v>0</v>
      </c>
      <c r="BM303" s="47">
        <f t="shared" ref="BM303" si="1252">SUM(BM304,BM309,BM313)</f>
        <v>0</v>
      </c>
      <c r="BN303" s="47">
        <f t="shared" ref="BN303" si="1253">SUM(BN304,BN309,BN313)</f>
        <v>0</v>
      </c>
      <c r="BO303" s="47">
        <f t="shared" ref="BO303" si="1254">SUM(BO304,BO309,BO313)</f>
        <v>0</v>
      </c>
      <c r="BP303" s="47">
        <f t="shared" ref="BP303" si="1255">SUM(BP304,BP309,BP313)</f>
        <v>0</v>
      </c>
      <c r="BQ303" s="47">
        <f t="shared" ref="BQ303" si="1256">SUM(BQ304,BQ309,BQ313)</f>
        <v>2</v>
      </c>
      <c r="BR303" s="47">
        <f t="shared" ref="BR303" si="1257">SUM(BR304,BR309,BR313)</f>
        <v>16</v>
      </c>
      <c r="BS303" s="47">
        <f t="shared" ref="BS303" si="1258">SUM(BS304,BS309,BS313)</f>
        <v>12</v>
      </c>
      <c r="BT303" s="47">
        <f t="shared" ref="BT303" si="1259">SUM(BT304,BT309,BT313)</f>
        <v>3</v>
      </c>
      <c r="BU303" s="47">
        <f t="shared" ref="BU303" si="1260">SUM(BU304,BU309,BU313)</f>
        <v>0</v>
      </c>
      <c r="BV303" s="47">
        <f t="shared" ref="BV303" si="1261">SUM(BV304,BV309,BV313)</f>
        <v>1</v>
      </c>
      <c r="BW303" s="47">
        <f t="shared" ref="BW303" si="1262">SUM(BW304,BW309,BW313)</f>
        <v>1</v>
      </c>
      <c r="BX303" s="47">
        <f t="shared" ref="BX303" si="1263">SUM(BX304,BX309,BX313)</f>
        <v>1</v>
      </c>
      <c r="BY303" s="47">
        <f t="shared" ref="BY303" si="1264">SUM(BY304,BY309,BY313)</f>
        <v>0</v>
      </c>
      <c r="BZ303" s="47">
        <f t="shared" ref="BZ303:CA303" si="1265">SUM(BZ304,BZ309,BZ313)</f>
        <v>0</v>
      </c>
      <c r="CA303" s="47">
        <f t="shared" si="1265"/>
        <v>0</v>
      </c>
      <c r="CB303" s="47">
        <f t="shared" ref="CB303" si="1266">SUM(CB304,CB309,CB313)</f>
        <v>0</v>
      </c>
      <c r="CC303" s="47">
        <f t="shared" ref="CC303" si="1267">SUM(CC304,CC309,CC313)</f>
        <v>0</v>
      </c>
      <c r="CD303" s="47">
        <f t="shared" ref="CD303" si="1268">SUM(CD304,CD309,CD313)</f>
        <v>0</v>
      </c>
      <c r="CE303" s="47">
        <f t="shared" ref="CE303" si="1269">SUM(CE304,CE309,CE313)</f>
        <v>0</v>
      </c>
      <c r="CF303" s="10"/>
      <c r="CG303" s="10"/>
    </row>
    <row r="304" spans="1:85" ht="19.7" customHeight="1" x14ac:dyDescent="0.2">
      <c r="A304" s="11" t="s">
        <v>132</v>
      </c>
      <c r="B304" s="27">
        <f t="shared" si="922"/>
        <v>95.5</v>
      </c>
      <c r="C304" s="13">
        <f>SUM(C305:C306)</f>
        <v>0</v>
      </c>
      <c r="D304" s="13">
        <f>SUM(D305:D306)</f>
        <v>0</v>
      </c>
      <c r="E304" s="13">
        <f>SUM(E305:E306)</f>
        <v>0</v>
      </c>
      <c r="F304" s="13">
        <f>SUM(F305:F306)</f>
        <v>0</v>
      </c>
      <c r="G304" s="13">
        <f>SUM(G305:G306)</f>
        <v>0</v>
      </c>
      <c r="H304" s="55">
        <f t="shared" si="984"/>
        <v>95.5</v>
      </c>
      <c r="I304" s="13">
        <f>SUM(I305:I308)</f>
        <v>0</v>
      </c>
      <c r="J304" s="13">
        <f t="shared" ref="J304:CC304" si="1270">SUM(J305:J308)</f>
        <v>0</v>
      </c>
      <c r="K304" s="13">
        <f t="shared" si="1270"/>
        <v>0</v>
      </c>
      <c r="L304" s="13">
        <f t="shared" si="1270"/>
        <v>0</v>
      </c>
      <c r="M304" s="13">
        <f t="shared" si="1270"/>
        <v>0</v>
      </c>
      <c r="N304" s="13">
        <f t="shared" si="1270"/>
        <v>0</v>
      </c>
      <c r="O304" s="13">
        <f t="shared" si="1270"/>
        <v>0</v>
      </c>
      <c r="P304" s="13">
        <f t="shared" si="1270"/>
        <v>0</v>
      </c>
      <c r="Q304" s="13">
        <f t="shared" si="1270"/>
        <v>0</v>
      </c>
      <c r="R304" s="13">
        <f t="shared" si="1270"/>
        <v>1</v>
      </c>
      <c r="S304" s="13">
        <f>SUM(S305:S308)</f>
        <v>0</v>
      </c>
      <c r="T304" s="13">
        <f t="shared" si="1270"/>
        <v>0</v>
      </c>
      <c r="U304" s="13">
        <f t="shared" si="1270"/>
        <v>0</v>
      </c>
      <c r="V304" s="13">
        <f t="shared" si="1270"/>
        <v>0</v>
      </c>
      <c r="W304" s="13">
        <f>SUM(W305:W308)</f>
        <v>3</v>
      </c>
      <c r="X304" s="13">
        <f t="shared" si="1270"/>
        <v>0</v>
      </c>
      <c r="Y304" s="13">
        <f t="shared" si="1270"/>
        <v>0</v>
      </c>
      <c r="Z304" s="13">
        <f>SUM(Z305:Z308)</f>
        <v>0</v>
      </c>
      <c r="AA304" s="13">
        <f>SUM(AA305:AA308)</f>
        <v>0</v>
      </c>
      <c r="AB304" s="13">
        <f t="shared" si="1270"/>
        <v>0</v>
      </c>
      <c r="AC304" s="13">
        <f t="shared" si="1270"/>
        <v>0</v>
      </c>
      <c r="AD304" s="13">
        <f>SUM(AD305:AD308)</f>
        <v>0</v>
      </c>
      <c r="AE304" s="13">
        <f t="shared" si="1270"/>
        <v>1</v>
      </c>
      <c r="AF304" s="13">
        <f>SUM(AF305:AF308)</f>
        <v>6</v>
      </c>
      <c r="AG304" s="13">
        <f>SUM(AG305:AG308)</f>
        <v>0</v>
      </c>
      <c r="AH304" s="13">
        <f>SUM(AH305:AH308)</f>
        <v>0</v>
      </c>
      <c r="AI304" s="13">
        <f t="shared" si="1270"/>
        <v>1</v>
      </c>
      <c r="AJ304" s="13">
        <f>SUM(AJ305:AJ308)</f>
        <v>0</v>
      </c>
      <c r="AK304" s="13">
        <f>SUM(AK305:AK308)</f>
        <v>0</v>
      </c>
      <c r="AL304" s="13">
        <f>SUM(AL305:AL308)</f>
        <v>0</v>
      </c>
      <c r="AM304" s="13">
        <f>SUM(AM305:AM308)</f>
        <v>0</v>
      </c>
      <c r="AN304" s="13">
        <f t="shared" si="1270"/>
        <v>0</v>
      </c>
      <c r="AO304" s="13">
        <f t="shared" si="1270"/>
        <v>0</v>
      </c>
      <c r="AP304" s="13">
        <f>SUM(AP305:AP308)</f>
        <v>0</v>
      </c>
      <c r="AQ304" s="13">
        <f t="shared" si="1270"/>
        <v>0</v>
      </c>
      <c r="AR304" s="13">
        <f>SUM(AR305:AR308)</f>
        <v>0</v>
      </c>
      <c r="AS304" s="13">
        <f t="shared" si="1270"/>
        <v>4</v>
      </c>
      <c r="AT304" s="13">
        <f>SUM(AT305:AT308)</f>
        <v>18</v>
      </c>
      <c r="AU304" s="13">
        <f>SUM(AU305:AU308)</f>
        <v>0</v>
      </c>
      <c r="AV304" s="13">
        <f>SUM(AV305:AV308)</f>
        <v>0</v>
      </c>
      <c r="AW304" s="13">
        <f t="shared" si="1270"/>
        <v>0</v>
      </c>
      <c r="AX304" s="13">
        <f t="shared" si="1270"/>
        <v>0</v>
      </c>
      <c r="AY304" s="13">
        <f t="shared" si="1270"/>
        <v>1</v>
      </c>
      <c r="AZ304" s="13">
        <f>SUM(AZ305:AZ308)</f>
        <v>0</v>
      </c>
      <c r="BA304" s="13">
        <f t="shared" si="1270"/>
        <v>0</v>
      </c>
      <c r="BB304" s="13">
        <f t="shared" si="1270"/>
        <v>0</v>
      </c>
      <c r="BC304" s="13">
        <f t="shared" si="1270"/>
        <v>0</v>
      </c>
      <c r="BD304" s="13">
        <f t="shared" ref="BD304:BE304" si="1271">SUM(BD305:BD308)</f>
        <v>0</v>
      </c>
      <c r="BE304" s="13">
        <f t="shared" si="1271"/>
        <v>0</v>
      </c>
      <c r="BF304" s="13">
        <f>SUM(BF305:BF308)</f>
        <v>0</v>
      </c>
      <c r="BG304" s="13">
        <f t="shared" si="1270"/>
        <v>2</v>
      </c>
      <c r="BH304" s="14">
        <f t="shared" ref="BH304:BM304" si="1272">SUM(BH305:BH308)</f>
        <v>18.5</v>
      </c>
      <c r="BI304" s="13">
        <f t="shared" si="1272"/>
        <v>5</v>
      </c>
      <c r="BJ304" s="13">
        <f t="shared" si="1272"/>
        <v>0</v>
      </c>
      <c r="BK304" s="13">
        <f t="shared" si="1272"/>
        <v>0</v>
      </c>
      <c r="BL304" s="13">
        <f t="shared" si="1272"/>
        <v>0</v>
      </c>
      <c r="BM304" s="13">
        <f t="shared" si="1272"/>
        <v>0</v>
      </c>
      <c r="BN304" s="13">
        <f t="shared" si="1270"/>
        <v>0</v>
      </c>
      <c r="BO304" s="13">
        <f t="shared" si="1270"/>
        <v>0</v>
      </c>
      <c r="BP304" s="13">
        <f t="shared" si="1270"/>
        <v>0</v>
      </c>
      <c r="BQ304" s="13">
        <f t="shared" si="1270"/>
        <v>1</v>
      </c>
      <c r="BR304" s="13">
        <f>SUM(BR305:BR308)</f>
        <v>16</v>
      </c>
      <c r="BS304" s="13">
        <f>SUM(BS305:BS308)</f>
        <v>12</v>
      </c>
      <c r="BT304" s="13">
        <f t="shared" si="1270"/>
        <v>3</v>
      </c>
      <c r="BU304" s="13">
        <f t="shared" si="1270"/>
        <v>0</v>
      </c>
      <c r="BV304" s="13">
        <f t="shared" si="1270"/>
        <v>1</v>
      </c>
      <c r="BW304" s="13">
        <f t="shared" si="1270"/>
        <v>1</v>
      </c>
      <c r="BX304" s="13">
        <f t="shared" si="1270"/>
        <v>1</v>
      </c>
      <c r="BY304" s="13">
        <f t="shared" ref="BY304" si="1273">SUM(BY305:BY308)</f>
        <v>0</v>
      </c>
      <c r="BZ304" s="13">
        <f t="shared" si="1270"/>
        <v>0</v>
      </c>
      <c r="CA304" s="13">
        <f t="shared" ref="CA304" si="1274">SUM(CA305:CA308)</f>
        <v>0</v>
      </c>
      <c r="CB304" s="13">
        <f t="shared" si="1270"/>
        <v>0</v>
      </c>
      <c r="CC304" s="13">
        <f t="shared" si="1270"/>
        <v>0</v>
      </c>
      <c r="CD304" s="13"/>
      <c r="CE304" s="13">
        <f t="shared" ref="CE304" si="1275">SUM(CE305:CE308)</f>
        <v>0</v>
      </c>
      <c r="CF304" s="10"/>
      <c r="CG304" s="10"/>
    </row>
    <row r="305" spans="1:85" ht="19.7" customHeight="1" x14ac:dyDescent="0.2">
      <c r="A305" s="11" t="s">
        <v>316</v>
      </c>
      <c r="B305" s="12">
        <f t="shared" si="922"/>
        <v>47</v>
      </c>
      <c r="C305" s="13"/>
      <c r="D305" s="13"/>
      <c r="E305" s="13"/>
      <c r="F305" s="13"/>
      <c r="G305" s="13"/>
      <c r="H305" s="13">
        <f t="shared" si="984"/>
        <v>47</v>
      </c>
      <c r="I305" s="12"/>
      <c r="J305" s="12"/>
      <c r="K305" s="12"/>
      <c r="L305" s="12"/>
      <c r="M305" s="13"/>
      <c r="N305" s="13"/>
      <c r="O305" s="13"/>
      <c r="P305" s="13"/>
      <c r="Q305" s="13"/>
      <c r="R305" s="13">
        <v>1</v>
      </c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>
        <v>5</v>
      </c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>
        <v>1</v>
      </c>
      <c r="AT305" s="13">
        <v>10</v>
      </c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>
        <v>1</v>
      </c>
      <c r="BH305" s="15">
        <v>11</v>
      </c>
      <c r="BI305" s="13">
        <v>1</v>
      </c>
      <c r="BJ305" s="13"/>
      <c r="BK305" s="13"/>
      <c r="BL305" s="13"/>
      <c r="BM305" s="13"/>
      <c r="BN305" s="13"/>
      <c r="BO305" s="13"/>
      <c r="BP305" s="13"/>
      <c r="BQ305" s="13"/>
      <c r="BR305" s="13">
        <v>9</v>
      </c>
      <c r="BS305" s="13">
        <v>8</v>
      </c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0" t="s">
        <v>431</v>
      </c>
      <c r="CG305" s="10" t="s">
        <v>431</v>
      </c>
    </row>
    <row r="306" spans="1:85" ht="19.7" customHeight="1" x14ac:dyDescent="0.2">
      <c r="A306" s="11" t="s">
        <v>188</v>
      </c>
      <c r="B306" s="12">
        <f t="shared" si="922"/>
        <v>20</v>
      </c>
      <c r="C306" s="13"/>
      <c r="D306" s="13"/>
      <c r="E306" s="13"/>
      <c r="F306" s="13"/>
      <c r="G306" s="13"/>
      <c r="H306" s="13">
        <f t="shared" si="984"/>
        <v>20</v>
      </c>
      <c r="I306" s="12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>
        <v>1</v>
      </c>
      <c r="X306" s="13"/>
      <c r="Y306" s="13"/>
      <c r="Z306" s="13"/>
      <c r="AA306" s="13"/>
      <c r="AB306" s="13"/>
      <c r="AC306" s="13"/>
      <c r="AD306" s="13"/>
      <c r="AE306" s="13"/>
      <c r="AF306" s="13">
        <v>1</v>
      </c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>
        <v>1</v>
      </c>
      <c r="AT306" s="13">
        <v>4</v>
      </c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>
        <v>0</v>
      </c>
      <c r="BH306" s="15">
        <v>4</v>
      </c>
      <c r="BI306" s="13">
        <v>2</v>
      </c>
      <c r="BJ306" s="13"/>
      <c r="BK306" s="13"/>
      <c r="BL306" s="13"/>
      <c r="BM306" s="13"/>
      <c r="BN306" s="13"/>
      <c r="BO306" s="13"/>
      <c r="BP306" s="13"/>
      <c r="BQ306" s="13">
        <v>0</v>
      </c>
      <c r="BR306" s="13">
        <v>5</v>
      </c>
      <c r="BS306" s="13">
        <v>2</v>
      </c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0" t="s">
        <v>431</v>
      </c>
      <c r="CG306" s="10" t="s">
        <v>431</v>
      </c>
    </row>
    <row r="307" spans="1:85" ht="19.7" customHeight="1" x14ac:dyDescent="0.2">
      <c r="A307" s="11" t="s">
        <v>156</v>
      </c>
      <c r="B307" s="27">
        <f t="shared" si="922"/>
        <v>13.5</v>
      </c>
      <c r="C307" s="13"/>
      <c r="D307" s="13"/>
      <c r="E307" s="13"/>
      <c r="F307" s="13"/>
      <c r="G307" s="13"/>
      <c r="H307" s="16">
        <f t="shared" si="984"/>
        <v>13.5</v>
      </c>
      <c r="I307" s="12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>
        <v>1</v>
      </c>
      <c r="X307" s="13"/>
      <c r="Y307" s="13"/>
      <c r="Z307" s="13"/>
      <c r="AA307" s="13"/>
      <c r="AB307" s="13"/>
      <c r="AC307" s="13"/>
      <c r="AD307" s="13"/>
      <c r="AE307" s="13">
        <v>0</v>
      </c>
      <c r="AF307" s="13"/>
      <c r="AG307" s="13"/>
      <c r="AH307" s="13"/>
      <c r="AI307" s="13">
        <v>1</v>
      </c>
      <c r="AJ307" s="13"/>
      <c r="AK307" s="13"/>
      <c r="AL307" s="13"/>
      <c r="AM307" s="13"/>
      <c r="AN307" s="13"/>
      <c r="AO307" s="13"/>
      <c r="AP307" s="13"/>
      <c r="AQ307" s="13"/>
      <c r="AR307" s="13"/>
      <c r="AS307" s="13">
        <v>1</v>
      </c>
      <c r="AT307" s="13">
        <v>3</v>
      </c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55">
        <v>1.5</v>
      </c>
      <c r="BI307" s="13">
        <v>1</v>
      </c>
      <c r="BJ307" s="13"/>
      <c r="BK307" s="13"/>
      <c r="BL307" s="13"/>
      <c r="BM307" s="13"/>
      <c r="BN307" s="13"/>
      <c r="BO307" s="13"/>
      <c r="BP307" s="13"/>
      <c r="BQ307" s="13"/>
      <c r="BR307" s="13">
        <v>1</v>
      </c>
      <c r="BS307" s="13">
        <v>1</v>
      </c>
      <c r="BT307" s="13">
        <v>3</v>
      </c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0" t="s">
        <v>431</v>
      </c>
      <c r="CG307" s="10" t="s">
        <v>431</v>
      </c>
    </row>
    <row r="308" spans="1:85" ht="19.7" customHeight="1" x14ac:dyDescent="0.2">
      <c r="A308" s="11" t="s">
        <v>157</v>
      </c>
      <c r="B308" s="12">
        <f t="shared" si="922"/>
        <v>15</v>
      </c>
      <c r="C308" s="13"/>
      <c r="D308" s="13"/>
      <c r="E308" s="13"/>
      <c r="F308" s="13"/>
      <c r="G308" s="13"/>
      <c r="H308" s="13">
        <f t="shared" si="984"/>
        <v>15</v>
      </c>
      <c r="I308" s="12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>
        <v>1</v>
      </c>
      <c r="X308" s="13"/>
      <c r="Y308" s="13"/>
      <c r="Z308" s="13"/>
      <c r="AA308" s="13"/>
      <c r="AB308" s="13"/>
      <c r="AC308" s="13"/>
      <c r="AD308" s="13"/>
      <c r="AE308" s="13">
        <v>1</v>
      </c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>
        <v>1</v>
      </c>
      <c r="AT308" s="13">
        <v>1</v>
      </c>
      <c r="AU308" s="13"/>
      <c r="AV308" s="13"/>
      <c r="AW308" s="13"/>
      <c r="AX308" s="13"/>
      <c r="AY308" s="13">
        <v>1</v>
      </c>
      <c r="AZ308" s="13"/>
      <c r="BA308" s="13"/>
      <c r="BB308" s="13"/>
      <c r="BC308" s="13"/>
      <c r="BD308" s="13"/>
      <c r="BE308" s="13"/>
      <c r="BF308" s="13"/>
      <c r="BG308" s="13">
        <v>1</v>
      </c>
      <c r="BH308" s="15">
        <v>2</v>
      </c>
      <c r="BI308" s="13">
        <v>1</v>
      </c>
      <c r="BJ308" s="13"/>
      <c r="BK308" s="13"/>
      <c r="BL308" s="13"/>
      <c r="BM308" s="13"/>
      <c r="BN308" s="13"/>
      <c r="BO308" s="13"/>
      <c r="BP308" s="13"/>
      <c r="BQ308" s="13">
        <v>1</v>
      </c>
      <c r="BR308" s="13">
        <v>1</v>
      </c>
      <c r="BS308" s="13">
        <v>1</v>
      </c>
      <c r="BT308" s="13"/>
      <c r="BU308" s="13"/>
      <c r="BV308" s="13">
        <v>1</v>
      </c>
      <c r="BW308" s="13">
        <v>1</v>
      </c>
      <c r="BX308" s="13">
        <v>1</v>
      </c>
      <c r="BY308" s="13"/>
      <c r="BZ308" s="13"/>
      <c r="CA308" s="13"/>
      <c r="CB308" s="13"/>
      <c r="CC308" s="13"/>
      <c r="CD308" s="13"/>
      <c r="CE308" s="13"/>
      <c r="CF308" s="10" t="s">
        <v>431</v>
      </c>
      <c r="CG308" s="10" t="s">
        <v>431</v>
      </c>
    </row>
    <row r="309" spans="1:85" ht="19.7" customHeight="1" x14ac:dyDescent="0.2">
      <c r="A309" s="11" t="s">
        <v>164</v>
      </c>
      <c r="B309" s="12">
        <f t="shared" si="922"/>
        <v>54</v>
      </c>
      <c r="C309" s="13">
        <f>SUM(C311:C312)</f>
        <v>0</v>
      </c>
      <c r="D309" s="13">
        <f t="shared" ref="D309:G309" si="1276">SUM(D311:D312)</f>
        <v>0</v>
      </c>
      <c r="E309" s="13">
        <f t="shared" si="1276"/>
        <v>0</v>
      </c>
      <c r="F309" s="13">
        <f t="shared" si="1276"/>
        <v>0</v>
      </c>
      <c r="G309" s="13">
        <f t="shared" si="1276"/>
        <v>0</v>
      </c>
      <c r="H309" s="13">
        <f t="shared" si="984"/>
        <v>54</v>
      </c>
      <c r="I309" s="13">
        <f>SUM(I310:I312)</f>
        <v>0</v>
      </c>
      <c r="J309" s="13">
        <f t="shared" ref="J309:BW309" si="1277">SUM(J310:J312)</f>
        <v>0</v>
      </c>
      <c r="K309" s="13">
        <f t="shared" si="1277"/>
        <v>0</v>
      </c>
      <c r="L309" s="13">
        <f t="shared" si="1277"/>
        <v>0</v>
      </c>
      <c r="M309" s="13">
        <f t="shared" si="1277"/>
        <v>0</v>
      </c>
      <c r="N309" s="13">
        <f t="shared" si="1277"/>
        <v>0</v>
      </c>
      <c r="O309" s="13">
        <f t="shared" si="1277"/>
        <v>0</v>
      </c>
      <c r="P309" s="13">
        <f t="shared" si="1277"/>
        <v>1</v>
      </c>
      <c r="Q309" s="13">
        <f t="shared" si="1277"/>
        <v>0</v>
      </c>
      <c r="R309" s="13">
        <f t="shared" si="1277"/>
        <v>0</v>
      </c>
      <c r="S309" s="13">
        <f>SUM(S310:S312)</f>
        <v>0</v>
      </c>
      <c r="T309" s="13">
        <f t="shared" si="1277"/>
        <v>0</v>
      </c>
      <c r="U309" s="13">
        <f t="shared" si="1277"/>
        <v>0</v>
      </c>
      <c r="V309" s="13">
        <f t="shared" si="1277"/>
        <v>3</v>
      </c>
      <c r="W309" s="13">
        <f>SUM(W310:W312)</f>
        <v>0</v>
      </c>
      <c r="X309" s="13">
        <f t="shared" si="1277"/>
        <v>0</v>
      </c>
      <c r="Y309" s="13">
        <f t="shared" si="1277"/>
        <v>0</v>
      </c>
      <c r="Z309" s="13">
        <f t="shared" si="1277"/>
        <v>0</v>
      </c>
      <c r="AA309" s="13">
        <f>SUM(AA310:AA312)</f>
        <v>0</v>
      </c>
      <c r="AB309" s="13">
        <f t="shared" si="1277"/>
        <v>0</v>
      </c>
      <c r="AC309" s="13">
        <f t="shared" si="1277"/>
        <v>0</v>
      </c>
      <c r="AD309" s="13">
        <f>SUM(AD310:AD312)</f>
        <v>0</v>
      </c>
      <c r="AE309" s="13">
        <f t="shared" si="1277"/>
        <v>19</v>
      </c>
      <c r="AF309" s="13">
        <f>SUM(AF310:AF312)</f>
        <v>0</v>
      </c>
      <c r="AG309" s="13">
        <f t="shared" si="1277"/>
        <v>0</v>
      </c>
      <c r="AH309" s="13">
        <f>SUM(AH310:AH312)</f>
        <v>0</v>
      </c>
      <c r="AI309" s="13">
        <f t="shared" si="1277"/>
        <v>0</v>
      </c>
      <c r="AJ309" s="13">
        <f>SUM(AJ310:AJ312)</f>
        <v>0</v>
      </c>
      <c r="AK309" s="13">
        <f>SUM(AK310:AK312)</f>
        <v>0</v>
      </c>
      <c r="AL309" s="13">
        <f>SUM(AL310:AL312)</f>
        <v>0</v>
      </c>
      <c r="AM309" s="13">
        <f>SUM(AM310:AM312)</f>
        <v>0</v>
      </c>
      <c r="AN309" s="13">
        <f t="shared" si="1277"/>
        <v>0</v>
      </c>
      <c r="AO309" s="13">
        <f t="shared" si="1277"/>
        <v>0</v>
      </c>
      <c r="AP309" s="13">
        <f t="shared" si="1277"/>
        <v>0</v>
      </c>
      <c r="AQ309" s="13">
        <f t="shared" si="1277"/>
        <v>0</v>
      </c>
      <c r="AR309" s="13">
        <f>SUM(AR310:AR312)</f>
        <v>0</v>
      </c>
      <c r="AS309" s="13">
        <f t="shared" si="1277"/>
        <v>23</v>
      </c>
      <c r="AT309" s="13">
        <f>SUM(AT310:AT312)</f>
        <v>0</v>
      </c>
      <c r="AU309" s="13">
        <f t="shared" si="1277"/>
        <v>0</v>
      </c>
      <c r="AV309" s="13">
        <f>SUM(AV310:AV312)</f>
        <v>0</v>
      </c>
      <c r="AW309" s="13">
        <f t="shared" si="1277"/>
        <v>0</v>
      </c>
      <c r="AX309" s="13">
        <f t="shared" si="1277"/>
        <v>0</v>
      </c>
      <c r="AY309" s="13">
        <f t="shared" si="1277"/>
        <v>0</v>
      </c>
      <c r="AZ309" s="13">
        <f>SUM(AZ310:AZ312)</f>
        <v>0</v>
      </c>
      <c r="BA309" s="13">
        <f t="shared" si="1277"/>
        <v>0</v>
      </c>
      <c r="BB309" s="13">
        <f t="shared" si="1277"/>
        <v>0</v>
      </c>
      <c r="BC309" s="13">
        <f t="shared" si="1277"/>
        <v>0</v>
      </c>
      <c r="BD309" s="13">
        <f t="shared" ref="BD309:BE309" si="1278">SUM(BD310:BD312)</f>
        <v>0</v>
      </c>
      <c r="BE309" s="13">
        <f t="shared" si="1278"/>
        <v>0</v>
      </c>
      <c r="BF309" s="13">
        <f>SUM(BF310:BF312)</f>
        <v>0</v>
      </c>
      <c r="BG309" s="13">
        <f t="shared" si="1277"/>
        <v>7</v>
      </c>
      <c r="BH309" s="13">
        <f>SUM(BH310:BH312)</f>
        <v>0</v>
      </c>
      <c r="BI309" s="13">
        <f>SUM(BI310:BI312)</f>
        <v>0</v>
      </c>
      <c r="BJ309" s="13">
        <f t="shared" si="1277"/>
        <v>0</v>
      </c>
      <c r="BK309" s="13">
        <f>SUM(BK310:BK312)</f>
        <v>0</v>
      </c>
      <c r="BL309" s="13">
        <f>SUM(BL310:BL312)</f>
        <v>0</v>
      </c>
      <c r="BM309" s="13">
        <f>SUM(BM310:BM312)</f>
        <v>0</v>
      </c>
      <c r="BN309" s="13">
        <f t="shared" si="1277"/>
        <v>0</v>
      </c>
      <c r="BO309" s="13">
        <f t="shared" si="1277"/>
        <v>0</v>
      </c>
      <c r="BP309" s="13">
        <f t="shared" si="1277"/>
        <v>0</v>
      </c>
      <c r="BQ309" s="13">
        <f t="shared" si="1277"/>
        <v>1</v>
      </c>
      <c r="BR309" s="13">
        <f>SUM(BR310:BR312)</f>
        <v>0</v>
      </c>
      <c r="BS309" s="13">
        <f>SUM(BS310:BS312)</f>
        <v>0</v>
      </c>
      <c r="BT309" s="13">
        <f t="shared" si="1277"/>
        <v>0</v>
      </c>
      <c r="BU309" s="13">
        <f t="shared" si="1277"/>
        <v>0</v>
      </c>
      <c r="BV309" s="13">
        <f t="shared" si="1277"/>
        <v>0</v>
      </c>
      <c r="BW309" s="13">
        <f t="shared" si="1277"/>
        <v>0</v>
      </c>
      <c r="BX309" s="13">
        <f t="shared" ref="BX309:CC309" si="1279">SUM(BX310:BX312)</f>
        <v>0</v>
      </c>
      <c r="BY309" s="13">
        <f t="shared" ref="BY309" si="1280">SUM(BY310:BY312)</f>
        <v>0</v>
      </c>
      <c r="BZ309" s="13">
        <f t="shared" si="1279"/>
        <v>0</v>
      </c>
      <c r="CA309" s="13">
        <f t="shared" ref="CA309" si="1281">SUM(CA310:CA312)</f>
        <v>0</v>
      </c>
      <c r="CB309" s="13">
        <f t="shared" si="1279"/>
        <v>0</v>
      </c>
      <c r="CC309" s="13">
        <f t="shared" si="1279"/>
        <v>0</v>
      </c>
      <c r="CD309" s="13"/>
      <c r="CE309" s="13">
        <f t="shared" ref="CE309" si="1282">SUM(CE310:CE312)</f>
        <v>0</v>
      </c>
      <c r="CF309" s="10"/>
      <c r="CG309" s="10"/>
    </row>
    <row r="310" spans="1:85" ht="19.7" customHeight="1" x14ac:dyDescent="0.2">
      <c r="A310" s="11" t="s">
        <v>404</v>
      </c>
      <c r="B310" s="12">
        <f t="shared" si="922"/>
        <v>9</v>
      </c>
      <c r="C310" s="13"/>
      <c r="D310" s="13"/>
      <c r="E310" s="13"/>
      <c r="F310" s="13"/>
      <c r="G310" s="13"/>
      <c r="H310" s="13">
        <f t="shared" si="984"/>
        <v>9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>
        <v>1</v>
      </c>
      <c r="W310" s="13"/>
      <c r="X310" s="13"/>
      <c r="Y310" s="13"/>
      <c r="Z310" s="13"/>
      <c r="AA310" s="13"/>
      <c r="AB310" s="13"/>
      <c r="AC310" s="13"/>
      <c r="AD310" s="13"/>
      <c r="AE310" s="13">
        <v>2</v>
      </c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>
        <v>5</v>
      </c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>
        <v>1</v>
      </c>
      <c r="BH310" s="14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0" t="s">
        <v>431</v>
      </c>
      <c r="CG310" s="10" t="s">
        <v>431</v>
      </c>
    </row>
    <row r="311" spans="1:85" ht="19.7" customHeight="1" x14ac:dyDescent="0.2">
      <c r="A311" s="11" t="s">
        <v>165</v>
      </c>
      <c r="B311" s="12">
        <f t="shared" si="922"/>
        <v>28</v>
      </c>
      <c r="C311" s="13"/>
      <c r="D311" s="13"/>
      <c r="E311" s="13"/>
      <c r="F311" s="13"/>
      <c r="G311" s="13"/>
      <c r="H311" s="13">
        <f t="shared" si="984"/>
        <v>28</v>
      </c>
      <c r="I311" s="12"/>
      <c r="J311" s="12"/>
      <c r="K311" s="12"/>
      <c r="L311" s="12"/>
      <c r="M311" s="13"/>
      <c r="N311" s="13"/>
      <c r="O311" s="13"/>
      <c r="P311" s="13">
        <v>1</v>
      </c>
      <c r="Q311" s="13"/>
      <c r="R311" s="13"/>
      <c r="S311" s="13"/>
      <c r="T311" s="13"/>
      <c r="U311" s="13"/>
      <c r="V311" s="13">
        <v>1</v>
      </c>
      <c r="W311" s="13"/>
      <c r="X311" s="13"/>
      <c r="Y311" s="13"/>
      <c r="Z311" s="13"/>
      <c r="AA311" s="13"/>
      <c r="AB311" s="13"/>
      <c r="AC311" s="13"/>
      <c r="AD311" s="13"/>
      <c r="AE311" s="13">
        <v>10</v>
      </c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>
        <v>12</v>
      </c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>
        <v>4</v>
      </c>
      <c r="BH311" s="14"/>
      <c r="BI311" s="13"/>
      <c r="BJ311" s="13"/>
      <c r="BK311" s="13"/>
      <c r="BL311" s="13"/>
      <c r="BM311" s="13"/>
      <c r="BN311" s="13"/>
      <c r="BO311" s="13"/>
      <c r="BP311" s="13"/>
      <c r="BQ311" s="13">
        <v>0</v>
      </c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0" t="s">
        <v>431</v>
      </c>
      <c r="CG311" s="10" t="s">
        <v>431</v>
      </c>
    </row>
    <row r="312" spans="1:85" ht="19.7" customHeight="1" x14ac:dyDescent="0.2">
      <c r="A312" s="11" t="s">
        <v>166</v>
      </c>
      <c r="B312" s="12">
        <f t="shared" si="922"/>
        <v>17</v>
      </c>
      <c r="C312" s="13"/>
      <c r="D312" s="13"/>
      <c r="E312" s="13"/>
      <c r="F312" s="13"/>
      <c r="G312" s="13"/>
      <c r="H312" s="13">
        <f t="shared" si="984"/>
        <v>17</v>
      </c>
      <c r="I312" s="12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  <c r="U312" s="13"/>
      <c r="V312" s="13">
        <v>1</v>
      </c>
      <c r="W312" s="13"/>
      <c r="X312" s="13"/>
      <c r="Y312" s="13"/>
      <c r="Z312" s="13"/>
      <c r="AA312" s="13"/>
      <c r="AB312" s="13"/>
      <c r="AC312" s="13"/>
      <c r="AD312" s="13"/>
      <c r="AE312" s="13">
        <v>7</v>
      </c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>
        <v>6</v>
      </c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>
        <v>2</v>
      </c>
      <c r="BH312" s="14"/>
      <c r="BI312" s="13"/>
      <c r="BJ312" s="13"/>
      <c r="BK312" s="13"/>
      <c r="BL312" s="13"/>
      <c r="BM312" s="13"/>
      <c r="BN312" s="13"/>
      <c r="BO312" s="13"/>
      <c r="BP312" s="13"/>
      <c r="BQ312" s="13">
        <v>1</v>
      </c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0" t="s">
        <v>431</v>
      </c>
      <c r="CG312" s="10" t="s">
        <v>431</v>
      </c>
    </row>
    <row r="313" spans="1:85" ht="19.7" customHeight="1" x14ac:dyDescent="0.2">
      <c r="A313" s="11" t="s">
        <v>134</v>
      </c>
      <c r="B313" s="12">
        <f t="shared" si="922"/>
        <v>35</v>
      </c>
      <c r="C313" s="13">
        <f>SUM(C314:C315)</f>
        <v>0</v>
      </c>
      <c r="D313" s="13">
        <f t="shared" ref="D313:G313" si="1283">SUM(D314:D315)</f>
        <v>0</v>
      </c>
      <c r="E313" s="13">
        <f t="shared" si="1283"/>
        <v>0</v>
      </c>
      <c r="F313" s="13">
        <f t="shared" si="1283"/>
        <v>0</v>
      </c>
      <c r="G313" s="13">
        <f t="shared" si="1283"/>
        <v>0</v>
      </c>
      <c r="H313" s="13">
        <f t="shared" si="984"/>
        <v>35</v>
      </c>
      <c r="I313" s="13">
        <f>SUM(I314:I315)</f>
        <v>0</v>
      </c>
      <c r="J313" s="13">
        <f t="shared" ref="J313:BU313" si="1284">SUM(J314:J315)</f>
        <v>0</v>
      </c>
      <c r="K313" s="13">
        <f t="shared" si="1284"/>
        <v>0</v>
      </c>
      <c r="L313" s="13">
        <f t="shared" si="1284"/>
        <v>0</v>
      </c>
      <c r="M313" s="13">
        <f t="shared" si="1284"/>
        <v>0</v>
      </c>
      <c r="N313" s="13">
        <f t="shared" si="1284"/>
        <v>0</v>
      </c>
      <c r="O313" s="13">
        <f t="shared" si="1284"/>
        <v>0</v>
      </c>
      <c r="P313" s="13">
        <f t="shared" si="1284"/>
        <v>0</v>
      </c>
      <c r="Q313" s="13">
        <f t="shared" si="1284"/>
        <v>0</v>
      </c>
      <c r="R313" s="13">
        <f t="shared" si="1284"/>
        <v>0</v>
      </c>
      <c r="S313" s="13">
        <f t="shared" si="1284"/>
        <v>0</v>
      </c>
      <c r="T313" s="13">
        <f t="shared" si="1284"/>
        <v>0</v>
      </c>
      <c r="U313" s="13">
        <f t="shared" si="1284"/>
        <v>0</v>
      </c>
      <c r="V313" s="13">
        <f t="shared" si="1284"/>
        <v>0</v>
      </c>
      <c r="W313" s="13">
        <f t="shared" si="1284"/>
        <v>2</v>
      </c>
      <c r="X313" s="13">
        <f t="shared" si="1284"/>
        <v>0</v>
      </c>
      <c r="Y313" s="13">
        <f t="shared" si="1284"/>
        <v>0</v>
      </c>
      <c r="Z313" s="13">
        <f t="shared" si="1284"/>
        <v>0</v>
      </c>
      <c r="AA313" s="13">
        <f t="shared" si="1284"/>
        <v>0</v>
      </c>
      <c r="AB313" s="13">
        <f t="shared" si="1284"/>
        <v>0</v>
      </c>
      <c r="AC313" s="13">
        <f t="shared" si="1284"/>
        <v>0</v>
      </c>
      <c r="AD313" s="13">
        <f t="shared" si="1284"/>
        <v>0</v>
      </c>
      <c r="AE313" s="13">
        <f t="shared" si="1284"/>
        <v>1</v>
      </c>
      <c r="AF313" s="13">
        <f t="shared" si="1284"/>
        <v>0</v>
      </c>
      <c r="AG313" s="13">
        <f t="shared" si="1284"/>
        <v>0</v>
      </c>
      <c r="AH313" s="13">
        <f t="shared" si="1284"/>
        <v>10</v>
      </c>
      <c r="AI313" s="13">
        <f t="shared" si="1284"/>
        <v>0</v>
      </c>
      <c r="AJ313" s="13">
        <f t="shared" si="1284"/>
        <v>0</v>
      </c>
      <c r="AK313" s="13">
        <f t="shared" si="1284"/>
        <v>0</v>
      </c>
      <c r="AL313" s="13">
        <f t="shared" si="1284"/>
        <v>0</v>
      </c>
      <c r="AM313" s="13">
        <f t="shared" si="1284"/>
        <v>0</v>
      </c>
      <c r="AN313" s="13">
        <f t="shared" si="1284"/>
        <v>0</v>
      </c>
      <c r="AO313" s="13">
        <f t="shared" si="1284"/>
        <v>2</v>
      </c>
      <c r="AP313" s="13">
        <f t="shared" si="1284"/>
        <v>0</v>
      </c>
      <c r="AQ313" s="13">
        <f t="shared" si="1284"/>
        <v>0</v>
      </c>
      <c r="AR313" s="13">
        <f t="shared" si="1284"/>
        <v>0</v>
      </c>
      <c r="AS313" s="13">
        <f t="shared" si="1284"/>
        <v>0</v>
      </c>
      <c r="AT313" s="13">
        <f t="shared" si="1284"/>
        <v>0</v>
      </c>
      <c r="AU313" s="13">
        <f t="shared" si="1284"/>
        <v>0</v>
      </c>
      <c r="AV313" s="13">
        <f t="shared" si="1284"/>
        <v>15</v>
      </c>
      <c r="AW313" s="13">
        <f t="shared" si="1284"/>
        <v>0</v>
      </c>
      <c r="AX313" s="13">
        <f t="shared" si="1284"/>
        <v>0</v>
      </c>
      <c r="AY313" s="13">
        <f t="shared" si="1284"/>
        <v>0</v>
      </c>
      <c r="AZ313" s="13">
        <f t="shared" si="1284"/>
        <v>0</v>
      </c>
      <c r="BA313" s="13">
        <f t="shared" si="1284"/>
        <v>0</v>
      </c>
      <c r="BB313" s="13">
        <f t="shared" si="1284"/>
        <v>4</v>
      </c>
      <c r="BC313" s="13">
        <f t="shared" si="1284"/>
        <v>0</v>
      </c>
      <c r="BD313" s="13">
        <f t="shared" si="1284"/>
        <v>0</v>
      </c>
      <c r="BE313" s="13">
        <f t="shared" si="1284"/>
        <v>0</v>
      </c>
      <c r="BF313" s="13">
        <f t="shared" si="1284"/>
        <v>0</v>
      </c>
      <c r="BG313" s="13">
        <f t="shared" si="1284"/>
        <v>1</v>
      </c>
      <c r="BH313" s="13">
        <f t="shared" si="1284"/>
        <v>0</v>
      </c>
      <c r="BI313" s="13">
        <f t="shared" si="1284"/>
        <v>0</v>
      </c>
      <c r="BJ313" s="13">
        <f t="shared" si="1284"/>
        <v>0</v>
      </c>
      <c r="BK313" s="13">
        <f t="shared" si="1284"/>
        <v>0</v>
      </c>
      <c r="BL313" s="13">
        <f t="shared" si="1284"/>
        <v>0</v>
      </c>
      <c r="BM313" s="13">
        <f t="shared" si="1284"/>
        <v>0</v>
      </c>
      <c r="BN313" s="13">
        <f t="shared" si="1284"/>
        <v>0</v>
      </c>
      <c r="BO313" s="13">
        <f t="shared" si="1284"/>
        <v>0</v>
      </c>
      <c r="BP313" s="13">
        <f t="shared" si="1284"/>
        <v>0</v>
      </c>
      <c r="BQ313" s="13">
        <f t="shared" si="1284"/>
        <v>0</v>
      </c>
      <c r="BR313" s="13">
        <f t="shared" si="1284"/>
        <v>0</v>
      </c>
      <c r="BS313" s="13">
        <f t="shared" si="1284"/>
        <v>0</v>
      </c>
      <c r="BT313" s="13">
        <f t="shared" si="1284"/>
        <v>0</v>
      </c>
      <c r="BU313" s="13">
        <f t="shared" si="1284"/>
        <v>0</v>
      </c>
      <c r="BV313" s="13">
        <f t="shared" ref="BV313:CE313" si="1285">SUM(BV314:BV315)</f>
        <v>0</v>
      </c>
      <c r="BW313" s="13">
        <f t="shared" si="1285"/>
        <v>0</v>
      </c>
      <c r="BX313" s="13">
        <f t="shared" si="1285"/>
        <v>0</v>
      </c>
      <c r="BY313" s="13">
        <f t="shared" si="1285"/>
        <v>0</v>
      </c>
      <c r="BZ313" s="13">
        <f t="shared" si="1285"/>
        <v>0</v>
      </c>
      <c r="CA313" s="13">
        <f t="shared" ref="CA313" si="1286">SUM(CA314:CA315)</f>
        <v>0</v>
      </c>
      <c r="CB313" s="13">
        <f t="shared" si="1285"/>
        <v>0</v>
      </c>
      <c r="CC313" s="13">
        <f t="shared" si="1285"/>
        <v>0</v>
      </c>
      <c r="CD313" s="13">
        <f t="shared" si="1285"/>
        <v>0</v>
      </c>
      <c r="CE313" s="13">
        <f t="shared" si="1285"/>
        <v>0</v>
      </c>
      <c r="CF313" s="10"/>
      <c r="CG313" s="10"/>
    </row>
    <row r="314" spans="1:85" ht="19.7" customHeight="1" x14ac:dyDescent="0.2">
      <c r="A314" s="11" t="s">
        <v>475</v>
      </c>
      <c r="B314" s="12">
        <f t="shared" si="922"/>
        <v>19</v>
      </c>
      <c r="C314" s="13"/>
      <c r="D314" s="13"/>
      <c r="E314" s="13"/>
      <c r="F314" s="13"/>
      <c r="G314" s="13"/>
      <c r="H314" s="13">
        <f t="shared" si="984"/>
        <v>19</v>
      </c>
      <c r="I314" s="12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>
        <v>1</v>
      </c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>
        <v>5</v>
      </c>
      <c r="AI314" s="13"/>
      <c r="AJ314" s="13"/>
      <c r="AK314" s="13"/>
      <c r="AL314" s="13"/>
      <c r="AM314" s="13"/>
      <c r="AN314" s="13"/>
      <c r="AO314" s="13">
        <v>1</v>
      </c>
      <c r="AP314" s="13"/>
      <c r="AQ314" s="13"/>
      <c r="AR314" s="13"/>
      <c r="AS314" s="13"/>
      <c r="AT314" s="13"/>
      <c r="AU314" s="13"/>
      <c r="AV314" s="13">
        <v>10</v>
      </c>
      <c r="AW314" s="13"/>
      <c r="AX314" s="13"/>
      <c r="AY314" s="13"/>
      <c r="AZ314" s="13"/>
      <c r="BA314" s="13"/>
      <c r="BB314" s="13">
        <v>2</v>
      </c>
      <c r="BC314" s="13"/>
      <c r="BD314" s="13"/>
      <c r="BE314" s="13"/>
      <c r="BF314" s="13"/>
      <c r="BG314" s="13"/>
      <c r="BH314" s="14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0" t="s">
        <v>431</v>
      </c>
      <c r="CG314" s="10" t="s">
        <v>431</v>
      </c>
    </row>
    <row r="315" spans="1:85" ht="19.7" customHeight="1" x14ac:dyDescent="0.2">
      <c r="A315" s="11" t="s">
        <v>41</v>
      </c>
      <c r="B315" s="12">
        <f t="shared" si="922"/>
        <v>16</v>
      </c>
      <c r="C315" s="13"/>
      <c r="D315" s="13"/>
      <c r="E315" s="13"/>
      <c r="F315" s="13"/>
      <c r="G315" s="13"/>
      <c r="H315" s="13">
        <f t="shared" si="984"/>
        <v>16</v>
      </c>
      <c r="I315" s="12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>
        <v>1</v>
      </c>
      <c r="X315" s="13"/>
      <c r="Y315" s="13"/>
      <c r="Z315" s="13"/>
      <c r="AA315" s="13"/>
      <c r="AB315" s="13"/>
      <c r="AC315" s="13"/>
      <c r="AD315" s="13"/>
      <c r="AE315" s="13">
        <v>1</v>
      </c>
      <c r="AF315" s="13"/>
      <c r="AG315" s="13"/>
      <c r="AH315" s="13">
        <v>5</v>
      </c>
      <c r="AI315" s="13"/>
      <c r="AJ315" s="13"/>
      <c r="AK315" s="13"/>
      <c r="AL315" s="13"/>
      <c r="AM315" s="13"/>
      <c r="AN315" s="13"/>
      <c r="AO315" s="13">
        <v>1</v>
      </c>
      <c r="AP315" s="13"/>
      <c r="AQ315" s="13"/>
      <c r="AR315" s="13"/>
      <c r="AS315" s="13">
        <v>0</v>
      </c>
      <c r="AT315" s="13"/>
      <c r="AU315" s="13"/>
      <c r="AV315" s="13">
        <v>5</v>
      </c>
      <c r="AW315" s="13"/>
      <c r="AX315" s="13"/>
      <c r="AY315" s="13"/>
      <c r="AZ315" s="13"/>
      <c r="BA315" s="13"/>
      <c r="BB315" s="13">
        <v>2</v>
      </c>
      <c r="BC315" s="13"/>
      <c r="BD315" s="13"/>
      <c r="BE315" s="13"/>
      <c r="BF315" s="13"/>
      <c r="BG315" s="13">
        <v>1</v>
      </c>
      <c r="BH315" s="14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0" t="s">
        <v>431</v>
      </c>
      <c r="CG315" s="10" t="s">
        <v>431</v>
      </c>
    </row>
    <row r="316" spans="1:85" ht="19.7" customHeight="1" x14ac:dyDescent="0.2">
      <c r="A316" s="45" t="s">
        <v>317</v>
      </c>
      <c r="B316" s="46">
        <f t="shared" si="922"/>
        <v>158</v>
      </c>
      <c r="C316" s="47">
        <f>SUM(C317,C321,C326)</f>
        <v>0</v>
      </c>
      <c r="D316" s="47">
        <f t="shared" ref="D316:G316" si="1287">SUM(D317,D321,D326)</f>
        <v>0</v>
      </c>
      <c r="E316" s="47">
        <f t="shared" si="1287"/>
        <v>0</v>
      </c>
      <c r="F316" s="47">
        <f t="shared" si="1287"/>
        <v>0</v>
      </c>
      <c r="G316" s="47">
        <f t="shared" si="1287"/>
        <v>0</v>
      </c>
      <c r="H316" s="47">
        <f t="shared" si="984"/>
        <v>158</v>
      </c>
      <c r="I316" s="47">
        <f>SUM(I317,I321,I326)</f>
        <v>0</v>
      </c>
      <c r="J316" s="47">
        <f t="shared" ref="J316:BV316" si="1288">SUM(J317,J321,J326)</f>
        <v>0</v>
      </c>
      <c r="K316" s="47">
        <f t="shared" si="1288"/>
        <v>0</v>
      </c>
      <c r="L316" s="47">
        <f t="shared" si="1288"/>
        <v>0</v>
      </c>
      <c r="M316" s="47">
        <f t="shared" si="1288"/>
        <v>0</v>
      </c>
      <c r="N316" s="47">
        <f t="shared" si="1288"/>
        <v>1</v>
      </c>
      <c r="O316" s="47">
        <f t="shared" si="1288"/>
        <v>0</v>
      </c>
      <c r="P316" s="47">
        <f t="shared" si="1288"/>
        <v>0</v>
      </c>
      <c r="Q316" s="47">
        <f t="shared" si="1288"/>
        <v>0</v>
      </c>
      <c r="R316" s="47">
        <f t="shared" si="1288"/>
        <v>1</v>
      </c>
      <c r="S316" s="47">
        <f>SUM(S317,S321,S326)</f>
        <v>0</v>
      </c>
      <c r="T316" s="47">
        <f t="shared" si="1288"/>
        <v>0</v>
      </c>
      <c r="U316" s="47">
        <f t="shared" si="1288"/>
        <v>0</v>
      </c>
      <c r="V316" s="47">
        <f t="shared" si="1288"/>
        <v>4</v>
      </c>
      <c r="W316" s="47">
        <f>SUM(W317,W321,W326)</f>
        <v>2</v>
      </c>
      <c r="X316" s="47">
        <f t="shared" si="1288"/>
        <v>0</v>
      </c>
      <c r="Y316" s="47">
        <f t="shared" si="1288"/>
        <v>1</v>
      </c>
      <c r="Z316" s="47">
        <f t="shared" si="1288"/>
        <v>0</v>
      </c>
      <c r="AA316" s="47">
        <f>SUM(AA317,AA321,AA326)</f>
        <v>0</v>
      </c>
      <c r="AB316" s="47">
        <f t="shared" si="1288"/>
        <v>0</v>
      </c>
      <c r="AC316" s="47">
        <f t="shared" si="1288"/>
        <v>1</v>
      </c>
      <c r="AD316" s="47">
        <f>SUM(AD317,AD321,AD326)</f>
        <v>0</v>
      </c>
      <c r="AE316" s="47">
        <f t="shared" si="1288"/>
        <v>20</v>
      </c>
      <c r="AF316" s="47">
        <f>SUM(AF317,AF321,AF326)</f>
        <v>4</v>
      </c>
      <c r="AG316" s="47">
        <f t="shared" si="1288"/>
        <v>0</v>
      </c>
      <c r="AH316" s="47">
        <f>SUM(AH317,AH321,AH326)</f>
        <v>6</v>
      </c>
      <c r="AI316" s="47">
        <f t="shared" si="1288"/>
        <v>0</v>
      </c>
      <c r="AJ316" s="47">
        <f>SUM(AJ317,AJ321,AJ326)</f>
        <v>0</v>
      </c>
      <c r="AK316" s="47">
        <f>SUM(AK317,AK321,AK326)</f>
        <v>0</v>
      </c>
      <c r="AL316" s="47">
        <f>SUM(AL317,AL321,AL326)</f>
        <v>0</v>
      </c>
      <c r="AM316" s="47">
        <f>SUM(AM317,AM321,AM326)</f>
        <v>0</v>
      </c>
      <c r="AN316" s="47">
        <f t="shared" si="1288"/>
        <v>0</v>
      </c>
      <c r="AO316" s="47">
        <f t="shared" si="1288"/>
        <v>1</v>
      </c>
      <c r="AP316" s="47">
        <f t="shared" si="1288"/>
        <v>0</v>
      </c>
      <c r="AQ316" s="47">
        <f t="shared" si="1288"/>
        <v>0</v>
      </c>
      <c r="AR316" s="47">
        <f>SUM(AR317,AR321,AR326)</f>
        <v>0</v>
      </c>
      <c r="AS316" s="47">
        <f t="shared" si="1288"/>
        <v>26</v>
      </c>
      <c r="AT316" s="47">
        <f>SUM(AT317,AT321,AT326)</f>
        <v>14</v>
      </c>
      <c r="AU316" s="47">
        <f t="shared" si="1288"/>
        <v>0</v>
      </c>
      <c r="AV316" s="47">
        <f>SUM(AV317,AV321,AV326)</f>
        <v>6</v>
      </c>
      <c r="AW316" s="47">
        <f t="shared" si="1288"/>
        <v>1</v>
      </c>
      <c r="AX316" s="47">
        <f t="shared" si="1288"/>
        <v>0</v>
      </c>
      <c r="AY316" s="47">
        <f t="shared" si="1288"/>
        <v>1</v>
      </c>
      <c r="AZ316" s="47">
        <f>SUM(AZ317,AZ321,AZ326)</f>
        <v>0</v>
      </c>
      <c r="BA316" s="47">
        <f t="shared" si="1288"/>
        <v>0</v>
      </c>
      <c r="BB316" s="47">
        <f t="shared" si="1288"/>
        <v>2</v>
      </c>
      <c r="BC316" s="47">
        <f t="shared" si="1288"/>
        <v>0</v>
      </c>
      <c r="BD316" s="47">
        <f t="shared" si="1288"/>
        <v>0</v>
      </c>
      <c r="BE316" s="47">
        <f t="shared" ref="BE316" si="1289">SUM(BE317,BE321,BE326)</f>
        <v>0</v>
      </c>
      <c r="BF316" s="47">
        <f>SUM(BF317,BF321,BF326)</f>
        <v>0</v>
      </c>
      <c r="BG316" s="47">
        <f t="shared" si="1288"/>
        <v>13</v>
      </c>
      <c r="BH316" s="47">
        <f>SUM(BH317,BH321,BH326)</f>
        <v>16</v>
      </c>
      <c r="BI316" s="47">
        <f>SUM(BI317,BI321,BI326)</f>
        <v>3</v>
      </c>
      <c r="BJ316" s="47">
        <f t="shared" si="1288"/>
        <v>0</v>
      </c>
      <c r="BK316" s="47">
        <f>SUM(BK317,BK321,BK326)</f>
        <v>0</v>
      </c>
      <c r="BL316" s="47">
        <f>SUM(BL317,BL321,BL326)</f>
        <v>0</v>
      </c>
      <c r="BM316" s="47">
        <f>SUM(BM317,BM321,BM326)</f>
        <v>0</v>
      </c>
      <c r="BN316" s="47">
        <f t="shared" si="1288"/>
        <v>0</v>
      </c>
      <c r="BO316" s="47">
        <f t="shared" si="1288"/>
        <v>0</v>
      </c>
      <c r="BP316" s="47">
        <f t="shared" si="1288"/>
        <v>0</v>
      </c>
      <c r="BQ316" s="47">
        <f t="shared" si="1288"/>
        <v>3</v>
      </c>
      <c r="BR316" s="47">
        <f>SUM(BR317,BR321,BR326)</f>
        <v>17</v>
      </c>
      <c r="BS316" s="47">
        <f>SUM(BS317,BS321,BS326)</f>
        <v>10</v>
      </c>
      <c r="BT316" s="47">
        <f t="shared" si="1288"/>
        <v>1</v>
      </c>
      <c r="BU316" s="47">
        <f t="shared" si="1288"/>
        <v>0</v>
      </c>
      <c r="BV316" s="47">
        <f t="shared" si="1288"/>
        <v>1</v>
      </c>
      <c r="BW316" s="47">
        <f t="shared" ref="BW316:CC316" si="1290">SUM(BW317,BW321,BW326)</f>
        <v>2</v>
      </c>
      <c r="BX316" s="47">
        <f t="shared" si="1290"/>
        <v>1</v>
      </c>
      <c r="BY316" s="47">
        <f t="shared" ref="BY316" si="1291">SUM(BY317,BY321,BY326)</f>
        <v>0</v>
      </c>
      <c r="BZ316" s="47">
        <f t="shared" si="1290"/>
        <v>0</v>
      </c>
      <c r="CA316" s="47">
        <f t="shared" ref="CA316" si="1292">SUM(CA317,CA321,CA326)</f>
        <v>0</v>
      </c>
      <c r="CB316" s="47">
        <f t="shared" si="1290"/>
        <v>0</v>
      </c>
      <c r="CC316" s="47">
        <f t="shared" si="1290"/>
        <v>0</v>
      </c>
      <c r="CD316" s="47"/>
      <c r="CE316" s="47">
        <f t="shared" ref="CE316" si="1293">SUM(CE317,CE321,CE326)</f>
        <v>0</v>
      </c>
      <c r="CF316" s="10"/>
      <c r="CG316" s="10"/>
    </row>
    <row r="317" spans="1:85" ht="19.7" customHeight="1" x14ac:dyDescent="0.2">
      <c r="A317" s="11" t="s">
        <v>132</v>
      </c>
      <c r="B317" s="12">
        <f t="shared" si="922"/>
        <v>83</v>
      </c>
      <c r="C317" s="13"/>
      <c r="D317" s="13"/>
      <c r="E317" s="13"/>
      <c r="F317" s="13"/>
      <c r="G317" s="13"/>
      <c r="H317" s="13">
        <f t="shared" si="984"/>
        <v>83</v>
      </c>
      <c r="I317" s="13">
        <f>SUM(I318:I320)</f>
        <v>0</v>
      </c>
      <c r="J317" s="13">
        <f t="shared" ref="J317:CC317" si="1294">SUM(J318:J320)</f>
        <v>0</v>
      </c>
      <c r="K317" s="13">
        <f t="shared" si="1294"/>
        <v>0</v>
      </c>
      <c r="L317" s="13">
        <f t="shared" si="1294"/>
        <v>0</v>
      </c>
      <c r="M317" s="13">
        <f t="shared" si="1294"/>
        <v>0</v>
      </c>
      <c r="N317" s="13">
        <f t="shared" si="1294"/>
        <v>0</v>
      </c>
      <c r="O317" s="13">
        <f t="shared" si="1294"/>
        <v>0</v>
      </c>
      <c r="P317" s="13">
        <f t="shared" si="1294"/>
        <v>0</v>
      </c>
      <c r="Q317" s="13">
        <f t="shared" si="1294"/>
        <v>0</v>
      </c>
      <c r="R317" s="13">
        <f t="shared" si="1294"/>
        <v>1</v>
      </c>
      <c r="S317" s="13">
        <f>SUM(S318:S320)</f>
        <v>0</v>
      </c>
      <c r="T317" s="13">
        <f t="shared" si="1294"/>
        <v>0</v>
      </c>
      <c r="U317" s="13">
        <f t="shared" si="1294"/>
        <v>0</v>
      </c>
      <c r="V317" s="13">
        <f t="shared" si="1294"/>
        <v>0</v>
      </c>
      <c r="W317" s="13">
        <f>SUM(W318:W320)</f>
        <v>2</v>
      </c>
      <c r="X317" s="13">
        <f t="shared" si="1294"/>
        <v>0</v>
      </c>
      <c r="Y317" s="13">
        <f t="shared" si="1294"/>
        <v>0</v>
      </c>
      <c r="Z317" s="13">
        <f>SUM(Z318:Z320)</f>
        <v>0</v>
      </c>
      <c r="AA317" s="13">
        <f>SUM(AA318:AA320)</f>
        <v>0</v>
      </c>
      <c r="AB317" s="13">
        <f t="shared" si="1294"/>
        <v>0</v>
      </c>
      <c r="AC317" s="13">
        <f t="shared" si="1294"/>
        <v>0</v>
      </c>
      <c r="AD317" s="13">
        <f>SUM(AD318:AD320)</f>
        <v>0</v>
      </c>
      <c r="AE317" s="13">
        <f t="shared" si="1294"/>
        <v>2</v>
      </c>
      <c r="AF317" s="13">
        <f>SUM(AF318:AF320)</f>
        <v>4</v>
      </c>
      <c r="AG317" s="13">
        <f>SUM(AG318:AG320)</f>
        <v>0</v>
      </c>
      <c r="AH317" s="13">
        <f>SUM(AH318:AH320)</f>
        <v>0</v>
      </c>
      <c r="AI317" s="13">
        <f t="shared" si="1294"/>
        <v>0</v>
      </c>
      <c r="AJ317" s="13">
        <f>SUM(AJ318:AJ320)</f>
        <v>0</v>
      </c>
      <c r="AK317" s="13">
        <f>SUM(AK318:AK320)</f>
        <v>0</v>
      </c>
      <c r="AL317" s="13">
        <f>SUM(AL318:AL320)</f>
        <v>0</v>
      </c>
      <c r="AM317" s="13">
        <f>SUM(AM318:AM320)</f>
        <v>0</v>
      </c>
      <c r="AN317" s="13">
        <f t="shared" si="1294"/>
        <v>0</v>
      </c>
      <c r="AO317" s="13">
        <f t="shared" si="1294"/>
        <v>0</v>
      </c>
      <c r="AP317" s="13">
        <f>SUM(AP318:AP320)</f>
        <v>0</v>
      </c>
      <c r="AQ317" s="13">
        <f t="shared" si="1294"/>
        <v>0</v>
      </c>
      <c r="AR317" s="13">
        <f>SUM(AR318:AR320)</f>
        <v>0</v>
      </c>
      <c r="AS317" s="13">
        <f t="shared" si="1294"/>
        <v>2</v>
      </c>
      <c r="AT317" s="13">
        <f>SUM(AT318:AT320)</f>
        <v>14</v>
      </c>
      <c r="AU317" s="13">
        <f>SUM(AU318:AU320)</f>
        <v>0</v>
      </c>
      <c r="AV317" s="13">
        <f>SUM(AV318:AV320)</f>
        <v>0</v>
      </c>
      <c r="AW317" s="13">
        <f t="shared" si="1294"/>
        <v>1</v>
      </c>
      <c r="AX317" s="13">
        <f t="shared" si="1294"/>
        <v>0</v>
      </c>
      <c r="AY317" s="13">
        <f t="shared" si="1294"/>
        <v>1</v>
      </c>
      <c r="AZ317" s="13">
        <f>SUM(AZ318:AZ320)</f>
        <v>0</v>
      </c>
      <c r="BA317" s="13">
        <f t="shared" si="1294"/>
        <v>0</v>
      </c>
      <c r="BB317" s="13">
        <f t="shared" si="1294"/>
        <v>0</v>
      </c>
      <c r="BC317" s="13">
        <f t="shared" si="1294"/>
        <v>0</v>
      </c>
      <c r="BD317" s="13">
        <f t="shared" ref="BD317:BE317" si="1295">SUM(BD318:BD320)</f>
        <v>0</v>
      </c>
      <c r="BE317" s="13">
        <f t="shared" si="1295"/>
        <v>0</v>
      </c>
      <c r="BF317" s="13">
        <f>SUM(BF318:BF320)</f>
        <v>0</v>
      </c>
      <c r="BG317" s="13">
        <f t="shared" si="1294"/>
        <v>5</v>
      </c>
      <c r="BH317" s="15">
        <f t="shared" ref="BH317:BM317" si="1296">SUM(BH318:BH320)</f>
        <v>16</v>
      </c>
      <c r="BI317" s="13">
        <f t="shared" si="1296"/>
        <v>3</v>
      </c>
      <c r="BJ317" s="13">
        <f t="shared" si="1296"/>
        <v>0</v>
      </c>
      <c r="BK317" s="13">
        <f t="shared" si="1296"/>
        <v>0</v>
      </c>
      <c r="BL317" s="13">
        <f t="shared" si="1296"/>
        <v>0</v>
      </c>
      <c r="BM317" s="13">
        <f t="shared" si="1296"/>
        <v>0</v>
      </c>
      <c r="BN317" s="13">
        <f t="shared" si="1294"/>
        <v>0</v>
      </c>
      <c r="BO317" s="13">
        <f t="shared" si="1294"/>
        <v>0</v>
      </c>
      <c r="BP317" s="13">
        <f t="shared" si="1294"/>
        <v>0</v>
      </c>
      <c r="BQ317" s="13">
        <f t="shared" si="1294"/>
        <v>0</v>
      </c>
      <c r="BR317" s="13">
        <f>SUM(BR318:BR320)</f>
        <v>17</v>
      </c>
      <c r="BS317" s="13">
        <f>SUM(BS318:BS320)</f>
        <v>10</v>
      </c>
      <c r="BT317" s="13">
        <f t="shared" si="1294"/>
        <v>1</v>
      </c>
      <c r="BU317" s="13">
        <f t="shared" si="1294"/>
        <v>0</v>
      </c>
      <c r="BV317" s="13">
        <f t="shared" si="1294"/>
        <v>1</v>
      </c>
      <c r="BW317" s="13">
        <f t="shared" si="1294"/>
        <v>2</v>
      </c>
      <c r="BX317" s="13">
        <f t="shared" si="1294"/>
        <v>1</v>
      </c>
      <c r="BY317" s="13">
        <f t="shared" ref="BY317" si="1297">SUM(BY318:BY320)</f>
        <v>0</v>
      </c>
      <c r="BZ317" s="13">
        <f t="shared" si="1294"/>
        <v>0</v>
      </c>
      <c r="CA317" s="13">
        <f t="shared" ref="CA317" si="1298">SUM(CA318:CA320)</f>
        <v>0</v>
      </c>
      <c r="CB317" s="13">
        <f t="shared" si="1294"/>
        <v>0</v>
      </c>
      <c r="CC317" s="13">
        <f t="shared" si="1294"/>
        <v>0</v>
      </c>
      <c r="CD317" s="13"/>
      <c r="CE317" s="13">
        <f t="shared" ref="CE317" si="1299">SUM(CE318:CE320)</f>
        <v>0</v>
      </c>
      <c r="CF317" s="10"/>
      <c r="CG317" s="10"/>
    </row>
    <row r="318" spans="1:85" ht="19.7" customHeight="1" x14ac:dyDescent="0.2">
      <c r="A318" s="11" t="s">
        <v>189</v>
      </c>
      <c r="B318" s="12">
        <f t="shared" si="922"/>
        <v>57</v>
      </c>
      <c r="C318" s="13"/>
      <c r="D318" s="13"/>
      <c r="E318" s="13"/>
      <c r="F318" s="13"/>
      <c r="G318" s="13"/>
      <c r="H318" s="13">
        <f t="shared" si="984"/>
        <v>57</v>
      </c>
      <c r="I318" s="12"/>
      <c r="J318" s="12"/>
      <c r="K318" s="12"/>
      <c r="L318" s="12"/>
      <c r="M318" s="13"/>
      <c r="N318" s="13"/>
      <c r="O318" s="13"/>
      <c r="P318" s="13"/>
      <c r="Q318" s="13"/>
      <c r="R318" s="13">
        <v>1</v>
      </c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>
        <v>4</v>
      </c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>
        <v>1</v>
      </c>
      <c r="AT318" s="13">
        <v>12</v>
      </c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>
        <v>3</v>
      </c>
      <c r="BH318" s="15">
        <v>13</v>
      </c>
      <c r="BI318" s="13">
        <v>1</v>
      </c>
      <c r="BJ318" s="13"/>
      <c r="BK318" s="13"/>
      <c r="BL318" s="13"/>
      <c r="BM318" s="13"/>
      <c r="BN318" s="13"/>
      <c r="BO318" s="13"/>
      <c r="BP318" s="13"/>
      <c r="BQ318" s="13">
        <v>0</v>
      </c>
      <c r="BR318" s="13">
        <v>13</v>
      </c>
      <c r="BS318" s="13">
        <v>8</v>
      </c>
      <c r="BT318" s="13"/>
      <c r="BU318" s="13"/>
      <c r="BV318" s="13"/>
      <c r="BW318" s="13">
        <v>1</v>
      </c>
      <c r="BX318" s="13"/>
      <c r="BY318" s="13"/>
      <c r="BZ318" s="13"/>
      <c r="CA318" s="13"/>
      <c r="CB318" s="13"/>
      <c r="CC318" s="13"/>
      <c r="CD318" s="13"/>
      <c r="CE318" s="13"/>
      <c r="CF318" s="10" t="s">
        <v>431</v>
      </c>
      <c r="CG318" s="10" t="s">
        <v>431</v>
      </c>
    </row>
    <row r="319" spans="1:85" ht="19.7" customHeight="1" x14ac:dyDescent="0.2">
      <c r="A319" s="11" t="s">
        <v>156</v>
      </c>
      <c r="B319" s="12">
        <f t="shared" si="922"/>
        <v>10</v>
      </c>
      <c r="C319" s="13"/>
      <c r="D319" s="13"/>
      <c r="E319" s="13"/>
      <c r="F319" s="13"/>
      <c r="G319" s="13"/>
      <c r="H319" s="13">
        <f t="shared" si="984"/>
        <v>10</v>
      </c>
      <c r="I319" s="12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>
        <v>1</v>
      </c>
      <c r="X319" s="13"/>
      <c r="Y319" s="13"/>
      <c r="Z319" s="13"/>
      <c r="AA319" s="13"/>
      <c r="AB319" s="13"/>
      <c r="AC319" s="13"/>
      <c r="AD319" s="13"/>
      <c r="AE319" s="13">
        <v>1</v>
      </c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>
        <v>1</v>
      </c>
      <c r="AU319" s="13"/>
      <c r="AV319" s="13"/>
      <c r="AW319" s="13">
        <v>1</v>
      </c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5">
        <v>2</v>
      </c>
      <c r="BI319" s="13"/>
      <c r="BJ319" s="13"/>
      <c r="BK319" s="13"/>
      <c r="BL319" s="13"/>
      <c r="BM319" s="13"/>
      <c r="BN319" s="13"/>
      <c r="BO319" s="13"/>
      <c r="BP319" s="13"/>
      <c r="BQ319" s="13"/>
      <c r="BR319" s="13">
        <v>2</v>
      </c>
      <c r="BS319" s="13">
        <v>1</v>
      </c>
      <c r="BT319" s="13">
        <v>1</v>
      </c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0" t="s">
        <v>431</v>
      </c>
      <c r="CG319" s="10" t="s">
        <v>431</v>
      </c>
    </row>
    <row r="320" spans="1:85" ht="19.7" customHeight="1" x14ac:dyDescent="0.2">
      <c r="A320" s="11" t="s">
        <v>157</v>
      </c>
      <c r="B320" s="12">
        <f t="shared" si="922"/>
        <v>16</v>
      </c>
      <c r="C320" s="13"/>
      <c r="D320" s="13"/>
      <c r="E320" s="13"/>
      <c r="F320" s="13"/>
      <c r="G320" s="13"/>
      <c r="H320" s="13">
        <f t="shared" si="984"/>
        <v>16</v>
      </c>
      <c r="I320" s="12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>
        <v>1</v>
      </c>
      <c r="X320" s="13"/>
      <c r="Y320" s="13"/>
      <c r="Z320" s="13"/>
      <c r="AA320" s="13"/>
      <c r="AB320" s="13"/>
      <c r="AC320" s="13"/>
      <c r="AD320" s="13"/>
      <c r="AE320" s="13">
        <v>1</v>
      </c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>
        <v>1</v>
      </c>
      <c r="AT320" s="13">
        <v>1</v>
      </c>
      <c r="AU320" s="13"/>
      <c r="AV320" s="13"/>
      <c r="AW320" s="13"/>
      <c r="AX320" s="13"/>
      <c r="AY320" s="13">
        <v>1</v>
      </c>
      <c r="AZ320" s="13"/>
      <c r="BA320" s="13"/>
      <c r="BB320" s="13"/>
      <c r="BC320" s="13"/>
      <c r="BD320" s="13"/>
      <c r="BE320" s="13"/>
      <c r="BF320" s="13"/>
      <c r="BG320" s="13">
        <v>2</v>
      </c>
      <c r="BH320" s="15">
        <v>1</v>
      </c>
      <c r="BI320" s="13">
        <v>2</v>
      </c>
      <c r="BJ320" s="13"/>
      <c r="BK320" s="13"/>
      <c r="BL320" s="13"/>
      <c r="BM320" s="13"/>
      <c r="BN320" s="13"/>
      <c r="BO320" s="13"/>
      <c r="BP320" s="13"/>
      <c r="BQ320" s="13">
        <v>0</v>
      </c>
      <c r="BR320" s="13">
        <v>2</v>
      </c>
      <c r="BS320" s="13">
        <v>1</v>
      </c>
      <c r="BT320" s="13"/>
      <c r="BU320" s="13"/>
      <c r="BV320" s="13">
        <v>1</v>
      </c>
      <c r="BW320" s="13">
        <v>1</v>
      </c>
      <c r="BX320" s="13">
        <v>1</v>
      </c>
      <c r="BY320" s="13"/>
      <c r="BZ320" s="13"/>
      <c r="CA320" s="13"/>
      <c r="CB320" s="13"/>
      <c r="CC320" s="13"/>
      <c r="CD320" s="13"/>
      <c r="CE320" s="13"/>
      <c r="CF320" s="10" t="s">
        <v>431</v>
      </c>
      <c r="CG320" s="10" t="s">
        <v>431</v>
      </c>
    </row>
    <row r="321" spans="1:85" ht="19.7" customHeight="1" x14ac:dyDescent="0.2">
      <c r="A321" s="11" t="s">
        <v>164</v>
      </c>
      <c r="B321" s="12">
        <f t="shared" si="922"/>
        <v>57</v>
      </c>
      <c r="C321" s="13">
        <f>SUM(C324:C325)</f>
        <v>0</v>
      </c>
      <c r="D321" s="13">
        <f>SUM(D324:D325)</f>
        <v>0</v>
      </c>
      <c r="E321" s="13">
        <f>SUM(E324:E325)</f>
        <v>0</v>
      </c>
      <c r="F321" s="13">
        <f>SUM(F324:F325)</f>
        <v>0</v>
      </c>
      <c r="G321" s="13">
        <f>SUM(G324:G325)</f>
        <v>0</v>
      </c>
      <c r="H321" s="13">
        <f t="shared" si="984"/>
        <v>57</v>
      </c>
      <c r="I321" s="13">
        <f>SUM(I322:I325)</f>
        <v>0</v>
      </c>
      <c r="J321" s="13">
        <f t="shared" ref="J321:BU321" si="1300">SUM(J322:J325)</f>
        <v>0</v>
      </c>
      <c r="K321" s="13">
        <f t="shared" si="1300"/>
        <v>0</v>
      </c>
      <c r="L321" s="13">
        <f t="shared" si="1300"/>
        <v>0</v>
      </c>
      <c r="M321" s="13">
        <f t="shared" si="1300"/>
        <v>0</v>
      </c>
      <c r="N321" s="13">
        <f t="shared" si="1300"/>
        <v>1</v>
      </c>
      <c r="O321" s="13">
        <f t="shared" si="1300"/>
        <v>0</v>
      </c>
      <c r="P321" s="13">
        <f t="shared" si="1300"/>
        <v>0</v>
      </c>
      <c r="Q321" s="13">
        <f t="shared" si="1300"/>
        <v>0</v>
      </c>
      <c r="R321" s="13">
        <f t="shared" si="1300"/>
        <v>0</v>
      </c>
      <c r="S321" s="13">
        <f>SUM(S322:S325)</f>
        <v>0</v>
      </c>
      <c r="T321" s="13">
        <f t="shared" si="1300"/>
        <v>0</v>
      </c>
      <c r="U321" s="13">
        <f t="shared" si="1300"/>
        <v>0</v>
      </c>
      <c r="V321" s="13">
        <f t="shared" si="1300"/>
        <v>4</v>
      </c>
      <c r="W321" s="13">
        <f>SUM(W322:W325)</f>
        <v>0</v>
      </c>
      <c r="X321" s="13">
        <f t="shared" si="1300"/>
        <v>0</v>
      </c>
      <c r="Y321" s="13">
        <f t="shared" si="1300"/>
        <v>0</v>
      </c>
      <c r="Z321" s="13">
        <f>SUM(Z322:Z325)</f>
        <v>0</v>
      </c>
      <c r="AA321" s="13">
        <f>SUM(AA322:AA325)</f>
        <v>0</v>
      </c>
      <c r="AB321" s="13">
        <f t="shared" si="1300"/>
        <v>0</v>
      </c>
      <c r="AC321" s="13">
        <f t="shared" si="1300"/>
        <v>0</v>
      </c>
      <c r="AD321" s="13">
        <f>SUM(AD322:AD325)</f>
        <v>0</v>
      </c>
      <c r="AE321" s="13">
        <f t="shared" si="1300"/>
        <v>18</v>
      </c>
      <c r="AF321" s="13">
        <f>SUM(AF322:AF325)</f>
        <v>0</v>
      </c>
      <c r="AG321" s="13">
        <f>SUM(AG322:AG325)</f>
        <v>0</v>
      </c>
      <c r="AH321" s="13">
        <f>SUM(AH322:AH325)</f>
        <v>0</v>
      </c>
      <c r="AI321" s="13">
        <f t="shared" si="1300"/>
        <v>0</v>
      </c>
      <c r="AJ321" s="13">
        <f>SUM(AJ322:AJ325)</f>
        <v>0</v>
      </c>
      <c r="AK321" s="13">
        <f>SUM(AK322:AK325)</f>
        <v>0</v>
      </c>
      <c r="AL321" s="13">
        <f>SUM(AL322:AL325)</f>
        <v>0</v>
      </c>
      <c r="AM321" s="13">
        <f>SUM(AM322:AM325)</f>
        <v>0</v>
      </c>
      <c r="AN321" s="13">
        <f t="shared" si="1300"/>
        <v>0</v>
      </c>
      <c r="AO321" s="13">
        <f t="shared" si="1300"/>
        <v>0</v>
      </c>
      <c r="AP321" s="13">
        <f>SUM(AP322:AP325)</f>
        <v>0</v>
      </c>
      <c r="AQ321" s="13">
        <f t="shared" si="1300"/>
        <v>0</v>
      </c>
      <c r="AR321" s="13">
        <f>SUM(AR322:AR325)</f>
        <v>0</v>
      </c>
      <c r="AS321" s="13">
        <f t="shared" si="1300"/>
        <v>24</v>
      </c>
      <c r="AT321" s="13">
        <f>SUM(AT322:AT325)</f>
        <v>0</v>
      </c>
      <c r="AU321" s="13">
        <f>SUM(AU322:AU325)</f>
        <v>0</v>
      </c>
      <c r="AV321" s="13">
        <f>SUM(AV322:AV325)</f>
        <v>0</v>
      </c>
      <c r="AW321" s="13">
        <f t="shared" si="1300"/>
        <v>0</v>
      </c>
      <c r="AX321" s="13">
        <f t="shared" si="1300"/>
        <v>0</v>
      </c>
      <c r="AY321" s="13">
        <f t="shared" si="1300"/>
        <v>0</v>
      </c>
      <c r="AZ321" s="13">
        <f>SUM(AZ322:AZ325)</f>
        <v>0</v>
      </c>
      <c r="BA321" s="13">
        <f t="shared" si="1300"/>
        <v>0</v>
      </c>
      <c r="BB321" s="13">
        <f t="shared" si="1300"/>
        <v>0</v>
      </c>
      <c r="BC321" s="13">
        <f t="shared" si="1300"/>
        <v>0</v>
      </c>
      <c r="BD321" s="13">
        <f t="shared" ref="BD321:BE321" si="1301">SUM(BD322:BD325)</f>
        <v>0</v>
      </c>
      <c r="BE321" s="13">
        <f t="shared" si="1301"/>
        <v>0</v>
      </c>
      <c r="BF321" s="13">
        <f>SUM(BF322:BF325)</f>
        <v>0</v>
      </c>
      <c r="BG321" s="13">
        <f t="shared" si="1300"/>
        <v>7</v>
      </c>
      <c r="BH321" s="13">
        <f t="shared" ref="BH321:BM321" si="1302">SUM(BH322:BH325)</f>
        <v>0</v>
      </c>
      <c r="BI321" s="13">
        <f t="shared" si="1302"/>
        <v>0</v>
      </c>
      <c r="BJ321" s="13">
        <f t="shared" si="1302"/>
        <v>0</v>
      </c>
      <c r="BK321" s="13">
        <f t="shared" si="1302"/>
        <v>0</v>
      </c>
      <c r="BL321" s="13">
        <f t="shared" si="1302"/>
        <v>0</v>
      </c>
      <c r="BM321" s="13">
        <f t="shared" si="1302"/>
        <v>0</v>
      </c>
      <c r="BN321" s="13">
        <f t="shared" si="1300"/>
        <v>0</v>
      </c>
      <c r="BO321" s="13">
        <f t="shared" si="1300"/>
        <v>0</v>
      </c>
      <c r="BP321" s="13">
        <f t="shared" si="1300"/>
        <v>0</v>
      </c>
      <c r="BQ321" s="13">
        <f t="shared" si="1300"/>
        <v>3</v>
      </c>
      <c r="BR321" s="13">
        <f>SUM(BR322:BR325)</f>
        <v>0</v>
      </c>
      <c r="BS321" s="13">
        <f>SUM(BS322:BS325)</f>
        <v>0</v>
      </c>
      <c r="BT321" s="13">
        <f t="shared" si="1300"/>
        <v>0</v>
      </c>
      <c r="BU321" s="13">
        <f t="shared" si="1300"/>
        <v>0</v>
      </c>
      <c r="BV321" s="13">
        <f t="shared" ref="BV321:CC321" si="1303">SUM(BV322:BV325)</f>
        <v>0</v>
      </c>
      <c r="BW321" s="13">
        <f t="shared" si="1303"/>
        <v>0</v>
      </c>
      <c r="BX321" s="13">
        <f t="shared" si="1303"/>
        <v>0</v>
      </c>
      <c r="BY321" s="13">
        <f t="shared" ref="BY321" si="1304">SUM(BY322:BY325)</f>
        <v>0</v>
      </c>
      <c r="BZ321" s="13">
        <f t="shared" si="1303"/>
        <v>0</v>
      </c>
      <c r="CA321" s="13">
        <f t="shared" ref="CA321" si="1305">SUM(CA322:CA325)</f>
        <v>0</v>
      </c>
      <c r="CB321" s="13">
        <f t="shared" si="1303"/>
        <v>0</v>
      </c>
      <c r="CC321" s="13">
        <f t="shared" si="1303"/>
        <v>0</v>
      </c>
      <c r="CD321" s="13"/>
      <c r="CE321" s="13">
        <f t="shared" ref="CE321" si="1306">SUM(CE322:CE325)</f>
        <v>0</v>
      </c>
      <c r="CF321" s="10"/>
      <c r="CG321" s="10"/>
    </row>
    <row r="322" spans="1:85" ht="19.7" customHeight="1" x14ac:dyDescent="0.2">
      <c r="A322" s="11" t="s">
        <v>318</v>
      </c>
      <c r="B322" s="12">
        <f t="shared" si="922"/>
        <v>17</v>
      </c>
      <c r="C322" s="13"/>
      <c r="D322" s="13"/>
      <c r="E322" s="13"/>
      <c r="F322" s="13"/>
      <c r="G322" s="13"/>
      <c r="H322" s="13">
        <f t="shared" si="984"/>
        <v>17</v>
      </c>
      <c r="I322" s="13"/>
      <c r="J322" s="13"/>
      <c r="K322" s="13"/>
      <c r="L322" s="13"/>
      <c r="M322" s="13"/>
      <c r="N322" s="13">
        <v>1</v>
      </c>
      <c r="O322" s="13"/>
      <c r="P322" s="13">
        <v>0</v>
      </c>
      <c r="Q322" s="13"/>
      <c r="R322" s="13"/>
      <c r="S322" s="13"/>
      <c r="T322" s="13"/>
      <c r="U322" s="13"/>
      <c r="V322" s="13">
        <v>1</v>
      </c>
      <c r="W322" s="13"/>
      <c r="X322" s="13"/>
      <c r="Y322" s="13"/>
      <c r="Z322" s="13"/>
      <c r="AA322" s="13"/>
      <c r="AB322" s="13"/>
      <c r="AC322" s="13"/>
      <c r="AD322" s="13"/>
      <c r="AE322" s="13">
        <v>5</v>
      </c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>
        <v>7</v>
      </c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>
        <v>3</v>
      </c>
      <c r="BH322" s="14"/>
      <c r="BI322" s="13"/>
      <c r="BJ322" s="13"/>
      <c r="BK322" s="13"/>
      <c r="BL322" s="13"/>
      <c r="BM322" s="13"/>
      <c r="BN322" s="13"/>
      <c r="BO322" s="13"/>
      <c r="BP322" s="13"/>
      <c r="BQ322" s="13">
        <v>0</v>
      </c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0" t="s">
        <v>431</v>
      </c>
      <c r="CG322" s="10" t="s">
        <v>431</v>
      </c>
    </row>
    <row r="323" spans="1:85" ht="19.7" customHeight="1" x14ac:dyDescent="0.2">
      <c r="A323" s="11" t="s">
        <v>404</v>
      </c>
      <c r="B323" s="12">
        <f t="shared" si="922"/>
        <v>10</v>
      </c>
      <c r="C323" s="13"/>
      <c r="D323" s="13"/>
      <c r="E323" s="13"/>
      <c r="F323" s="13"/>
      <c r="G323" s="13"/>
      <c r="H323" s="13">
        <f t="shared" si="984"/>
        <v>10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>
        <v>1</v>
      </c>
      <c r="W323" s="13"/>
      <c r="X323" s="13"/>
      <c r="Y323" s="13"/>
      <c r="Z323" s="13"/>
      <c r="AA323" s="13"/>
      <c r="AB323" s="13"/>
      <c r="AC323" s="13"/>
      <c r="AD323" s="13"/>
      <c r="AE323" s="13">
        <v>2</v>
      </c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>
        <v>4</v>
      </c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>
        <v>2</v>
      </c>
      <c r="BH323" s="14"/>
      <c r="BI323" s="13"/>
      <c r="BJ323" s="13"/>
      <c r="BK323" s="13"/>
      <c r="BL323" s="13"/>
      <c r="BM323" s="13"/>
      <c r="BN323" s="13"/>
      <c r="BO323" s="13"/>
      <c r="BP323" s="13"/>
      <c r="BQ323" s="13">
        <v>1</v>
      </c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0" t="s">
        <v>431</v>
      </c>
      <c r="CG323" s="10" t="s">
        <v>431</v>
      </c>
    </row>
    <row r="324" spans="1:85" ht="19.7" customHeight="1" x14ac:dyDescent="0.2">
      <c r="A324" s="11" t="s">
        <v>165</v>
      </c>
      <c r="B324" s="12">
        <f t="shared" si="922"/>
        <v>16</v>
      </c>
      <c r="C324" s="13"/>
      <c r="D324" s="13"/>
      <c r="E324" s="13"/>
      <c r="F324" s="13"/>
      <c r="G324" s="13"/>
      <c r="H324" s="13">
        <f t="shared" si="984"/>
        <v>16</v>
      </c>
      <c r="I324" s="12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  <c r="U324" s="13"/>
      <c r="V324" s="13">
        <v>1</v>
      </c>
      <c r="W324" s="13"/>
      <c r="X324" s="13"/>
      <c r="Y324" s="13"/>
      <c r="Z324" s="13"/>
      <c r="AA324" s="13"/>
      <c r="AB324" s="13"/>
      <c r="AC324" s="13"/>
      <c r="AD324" s="13"/>
      <c r="AE324" s="13">
        <v>6</v>
      </c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>
        <v>7</v>
      </c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>
        <v>1</v>
      </c>
      <c r="BH324" s="14"/>
      <c r="BI324" s="13"/>
      <c r="BJ324" s="13"/>
      <c r="BK324" s="13"/>
      <c r="BL324" s="13"/>
      <c r="BM324" s="13"/>
      <c r="BN324" s="13"/>
      <c r="BO324" s="13"/>
      <c r="BP324" s="13"/>
      <c r="BQ324" s="13">
        <v>1</v>
      </c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0" t="s">
        <v>431</v>
      </c>
      <c r="CG324" s="10" t="s">
        <v>431</v>
      </c>
    </row>
    <row r="325" spans="1:85" ht="19.7" customHeight="1" x14ac:dyDescent="0.2">
      <c r="A325" s="11" t="s">
        <v>319</v>
      </c>
      <c r="B325" s="12">
        <f t="shared" si="922"/>
        <v>14</v>
      </c>
      <c r="C325" s="13"/>
      <c r="D325" s="13"/>
      <c r="E325" s="13"/>
      <c r="F325" s="13"/>
      <c r="G325" s="13"/>
      <c r="H325" s="13">
        <f t="shared" si="984"/>
        <v>14</v>
      </c>
      <c r="I325" s="12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  <c r="U325" s="13"/>
      <c r="V325" s="13">
        <v>1</v>
      </c>
      <c r="W325" s="13"/>
      <c r="X325" s="13"/>
      <c r="Y325" s="13"/>
      <c r="Z325" s="13"/>
      <c r="AA325" s="13"/>
      <c r="AB325" s="13"/>
      <c r="AC325" s="13"/>
      <c r="AD325" s="13"/>
      <c r="AE325" s="13">
        <v>5</v>
      </c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>
        <v>6</v>
      </c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>
        <v>1</v>
      </c>
      <c r="BH325" s="14"/>
      <c r="BI325" s="13"/>
      <c r="BJ325" s="13"/>
      <c r="BK325" s="13"/>
      <c r="BL325" s="13"/>
      <c r="BM325" s="13"/>
      <c r="BN325" s="13"/>
      <c r="BO325" s="13"/>
      <c r="BP325" s="13"/>
      <c r="BQ325" s="13">
        <v>1</v>
      </c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0" t="s">
        <v>431</v>
      </c>
      <c r="CG325" s="10" t="s">
        <v>431</v>
      </c>
    </row>
    <row r="326" spans="1:85" ht="19.7" customHeight="1" x14ac:dyDescent="0.2">
      <c r="A326" s="11" t="s">
        <v>409</v>
      </c>
      <c r="B326" s="12">
        <f t="shared" si="922"/>
        <v>18</v>
      </c>
      <c r="C326" s="13">
        <f>SUM(C327:C328)</f>
        <v>0</v>
      </c>
      <c r="D326" s="13">
        <f t="shared" ref="D326:I326" si="1307">SUM(D327:D328)</f>
        <v>0</v>
      </c>
      <c r="E326" s="13">
        <f t="shared" si="1307"/>
        <v>0</v>
      </c>
      <c r="F326" s="13">
        <f t="shared" si="1307"/>
        <v>0</v>
      </c>
      <c r="G326" s="13">
        <f t="shared" si="1307"/>
        <v>0</v>
      </c>
      <c r="H326" s="13">
        <f t="shared" si="984"/>
        <v>18</v>
      </c>
      <c r="I326" s="13">
        <f t="shared" si="1307"/>
        <v>0</v>
      </c>
      <c r="J326" s="13">
        <f t="shared" ref="J326" si="1308">SUM(J327:J328)</f>
        <v>0</v>
      </c>
      <c r="K326" s="13">
        <f t="shared" ref="K326" si="1309">SUM(K327:K328)</f>
        <v>0</v>
      </c>
      <c r="L326" s="13">
        <f t="shared" ref="L326" si="1310">SUM(L327:L328)</f>
        <v>0</v>
      </c>
      <c r="M326" s="13">
        <f t="shared" ref="M326" si="1311">SUM(M327:M328)</f>
        <v>0</v>
      </c>
      <c r="N326" s="13">
        <f t="shared" ref="N326" si="1312">SUM(N327:N328)</f>
        <v>0</v>
      </c>
      <c r="O326" s="13">
        <f t="shared" ref="O326" si="1313">SUM(O327:O328)</f>
        <v>0</v>
      </c>
      <c r="P326" s="13">
        <f t="shared" ref="P326" si="1314">SUM(P327:P328)</f>
        <v>0</v>
      </c>
      <c r="Q326" s="13">
        <f t="shared" ref="Q326" si="1315">SUM(Q327:Q328)</f>
        <v>0</v>
      </c>
      <c r="R326" s="13">
        <f t="shared" ref="R326" si="1316">SUM(R327:R328)</f>
        <v>0</v>
      </c>
      <c r="S326" s="13">
        <f t="shared" ref="S326" si="1317">SUM(S327:S328)</f>
        <v>0</v>
      </c>
      <c r="T326" s="13">
        <f t="shared" ref="T326" si="1318">SUM(T327:T328)</f>
        <v>0</v>
      </c>
      <c r="U326" s="13">
        <f t="shared" ref="U326" si="1319">SUM(U327:U328)</f>
        <v>0</v>
      </c>
      <c r="V326" s="13">
        <f t="shared" ref="V326" si="1320">SUM(V327:V328)</f>
        <v>0</v>
      </c>
      <c r="W326" s="13">
        <f t="shared" ref="W326" si="1321">SUM(W327:W328)</f>
        <v>0</v>
      </c>
      <c r="X326" s="13">
        <f t="shared" ref="X326" si="1322">SUM(X327:X328)</f>
        <v>0</v>
      </c>
      <c r="Y326" s="13">
        <f t="shared" ref="Y326" si="1323">SUM(Y327:Y328)</f>
        <v>1</v>
      </c>
      <c r="Z326" s="13">
        <f t="shared" ref="Z326" si="1324">SUM(Z327:Z328)</f>
        <v>0</v>
      </c>
      <c r="AA326" s="13">
        <f t="shared" ref="AA326" si="1325">SUM(AA327:AA328)</f>
        <v>0</v>
      </c>
      <c r="AB326" s="13">
        <f t="shared" ref="AB326" si="1326">SUM(AB327:AB328)</f>
        <v>0</v>
      </c>
      <c r="AC326" s="13">
        <f t="shared" ref="AC326" si="1327">SUM(AC327:AC328)</f>
        <v>1</v>
      </c>
      <c r="AD326" s="13">
        <f t="shared" ref="AD326" si="1328">SUM(AD327:AD328)</f>
        <v>0</v>
      </c>
      <c r="AE326" s="13">
        <f t="shared" ref="AE326" si="1329">SUM(AE327:AE328)</f>
        <v>0</v>
      </c>
      <c r="AF326" s="13">
        <f t="shared" ref="AF326" si="1330">SUM(AF327:AF328)</f>
        <v>0</v>
      </c>
      <c r="AG326" s="13">
        <f t="shared" ref="AG326" si="1331">SUM(AG327:AG328)</f>
        <v>0</v>
      </c>
      <c r="AH326" s="13">
        <f t="shared" ref="AH326" si="1332">SUM(AH327:AH328)</f>
        <v>6</v>
      </c>
      <c r="AI326" s="13">
        <f t="shared" ref="AI326" si="1333">SUM(AI327:AI328)</f>
        <v>0</v>
      </c>
      <c r="AJ326" s="13">
        <f t="shared" ref="AJ326" si="1334">SUM(AJ327:AJ328)</f>
        <v>0</v>
      </c>
      <c r="AK326" s="13">
        <f t="shared" ref="AK326" si="1335">SUM(AK327:AK328)</f>
        <v>0</v>
      </c>
      <c r="AL326" s="13">
        <f t="shared" ref="AL326" si="1336">SUM(AL327:AL328)</f>
        <v>0</v>
      </c>
      <c r="AM326" s="13">
        <f t="shared" ref="AM326" si="1337">SUM(AM327:AM328)</f>
        <v>0</v>
      </c>
      <c r="AN326" s="13">
        <f t="shared" ref="AN326" si="1338">SUM(AN327:AN328)</f>
        <v>0</v>
      </c>
      <c r="AO326" s="13">
        <f t="shared" ref="AO326" si="1339">SUM(AO327:AO328)</f>
        <v>1</v>
      </c>
      <c r="AP326" s="13">
        <f t="shared" ref="AP326" si="1340">SUM(AP327:AP328)</f>
        <v>0</v>
      </c>
      <c r="AQ326" s="13">
        <f t="shared" ref="AQ326" si="1341">SUM(AQ327:AQ328)</f>
        <v>0</v>
      </c>
      <c r="AR326" s="13">
        <f t="shared" ref="AR326" si="1342">SUM(AR327:AR328)</f>
        <v>0</v>
      </c>
      <c r="AS326" s="13">
        <f t="shared" ref="AS326" si="1343">SUM(AS327:AS328)</f>
        <v>0</v>
      </c>
      <c r="AT326" s="13">
        <f t="shared" ref="AT326" si="1344">SUM(AT327:AT328)</f>
        <v>0</v>
      </c>
      <c r="AU326" s="13">
        <f t="shared" ref="AU326" si="1345">SUM(AU327:AU328)</f>
        <v>0</v>
      </c>
      <c r="AV326" s="13">
        <f t="shared" ref="AV326" si="1346">SUM(AV327:AV328)</f>
        <v>6</v>
      </c>
      <c r="AW326" s="13">
        <f t="shared" ref="AW326" si="1347">SUM(AW327:AW328)</f>
        <v>0</v>
      </c>
      <c r="AX326" s="13">
        <f t="shared" ref="AX326" si="1348">SUM(AX327:AX328)</f>
        <v>0</v>
      </c>
      <c r="AY326" s="13">
        <f t="shared" ref="AY326" si="1349">SUM(AY327:AY328)</f>
        <v>0</v>
      </c>
      <c r="AZ326" s="13">
        <f t="shared" ref="AZ326" si="1350">SUM(AZ327:AZ328)</f>
        <v>0</v>
      </c>
      <c r="BA326" s="13">
        <f t="shared" ref="BA326" si="1351">SUM(BA327:BA328)</f>
        <v>0</v>
      </c>
      <c r="BB326" s="13">
        <f t="shared" ref="BB326" si="1352">SUM(BB327:BB328)</f>
        <v>2</v>
      </c>
      <c r="BC326" s="13">
        <f t="shared" ref="BC326" si="1353">SUM(BC327:BC328)</f>
        <v>0</v>
      </c>
      <c r="BD326" s="13">
        <f t="shared" ref="BD326:BE326" si="1354">SUM(BD327:BD328)</f>
        <v>0</v>
      </c>
      <c r="BE326" s="13">
        <f t="shared" si="1354"/>
        <v>0</v>
      </c>
      <c r="BF326" s="13">
        <f t="shared" ref="BF326" si="1355">SUM(BF327:BF328)</f>
        <v>0</v>
      </c>
      <c r="BG326" s="13">
        <f t="shared" ref="BG326" si="1356">SUM(BG327:BG328)</f>
        <v>1</v>
      </c>
      <c r="BH326" s="13">
        <f t="shared" ref="BH326" si="1357">SUM(BH327:BH328)</f>
        <v>0</v>
      </c>
      <c r="BI326" s="13">
        <f t="shared" ref="BI326" si="1358">SUM(BI327:BI328)</f>
        <v>0</v>
      </c>
      <c r="BJ326" s="13">
        <f t="shared" ref="BJ326" si="1359">SUM(BJ327:BJ328)</f>
        <v>0</v>
      </c>
      <c r="BK326" s="13">
        <f t="shared" ref="BK326" si="1360">SUM(BK327:BK328)</f>
        <v>0</v>
      </c>
      <c r="BL326" s="13">
        <f t="shared" ref="BL326" si="1361">SUM(BL327:BL328)</f>
        <v>0</v>
      </c>
      <c r="BM326" s="13">
        <f t="shared" ref="BM326" si="1362">SUM(BM327:BM328)</f>
        <v>0</v>
      </c>
      <c r="BN326" s="13">
        <f t="shared" ref="BN326" si="1363">SUM(BN327:BN328)</f>
        <v>0</v>
      </c>
      <c r="BO326" s="13">
        <f t="shared" ref="BO326" si="1364">SUM(BO327:BO328)</f>
        <v>0</v>
      </c>
      <c r="BP326" s="13">
        <f t="shared" ref="BP326" si="1365">SUM(BP327:BP328)</f>
        <v>0</v>
      </c>
      <c r="BQ326" s="13">
        <f t="shared" ref="BQ326" si="1366">SUM(BQ327:BQ328)</f>
        <v>0</v>
      </c>
      <c r="BR326" s="13">
        <f t="shared" ref="BR326" si="1367">SUM(BR327:BR328)</f>
        <v>0</v>
      </c>
      <c r="BS326" s="13">
        <f t="shared" ref="BS326" si="1368">SUM(BS327:BS328)</f>
        <v>0</v>
      </c>
      <c r="BT326" s="13">
        <f t="shared" ref="BT326" si="1369">SUM(BT327:BT328)</f>
        <v>0</v>
      </c>
      <c r="BU326" s="13">
        <f t="shared" ref="BU326" si="1370">SUM(BU327:BU328)</f>
        <v>0</v>
      </c>
      <c r="BV326" s="13">
        <f t="shared" ref="BV326" si="1371">SUM(BV327:BV328)</f>
        <v>0</v>
      </c>
      <c r="BW326" s="13">
        <f t="shared" ref="BW326" si="1372">SUM(BW327:BW328)</f>
        <v>0</v>
      </c>
      <c r="BX326" s="13">
        <f t="shared" ref="BX326" si="1373">SUM(BX327:BX328)</f>
        <v>0</v>
      </c>
      <c r="BY326" s="13">
        <f t="shared" ref="BY326" si="1374">SUM(BY327:BY328)</f>
        <v>0</v>
      </c>
      <c r="BZ326" s="13">
        <f t="shared" ref="BZ326:CA326" si="1375">SUM(BZ327:BZ328)</f>
        <v>0</v>
      </c>
      <c r="CA326" s="13">
        <f t="shared" si="1375"/>
        <v>0</v>
      </c>
      <c r="CB326" s="13">
        <f t="shared" ref="CB326" si="1376">SUM(CB327:CB328)</f>
        <v>0</v>
      </c>
      <c r="CC326" s="13">
        <f t="shared" ref="CC326:CE326" si="1377">SUM(CC327:CC328)</f>
        <v>0</v>
      </c>
      <c r="CD326" s="13"/>
      <c r="CE326" s="13">
        <f t="shared" si="1377"/>
        <v>0</v>
      </c>
      <c r="CF326" s="10"/>
      <c r="CG326" s="10"/>
    </row>
    <row r="327" spans="1:85" ht="19.7" customHeight="1" x14ac:dyDescent="0.2">
      <c r="A327" s="11" t="s">
        <v>41</v>
      </c>
      <c r="B327" s="12">
        <f t="shared" si="922"/>
        <v>10</v>
      </c>
      <c r="C327" s="13"/>
      <c r="D327" s="13"/>
      <c r="E327" s="13"/>
      <c r="F327" s="13"/>
      <c r="G327" s="13"/>
      <c r="H327" s="13">
        <f t="shared" si="984"/>
        <v>10</v>
      </c>
      <c r="I327" s="12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>
        <v>1</v>
      </c>
      <c r="Z327" s="13"/>
      <c r="AA327" s="13"/>
      <c r="AB327" s="13"/>
      <c r="AC327" s="13"/>
      <c r="AD327" s="13"/>
      <c r="AE327" s="13"/>
      <c r="AF327" s="13"/>
      <c r="AG327" s="13"/>
      <c r="AH327" s="13">
        <v>4</v>
      </c>
      <c r="AI327" s="13"/>
      <c r="AJ327" s="13"/>
      <c r="AK327" s="13"/>
      <c r="AL327" s="13"/>
      <c r="AM327" s="13"/>
      <c r="AN327" s="13"/>
      <c r="AO327" s="13">
        <v>0</v>
      </c>
      <c r="AP327" s="13"/>
      <c r="AQ327" s="13"/>
      <c r="AR327" s="13"/>
      <c r="AS327" s="13">
        <v>0</v>
      </c>
      <c r="AT327" s="13"/>
      <c r="AU327" s="13"/>
      <c r="AV327" s="13">
        <v>3</v>
      </c>
      <c r="AW327" s="13"/>
      <c r="AX327" s="13"/>
      <c r="AY327" s="13"/>
      <c r="AZ327" s="13"/>
      <c r="BA327" s="13"/>
      <c r="BB327" s="13">
        <v>1</v>
      </c>
      <c r="BC327" s="13"/>
      <c r="BD327" s="13"/>
      <c r="BE327" s="13"/>
      <c r="BF327" s="13"/>
      <c r="BG327" s="13">
        <v>1</v>
      </c>
      <c r="BH327" s="14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0" t="s">
        <v>431</v>
      </c>
      <c r="CG327" s="10" t="s">
        <v>431</v>
      </c>
    </row>
    <row r="328" spans="1:85" ht="19.7" customHeight="1" x14ac:dyDescent="0.2">
      <c r="A328" s="11" t="s">
        <v>412</v>
      </c>
      <c r="B328" s="12">
        <f t="shared" si="922"/>
        <v>8</v>
      </c>
      <c r="C328" s="13"/>
      <c r="D328" s="13"/>
      <c r="E328" s="13"/>
      <c r="F328" s="13"/>
      <c r="G328" s="13"/>
      <c r="H328" s="13">
        <f t="shared" ref="H328:H391" si="1378">SUM(I328:CE328)</f>
        <v>8</v>
      </c>
      <c r="I328" s="12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>
        <v>1</v>
      </c>
      <c r="AD328" s="13"/>
      <c r="AE328" s="13"/>
      <c r="AF328" s="13"/>
      <c r="AG328" s="13"/>
      <c r="AH328" s="13">
        <v>2</v>
      </c>
      <c r="AI328" s="13"/>
      <c r="AJ328" s="13"/>
      <c r="AK328" s="13"/>
      <c r="AL328" s="13"/>
      <c r="AM328" s="13"/>
      <c r="AN328" s="13"/>
      <c r="AO328" s="13">
        <v>1</v>
      </c>
      <c r="AP328" s="13"/>
      <c r="AQ328" s="13"/>
      <c r="AR328" s="13"/>
      <c r="AS328" s="13"/>
      <c r="AT328" s="13"/>
      <c r="AU328" s="13"/>
      <c r="AV328" s="13">
        <v>3</v>
      </c>
      <c r="AW328" s="13"/>
      <c r="AX328" s="13"/>
      <c r="AY328" s="13"/>
      <c r="AZ328" s="13"/>
      <c r="BA328" s="13"/>
      <c r="BB328" s="13">
        <v>1</v>
      </c>
      <c r="BC328" s="13"/>
      <c r="BD328" s="13"/>
      <c r="BE328" s="13"/>
      <c r="BF328" s="13"/>
      <c r="BG328" s="13">
        <v>0</v>
      </c>
      <c r="BH328" s="14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0" t="s">
        <v>431</v>
      </c>
      <c r="CG328" s="10" t="s">
        <v>431</v>
      </c>
    </row>
    <row r="329" spans="1:85" ht="19.7" customHeight="1" x14ac:dyDescent="0.2">
      <c r="A329" s="45" t="s">
        <v>190</v>
      </c>
      <c r="B329" s="51">
        <f t="shared" si="922"/>
        <v>148.5</v>
      </c>
      <c r="C329" s="47">
        <f>SUM(C330,C336,C338)</f>
        <v>0</v>
      </c>
      <c r="D329" s="47">
        <f>SUM(D330,D336,D338)</f>
        <v>0</v>
      </c>
      <c r="E329" s="47">
        <f>SUM(E330,E336,E338)</f>
        <v>0</v>
      </c>
      <c r="F329" s="47">
        <f>SUM(F330,F336,F338)</f>
        <v>0</v>
      </c>
      <c r="G329" s="47">
        <f>SUM(G330,G336,G338)</f>
        <v>0</v>
      </c>
      <c r="H329" s="52">
        <f t="shared" si="1378"/>
        <v>148.5</v>
      </c>
      <c r="I329" s="47">
        <f>SUM(I330,I335,I338)</f>
        <v>0</v>
      </c>
      <c r="J329" s="47">
        <f t="shared" ref="J329:CC329" si="1379">SUM(J330,J335,J338)</f>
        <v>0</v>
      </c>
      <c r="K329" s="47">
        <f t="shared" si="1379"/>
        <v>0</v>
      </c>
      <c r="L329" s="47">
        <f t="shared" si="1379"/>
        <v>0</v>
      </c>
      <c r="M329" s="47">
        <f t="shared" si="1379"/>
        <v>0</v>
      </c>
      <c r="N329" s="47">
        <f t="shared" si="1379"/>
        <v>0</v>
      </c>
      <c r="O329" s="47">
        <f t="shared" si="1379"/>
        <v>0</v>
      </c>
      <c r="P329" s="47">
        <f t="shared" si="1379"/>
        <v>1</v>
      </c>
      <c r="Q329" s="47">
        <f t="shared" si="1379"/>
        <v>0</v>
      </c>
      <c r="R329" s="47">
        <f t="shared" si="1379"/>
        <v>0</v>
      </c>
      <c r="S329" s="47">
        <f>SUM(S330,S335,S338)</f>
        <v>0</v>
      </c>
      <c r="T329" s="47">
        <f t="shared" si="1379"/>
        <v>0</v>
      </c>
      <c r="U329" s="47">
        <f t="shared" si="1379"/>
        <v>0</v>
      </c>
      <c r="V329" s="47">
        <f t="shared" si="1379"/>
        <v>3</v>
      </c>
      <c r="W329" s="47">
        <f>SUM(W330,W335,W338)</f>
        <v>4</v>
      </c>
      <c r="X329" s="47">
        <f t="shared" si="1379"/>
        <v>0</v>
      </c>
      <c r="Y329" s="47">
        <f t="shared" si="1379"/>
        <v>0</v>
      </c>
      <c r="Z329" s="47">
        <f>SUM(Z330,Z335,Z338)</f>
        <v>0</v>
      </c>
      <c r="AA329" s="47">
        <f>SUM(AA330,AA335,AA338)</f>
        <v>0</v>
      </c>
      <c r="AB329" s="47">
        <f t="shared" si="1379"/>
        <v>0</v>
      </c>
      <c r="AC329" s="47">
        <f t="shared" si="1379"/>
        <v>0</v>
      </c>
      <c r="AD329" s="47">
        <f>SUM(AD330,AD335,AD338)</f>
        <v>0</v>
      </c>
      <c r="AE329" s="47">
        <f t="shared" si="1379"/>
        <v>18</v>
      </c>
      <c r="AF329" s="47">
        <f>SUM(AF330,AF335,AF338)</f>
        <v>3</v>
      </c>
      <c r="AG329" s="47">
        <f>SUM(AG330,AG335,AG338)</f>
        <v>0</v>
      </c>
      <c r="AH329" s="47">
        <f>SUM(AH330,AH335,AH338)</f>
        <v>4</v>
      </c>
      <c r="AI329" s="47">
        <f t="shared" si="1379"/>
        <v>0</v>
      </c>
      <c r="AJ329" s="47">
        <f>SUM(AJ330,AJ335,AJ338)</f>
        <v>0</v>
      </c>
      <c r="AK329" s="47">
        <f>SUM(AK330,AK335,AK338)</f>
        <v>0</v>
      </c>
      <c r="AL329" s="47">
        <f>SUM(AL330,AL335,AL338)</f>
        <v>0</v>
      </c>
      <c r="AM329" s="47">
        <f>SUM(AM330,AM335,AM338)</f>
        <v>0</v>
      </c>
      <c r="AN329" s="47">
        <f t="shared" si="1379"/>
        <v>0</v>
      </c>
      <c r="AO329" s="47">
        <f t="shared" si="1379"/>
        <v>1</v>
      </c>
      <c r="AP329" s="47">
        <f>SUM(AP330,AP335,AP338)</f>
        <v>0</v>
      </c>
      <c r="AQ329" s="47">
        <f t="shared" si="1379"/>
        <v>0</v>
      </c>
      <c r="AR329" s="47">
        <f>SUM(AR330,AR335,AR338)</f>
        <v>0</v>
      </c>
      <c r="AS329" s="47">
        <f t="shared" si="1379"/>
        <v>25</v>
      </c>
      <c r="AT329" s="47">
        <f>SUM(AT330,AT335,AT338)</f>
        <v>17</v>
      </c>
      <c r="AU329" s="47">
        <f>SUM(AU330,AU335,AU338)</f>
        <v>0</v>
      </c>
      <c r="AV329" s="47">
        <f>SUM(AV330,AV335,AV338)</f>
        <v>4</v>
      </c>
      <c r="AW329" s="47">
        <f t="shared" si="1379"/>
        <v>0</v>
      </c>
      <c r="AX329" s="47">
        <f t="shared" si="1379"/>
        <v>0</v>
      </c>
      <c r="AY329" s="47">
        <f t="shared" si="1379"/>
        <v>0</v>
      </c>
      <c r="AZ329" s="47">
        <f>SUM(AZ330,AZ335,AZ338)</f>
        <v>0</v>
      </c>
      <c r="BA329" s="47">
        <f t="shared" si="1379"/>
        <v>0</v>
      </c>
      <c r="BB329" s="47">
        <f t="shared" si="1379"/>
        <v>2</v>
      </c>
      <c r="BC329" s="47">
        <f t="shared" si="1379"/>
        <v>0</v>
      </c>
      <c r="BD329" s="47">
        <f t="shared" ref="BD329:BE329" si="1380">SUM(BD330,BD335,BD338)</f>
        <v>0</v>
      </c>
      <c r="BE329" s="47">
        <f t="shared" si="1380"/>
        <v>0</v>
      </c>
      <c r="BF329" s="47">
        <f>SUM(BF330,BF335,BF338)</f>
        <v>0</v>
      </c>
      <c r="BG329" s="47">
        <f t="shared" si="1379"/>
        <v>9</v>
      </c>
      <c r="BH329" s="49">
        <f t="shared" ref="BH329:BM329" si="1381">SUM(BH330,BH335,BH338)</f>
        <v>17.5</v>
      </c>
      <c r="BI329" s="47">
        <f t="shared" si="1381"/>
        <v>5</v>
      </c>
      <c r="BJ329" s="47">
        <f t="shared" si="1381"/>
        <v>0</v>
      </c>
      <c r="BK329" s="47">
        <f t="shared" si="1381"/>
        <v>0</v>
      </c>
      <c r="BL329" s="47">
        <f t="shared" si="1381"/>
        <v>0</v>
      </c>
      <c r="BM329" s="47">
        <f t="shared" si="1381"/>
        <v>0</v>
      </c>
      <c r="BN329" s="47">
        <f t="shared" si="1379"/>
        <v>0</v>
      </c>
      <c r="BO329" s="47">
        <f t="shared" si="1379"/>
        <v>0</v>
      </c>
      <c r="BP329" s="47">
        <f t="shared" si="1379"/>
        <v>0</v>
      </c>
      <c r="BQ329" s="47">
        <f t="shared" si="1379"/>
        <v>2</v>
      </c>
      <c r="BR329" s="47">
        <f>SUM(BR330,BR335,BR338)</f>
        <v>21</v>
      </c>
      <c r="BS329" s="47">
        <f>SUM(BS330,BS335,BS338)</f>
        <v>9</v>
      </c>
      <c r="BT329" s="47">
        <f t="shared" si="1379"/>
        <v>0</v>
      </c>
      <c r="BU329" s="47">
        <f t="shared" si="1379"/>
        <v>0</v>
      </c>
      <c r="BV329" s="47">
        <f t="shared" si="1379"/>
        <v>1</v>
      </c>
      <c r="BW329" s="47">
        <f t="shared" si="1379"/>
        <v>1</v>
      </c>
      <c r="BX329" s="47">
        <f t="shared" si="1379"/>
        <v>1</v>
      </c>
      <c r="BY329" s="47">
        <f t="shared" ref="BY329" si="1382">SUM(BY330,BY335,BY338)</f>
        <v>0</v>
      </c>
      <c r="BZ329" s="47">
        <f t="shared" si="1379"/>
        <v>0</v>
      </c>
      <c r="CA329" s="47">
        <f t="shared" ref="CA329" si="1383">SUM(CA330,CA335,CA338)</f>
        <v>0</v>
      </c>
      <c r="CB329" s="47">
        <f t="shared" si="1379"/>
        <v>0</v>
      </c>
      <c r="CC329" s="47">
        <f t="shared" si="1379"/>
        <v>0</v>
      </c>
      <c r="CD329" s="47"/>
      <c r="CE329" s="47">
        <f t="shared" ref="CE329" si="1384">SUM(CE330,CE335,CE338)</f>
        <v>0</v>
      </c>
      <c r="CF329" s="10"/>
      <c r="CG329" s="10"/>
    </row>
    <row r="330" spans="1:85" ht="19.7" customHeight="1" x14ac:dyDescent="0.2">
      <c r="A330" s="11" t="s">
        <v>132</v>
      </c>
      <c r="B330" s="27">
        <f t="shared" si="922"/>
        <v>88.5</v>
      </c>
      <c r="C330" s="13">
        <f>SUM(C331:C332)</f>
        <v>0</v>
      </c>
      <c r="D330" s="13">
        <f>SUM(D331:D332)</f>
        <v>0</v>
      </c>
      <c r="E330" s="13">
        <f>SUM(E331:E332)</f>
        <v>0</v>
      </c>
      <c r="F330" s="13">
        <f>SUM(F331:F332)</f>
        <v>0</v>
      </c>
      <c r="G330" s="13">
        <f>SUM(G331:G332)</f>
        <v>0</v>
      </c>
      <c r="H330" s="55">
        <f t="shared" si="1378"/>
        <v>88.5</v>
      </c>
      <c r="I330" s="13">
        <f>SUM(I331:I334)</f>
        <v>0</v>
      </c>
      <c r="J330" s="13">
        <f t="shared" ref="J330:BZ330" si="1385">SUM(J331:J334)</f>
        <v>0</v>
      </c>
      <c r="K330" s="13">
        <f t="shared" si="1385"/>
        <v>0</v>
      </c>
      <c r="L330" s="13">
        <f t="shared" si="1385"/>
        <v>0</v>
      </c>
      <c r="M330" s="13">
        <f t="shared" si="1385"/>
        <v>0</v>
      </c>
      <c r="N330" s="13">
        <f t="shared" si="1385"/>
        <v>0</v>
      </c>
      <c r="O330" s="13">
        <f t="shared" si="1385"/>
        <v>0</v>
      </c>
      <c r="P330" s="13">
        <f t="shared" si="1385"/>
        <v>0</v>
      </c>
      <c r="Q330" s="13">
        <f t="shared" si="1385"/>
        <v>0</v>
      </c>
      <c r="R330" s="13">
        <f t="shared" si="1385"/>
        <v>0</v>
      </c>
      <c r="S330" s="13">
        <f>SUM(S331:S334)</f>
        <v>0</v>
      </c>
      <c r="T330" s="13">
        <f t="shared" si="1385"/>
        <v>0</v>
      </c>
      <c r="U330" s="13">
        <f t="shared" si="1385"/>
        <v>0</v>
      </c>
      <c r="V330" s="13">
        <f t="shared" si="1385"/>
        <v>1</v>
      </c>
      <c r="W330" s="13">
        <f>SUM(W331:W334)</f>
        <v>3</v>
      </c>
      <c r="X330" s="13">
        <f t="shared" si="1385"/>
        <v>0</v>
      </c>
      <c r="Y330" s="13">
        <f t="shared" si="1385"/>
        <v>0</v>
      </c>
      <c r="Z330" s="13">
        <f t="shared" si="1385"/>
        <v>0</v>
      </c>
      <c r="AA330" s="13">
        <f>SUM(AA331:AA334)</f>
        <v>0</v>
      </c>
      <c r="AB330" s="13">
        <f t="shared" si="1385"/>
        <v>0</v>
      </c>
      <c r="AC330" s="13">
        <f t="shared" si="1385"/>
        <v>0</v>
      </c>
      <c r="AD330" s="13">
        <f>SUM(AD331:AD334)</f>
        <v>0</v>
      </c>
      <c r="AE330" s="13">
        <f t="shared" si="1385"/>
        <v>2</v>
      </c>
      <c r="AF330" s="13">
        <f>SUM(AF331:AF334)</f>
        <v>3</v>
      </c>
      <c r="AG330" s="13">
        <f>SUM(AG331:AG334)</f>
        <v>0</v>
      </c>
      <c r="AH330" s="13">
        <f>SUM(AH331:AH334)</f>
        <v>0</v>
      </c>
      <c r="AI330" s="13">
        <f t="shared" si="1385"/>
        <v>0</v>
      </c>
      <c r="AJ330" s="13">
        <f>SUM(AJ331:AJ334)</f>
        <v>0</v>
      </c>
      <c r="AK330" s="13">
        <f>SUM(AK331:AK334)</f>
        <v>0</v>
      </c>
      <c r="AL330" s="13">
        <f>SUM(AL331:AL334)</f>
        <v>0</v>
      </c>
      <c r="AM330" s="13">
        <f>SUM(AM331:AM334)</f>
        <v>0</v>
      </c>
      <c r="AN330" s="13">
        <f t="shared" si="1385"/>
        <v>0</v>
      </c>
      <c r="AO330" s="13">
        <f t="shared" si="1385"/>
        <v>0</v>
      </c>
      <c r="AP330" s="13">
        <f t="shared" si="1385"/>
        <v>0</v>
      </c>
      <c r="AQ330" s="13">
        <f t="shared" si="1385"/>
        <v>0</v>
      </c>
      <c r="AR330" s="13">
        <f>SUM(AR331:AR334)</f>
        <v>0</v>
      </c>
      <c r="AS330" s="13">
        <f t="shared" si="1385"/>
        <v>5</v>
      </c>
      <c r="AT330" s="13">
        <f>SUM(AT331:AT334)</f>
        <v>17</v>
      </c>
      <c r="AU330" s="13">
        <f>SUM(AU331:AU334)</f>
        <v>0</v>
      </c>
      <c r="AV330" s="13">
        <f>SUM(AV331:AV334)</f>
        <v>0</v>
      </c>
      <c r="AW330" s="13">
        <f t="shared" si="1385"/>
        <v>0</v>
      </c>
      <c r="AX330" s="13">
        <f t="shared" si="1385"/>
        <v>0</v>
      </c>
      <c r="AY330" s="13">
        <f t="shared" si="1385"/>
        <v>0</v>
      </c>
      <c r="AZ330" s="13">
        <f>SUM(AZ331:AZ334)</f>
        <v>0</v>
      </c>
      <c r="BA330" s="13">
        <f t="shared" si="1385"/>
        <v>0</v>
      </c>
      <c r="BB330" s="13">
        <f t="shared" si="1385"/>
        <v>0</v>
      </c>
      <c r="BC330" s="13">
        <f t="shared" si="1385"/>
        <v>0</v>
      </c>
      <c r="BD330" s="13">
        <f t="shared" ref="BD330:BE330" si="1386">SUM(BD331:BD334)</f>
        <v>0</v>
      </c>
      <c r="BE330" s="13">
        <f t="shared" si="1386"/>
        <v>0</v>
      </c>
      <c r="BF330" s="13">
        <f>SUM(BF331:BF334)</f>
        <v>0</v>
      </c>
      <c r="BG330" s="13">
        <f t="shared" si="1385"/>
        <v>2</v>
      </c>
      <c r="BH330" s="55">
        <f t="shared" ref="BH330:BM330" si="1387">SUM(BH331:BH334)</f>
        <v>17.5</v>
      </c>
      <c r="BI330" s="13">
        <f t="shared" si="1387"/>
        <v>5</v>
      </c>
      <c r="BJ330" s="13">
        <f t="shared" si="1387"/>
        <v>0</v>
      </c>
      <c r="BK330" s="13">
        <f t="shared" si="1387"/>
        <v>0</v>
      </c>
      <c r="BL330" s="13">
        <f t="shared" si="1387"/>
        <v>0</v>
      </c>
      <c r="BM330" s="13">
        <f t="shared" si="1387"/>
        <v>0</v>
      </c>
      <c r="BN330" s="13">
        <f t="shared" si="1385"/>
        <v>0</v>
      </c>
      <c r="BO330" s="13">
        <f t="shared" si="1385"/>
        <v>0</v>
      </c>
      <c r="BP330" s="13">
        <f t="shared" si="1385"/>
        <v>0</v>
      </c>
      <c r="BQ330" s="13">
        <f t="shared" si="1385"/>
        <v>0</v>
      </c>
      <c r="BR330" s="13">
        <f>SUM(BR331:BR334)</f>
        <v>21</v>
      </c>
      <c r="BS330" s="13">
        <f>SUM(BS331:BS334)</f>
        <v>9</v>
      </c>
      <c r="BT330" s="13">
        <f t="shared" si="1385"/>
        <v>0</v>
      </c>
      <c r="BU330" s="13">
        <f t="shared" si="1385"/>
        <v>0</v>
      </c>
      <c r="BV330" s="13">
        <f t="shared" si="1385"/>
        <v>1</v>
      </c>
      <c r="BW330" s="13">
        <f t="shared" si="1385"/>
        <v>1</v>
      </c>
      <c r="BX330" s="13">
        <f t="shared" si="1385"/>
        <v>1</v>
      </c>
      <c r="BY330" s="13">
        <f t="shared" ref="BY330" si="1388">SUM(BY331:BY334)</f>
        <v>0</v>
      </c>
      <c r="BZ330" s="13">
        <f t="shared" si="1385"/>
        <v>0</v>
      </c>
      <c r="CA330" s="13">
        <f t="shared" ref="CA330" si="1389">SUM(CA331:CA334)</f>
        <v>0</v>
      </c>
      <c r="CB330" s="13">
        <f>SUM(CB331:CB334)</f>
        <v>0</v>
      </c>
      <c r="CC330" s="13">
        <f>SUM(CC331:CC334)</f>
        <v>0</v>
      </c>
      <c r="CD330" s="13"/>
      <c r="CE330" s="13">
        <f>SUM(CE331:CE334)</f>
        <v>0</v>
      </c>
      <c r="CF330" s="10"/>
      <c r="CG330" s="10"/>
    </row>
    <row r="331" spans="1:85" ht="19.7" customHeight="1" x14ac:dyDescent="0.2">
      <c r="A331" s="11" t="s">
        <v>320</v>
      </c>
      <c r="B331" s="12">
        <f t="shared" si="922"/>
        <v>35</v>
      </c>
      <c r="C331" s="13"/>
      <c r="D331" s="13"/>
      <c r="E331" s="13"/>
      <c r="F331" s="13"/>
      <c r="G331" s="13"/>
      <c r="H331" s="13">
        <f t="shared" si="1378"/>
        <v>35</v>
      </c>
      <c r="I331" s="12"/>
      <c r="J331" s="12"/>
      <c r="K331" s="12"/>
      <c r="L331" s="12"/>
      <c r="M331" s="13"/>
      <c r="N331" s="13"/>
      <c r="O331" s="13"/>
      <c r="P331" s="13"/>
      <c r="Q331" s="13"/>
      <c r="R331" s="13">
        <v>0</v>
      </c>
      <c r="S331" s="13"/>
      <c r="T331" s="13"/>
      <c r="U331" s="13"/>
      <c r="V331" s="13">
        <v>1</v>
      </c>
      <c r="W331" s="13"/>
      <c r="X331" s="13"/>
      <c r="Y331" s="13"/>
      <c r="Z331" s="13"/>
      <c r="AA331" s="13"/>
      <c r="AB331" s="13"/>
      <c r="AC331" s="13"/>
      <c r="AD331" s="13"/>
      <c r="AE331" s="13">
        <v>0</v>
      </c>
      <c r="AF331" s="13">
        <v>2</v>
      </c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>
        <v>1</v>
      </c>
      <c r="AT331" s="13">
        <v>6</v>
      </c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>
        <v>1</v>
      </c>
      <c r="BH331" s="15">
        <v>6</v>
      </c>
      <c r="BI331" s="13">
        <v>3</v>
      </c>
      <c r="BJ331" s="13"/>
      <c r="BK331" s="13"/>
      <c r="BL331" s="13"/>
      <c r="BM331" s="13"/>
      <c r="BN331" s="13"/>
      <c r="BO331" s="13"/>
      <c r="BP331" s="13"/>
      <c r="BQ331" s="13"/>
      <c r="BR331" s="13">
        <v>10</v>
      </c>
      <c r="BS331" s="13">
        <v>5</v>
      </c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0" t="s">
        <v>431</v>
      </c>
      <c r="CG331" s="10" t="s">
        <v>431</v>
      </c>
    </row>
    <row r="332" spans="1:85" ht="19.7" customHeight="1" x14ac:dyDescent="0.2">
      <c r="A332" s="11" t="s">
        <v>191</v>
      </c>
      <c r="B332" s="12">
        <f t="shared" si="922"/>
        <v>22</v>
      </c>
      <c r="C332" s="13"/>
      <c r="D332" s="13"/>
      <c r="E332" s="13"/>
      <c r="F332" s="13"/>
      <c r="G332" s="13"/>
      <c r="H332" s="13">
        <f t="shared" si="1378"/>
        <v>22</v>
      </c>
      <c r="I332" s="12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>
        <v>1</v>
      </c>
      <c r="X332" s="13"/>
      <c r="Y332" s="13"/>
      <c r="Z332" s="13"/>
      <c r="AA332" s="13"/>
      <c r="AB332" s="13"/>
      <c r="AC332" s="13"/>
      <c r="AD332" s="13"/>
      <c r="AE332" s="13"/>
      <c r="AF332" s="13">
        <v>1</v>
      </c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>
        <v>1</v>
      </c>
      <c r="AT332" s="13">
        <v>5</v>
      </c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>
        <v>0</v>
      </c>
      <c r="BH332" s="15">
        <v>6</v>
      </c>
      <c r="BI332" s="13">
        <v>1</v>
      </c>
      <c r="BJ332" s="13"/>
      <c r="BK332" s="13"/>
      <c r="BL332" s="13"/>
      <c r="BM332" s="13"/>
      <c r="BN332" s="13"/>
      <c r="BO332" s="13"/>
      <c r="BP332" s="13"/>
      <c r="BQ332" s="13">
        <v>0</v>
      </c>
      <c r="BR332" s="13">
        <v>6</v>
      </c>
      <c r="BS332" s="13">
        <v>1</v>
      </c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0" t="s">
        <v>431</v>
      </c>
      <c r="CG332" s="10" t="s">
        <v>431</v>
      </c>
    </row>
    <row r="333" spans="1:85" ht="19.7" customHeight="1" x14ac:dyDescent="0.2">
      <c r="A333" s="11" t="s">
        <v>321</v>
      </c>
      <c r="B333" s="12">
        <f t="shared" si="922"/>
        <v>8</v>
      </c>
      <c r="C333" s="13"/>
      <c r="D333" s="13"/>
      <c r="E333" s="13"/>
      <c r="F333" s="13"/>
      <c r="G333" s="13"/>
      <c r="H333" s="13">
        <f t="shared" si="1378"/>
        <v>8</v>
      </c>
      <c r="I333" s="12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>
        <v>1</v>
      </c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>
        <v>2</v>
      </c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5">
        <v>2</v>
      </c>
      <c r="BI333" s="13"/>
      <c r="BJ333" s="13"/>
      <c r="BK333" s="13"/>
      <c r="BL333" s="13"/>
      <c r="BM333" s="13"/>
      <c r="BN333" s="13"/>
      <c r="BO333" s="13"/>
      <c r="BP333" s="13"/>
      <c r="BQ333" s="13"/>
      <c r="BR333" s="13">
        <v>3</v>
      </c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0" t="s">
        <v>431</v>
      </c>
      <c r="CG333" s="10" t="s">
        <v>431</v>
      </c>
    </row>
    <row r="334" spans="1:85" ht="19.7" customHeight="1" x14ac:dyDescent="0.2">
      <c r="A334" s="11" t="s">
        <v>156</v>
      </c>
      <c r="B334" s="27">
        <f t="shared" si="922"/>
        <v>23.5</v>
      </c>
      <c r="C334" s="13"/>
      <c r="D334" s="13"/>
      <c r="E334" s="13"/>
      <c r="F334" s="13"/>
      <c r="G334" s="13"/>
      <c r="H334" s="16">
        <f t="shared" si="1378"/>
        <v>23.5</v>
      </c>
      <c r="I334" s="12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>
        <v>1</v>
      </c>
      <c r="X334" s="13"/>
      <c r="Y334" s="13"/>
      <c r="Z334" s="13"/>
      <c r="AA334" s="13"/>
      <c r="AB334" s="13"/>
      <c r="AC334" s="13"/>
      <c r="AD334" s="13"/>
      <c r="AE334" s="13">
        <v>2</v>
      </c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>
        <v>3</v>
      </c>
      <c r="AT334" s="13">
        <v>4</v>
      </c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>
        <v>1</v>
      </c>
      <c r="BH334" s="14">
        <v>3.5</v>
      </c>
      <c r="BI334" s="13">
        <v>1</v>
      </c>
      <c r="BJ334" s="13"/>
      <c r="BK334" s="13"/>
      <c r="BL334" s="13"/>
      <c r="BM334" s="13"/>
      <c r="BN334" s="13"/>
      <c r="BO334" s="13"/>
      <c r="BP334" s="13"/>
      <c r="BQ334" s="13">
        <v>0</v>
      </c>
      <c r="BR334" s="13">
        <v>2</v>
      </c>
      <c r="BS334" s="13">
        <v>3</v>
      </c>
      <c r="BT334" s="13"/>
      <c r="BU334" s="13"/>
      <c r="BV334" s="13">
        <v>1</v>
      </c>
      <c r="BW334" s="13">
        <v>1</v>
      </c>
      <c r="BX334" s="13">
        <v>1</v>
      </c>
      <c r="BY334" s="13"/>
      <c r="BZ334" s="13"/>
      <c r="CA334" s="13"/>
      <c r="CB334" s="13"/>
      <c r="CC334" s="13"/>
      <c r="CD334" s="13"/>
      <c r="CE334" s="13"/>
      <c r="CF334" s="10" t="s">
        <v>431</v>
      </c>
      <c r="CG334" s="10" t="s">
        <v>431</v>
      </c>
    </row>
    <row r="335" spans="1:85" ht="19.7" customHeight="1" x14ac:dyDescent="0.2">
      <c r="A335" s="11" t="s">
        <v>164</v>
      </c>
      <c r="B335" s="12">
        <f t="shared" si="922"/>
        <v>46</v>
      </c>
      <c r="C335" s="13"/>
      <c r="D335" s="13"/>
      <c r="E335" s="13"/>
      <c r="F335" s="13"/>
      <c r="G335" s="13"/>
      <c r="H335" s="13">
        <f t="shared" si="1378"/>
        <v>46</v>
      </c>
      <c r="I335" s="12">
        <f>SUM(I336:I337)</f>
        <v>0</v>
      </c>
      <c r="J335" s="12">
        <f t="shared" ref="J335:CC335" si="1390">SUM(J336:J337)</f>
        <v>0</v>
      </c>
      <c r="K335" s="12">
        <f t="shared" si="1390"/>
        <v>0</v>
      </c>
      <c r="L335" s="12">
        <f t="shared" si="1390"/>
        <v>0</v>
      </c>
      <c r="M335" s="12">
        <f t="shared" si="1390"/>
        <v>0</v>
      </c>
      <c r="N335" s="12">
        <f t="shared" si="1390"/>
        <v>0</v>
      </c>
      <c r="O335" s="12">
        <f t="shared" si="1390"/>
        <v>0</v>
      </c>
      <c r="P335" s="12">
        <f t="shared" si="1390"/>
        <v>1</v>
      </c>
      <c r="Q335" s="12">
        <f t="shared" si="1390"/>
        <v>0</v>
      </c>
      <c r="R335" s="12">
        <f t="shared" si="1390"/>
        <v>0</v>
      </c>
      <c r="S335" s="12">
        <f>SUM(S336:S337)</f>
        <v>0</v>
      </c>
      <c r="T335" s="12">
        <f t="shared" si="1390"/>
        <v>0</v>
      </c>
      <c r="U335" s="12">
        <f t="shared" si="1390"/>
        <v>0</v>
      </c>
      <c r="V335" s="12">
        <f t="shared" si="1390"/>
        <v>2</v>
      </c>
      <c r="W335" s="12">
        <f>SUM(W336:W337)</f>
        <v>0</v>
      </c>
      <c r="X335" s="12">
        <f t="shared" si="1390"/>
        <v>0</v>
      </c>
      <c r="Y335" s="12">
        <f t="shared" si="1390"/>
        <v>0</v>
      </c>
      <c r="Z335" s="12">
        <f>SUM(Z336:Z337)</f>
        <v>0</v>
      </c>
      <c r="AA335" s="12">
        <f>SUM(AA336:AA337)</f>
        <v>0</v>
      </c>
      <c r="AB335" s="12">
        <f t="shared" si="1390"/>
        <v>0</v>
      </c>
      <c r="AC335" s="12">
        <f t="shared" si="1390"/>
        <v>0</v>
      </c>
      <c r="AD335" s="12">
        <f>SUM(AD336:AD337)</f>
        <v>0</v>
      </c>
      <c r="AE335" s="12">
        <f t="shared" si="1390"/>
        <v>15</v>
      </c>
      <c r="AF335" s="12">
        <f>SUM(AF336:AF337)</f>
        <v>0</v>
      </c>
      <c r="AG335" s="12">
        <f>SUM(AG336:AG337)</f>
        <v>0</v>
      </c>
      <c r="AH335" s="12">
        <f>SUM(AH336:AH337)</f>
        <v>0</v>
      </c>
      <c r="AI335" s="12">
        <f t="shared" si="1390"/>
        <v>0</v>
      </c>
      <c r="AJ335" s="12">
        <f>SUM(AJ336:AJ337)</f>
        <v>0</v>
      </c>
      <c r="AK335" s="12">
        <f>SUM(AK336:AK337)</f>
        <v>0</v>
      </c>
      <c r="AL335" s="12">
        <f>SUM(AL336:AL337)</f>
        <v>0</v>
      </c>
      <c r="AM335" s="12">
        <f>SUM(AM336:AM337)</f>
        <v>0</v>
      </c>
      <c r="AN335" s="12">
        <f t="shared" si="1390"/>
        <v>0</v>
      </c>
      <c r="AO335" s="12">
        <f t="shared" si="1390"/>
        <v>0</v>
      </c>
      <c r="AP335" s="12">
        <f>SUM(AP336:AP337)</f>
        <v>0</v>
      </c>
      <c r="AQ335" s="12">
        <f t="shared" si="1390"/>
        <v>0</v>
      </c>
      <c r="AR335" s="12">
        <f>SUM(AR336:AR337)</f>
        <v>0</v>
      </c>
      <c r="AS335" s="12">
        <f t="shared" si="1390"/>
        <v>20</v>
      </c>
      <c r="AT335" s="12">
        <f>SUM(AT336:AT337)</f>
        <v>0</v>
      </c>
      <c r="AU335" s="12">
        <f>SUM(AU336:AU337)</f>
        <v>0</v>
      </c>
      <c r="AV335" s="12">
        <f>SUM(AV336:AV337)</f>
        <v>0</v>
      </c>
      <c r="AW335" s="12">
        <f t="shared" si="1390"/>
        <v>0</v>
      </c>
      <c r="AX335" s="12">
        <f t="shared" si="1390"/>
        <v>0</v>
      </c>
      <c r="AY335" s="12">
        <f t="shared" si="1390"/>
        <v>0</v>
      </c>
      <c r="AZ335" s="12">
        <f>SUM(AZ336:AZ337)</f>
        <v>0</v>
      </c>
      <c r="BA335" s="12">
        <f t="shared" si="1390"/>
        <v>0</v>
      </c>
      <c r="BB335" s="12">
        <f t="shared" si="1390"/>
        <v>0</v>
      </c>
      <c r="BC335" s="12">
        <f t="shared" si="1390"/>
        <v>0</v>
      </c>
      <c r="BD335" s="12">
        <f t="shared" ref="BD335:BE335" si="1391">SUM(BD336:BD337)</f>
        <v>0</v>
      </c>
      <c r="BE335" s="12">
        <f t="shared" si="1391"/>
        <v>0</v>
      </c>
      <c r="BF335" s="12">
        <f>SUM(BF336:BF337)</f>
        <v>0</v>
      </c>
      <c r="BG335" s="12">
        <f t="shared" si="1390"/>
        <v>6</v>
      </c>
      <c r="BH335" s="12">
        <f t="shared" ref="BH335:BM335" si="1392">SUM(BH336:BH337)</f>
        <v>0</v>
      </c>
      <c r="BI335" s="12">
        <f t="shared" si="1392"/>
        <v>0</v>
      </c>
      <c r="BJ335" s="12">
        <f t="shared" si="1392"/>
        <v>0</v>
      </c>
      <c r="BK335" s="12">
        <f t="shared" si="1392"/>
        <v>0</v>
      </c>
      <c r="BL335" s="12">
        <f t="shared" si="1392"/>
        <v>0</v>
      </c>
      <c r="BM335" s="12">
        <f t="shared" si="1392"/>
        <v>0</v>
      </c>
      <c r="BN335" s="12">
        <f t="shared" si="1390"/>
        <v>0</v>
      </c>
      <c r="BO335" s="12">
        <f t="shared" si="1390"/>
        <v>0</v>
      </c>
      <c r="BP335" s="12">
        <f t="shared" si="1390"/>
        <v>0</v>
      </c>
      <c r="BQ335" s="12">
        <f t="shared" si="1390"/>
        <v>2</v>
      </c>
      <c r="BR335" s="12"/>
      <c r="BS335" s="12">
        <f>SUM(BS336:BS337)</f>
        <v>0</v>
      </c>
      <c r="BT335" s="12">
        <f t="shared" si="1390"/>
        <v>0</v>
      </c>
      <c r="BU335" s="12">
        <f t="shared" si="1390"/>
        <v>0</v>
      </c>
      <c r="BV335" s="12">
        <f t="shared" si="1390"/>
        <v>0</v>
      </c>
      <c r="BW335" s="12">
        <f t="shared" si="1390"/>
        <v>0</v>
      </c>
      <c r="BX335" s="12">
        <f t="shared" si="1390"/>
        <v>0</v>
      </c>
      <c r="BY335" s="12">
        <f t="shared" ref="BY335" si="1393">SUM(BY336:BY337)</f>
        <v>0</v>
      </c>
      <c r="BZ335" s="12">
        <f t="shared" si="1390"/>
        <v>0</v>
      </c>
      <c r="CA335" s="12">
        <f t="shared" ref="CA335" si="1394">SUM(CA336:CA337)</f>
        <v>0</v>
      </c>
      <c r="CB335" s="12">
        <f t="shared" si="1390"/>
        <v>0</v>
      </c>
      <c r="CC335" s="12">
        <f t="shared" si="1390"/>
        <v>0</v>
      </c>
      <c r="CD335" s="12"/>
      <c r="CE335" s="12">
        <f t="shared" ref="CE335" si="1395">SUM(CE336:CE337)</f>
        <v>0</v>
      </c>
      <c r="CF335" s="10"/>
      <c r="CG335" s="10"/>
    </row>
    <row r="336" spans="1:85" ht="19.7" customHeight="1" x14ac:dyDescent="0.2">
      <c r="A336" s="11" t="s">
        <v>322</v>
      </c>
      <c r="B336" s="12">
        <f t="shared" si="922"/>
        <v>24</v>
      </c>
      <c r="C336" s="13"/>
      <c r="D336" s="13"/>
      <c r="E336" s="13"/>
      <c r="F336" s="13"/>
      <c r="G336" s="13"/>
      <c r="H336" s="13">
        <f t="shared" si="1378"/>
        <v>24</v>
      </c>
      <c r="I336" s="12"/>
      <c r="J336" s="12"/>
      <c r="K336" s="12"/>
      <c r="L336" s="12"/>
      <c r="M336" s="13"/>
      <c r="N336" s="13"/>
      <c r="O336" s="13"/>
      <c r="P336" s="13">
        <v>1</v>
      </c>
      <c r="Q336" s="13"/>
      <c r="R336" s="13"/>
      <c r="S336" s="13"/>
      <c r="T336" s="13"/>
      <c r="U336" s="13"/>
      <c r="V336" s="13">
        <v>1</v>
      </c>
      <c r="W336" s="13"/>
      <c r="X336" s="13"/>
      <c r="Y336" s="13"/>
      <c r="Z336" s="13"/>
      <c r="AA336" s="13"/>
      <c r="AB336" s="13"/>
      <c r="AC336" s="13"/>
      <c r="AD336" s="13"/>
      <c r="AE336" s="13">
        <v>8</v>
      </c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>
        <v>10</v>
      </c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>
        <v>3</v>
      </c>
      <c r="BH336" s="14"/>
      <c r="BI336" s="13"/>
      <c r="BJ336" s="13"/>
      <c r="BK336" s="13"/>
      <c r="BL336" s="13"/>
      <c r="BM336" s="13"/>
      <c r="BN336" s="13"/>
      <c r="BO336" s="13"/>
      <c r="BP336" s="13"/>
      <c r="BQ336" s="13">
        <v>1</v>
      </c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0" t="s">
        <v>431</v>
      </c>
      <c r="CG336" s="10" t="s">
        <v>431</v>
      </c>
    </row>
    <row r="337" spans="1:85" ht="19.7" customHeight="1" x14ac:dyDescent="0.2">
      <c r="A337" s="11" t="s">
        <v>166</v>
      </c>
      <c r="B337" s="12">
        <f t="shared" si="922"/>
        <v>22</v>
      </c>
      <c r="C337" s="13"/>
      <c r="D337" s="13"/>
      <c r="E337" s="13"/>
      <c r="F337" s="13"/>
      <c r="G337" s="13"/>
      <c r="H337" s="13">
        <f t="shared" si="1378"/>
        <v>22</v>
      </c>
      <c r="I337" s="12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  <c r="U337" s="13"/>
      <c r="V337" s="13">
        <v>1</v>
      </c>
      <c r="W337" s="13"/>
      <c r="X337" s="13"/>
      <c r="Y337" s="13"/>
      <c r="Z337" s="13"/>
      <c r="AA337" s="13"/>
      <c r="AB337" s="13"/>
      <c r="AC337" s="13"/>
      <c r="AD337" s="13"/>
      <c r="AE337" s="13">
        <v>7</v>
      </c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>
        <v>10</v>
      </c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>
        <v>3</v>
      </c>
      <c r="BH337" s="14"/>
      <c r="BI337" s="13"/>
      <c r="BJ337" s="13"/>
      <c r="BK337" s="13"/>
      <c r="BL337" s="13"/>
      <c r="BM337" s="13"/>
      <c r="BN337" s="13"/>
      <c r="BO337" s="13"/>
      <c r="BP337" s="13"/>
      <c r="BQ337" s="13">
        <v>1</v>
      </c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0" t="s">
        <v>431</v>
      </c>
      <c r="CG337" s="10" t="s">
        <v>431</v>
      </c>
    </row>
    <row r="338" spans="1:85" ht="19.7" customHeight="1" x14ac:dyDescent="0.2">
      <c r="A338" s="11" t="s">
        <v>41</v>
      </c>
      <c r="B338" s="12">
        <f t="shared" si="922"/>
        <v>14</v>
      </c>
      <c r="C338" s="13"/>
      <c r="D338" s="13"/>
      <c r="E338" s="13"/>
      <c r="F338" s="13"/>
      <c r="G338" s="13"/>
      <c r="H338" s="13">
        <f t="shared" si="1378"/>
        <v>14</v>
      </c>
      <c r="I338" s="12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>
        <v>1</v>
      </c>
      <c r="X338" s="13"/>
      <c r="Y338" s="13"/>
      <c r="Z338" s="13"/>
      <c r="AA338" s="13"/>
      <c r="AB338" s="13"/>
      <c r="AC338" s="13"/>
      <c r="AD338" s="13"/>
      <c r="AE338" s="13">
        <v>1</v>
      </c>
      <c r="AF338" s="13"/>
      <c r="AG338" s="13"/>
      <c r="AH338" s="13">
        <v>4</v>
      </c>
      <c r="AI338" s="13"/>
      <c r="AJ338" s="13"/>
      <c r="AK338" s="13"/>
      <c r="AL338" s="13"/>
      <c r="AM338" s="13"/>
      <c r="AN338" s="13"/>
      <c r="AO338" s="13">
        <v>1</v>
      </c>
      <c r="AP338" s="13"/>
      <c r="AQ338" s="13"/>
      <c r="AR338" s="13"/>
      <c r="AS338" s="13">
        <v>0</v>
      </c>
      <c r="AT338" s="13"/>
      <c r="AU338" s="13"/>
      <c r="AV338" s="13">
        <v>4</v>
      </c>
      <c r="AW338" s="13"/>
      <c r="AX338" s="13"/>
      <c r="AY338" s="13"/>
      <c r="AZ338" s="13"/>
      <c r="BA338" s="13"/>
      <c r="BB338" s="13">
        <v>2</v>
      </c>
      <c r="BC338" s="13"/>
      <c r="BD338" s="13"/>
      <c r="BE338" s="13"/>
      <c r="BF338" s="13"/>
      <c r="BG338" s="13">
        <v>1</v>
      </c>
      <c r="BH338" s="14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0" t="s">
        <v>431</v>
      </c>
      <c r="CG338" s="10" t="s">
        <v>431</v>
      </c>
    </row>
    <row r="339" spans="1:85" ht="19.7" customHeight="1" x14ac:dyDescent="0.2">
      <c r="A339" s="45" t="s">
        <v>192</v>
      </c>
      <c r="B339" s="46">
        <f t="shared" si="922"/>
        <v>82</v>
      </c>
      <c r="C339" s="47">
        <f>SUM(C341,C345,C346)</f>
        <v>0</v>
      </c>
      <c r="D339" s="47">
        <f>SUM(D341,D345,D346)</f>
        <v>0</v>
      </c>
      <c r="E339" s="47">
        <f>SUM(E341,E345,E346)</f>
        <v>0</v>
      </c>
      <c r="F339" s="47">
        <f>SUM(F341,F345,F346)</f>
        <v>0</v>
      </c>
      <c r="G339" s="47">
        <f>SUM(G341,G345,G346)</f>
        <v>0</v>
      </c>
      <c r="H339" s="47">
        <f t="shared" si="1378"/>
        <v>82</v>
      </c>
      <c r="I339" s="47">
        <f>SUM(I340,I345,I346)</f>
        <v>0</v>
      </c>
      <c r="J339" s="47">
        <f t="shared" ref="J339:CC339" si="1396">SUM(J340,J345,J346)</f>
        <v>0</v>
      </c>
      <c r="K339" s="47">
        <f t="shared" si="1396"/>
        <v>0</v>
      </c>
      <c r="L339" s="47">
        <f t="shared" si="1396"/>
        <v>0</v>
      </c>
      <c r="M339" s="47">
        <f t="shared" si="1396"/>
        <v>0</v>
      </c>
      <c r="N339" s="47">
        <f t="shared" si="1396"/>
        <v>0</v>
      </c>
      <c r="O339" s="47">
        <f t="shared" si="1396"/>
        <v>0</v>
      </c>
      <c r="P339" s="47">
        <f t="shared" si="1396"/>
        <v>1</v>
      </c>
      <c r="Q339" s="47">
        <f t="shared" si="1396"/>
        <v>0</v>
      </c>
      <c r="R339" s="47">
        <f t="shared" si="1396"/>
        <v>0</v>
      </c>
      <c r="S339" s="47">
        <f>SUM(S340,S345,S346)</f>
        <v>0</v>
      </c>
      <c r="T339" s="47">
        <f t="shared" si="1396"/>
        <v>0</v>
      </c>
      <c r="U339" s="47">
        <f t="shared" si="1396"/>
        <v>0</v>
      </c>
      <c r="V339" s="47">
        <f t="shared" si="1396"/>
        <v>2</v>
      </c>
      <c r="W339" s="47">
        <f>SUM(W340,W345,W346)</f>
        <v>4</v>
      </c>
      <c r="X339" s="47">
        <f t="shared" si="1396"/>
        <v>0</v>
      </c>
      <c r="Y339" s="47">
        <f t="shared" si="1396"/>
        <v>0</v>
      </c>
      <c r="Z339" s="47">
        <f>SUM(Z340,Z345,Z346)</f>
        <v>0</v>
      </c>
      <c r="AA339" s="47">
        <f>SUM(AA340,AA345,AA346)</f>
        <v>0</v>
      </c>
      <c r="AB339" s="47">
        <f t="shared" si="1396"/>
        <v>0</v>
      </c>
      <c r="AC339" s="47">
        <f t="shared" si="1396"/>
        <v>0</v>
      </c>
      <c r="AD339" s="47">
        <f>SUM(AD340,AD345,AD346)</f>
        <v>0</v>
      </c>
      <c r="AE339" s="47">
        <f t="shared" si="1396"/>
        <v>8</v>
      </c>
      <c r="AF339" s="47">
        <f>SUM(AF340,AF345,AF346)</f>
        <v>3</v>
      </c>
      <c r="AG339" s="47">
        <f>SUM(AG340,AG345,AG346)</f>
        <v>0</v>
      </c>
      <c r="AH339" s="47">
        <f>SUM(AH340,AH345,AH346)</f>
        <v>1</v>
      </c>
      <c r="AI339" s="47">
        <f t="shared" si="1396"/>
        <v>0</v>
      </c>
      <c r="AJ339" s="47">
        <f>SUM(AJ340,AJ345,AJ346)</f>
        <v>0</v>
      </c>
      <c r="AK339" s="47">
        <f>SUM(AK340,AK345,AK346)</f>
        <v>0</v>
      </c>
      <c r="AL339" s="47">
        <f>SUM(AL340,AL345,AL346)</f>
        <v>0</v>
      </c>
      <c r="AM339" s="47">
        <f>SUM(AM340,AM345,AM346)</f>
        <v>0</v>
      </c>
      <c r="AN339" s="47">
        <f t="shared" si="1396"/>
        <v>0</v>
      </c>
      <c r="AO339" s="47">
        <f t="shared" si="1396"/>
        <v>1</v>
      </c>
      <c r="AP339" s="47">
        <f>SUM(AP340,AP345,AP346)</f>
        <v>0</v>
      </c>
      <c r="AQ339" s="47">
        <f t="shared" si="1396"/>
        <v>0</v>
      </c>
      <c r="AR339" s="47">
        <f>SUM(AR340,AR345,AR346)</f>
        <v>0</v>
      </c>
      <c r="AS339" s="47">
        <f t="shared" si="1396"/>
        <v>10</v>
      </c>
      <c r="AT339" s="47">
        <f>SUM(AT340,AT345,AT346)</f>
        <v>9</v>
      </c>
      <c r="AU339" s="47">
        <f>SUM(AU340,AU345,AU346)</f>
        <v>0</v>
      </c>
      <c r="AV339" s="47">
        <f>SUM(AV340,AV345,AV346)</f>
        <v>3</v>
      </c>
      <c r="AW339" s="47">
        <f t="shared" si="1396"/>
        <v>0</v>
      </c>
      <c r="AX339" s="47">
        <f t="shared" si="1396"/>
        <v>0</v>
      </c>
      <c r="AY339" s="47">
        <f t="shared" si="1396"/>
        <v>0</v>
      </c>
      <c r="AZ339" s="47">
        <f>SUM(AZ340,AZ345,AZ346)</f>
        <v>0</v>
      </c>
      <c r="BA339" s="47">
        <f t="shared" si="1396"/>
        <v>0</v>
      </c>
      <c r="BB339" s="47">
        <f t="shared" si="1396"/>
        <v>1</v>
      </c>
      <c r="BC339" s="47">
        <f t="shared" si="1396"/>
        <v>0</v>
      </c>
      <c r="BD339" s="47">
        <f t="shared" ref="BD339:BE339" si="1397">SUM(BD340,BD345,BD346)</f>
        <v>0</v>
      </c>
      <c r="BE339" s="47">
        <f t="shared" si="1397"/>
        <v>0</v>
      </c>
      <c r="BF339" s="47">
        <f>SUM(BF340,BF345,BF346)</f>
        <v>0</v>
      </c>
      <c r="BG339" s="47">
        <f t="shared" si="1396"/>
        <v>7</v>
      </c>
      <c r="BH339" s="50">
        <f t="shared" ref="BH339:BM339" si="1398">SUM(BH340,BH345,BH346)</f>
        <v>8</v>
      </c>
      <c r="BI339" s="47">
        <f t="shared" si="1398"/>
        <v>4</v>
      </c>
      <c r="BJ339" s="47">
        <f t="shared" si="1398"/>
        <v>0</v>
      </c>
      <c r="BK339" s="47">
        <f t="shared" si="1398"/>
        <v>0</v>
      </c>
      <c r="BL339" s="47">
        <f t="shared" si="1398"/>
        <v>0</v>
      </c>
      <c r="BM339" s="47">
        <f t="shared" si="1398"/>
        <v>0</v>
      </c>
      <c r="BN339" s="47">
        <f t="shared" si="1396"/>
        <v>0</v>
      </c>
      <c r="BO339" s="47">
        <f t="shared" si="1396"/>
        <v>0</v>
      </c>
      <c r="BP339" s="47">
        <f t="shared" si="1396"/>
        <v>0</v>
      </c>
      <c r="BQ339" s="47">
        <f t="shared" si="1396"/>
        <v>1</v>
      </c>
      <c r="BR339" s="47">
        <f>SUM(BR340,BR345,BR346)</f>
        <v>10</v>
      </c>
      <c r="BS339" s="47">
        <f>SUM(BS340,BS345,BS346)</f>
        <v>8</v>
      </c>
      <c r="BT339" s="47">
        <f t="shared" si="1396"/>
        <v>0</v>
      </c>
      <c r="BU339" s="47">
        <f t="shared" si="1396"/>
        <v>0</v>
      </c>
      <c r="BV339" s="47">
        <f t="shared" si="1396"/>
        <v>1</v>
      </c>
      <c r="BW339" s="47">
        <f t="shared" si="1396"/>
        <v>0</v>
      </c>
      <c r="BX339" s="47">
        <f t="shared" si="1396"/>
        <v>0</v>
      </c>
      <c r="BY339" s="47">
        <f t="shared" ref="BY339" si="1399">SUM(BY340,BY345,BY346)</f>
        <v>0</v>
      </c>
      <c r="BZ339" s="47">
        <f t="shared" si="1396"/>
        <v>0</v>
      </c>
      <c r="CA339" s="47">
        <f t="shared" ref="CA339" si="1400">SUM(CA340,CA345,CA346)</f>
        <v>0</v>
      </c>
      <c r="CB339" s="47">
        <f t="shared" si="1396"/>
        <v>0</v>
      </c>
      <c r="CC339" s="47">
        <f t="shared" si="1396"/>
        <v>0</v>
      </c>
      <c r="CD339" s="47"/>
      <c r="CE339" s="47">
        <f t="shared" ref="CE339" si="1401">SUM(CE340,CE345,CE346)</f>
        <v>0</v>
      </c>
      <c r="CF339" s="10"/>
      <c r="CG339" s="10"/>
    </row>
    <row r="340" spans="1:85" ht="19.7" customHeight="1" x14ac:dyDescent="0.2">
      <c r="A340" s="11" t="s">
        <v>323</v>
      </c>
      <c r="B340" s="12">
        <f t="shared" si="922"/>
        <v>53</v>
      </c>
      <c r="C340" s="13"/>
      <c r="D340" s="13"/>
      <c r="E340" s="13"/>
      <c r="F340" s="13"/>
      <c r="G340" s="13"/>
      <c r="H340" s="13">
        <f t="shared" si="1378"/>
        <v>53</v>
      </c>
      <c r="I340" s="13">
        <f>SUM(I341:I344)</f>
        <v>0</v>
      </c>
      <c r="J340" s="13">
        <f t="shared" ref="J340:CC340" si="1402">SUM(J341:J344)</f>
        <v>0</v>
      </c>
      <c r="K340" s="13">
        <f t="shared" si="1402"/>
        <v>0</v>
      </c>
      <c r="L340" s="13">
        <f t="shared" si="1402"/>
        <v>0</v>
      </c>
      <c r="M340" s="13">
        <f t="shared" si="1402"/>
        <v>0</v>
      </c>
      <c r="N340" s="13">
        <f t="shared" si="1402"/>
        <v>0</v>
      </c>
      <c r="O340" s="13">
        <f t="shared" si="1402"/>
        <v>0</v>
      </c>
      <c r="P340" s="13">
        <f t="shared" si="1402"/>
        <v>0</v>
      </c>
      <c r="Q340" s="13">
        <f t="shared" si="1402"/>
        <v>0</v>
      </c>
      <c r="R340" s="13">
        <f t="shared" si="1402"/>
        <v>0</v>
      </c>
      <c r="S340" s="13">
        <f>SUM(S341:S344)</f>
        <v>0</v>
      </c>
      <c r="T340" s="13">
        <f t="shared" si="1402"/>
        <v>0</v>
      </c>
      <c r="U340" s="13">
        <f t="shared" si="1402"/>
        <v>0</v>
      </c>
      <c r="V340" s="13">
        <f t="shared" si="1402"/>
        <v>1</v>
      </c>
      <c r="W340" s="13">
        <f>SUM(W341:W344)</f>
        <v>3</v>
      </c>
      <c r="X340" s="13">
        <f t="shared" si="1402"/>
        <v>0</v>
      </c>
      <c r="Y340" s="13">
        <f t="shared" si="1402"/>
        <v>0</v>
      </c>
      <c r="Z340" s="13">
        <f>SUM(Z341:Z344)</f>
        <v>0</v>
      </c>
      <c r="AA340" s="13">
        <f>SUM(AA341:AA344)</f>
        <v>0</v>
      </c>
      <c r="AB340" s="13">
        <f t="shared" si="1402"/>
        <v>0</v>
      </c>
      <c r="AC340" s="13">
        <f t="shared" si="1402"/>
        <v>0</v>
      </c>
      <c r="AD340" s="13">
        <f>SUM(AD341:AD344)</f>
        <v>0</v>
      </c>
      <c r="AE340" s="13">
        <f t="shared" si="1402"/>
        <v>1</v>
      </c>
      <c r="AF340" s="13">
        <f>SUM(AF341:AF344)</f>
        <v>3</v>
      </c>
      <c r="AG340" s="13">
        <f>SUM(AG341:AG344)</f>
        <v>0</v>
      </c>
      <c r="AH340" s="13">
        <f>SUM(AH341:AH344)</f>
        <v>0</v>
      </c>
      <c r="AI340" s="13">
        <f t="shared" si="1402"/>
        <v>0</v>
      </c>
      <c r="AJ340" s="13">
        <f>SUM(AJ341:AJ344)</f>
        <v>0</v>
      </c>
      <c r="AK340" s="13">
        <f>SUM(AK341:AK344)</f>
        <v>0</v>
      </c>
      <c r="AL340" s="13">
        <f>SUM(AL341:AL344)</f>
        <v>0</v>
      </c>
      <c r="AM340" s="13">
        <f>SUM(AM341:AM344)</f>
        <v>0</v>
      </c>
      <c r="AN340" s="13">
        <f t="shared" si="1402"/>
        <v>0</v>
      </c>
      <c r="AO340" s="13">
        <f t="shared" si="1402"/>
        <v>0</v>
      </c>
      <c r="AP340" s="13">
        <f>SUM(AP341:AP344)</f>
        <v>0</v>
      </c>
      <c r="AQ340" s="13">
        <f t="shared" si="1402"/>
        <v>0</v>
      </c>
      <c r="AR340" s="13">
        <f>SUM(AR341:AR344)</f>
        <v>0</v>
      </c>
      <c r="AS340" s="13">
        <f t="shared" si="1402"/>
        <v>2</v>
      </c>
      <c r="AT340" s="13">
        <f>SUM(AT341:AT344)</f>
        <v>9</v>
      </c>
      <c r="AU340" s="13">
        <f>SUM(AU341:AU344)</f>
        <v>0</v>
      </c>
      <c r="AV340" s="13">
        <f>SUM(AV341:AV344)</f>
        <v>0</v>
      </c>
      <c r="AW340" s="13">
        <f t="shared" si="1402"/>
        <v>0</v>
      </c>
      <c r="AX340" s="13">
        <f t="shared" si="1402"/>
        <v>0</v>
      </c>
      <c r="AY340" s="13">
        <f t="shared" si="1402"/>
        <v>0</v>
      </c>
      <c r="AZ340" s="13">
        <f>SUM(AZ341:AZ344)</f>
        <v>0</v>
      </c>
      <c r="BA340" s="13">
        <f t="shared" si="1402"/>
        <v>0</v>
      </c>
      <c r="BB340" s="13">
        <f t="shared" si="1402"/>
        <v>0</v>
      </c>
      <c r="BC340" s="13">
        <f t="shared" si="1402"/>
        <v>0</v>
      </c>
      <c r="BD340" s="13">
        <f t="shared" ref="BD340:BE340" si="1403">SUM(BD341:BD344)</f>
        <v>0</v>
      </c>
      <c r="BE340" s="13">
        <f t="shared" si="1403"/>
        <v>0</v>
      </c>
      <c r="BF340" s="13">
        <f>SUM(BF341:BF344)</f>
        <v>0</v>
      </c>
      <c r="BG340" s="13">
        <f t="shared" si="1402"/>
        <v>3</v>
      </c>
      <c r="BH340" s="15">
        <f t="shared" ref="BH340:BM340" si="1404">SUM(BH341:BH344)</f>
        <v>8</v>
      </c>
      <c r="BI340" s="13">
        <f t="shared" si="1404"/>
        <v>4</v>
      </c>
      <c r="BJ340" s="13">
        <f t="shared" si="1404"/>
        <v>0</v>
      </c>
      <c r="BK340" s="13">
        <f t="shared" si="1404"/>
        <v>0</v>
      </c>
      <c r="BL340" s="13">
        <f t="shared" si="1404"/>
        <v>0</v>
      </c>
      <c r="BM340" s="13">
        <f t="shared" si="1404"/>
        <v>0</v>
      </c>
      <c r="BN340" s="13">
        <f t="shared" si="1402"/>
        <v>0</v>
      </c>
      <c r="BO340" s="13">
        <f t="shared" si="1402"/>
        <v>0</v>
      </c>
      <c r="BP340" s="13">
        <f t="shared" si="1402"/>
        <v>0</v>
      </c>
      <c r="BQ340" s="13">
        <f t="shared" si="1402"/>
        <v>0</v>
      </c>
      <c r="BR340" s="13">
        <f>SUM(BR341:BR344)</f>
        <v>10</v>
      </c>
      <c r="BS340" s="13">
        <f>SUM(BS341:BS344)</f>
        <v>8</v>
      </c>
      <c r="BT340" s="13">
        <f t="shared" si="1402"/>
        <v>0</v>
      </c>
      <c r="BU340" s="13">
        <f t="shared" si="1402"/>
        <v>0</v>
      </c>
      <c r="BV340" s="13">
        <f t="shared" si="1402"/>
        <v>1</v>
      </c>
      <c r="BW340" s="13">
        <f t="shared" si="1402"/>
        <v>0</v>
      </c>
      <c r="BX340" s="13">
        <f t="shared" si="1402"/>
        <v>0</v>
      </c>
      <c r="BY340" s="13">
        <f t="shared" ref="BY340" si="1405">SUM(BY341:BY344)</f>
        <v>0</v>
      </c>
      <c r="BZ340" s="13">
        <f t="shared" si="1402"/>
        <v>0</v>
      </c>
      <c r="CA340" s="13">
        <f t="shared" ref="CA340" si="1406">SUM(CA341:CA344)</f>
        <v>0</v>
      </c>
      <c r="CB340" s="13">
        <f t="shared" si="1402"/>
        <v>0</v>
      </c>
      <c r="CC340" s="13">
        <f t="shared" si="1402"/>
        <v>0</v>
      </c>
      <c r="CD340" s="13"/>
      <c r="CE340" s="13">
        <f t="shared" ref="CE340" si="1407">SUM(CE341:CE344)</f>
        <v>0</v>
      </c>
      <c r="CF340" s="10"/>
      <c r="CG340" s="10"/>
    </row>
    <row r="341" spans="1:85" ht="19.7" customHeight="1" x14ac:dyDescent="0.2">
      <c r="A341" s="11" t="s">
        <v>193</v>
      </c>
      <c r="B341" s="12">
        <f t="shared" si="922"/>
        <v>28</v>
      </c>
      <c r="C341" s="13"/>
      <c r="D341" s="13"/>
      <c r="E341" s="13"/>
      <c r="F341" s="13"/>
      <c r="G341" s="13"/>
      <c r="H341" s="13">
        <f t="shared" si="1378"/>
        <v>28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>
        <v>0</v>
      </c>
      <c r="S341" s="12"/>
      <c r="T341" s="12"/>
      <c r="U341" s="12"/>
      <c r="V341" s="12">
        <v>1</v>
      </c>
      <c r="W341" s="12"/>
      <c r="X341" s="12"/>
      <c r="Y341" s="12"/>
      <c r="Z341" s="12"/>
      <c r="AA341" s="12"/>
      <c r="AB341" s="12"/>
      <c r="AC341" s="12"/>
      <c r="AD341" s="12"/>
      <c r="AE341" s="12">
        <v>0</v>
      </c>
      <c r="AF341" s="12">
        <v>3</v>
      </c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>
        <v>1</v>
      </c>
      <c r="AT341" s="13">
        <v>5</v>
      </c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>
        <v>1</v>
      </c>
      <c r="BH341" s="48">
        <v>5</v>
      </c>
      <c r="BI341" s="12">
        <v>1</v>
      </c>
      <c r="BJ341" s="12"/>
      <c r="BK341" s="12"/>
      <c r="BL341" s="12"/>
      <c r="BM341" s="12"/>
      <c r="BN341" s="12"/>
      <c r="BO341" s="12"/>
      <c r="BP341" s="12"/>
      <c r="BQ341" s="12">
        <v>0</v>
      </c>
      <c r="BR341" s="12">
        <v>6</v>
      </c>
      <c r="BS341" s="12">
        <v>5</v>
      </c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0" t="s">
        <v>431</v>
      </c>
      <c r="CG341" s="10" t="s">
        <v>431</v>
      </c>
    </row>
    <row r="342" spans="1:85" ht="19.7" customHeight="1" x14ac:dyDescent="0.2">
      <c r="A342" s="11" t="s">
        <v>324</v>
      </c>
      <c r="B342" s="12">
        <f t="shared" si="922"/>
        <v>6</v>
      </c>
      <c r="C342" s="13"/>
      <c r="D342" s="13"/>
      <c r="E342" s="13"/>
      <c r="F342" s="13"/>
      <c r="G342" s="13"/>
      <c r="H342" s="13">
        <f t="shared" si="1378"/>
        <v>6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>
        <v>1</v>
      </c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3">
        <v>1</v>
      </c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48">
        <v>1</v>
      </c>
      <c r="BI342" s="12">
        <v>1</v>
      </c>
      <c r="BJ342" s="12"/>
      <c r="BK342" s="12"/>
      <c r="BL342" s="12"/>
      <c r="BM342" s="12"/>
      <c r="BN342" s="12"/>
      <c r="BO342" s="12"/>
      <c r="BP342" s="12"/>
      <c r="BQ342" s="12"/>
      <c r="BR342" s="12">
        <v>1</v>
      </c>
      <c r="BS342" s="12">
        <v>1</v>
      </c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0" t="s">
        <v>431</v>
      </c>
      <c r="CG342" s="10" t="s">
        <v>431</v>
      </c>
    </row>
    <row r="343" spans="1:85" ht="19.7" customHeight="1" x14ac:dyDescent="0.2">
      <c r="A343" s="11" t="s">
        <v>325</v>
      </c>
      <c r="B343" s="12">
        <f t="shared" si="922"/>
        <v>7</v>
      </c>
      <c r="C343" s="13"/>
      <c r="D343" s="13"/>
      <c r="E343" s="13"/>
      <c r="F343" s="13"/>
      <c r="G343" s="13"/>
      <c r="H343" s="13">
        <f t="shared" si="1378"/>
        <v>7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>
        <v>1</v>
      </c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3">
        <v>2</v>
      </c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48">
        <v>1</v>
      </c>
      <c r="BI343" s="12">
        <v>1</v>
      </c>
      <c r="BJ343" s="12"/>
      <c r="BK343" s="12"/>
      <c r="BL343" s="12"/>
      <c r="BM343" s="12"/>
      <c r="BN343" s="12"/>
      <c r="BO343" s="12"/>
      <c r="BP343" s="12"/>
      <c r="BQ343" s="12"/>
      <c r="BR343" s="12">
        <v>1</v>
      </c>
      <c r="BS343" s="12">
        <v>1</v>
      </c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0" t="s">
        <v>431</v>
      </c>
      <c r="CG343" s="10" t="s">
        <v>431</v>
      </c>
    </row>
    <row r="344" spans="1:85" ht="19.7" customHeight="1" x14ac:dyDescent="0.2">
      <c r="A344" s="11" t="s">
        <v>156</v>
      </c>
      <c r="B344" s="12">
        <f t="shared" si="922"/>
        <v>12</v>
      </c>
      <c r="C344" s="13"/>
      <c r="D344" s="13"/>
      <c r="E344" s="13"/>
      <c r="F344" s="13"/>
      <c r="G344" s="13"/>
      <c r="H344" s="13">
        <f t="shared" si="1378"/>
        <v>12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>
        <v>1</v>
      </c>
      <c r="X344" s="12"/>
      <c r="Y344" s="12"/>
      <c r="Z344" s="12"/>
      <c r="AA344" s="12"/>
      <c r="AB344" s="12"/>
      <c r="AC344" s="12"/>
      <c r="AD344" s="12"/>
      <c r="AE344" s="12">
        <v>1</v>
      </c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>
        <v>1</v>
      </c>
      <c r="AT344" s="12">
        <v>1</v>
      </c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>
        <v>2</v>
      </c>
      <c r="BH344" s="48">
        <v>1</v>
      </c>
      <c r="BI344" s="12">
        <v>1</v>
      </c>
      <c r="BJ344" s="12"/>
      <c r="BK344" s="12"/>
      <c r="BL344" s="12"/>
      <c r="BM344" s="12"/>
      <c r="BN344" s="12"/>
      <c r="BO344" s="12"/>
      <c r="BP344" s="12"/>
      <c r="BQ344" s="12">
        <v>0</v>
      </c>
      <c r="BR344" s="12">
        <v>2</v>
      </c>
      <c r="BS344" s="12">
        <v>1</v>
      </c>
      <c r="BT344" s="12"/>
      <c r="BU344" s="12"/>
      <c r="BV344" s="12">
        <v>1</v>
      </c>
      <c r="BW344" s="12"/>
      <c r="BX344" s="12"/>
      <c r="BY344" s="12"/>
      <c r="BZ344" s="12"/>
      <c r="CA344" s="12"/>
      <c r="CB344" s="12"/>
      <c r="CC344" s="12"/>
      <c r="CD344" s="12"/>
      <c r="CE344" s="12"/>
      <c r="CF344" s="10" t="s">
        <v>431</v>
      </c>
      <c r="CG344" s="10" t="s">
        <v>431</v>
      </c>
    </row>
    <row r="345" spans="1:85" ht="19.7" customHeight="1" x14ac:dyDescent="0.2">
      <c r="A345" s="11" t="s">
        <v>176</v>
      </c>
      <c r="B345" s="12">
        <f t="shared" si="922"/>
        <v>21</v>
      </c>
      <c r="C345" s="13"/>
      <c r="D345" s="13"/>
      <c r="E345" s="13"/>
      <c r="F345" s="13"/>
      <c r="G345" s="13"/>
      <c r="H345" s="13">
        <f t="shared" si="1378"/>
        <v>21</v>
      </c>
      <c r="I345" s="12"/>
      <c r="J345" s="12"/>
      <c r="K345" s="12"/>
      <c r="L345" s="12"/>
      <c r="M345" s="13"/>
      <c r="N345" s="13"/>
      <c r="O345" s="13"/>
      <c r="P345" s="13">
        <v>1</v>
      </c>
      <c r="Q345" s="13"/>
      <c r="R345" s="13"/>
      <c r="S345" s="13"/>
      <c r="T345" s="13"/>
      <c r="U345" s="13"/>
      <c r="V345" s="13">
        <v>1</v>
      </c>
      <c r="W345" s="13"/>
      <c r="X345" s="13"/>
      <c r="Y345" s="13"/>
      <c r="Z345" s="13"/>
      <c r="AA345" s="13"/>
      <c r="AB345" s="13"/>
      <c r="AC345" s="13"/>
      <c r="AD345" s="13"/>
      <c r="AE345" s="13">
        <v>7</v>
      </c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>
        <v>8</v>
      </c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>
        <v>3</v>
      </c>
      <c r="BH345" s="14"/>
      <c r="BI345" s="13"/>
      <c r="BJ345" s="13"/>
      <c r="BK345" s="13"/>
      <c r="BL345" s="13"/>
      <c r="BM345" s="13"/>
      <c r="BN345" s="13"/>
      <c r="BO345" s="13"/>
      <c r="BP345" s="13"/>
      <c r="BQ345" s="13">
        <v>1</v>
      </c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0" t="s">
        <v>431</v>
      </c>
      <c r="CG345" s="10" t="s">
        <v>431</v>
      </c>
    </row>
    <row r="346" spans="1:85" ht="19.7" customHeight="1" x14ac:dyDescent="0.2">
      <c r="A346" s="11" t="s">
        <v>41</v>
      </c>
      <c r="B346" s="12">
        <f t="shared" si="922"/>
        <v>8</v>
      </c>
      <c r="C346" s="13"/>
      <c r="D346" s="13"/>
      <c r="E346" s="13"/>
      <c r="F346" s="13"/>
      <c r="G346" s="13"/>
      <c r="H346" s="13">
        <f t="shared" si="1378"/>
        <v>8</v>
      </c>
      <c r="I346" s="12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>
        <v>1</v>
      </c>
      <c r="X346" s="13"/>
      <c r="Y346" s="13"/>
      <c r="Z346" s="13"/>
      <c r="AA346" s="13"/>
      <c r="AB346" s="13"/>
      <c r="AC346" s="13"/>
      <c r="AD346" s="13"/>
      <c r="AE346" s="13">
        <v>0</v>
      </c>
      <c r="AF346" s="13"/>
      <c r="AG346" s="13"/>
      <c r="AH346" s="13">
        <v>1</v>
      </c>
      <c r="AI346" s="13"/>
      <c r="AJ346" s="13"/>
      <c r="AK346" s="13"/>
      <c r="AL346" s="13"/>
      <c r="AM346" s="13"/>
      <c r="AN346" s="13"/>
      <c r="AO346" s="13">
        <v>1</v>
      </c>
      <c r="AP346" s="13"/>
      <c r="AQ346" s="13"/>
      <c r="AR346" s="13"/>
      <c r="AS346" s="13">
        <v>0</v>
      </c>
      <c r="AT346" s="13"/>
      <c r="AU346" s="13"/>
      <c r="AV346" s="13">
        <v>3</v>
      </c>
      <c r="AW346" s="13"/>
      <c r="AX346" s="13"/>
      <c r="AY346" s="13"/>
      <c r="AZ346" s="13"/>
      <c r="BA346" s="13"/>
      <c r="BB346" s="13">
        <v>1</v>
      </c>
      <c r="BC346" s="13"/>
      <c r="BD346" s="13"/>
      <c r="BE346" s="13"/>
      <c r="BF346" s="13"/>
      <c r="BG346" s="13">
        <v>1</v>
      </c>
      <c r="BH346" s="14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0" t="s">
        <v>431</v>
      </c>
      <c r="CG346" s="10" t="s">
        <v>431</v>
      </c>
    </row>
    <row r="347" spans="1:85" ht="19.7" customHeight="1" x14ac:dyDescent="0.2">
      <c r="A347" s="45" t="s">
        <v>194</v>
      </c>
      <c r="B347" s="46">
        <f t="shared" ref="B347:B454" si="1408">SUM(C347:H347)</f>
        <v>74</v>
      </c>
      <c r="C347" s="47">
        <f>SUM(C348,C352,C353)</f>
        <v>0</v>
      </c>
      <c r="D347" s="47">
        <f t="shared" ref="D347:BT347" si="1409">SUM(D348,D352,D353)</f>
        <v>0</v>
      </c>
      <c r="E347" s="47">
        <f t="shared" si="1409"/>
        <v>0</v>
      </c>
      <c r="F347" s="47">
        <f t="shared" si="1409"/>
        <v>0</v>
      </c>
      <c r="G347" s="47">
        <f t="shared" si="1409"/>
        <v>0</v>
      </c>
      <c r="H347" s="47">
        <f t="shared" si="1378"/>
        <v>74</v>
      </c>
      <c r="I347" s="47">
        <f>SUM(I348,I352,I353)</f>
        <v>0</v>
      </c>
      <c r="J347" s="47">
        <f t="shared" si="1409"/>
        <v>0</v>
      </c>
      <c r="K347" s="47"/>
      <c r="L347" s="47">
        <f t="shared" si="1409"/>
        <v>0</v>
      </c>
      <c r="M347" s="47">
        <f t="shared" si="1409"/>
        <v>0</v>
      </c>
      <c r="N347" s="47">
        <f t="shared" si="1409"/>
        <v>0</v>
      </c>
      <c r="O347" s="47">
        <f t="shared" si="1409"/>
        <v>0</v>
      </c>
      <c r="P347" s="47">
        <f t="shared" si="1409"/>
        <v>1</v>
      </c>
      <c r="Q347" s="47">
        <f t="shared" si="1409"/>
        <v>0</v>
      </c>
      <c r="R347" s="47">
        <f t="shared" si="1409"/>
        <v>0</v>
      </c>
      <c r="S347" s="47">
        <f>SUM(S348,S352,S353)</f>
        <v>0</v>
      </c>
      <c r="T347" s="47">
        <f t="shared" si="1409"/>
        <v>0</v>
      </c>
      <c r="U347" s="47">
        <f t="shared" si="1409"/>
        <v>0</v>
      </c>
      <c r="V347" s="47">
        <f t="shared" si="1409"/>
        <v>1</v>
      </c>
      <c r="W347" s="47">
        <f>SUM(W348,W352,W353)</f>
        <v>3</v>
      </c>
      <c r="X347" s="47">
        <f t="shared" si="1409"/>
        <v>0</v>
      </c>
      <c r="Y347" s="47">
        <f t="shared" si="1409"/>
        <v>1</v>
      </c>
      <c r="Z347" s="47">
        <f>SUM(Z348,Z352,Z353)</f>
        <v>0</v>
      </c>
      <c r="AA347" s="47">
        <f>SUM(AA348,AA352,AA353)</f>
        <v>0</v>
      </c>
      <c r="AB347" s="47">
        <f t="shared" si="1409"/>
        <v>0</v>
      </c>
      <c r="AC347" s="47">
        <f t="shared" si="1409"/>
        <v>0</v>
      </c>
      <c r="AD347" s="47">
        <f>SUM(AD348,AD352,AD353)</f>
        <v>0</v>
      </c>
      <c r="AE347" s="47">
        <f t="shared" si="1409"/>
        <v>8</v>
      </c>
      <c r="AF347" s="47">
        <f>SUM(AF348,AF352,AF353)</f>
        <v>2</v>
      </c>
      <c r="AG347" s="47">
        <f>SUM(AG348,AG352,AG353)</f>
        <v>0</v>
      </c>
      <c r="AH347" s="47">
        <f>SUM(AH348,AH352,AH353)</f>
        <v>2</v>
      </c>
      <c r="AI347" s="47">
        <f t="shared" si="1409"/>
        <v>0</v>
      </c>
      <c r="AJ347" s="47">
        <f>SUM(AJ348,AJ352,AJ353)</f>
        <v>0</v>
      </c>
      <c r="AK347" s="47">
        <f>SUM(AK348,AK352,AK353)</f>
        <v>0</v>
      </c>
      <c r="AL347" s="47">
        <f>SUM(AL348,AL352,AL353)</f>
        <v>0</v>
      </c>
      <c r="AM347" s="47">
        <f>SUM(AM348,AM352,AM353)</f>
        <v>0</v>
      </c>
      <c r="AN347" s="47">
        <f t="shared" si="1409"/>
        <v>0</v>
      </c>
      <c r="AO347" s="47">
        <f t="shared" si="1409"/>
        <v>1</v>
      </c>
      <c r="AP347" s="47">
        <f>SUM(AP348,AP352,AP353)</f>
        <v>0</v>
      </c>
      <c r="AQ347" s="47">
        <f t="shared" si="1409"/>
        <v>0</v>
      </c>
      <c r="AR347" s="47">
        <f>SUM(AR348,AR352,AR353)</f>
        <v>0</v>
      </c>
      <c r="AS347" s="47">
        <f t="shared" si="1409"/>
        <v>10</v>
      </c>
      <c r="AT347" s="47">
        <f>SUM(AT348,AT352,AT353)</f>
        <v>8</v>
      </c>
      <c r="AU347" s="47">
        <f>SUM(AU348,AU352,AU353)</f>
        <v>0</v>
      </c>
      <c r="AV347" s="47">
        <f>SUM(AV348,AV352,AV353)</f>
        <v>3</v>
      </c>
      <c r="AW347" s="47">
        <f t="shared" si="1409"/>
        <v>0</v>
      </c>
      <c r="AX347" s="47">
        <f t="shared" si="1409"/>
        <v>0</v>
      </c>
      <c r="AY347" s="47">
        <f t="shared" si="1409"/>
        <v>0</v>
      </c>
      <c r="AZ347" s="47">
        <f>SUM(AZ348,AZ352,AZ353)</f>
        <v>0</v>
      </c>
      <c r="BA347" s="47">
        <f t="shared" si="1409"/>
        <v>0</v>
      </c>
      <c r="BB347" s="47">
        <f t="shared" si="1409"/>
        <v>1</v>
      </c>
      <c r="BC347" s="47">
        <f t="shared" si="1409"/>
        <v>0</v>
      </c>
      <c r="BD347" s="47">
        <f t="shared" ref="BD347:BE347" si="1410">SUM(BD348,BD352,BD353)</f>
        <v>0</v>
      </c>
      <c r="BE347" s="47">
        <f t="shared" si="1410"/>
        <v>0</v>
      </c>
      <c r="BF347" s="47">
        <f>SUM(BF348,BF352,BF353)</f>
        <v>0</v>
      </c>
      <c r="BG347" s="47">
        <f t="shared" si="1409"/>
        <v>6</v>
      </c>
      <c r="BH347" s="50">
        <f t="shared" ref="BH347:BM347" si="1411">SUM(BH348,BH352,BH353)</f>
        <v>10</v>
      </c>
      <c r="BI347" s="47">
        <f t="shared" si="1411"/>
        <v>2</v>
      </c>
      <c r="BJ347" s="47">
        <f t="shared" si="1411"/>
        <v>0</v>
      </c>
      <c r="BK347" s="47">
        <f t="shared" si="1411"/>
        <v>0</v>
      </c>
      <c r="BL347" s="47">
        <f t="shared" si="1411"/>
        <v>0</v>
      </c>
      <c r="BM347" s="47">
        <f t="shared" si="1411"/>
        <v>0</v>
      </c>
      <c r="BN347" s="47">
        <f t="shared" si="1409"/>
        <v>0</v>
      </c>
      <c r="BO347" s="47">
        <f t="shared" si="1409"/>
        <v>0</v>
      </c>
      <c r="BP347" s="47">
        <f t="shared" si="1409"/>
        <v>0</v>
      </c>
      <c r="BQ347" s="47">
        <f t="shared" si="1409"/>
        <v>3</v>
      </c>
      <c r="BR347" s="47">
        <f>SUM(BR348,BR352,BR353)</f>
        <v>7</v>
      </c>
      <c r="BS347" s="47">
        <f>SUM(BS348,BS352,BS353)</f>
        <v>4</v>
      </c>
      <c r="BT347" s="47">
        <f t="shared" si="1409"/>
        <v>0</v>
      </c>
      <c r="BU347" s="47">
        <f t="shared" ref="BU347:CC347" si="1412">SUM(BU348,BU352,BU353)</f>
        <v>0</v>
      </c>
      <c r="BV347" s="47">
        <f t="shared" si="1412"/>
        <v>1</v>
      </c>
      <c r="BW347" s="47">
        <f t="shared" si="1412"/>
        <v>0</v>
      </c>
      <c r="BX347" s="47">
        <f t="shared" si="1412"/>
        <v>0</v>
      </c>
      <c r="BY347" s="47">
        <f t="shared" ref="BY347" si="1413">SUM(BY348,BY352,BY353)</f>
        <v>0</v>
      </c>
      <c r="BZ347" s="47">
        <f t="shared" si="1412"/>
        <v>0</v>
      </c>
      <c r="CA347" s="47">
        <f t="shared" ref="CA347" si="1414">SUM(CA348,CA352,CA353)</f>
        <v>0</v>
      </c>
      <c r="CB347" s="47">
        <f t="shared" si="1412"/>
        <v>0</v>
      </c>
      <c r="CC347" s="47">
        <f t="shared" si="1412"/>
        <v>0</v>
      </c>
      <c r="CD347" s="47"/>
      <c r="CE347" s="47">
        <f t="shared" ref="CE347" si="1415">SUM(CE348,CE352,CE353)</f>
        <v>0</v>
      </c>
      <c r="CF347" s="10"/>
      <c r="CG347" s="10"/>
    </row>
    <row r="348" spans="1:85" ht="19.7" customHeight="1" x14ac:dyDescent="0.2">
      <c r="A348" s="11" t="s">
        <v>132</v>
      </c>
      <c r="B348" s="12">
        <f t="shared" si="1408"/>
        <v>43</v>
      </c>
      <c r="C348" s="13">
        <f>SUM(C349:C350)</f>
        <v>0</v>
      </c>
      <c r="D348" s="13">
        <f>SUM(D349:D350)</f>
        <v>0</v>
      </c>
      <c r="E348" s="13">
        <f>SUM(E349:E350)</f>
        <v>0</v>
      </c>
      <c r="F348" s="13">
        <f>SUM(F349:F350)</f>
        <v>0</v>
      </c>
      <c r="G348" s="13">
        <f>SUM(G349:G350)</f>
        <v>0</v>
      </c>
      <c r="H348" s="13">
        <f t="shared" si="1378"/>
        <v>43</v>
      </c>
      <c r="I348" s="13">
        <f>SUM(I349:I351)</f>
        <v>0</v>
      </c>
      <c r="J348" s="13">
        <f t="shared" ref="J348:CC348" si="1416">SUM(J349:J351)</f>
        <v>0</v>
      </c>
      <c r="K348" s="13">
        <f t="shared" si="1416"/>
        <v>0</v>
      </c>
      <c r="L348" s="13">
        <f t="shared" si="1416"/>
        <v>0</v>
      </c>
      <c r="M348" s="13">
        <f t="shared" si="1416"/>
        <v>0</v>
      </c>
      <c r="N348" s="13">
        <f t="shared" si="1416"/>
        <v>0</v>
      </c>
      <c r="O348" s="13">
        <f t="shared" si="1416"/>
        <v>0</v>
      </c>
      <c r="P348" s="13">
        <f t="shared" si="1416"/>
        <v>0</v>
      </c>
      <c r="Q348" s="13">
        <f t="shared" si="1416"/>
        <v>0</v>
      </c>
      <c r="R348" s="13">
        <f t="shared" si="1416"/>
        <v>0</v>
      </c>
      <c r="S348" s="13">
        <f>SUM(S349:S351)</f>
        <v>0</v>
      </c>
      <c r="T348" s="13">
        <f t="shared" si="1416"/>
        <v>0</v>
      </c>
      <c r="U348" s="13">
        <f t="shared" si="1416"/>
        <v>0</v>
      </c>
      <c r="V348" s="13">
        <f t="shared" si="1416"/>
        <v>0</v>
      </c>
      <c r="W348" s="13">
        <f>SUM(W349:W351)</f>
        <v>3</v>
      </c>
      <c r="X348" s="13">
        <f t="shared" si="1416"/>
        <v>0</v>
      </c>
      <c r="Y348" s="13">
        <f t="shared" si="1416"/>
        <v>0</v>
      </c>
      <c r="Z348" s="13">
        <f>SUM(Z349:Z351)</f>
        <v>0</v>
      </c>
      <c r="AA348" s="13">
        <f>SUM(AA349:AA351)</f>
        <v>0</v>
      </c>
      <c r="AB348" s="13">
        <f t="shared" si="1416"/>
        <v>0</v>
      </c>
      <c r="AC348" s="13">
        <f t="shared" si="1416"/>
        <v>0</v>
      </c>
      <c r="AD348" s="13">
        <f>SUM(AD349:AD351)</f>
        <v>0</v>
      </c>
      <c r="AE348" s="13">
        <f t="shared" si="1416"/>
        <v>1</v>
      </c>
      <c r="AF348" s="13">
        <f>SUM(AF349:AF351)</f>
        <v>2</v>
      </c>
      <c r="AG348" s="13">
        <f>SUM(AG349:AG351)</f>
        <v>0</v>
      </c>
      <c r="AH348" s="13">
        <f>SUM(AH349:AH351)</f>
        <v>0</v>
      </c>
      <c r="AI348" s="13">
        <f t="shared" si="1416"/>
        <v>0</v>
      </c>
      <c r="AJ348" s="13">
        <f>SUM(AJ349:AJ351)</f>
        <v>0</v>
      </c>
      <c r="AK348" s="13">
        <f>SUM(AK349:AK351)</f>
        <v>0</v>
      </c>
      <c r="AL348" s="13">
        <f>SUM(AL349:AL351)</f>
        <v>0</v>
      </c>
      <c r="AM348" s="13">
        <f>SUM(AM349:AM351)</f>
        <v>0</v>
      </c>
      <c r="AN348" s="13">
        <f t="shared" si="1416"/>
        <v>0</v>
      </c>
      <c r="AO348" s="13">
        <f t="shared" si="1416"/>
        <v>0</v>
      </c>
      <c r="AP348" s="13">
        <f>SUM(AP349:AP351)</f>
        <v>0</v>
      </c>
      <c r="AQ348" s="13">
        <f t="shared" si="1416"/>
        <v>0</v>
      </c>
      <c r="AR348" s="13">
        <f>SUM(AR349:AR351)</f>
        <v>0</v>
      </c>
      <c r="AS348" s="13">
        <f t="shared" si="1416"/>
        <v>1</v>
      </c>
      <c r="AT348" s="13">
        <f>SUM(AT349:AT351)</f>
        <v>8</v>
      </c>
      <c r="AU348" s="13">
        <f>SUM(AU349:AU351)</f>
        <v>0</v>
      </c>
      <c r="AV348" s="13">
        <f>SUM(AV349:AV351)</f>
        <v>0</v>
      </c>
      <c r="AW348" s="13">
        <f t="shared" si="1416"/>
        <v>0</v>
      </c>
      <c r="AX348" s="13">
        <f t="shared" si="1416"/>
        <v>0</v>
      </c>
      <c r="AY348" s="13">
        <f t="shared" si="1416"/>
        <v>0</v>
      </c>
      <c r="AZ348" s="13">
        <f>SUM(AZ349:AZ351)</f>
        <v>0</v>
      </c>
      <c r="BA348" s="13">
        <f t="shared" si="1416"/>
        <v>0</v>
      </c>
      <c r="BB348" s="13">
        <f t="shared" si="1416"/>
        <v>0</v>
      </c>
      <c r="BC348" s="13">
        <f t="shared" si="1416"/>
        <v>0</v>
      </c>
      <c r="BD348" s="13">
        <f t="shared" ref="BD348:BE348" si="1417">SUM(BD349:BD351)</f>
        <v>0</v>
      </c>
      <c r="BE348" s="13">
        <f t="shared" si="1417"/>
        <v>0</v>
      </c>
      <c r="BF348" s="13">
        <f>SUM(BF349:BF351)</f>
        <v>0</v>
      </c>
      <c r="BG348" s="13">
        <f t="shared" si="1416"/>
        <v>2</v>
      </c>
      <c r="BH348" s="15">
        <f t="shared" ref="BH348:BM348" si="1418">SUM(BH349:BH351)</f>
        <v>10</v>
      </c>
      <c r="BI348" s="13">
        <f t="shared" si="1418"/>
        <v>2</v>
      </c>
      <c r="BJ348" s="13">
        <f t="shared" si="1418"/>
        <v>0</v>
      </c>
      <c r="BK348" s="13">
        <f t="shared" si="1418"/>
        <v>0</v>
      </c>
      <c r="BL348" s="13">
        <f t="shared" si="1418"/>
        <v>0</v>
      </c>
      <c r="BM348" s="13">
        <f t="shared" si="1418"/>
        <v>0</v>
      </c>
      <c r="BN348" s="13">
        <f t="shared" si="1416"/>
        <v>0</v>
      </c>
      <c r="BO348" s="13">
        <f t="shared" si="1416"/>
        <v>0</v>
      </c>
      <c r="BP348" s="13">
        <f t="shared" si="1416"/>
        <v>0</v>
      </c>
      <c r="BQ348" s="13">
        <f t="shared" si="1416"/>
        <v>2</v>
      </c>
      <c r="BR348" s="13">
        <f>SUM(BR349:BR351)</f>
        <v>7</v>
      </c>
      <c r="BS348" s="13">
        <f>SUM(BS349:BS351)</f>
        <v>4</v>
      </c>
      <c r="BT348" s="13">
        <f t="shared" si="1416"/>
        <v>0</v>
      </c>
      <c r="BU348" s="13">
        <f t="shared" si="1416"/>
        <v>0</v>
      </c>
      <c r="BV348" s="13">
        <f t="shared" si="1416"/>
        <v>1</v>
      </c>
      <c r="BW348" s="13">
        <f t="shared" si="1416"/>
        <v>0</v>
      </c>
      <c r="BX348" s="13">
        <f t="shared" si="1416"/>
        <v>0</v>
      </c>
      <c r="BY348" s="13">
        <f t="shared" ref="BY348" si="1419">SUM(BY349:BY351)</f>
        <v>0</v>
      </c>
      <c r="BZ348" s="13">
        <f t="shared" si="1416"/>
        <v>0</v>
      </c>
      <c r="CA348" s="13">
        <f t="shared" ref="CA348" si="1420">SUM(CA349:CA351)</f>
        <v>0</v>
      </c>
      <c r="CB348" s="13">
        <f t="shared" si="1416"/>
        <v>0</v>
      </c>
      <c r="CC348" s="13">
        <f t="shared" si="1416"/>
        <v>0</v>
      </c>
      <c r="CD348" s="13"/>
      <c r="CE348" s="13">
        <f t="shared" ref="CE348" si="1421">SUM(CE349:CE351)</f>
        <v>0</v>
      </c>
      <c r="CF348" s="10"/>
      <c r="CG348" s="10"/>
    </row>
    <row r="349" spans="1:85" ht="19.7" customHeight="1" x14ac:dyDescent="0.2">
      <c r="A349" s="11" t="s">
        <v>326</v>
      </c>
      <c r="B349" s="12">
        <f t="shared" si="1408"/>
        <v>16</v>
      </c>
      <c r="C349" s="13"/>
      <c r="D349" s="13"/>
      <c r="E349" s="13"/>
      <c r="F349" s="13"/>
      <c r="G349" s="13"/>
      <c r="H349" s="13">
        <f t="shared" si="1378"/>
        <v>16</v>
      </c>
      <c r="I349" s="12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>
        <v>1</v>
      </c>
      <c r="X349" s="13"/>
      <c r="Y349" s="13"/>
      <c r="Z349" s="13"/>
      <c r="AA349" s="13"/>
      <c r="AB349" s="13"/>
      <c r="AC349" s="13"/>
      <c r="AD349" s="13"/>
      <c r="AE349" s="13"/>
      <c r="AF349" s="13">
        <v>1</v>
      </c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>
        <v>3</v>
      </c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>
        <v>1</v>
      </c>
      <c r="BH349" s="15">
        <v>4</v>
      </c>
      <c r="BI349" s="13">
        <v>1</v>
      </c>
      <c r="BJ349" s="13"/>
      <c r="BK349" s="13"/>
      <c r="BL349" s="13"/>
      <c r="BM349" s="13"/>
      <c r="BN349" s="13"/>
      <c r="BO349" s="13"/>
      <c r="BP349" s="13"/>
      <c r="BQ349" s="13"/>
      <c r="BR349" s="13">
        <v>3</v>
      </c>
      <c r="BS349" s="13">
        <v>2</v>
      </c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0" t="s">
        <v>431</v>
      </c>
      <c r="CG349" s="10" t="s">
        <v>431</v>
      </c>
    </row>
    <row r="350" spans="1:85" ht="19.7" customHeight="1" x14ac:dyDescent="0.2">
      <c r="A350" s="11" t="s">
        <v>195</v>
      </c>
      <c r="B350" s="12">
        <f t="shared" si="1408"/>
        <v>16</v>
      </c>
      <c r="C350" s="13"/>
      <c r="D350" s="13"/>
      <c r="E350" s="13"/>
      <c r="F350" s="13"/>
      <c r="G350" s="13"/>
      <c r="H350" s="13">
        <f t="shared" si="1378"/>
        <v>16</v>
      </c>
      <c r="I350" s="12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>
        <v>1</v>
      </c>
      <c r="X350" s="13"/>
      <c r="Y350" s="13"/>
      <c r="Z350" s="13"/>
      <c r="AA350" s="13"/>
      <c r="AB350" s="13"/>
      <c r="AC350" s="13"/>
      <c r="AD350" s="13"/>
      <c r="AE350" s="13"/>
      <c r="AF350" s="13">
        <v>1</v>
      </c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>
        <v>4</v>
      </c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5">
        <v>4</v>
      </c>
      <c r="BI350" s="13">
        <v>1</v>
      </c>
      <c r="BJ350" s="13"/>
      <c r="BK350" s="13"/>
      <c r="BL350" s="13"/>
      <c r="BM350" s="13"/>
      <c r="BN350" s="13"/>
      <c r="BO350" s="13"/>
      <c r="BP350" s="13"/>
      <c r="BQ350" s="13">
        <v>1</v>
      </c>
      <c r="BR350" s="13">
        <v>3</v>
      </c>
      <c r="BS350" s="13">
        <v>1</v>
      </c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0" t="s">
        <v>431</v>
      </c>
      <c r="CG350" s="10" t="s">
        <v>431</v>
      </c>
    </row>
    <row r="351" spans="1:85" ht="19.7" customHeight="1" x14ac:dyDescent="0.2">
      <c r="A351" s="11" t="s">
        <v>156</v>
      </c>
      <c r="B351" s="12">
        <f t="shared" si="1408"/>
        <v>11</v>
      </c>
      <c r="C351" s="13"/>
      <c r="D351" s="13"/>
      <c r="E351" s="13"/>
      <c r="F351" s="13"/>
      <c r="G351" s="13"/>
      <c r="H351" s="13">
        <f t="shared" si="1378"/>
        <v>11</v>
      </c>
      <c r="I351" s="12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>
        <v>1</v>
      </c>
      <c r="X351" s="13"/>
      <c r="Y351" s="13"/>
      <c r="Z351" s="13"/>
      <c r="AA351" s="13"/>
      <c r="AB351" s="13"/>
      <c r="AC351" s="13"/>
      <c r="AD351" s="13"/>
      <c r="AE351" s="13">
        <v>1</v>
      </c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>
        <v>1</v>
      </c>
      <c r="AT351" s="13">
        <v>1</v>
      </c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>
        <v>1</v>
      </c>
      <c r="BH351" s="15">
        <v>2</v>
      </c>
      <c r="BI351" s="13"/>
      <c r="BJ351" s="13"/>
      <c r="BK351" s="13"/>
      <c r="BL351" s="13"/>
      <c r="BM351" s="13"/>
      <c r="BN351" s="13"/>
      <c r="BO351" s="13"/>
      <c r="BP351" s="13"/>
      <c r="BQ351" s="13">
        <v>1</v>
      </c>
      <c r="BR351" s="13">
        <v>1</v>
      </c>
      <c r="BS351" s="13">
        <v>1</v>
      </c>
      <c r="BT351" s="13"/>
      <c r="BU351" s="13"/>
      <c r="BV351" s="13">
        <v>1</v>
      </c>
      <c r="BW351" s="13"/>
      <c r="BX351" s="13"/>
      <c r="BY351" s="13"/>
      <c r="BZ351" s="13"/>
      <c r="CA351" s="13"/>
      <c r="CB351" s="13"/>
      <c r="CC351" s="13"/>
      <c r="CD351" s="13"/>
      <c r="CE351" s="13"/>
      <c r="CF351" s="10" t="s">
        <v>431</v>
      </c>
      <c r="CG351" s="10" t="s">
        <v>431</v>
      </c>
    </row>
    <row r="352" spans="1:85" ht="19.7" customHeight="1" x14ac:dyDescent="0.2">
      <c r="A352" s="11" t="s">
        <v>176</v>
      </c>
      <c r="B352" s="12">
        <f t="shared" si="1408"/>
        <v>23</v>
      </c>
      <c r="C352" s="13"/>
      <c r="D352" s="13"/>
      <c r="E352" s="13"/>
      <c r="F352" s="13"/>
      <c r="G352" s="13"/>
      <c r="H352" s="13">
        <f t="shared" si="1378"/>
        <v>23</v>
      </c>
      <c r="I352" s="12"/>
      <c r="J352" s="12"/>
      <c r="K352" s="12"/>
      <c r="L352" s="12"/>
      <c r="M352" s="13"/>
      <c r="N352" s="13"/>
      <c r="O352" s="13"/>
      <c r="P352" s="13">
        <v>1</v>
      </c>
      <c r="Q352" s="13"/>
      <c r="R352" s="13"/>
      <c r="S352" s="13"/>
      <c r="T352" s="13"/>
      <c r="U352" s="13"/>
      <c r="V352" s="13">
        <v>1</v>
      </c>
      <c r="W352" s="13"/>
      <c r="X352" s="13"/>
      <c r="Y352" s="13"/>
      <c r="Z352" s="13"/>
      <c r="AA352" s="13"/>
      <c r="AB352" s="13"/>
      <c r="AC352" s="13"/>
      <c r="AD352" s="13"/>
      <c r="AE352" s="13">
        <v>7</v>
      </c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>
        <v>9</v>
      </c>
      <c r="AT352" s="13"/>
      <c r="AU352" s="13"/>
      <c r="AV352" s="13">
        <v>1</v>
      </c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>
        <v>3</v>
      </c>
      <c r="BH352" s="14"/>
      <c r="BI352" s="13"/>
      <c r="BJ352" s="13"/>
      <c r="BK352" s="13"/>
      <c r="BL352" s="13"/>
      <c r="BM352" s="13"/>
      <c r="BN352" s="13"/>
      <c r="BO352" s="13"/>
      <c r="BP352" s="13"/>
      <c r="BQ352" s="13">
        <v>1</v>
      </c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0" t="s">
        <v>431</v>
      </c>
      <c r="CG352" s="10" t="s">
        <v>431</v>
      </c>
    </row>
    <row r="353" spans="1:85" ht="19.7" customHeight="1" x14ac:dyDescent="0.2">
      <c r="A353" s="11" t="s">
        <v>41</v>
      </c>
      <c r="B353" s="12">
        <f t="shared" si="1408"/>
        <v>8</v>
      </c>
      <c r="C353" s="13"/>
      <c r="D353" s="13"/>
      <c r="E353" s="13"/>
      <c r="F353" s="13"/>
      <c r="G353" s="13"/>
      <c r="H353" s="13">
        <f t="shared" si="1378"/>
        <v>8</v>
      </c>
      <c r="I353" s="12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  <c r="U353" s="13"/>
      <c r="V353" s="13">
        <v>0</v>
      </c>
      <c r="W353" s="13"/>
      <c r="X353" s="13"/>
      <c r="Y353" s="13">
        <v>1</v>
      </c>
      <c r="Z353" s="13"/>
      <c r="AA353" s="13"/>
      <c r="AB353" s="13"/>
      <c r="AC353" s="13"/>
      <c r="AD353" s="13"/>
      <c r="AE353" s="13">
        <v>0</v>
      </c>
      <c r="AF353" s="13"/>
      <c r="AG353" s="13"/>
      <c r="AH353" s="13">
        <v>2</v>
      </c>
      <c r="AI353" s="13"/>
      <c r="AJ353" s="13"/>
      <c r="AK353" s="13"/>
      <c r="AL353" s="13"/>
      <c r="AM353" s="13"/>
      <c r="AN353" s="13"/>
      <c r="AO353" s="13">
        <v>1</v>
      </c>
      <c r="AP353" s="13"/>
      <c r="AQ353" s="13"/>
      <c r="AR353" s="13"/>
      <c r="AS353" s="13">
        <v>0</v>
      </c>
      <c r="AT353" s="13"/>
      <c r="AU353" s="13"/>
      <c r="AV353" s="13">
        <v>2</v>
      </c>
      <c r="AW353" s="13"/>
      <c r="AX353" s="13"/>
      <c r="AY353" s="13"/>
      <c r="AZ353" s="13"/>
      <c r="BA353" s="13"/>
      <c r="BB353" s="13">
        <v>1</v>
      </c>
      <c r="BC353" s="13"/>
      <c r="BD353" s="13"/>
      <c r="BE353" s="13"/>
      <c r="BF353" s="13"/>
      <c r="BG353" s="13">
        <v>1</v>
      </c>
      <c r="BH353" s="14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0" t="s">
        <v>431</v>
      </c>
      <c r="CG353" s="10" t="s">
        <v>431</v>
      </c>
    </row>
    <row r="354" spans="1:85" ht="19.7" customHeight="1" x14ac:dyDescent="0.2">
      <c r="A354" s="53" t="s">
        <v>196</v>
      </c>
      <c r="B354" s="23">
        <f t="shared" si="1408"/>
        <v>729</v>
      </c>
      <c r="C354" s="34">
        <f>SUM(C355:C357)</f>
        <v>0</v>
      </c>
      <c r="D354" s="34">
        <f t="shared" ref="D354:BT354" si="1422">SUM(D355:D357)</f>
        <v>0</v>
      </c>
      <c r="E354" s="34">
        <f t="shared" si="1422"/>
        <v>0</v>
      </c>
      <c r="F354" s="34">
        <f t="shared" si="1422"/>
        <v>0</v>
      </c>
      <c r="G354" s="34">
        <f t="shared" si="1422"/>
        <v>0</v>
      </c>
      <c r="H354" s="34">
        <f t="shared" si="1378"/>
        <v>729</v>
      </c>
      <c r="I354" s="34">
        <f t="shared" si="1422"/>
        <v>0</v>
      </c>
      <c r="J354" s="34">
        <f t="shared" si="1422"/>
        <v>1</v>
      </c>
      <c r="K354" s="34">
        <f t="shared" si="1422"/>
        <v>0</v>
      </c>
      <c r="L354" s="34">
        <f t="shared" si="1422"/>
        <v>0</v>
      </c>
      <c r="M354" s="34">
        <f t="shared" si="1422"/>
        <v>0</v>
      </c>
      <c r="N354" s="34">
        <f t="shared" si="1422"/>
        <v>0</v>
      </c>
      <c r="O354" s="34">
        <f t="shared" si="1422"/>
        <v>0</v>
      </c>
      <c r="P354" s="34">
        <f t="shared" si="1422"/>
        <v>4</v>
      </c>
      <c r="Q354" s="34">
        <f t="shared" si="1422"/>
        <v>0</v>
      </c>
      <c r="R354" s="34">
        <f t="shared" si="1422"/>
        <v>1</v>
      </c>
      <c r="S354" s="34">
        <f>SUM(S355:S357)</f>
        <v>0</v>
      </c>
      <c r="T354" s="34">
        <f t="shared" si="1422"/>
        <v>0</v>
      </c>
      <c r="U354" s="34">
        <f t="shared" si="1422"/>
        <v>1</v>
      </c>
      <c r="V354" s="34">
        <f t="shared" si="1422"/>
        <v>17</v>
      </c>
      <c r="W354" s="34">
        <f>SUM(W355:W357)</f>
        <v>17</v>
      </c>
      <c r="X354" s="34">
        <f t="shared" si="1422"/>
        <v>0</v>
      </c>
      <c r="Y354" s="34">
        <f t="shared" si="1422"/>
        <v>3</v>
      </c>
      <c r="Z354" s="34">
        <f>SUM(Z355:Z357)</f>
        <v>0</v>
      </c>
      <c r="AA354" s="34">
        <f>SUM(AA355:AA357)</f>
        <v>0</v>
      </c>
      <c r="AB354" s="34">
        <f t="shared" si="1422"/>
        <v>0</v>
      </c>
      <c r="AC354" s="34">
        <f t="shared" si="1422"/>
        <v>1</v>
      </c>
      <c r="AD354" s="34">
        <f>SUM(AD355:AD357)</f>
        <v>0</v>
      </c>
      <c r="AE354" s="34">
        <f t="shared" si="1422"/>
        <v>77</v>
      </c>
      <c r="AF354" s="34">
        <f>SUM(AF355:AF357)</f>
        <v>27</v>
      </c>
      <c r="AG354" s="34">
        <f>SUM(AG355:AG357)</f>
        <v>0</v>
      </c>
      <c r="AH354" s="34">
        <f>SUM(AH355:AH357)</f>
        <v>26</v>
      </c>
      <c r="AI354" s="34">
        <f t="shared" si="1422"/>
        <v>1</v>
      </c>
      <c r="AJ354" s="34">
        <f>SUM(AJ355:AJ357)</f>
        <v>0</v>
      </c>
      <c r="AK354" s="34">
        <f>SUM(AK355:AK357)</f>
        <v>1</v>
      </c>
      <c r="AL354" s="34">
        <f>SUM(AL355:AL357)</f>
        <v>0</v>
      </c>
      <c r="AM354" s="34">
        <f>SUM(AM355:AM357)</f>
        <v>0</v>
      </c>
      <c r="AN354" s="34">
        <f t="shared" si="1422"/>
        <v>0</v>
      </c>
      <c r="AO354" s="34">
        <f t="shared" si="1422"/>
        <v>6</v>
      </c>
      <c r="AP354" s="34">
        <f>SUM(AP355:AP357)</f>
        <v>0</v>
      </c>
      <c r="AQ354" s="34">
        <f t="shared" si="1422"/>
        <v>1</v>
      </c>
      <c r="AR354" s="34">
        <f>SUM(AR355:AR357)</f>
        <v>0</v>
      </c>
      <c r="AS354" s="34">
        <f t="shared" si="1422"/>
        <v>105</v>
      </c>
      <c r="AT354" s="34">
        <f>SUM(AT355:AT357)</f>
        <v>69</v>
      </c>
      <c r="AU354" s="34">
        <f>SUM(AU355:AU357)</f>
        <v>0</v>
      </c>
      <c r="AV354" s="34">
        <f>SUM(AV355:AV357)</f>
        <v>40</v>
      </c>
      <c r="AW354" s="34">
        <f t="shared" si="1422"/>
        <v>1</v>
      </c>
      <c r="AX354" s="34">
        <f t="shared" si="1422"/>
        <v>0</v>
      </c>
      <c r="AY354" s="34">
        <f t="shared" si="1422"/>
        <v>3</v>
      </c>
      <c r="AZ354" s="34">
        <f>SUM(AZ355:AZ357)</f>
        <v>0</v>
      </c>
      <c r="BA354" s="34">
        <f t="shared" si="1422"/>
        <v>0</v>
      </c>
      <c r="BB354" s="34">
        <f t="shared" si="1422"/>
        <v>9</v>
      </c>
      <c r="BC354" s="34">
        <f t="shared" si="1422"/>
        <v>0</v>
      </c>
      <c r="BD354" s="34">
        <f t="shared" ref="BD354:BE354" si="1423">SUM(BD355:BD357)</f>
        <v>1</v>
      </c>
      <c r="BE354" s="34">
        <f t="shared" si="1423"/>
        <v>0</v>
      </c>
      <c r="BF354" s="34">
        <f>SUM(BF355:BF357)</f>
        <v>0</v>
      </c>
      <c r="BG354" s="34">
        <f t="shared" si="1422"/>
        <v>46</v>
      </c>
      <c r="BH354" s="56">
        <f t="shared" ref="BH354:BM354" si="1424">SUM(BH355:BH357)</f>
        <v>75</v>
      </c>
      <c r="BI354" s="34">
        <f t="shared" si="1424"/>
        <v>25</v>
      </c>
      <c r="BJ354" s="34">
        <f t="shared" si="1424"/>
        <v>0</v>
      </c>
      <c r="BK354" s="34">
        <f t="shared" si="1424"/>
        <v>0</v>
      </c>
      <c r="BL354" s="34">
        <f t="shared" si="1424"/>
        <v>0</v>
      </c>
      <c r="BM354" s="34">
        <f t="shared" si="1424"/>
        <v>0</v>
      </c>
      <c r="BN354" s="34">
        <f t="shared" si="1422"/>
        <v>3</v>
      </c>
      <c r="BO354" s="34">
        <f t="shared" si="1422"/>
        <v>1</v>
      </c>
      <c r="BP354" s="34">
        <f t="shared" si="1422"/>
        <v>0</v>
      </c>
      <c r="BQ354" s="34">
        <f t="shared" si="1422"/>
        <v>17</v>
      </c>
      <c r="BR354" s="34">
        <f>SUM(BR355:BR357)</f>
        <v>84</v>
      </c>
      <c r="BS354" s="34">
        <f>SUM(BS355:BS357)</f>
        <v>48</v>
      </c>
      <c r="BT354" s="34">
        <f t="shared" si="1422"/>
        <v>3</v>
      </c>
      <c r="BU354" s="34">
        <f t="shared" ref="BU354:CC354" si="1425">SUM(BU355:BU357)</f>
        <v>0</v>
      </c>
      <c r="BV354" s="34">
        <f t="shared" si="1425"/>
        <v>6</v>
      </c>
      <c r="BW354" s="34">
        <f t="shared" si="1425"/>
        <v>4</v>
      </c>
      <c r="BX354" s="34">
        <f t="shared" si="1425"/>
        <v>4</v>
      </c>
      <c r="BY354" s="34">
        <f t="shared" ref="BY354" si="1426">SUM(BY355:BY357)</f>
        <v>0</v>
      </c>
      <c r="BZ354" s="34">
        <f t="shared" si="1425"/>
        <v>1</v>
      </c>
      <c r="CA354" s="34">
        <f t="shared" ref="CA354" si="1427">SUM(CA355:CA357)</f>
        <v>0</v>
      </c>
      <c r="CB354" s="34">
        <f t="shared" si="1425"/>
        <v>0</v>
      </c>
      <c r="CC354" s="34">
        <f t="shared" si="1425"/>
        <v>0</v>
      </c>
      <c r="CD354" s="34"/>
      <c r="CE354" s="34">
        <f t="shared" ref="CE354" si="1428">SUM(CE355:CE357)</f>
        <v>0</v>
      </c>
      <c r="CF354" s="10"/>
      <c r="CG354" s="10"/>
    </row>
    <row r="355" spans="1:85" ht="19.7" customHeight="1" x14ac:dyDescent="0.2">
      <c r="A355" s="11" t="s">
        <v>327</v>
      </c>
      <c r="B355" s="12">
        <f t="shared" si="1408"/>
        <v>425</v>
      </c>
      <c r="C355" s="13">
        <f>SUM(C359,C382,C392,C405,C412,C419)</f>
        <v>0</v>
      </c>
      <c r="D355" s="13">
        <f>SUM(D359,D382,D392,D405,D412,D419)</f>
        <v>0</v>
      </c>
      <c r="E355" s="13">
        <f>SUM(E359,E382,E392,E405,E412,E419)</f>
        <v>0</v>
      </c>
      <c r="F355" s="13">
        <f>SUM(F359,F382,F392,F405,F412,F419)</f>
        <v>0</v>
      </c>
      <c r="G355" s="13">
        <f>SUM(G359,G382,G392,G405,G412,G419)</f>
        <v>0</v>
      </c>
      <c r="H355" s="13">
        <f t="shared" si="1378"/>
        <v>425</v>
      </c>
      <c r="I355" s="13">
        <f t="shared" ref="I355:AN355" si="1429">SUM(I359,I382,I392,I405,I412,I418)</f>
        <v>0</v>
      </c>
      <c r="J355" s="13">
        <f t="shared" si="1429"/>
        <v>0</v>
      </c>
      <c r="K355" s="13">
        <f t="shared" si="1429"/>
        <v>0</v>
      </c>
      <c r="L355" s="13">
        <f t="shared" si="1429"/>
        <v>0</v>
      </c>
      <c r="M355" s="13">
        <f t="shared" si="1429"/>
        <v>0</v>
      </c>
      <c r="N355" s="13">
        <f t="shared" si="1429"/>
        <v>0</v>
      </c>
      <c r="O355" s="13">
        <f t="shared" si="1429"/>
        <v>0</v>
      </c>
      <c r="P355" s="13">
        <f t="shared" si="1429"/>
        <v>1</v>
      </c>
      <c r="Q355" s="13">
        <f t="shared" si="1429"/>
        <v>0</v>
      </c>
      <c r="R355" s="13">
        <f t="shared" si="1429"/>
        <v>1</v>
      </c>
      <c r="S355" s="13">
        <f>SUM(S359,S382,S392,S405,S412,S418)</f>
        <v>0</v>
      </c>
      <c r="T355" s="13">
        <f t="shared" si="1429"/>
        <v>0</v>
      </c>
      <c r="U355" s="13">
        <f t="shared" si="1429"/>
        <v>0</v>
      </c>
      <c r="V355" s="13">
        <f t="shared" si="1429"/>
        <v>6</v>
      </c>
      <c r="W355" s="13">
        <f>SUM(W359,W382,W392,W405,W412,W418)</f>
        <v>14</v>
      </c>
      <c r="X355" s="13">
        <f t="shared" si="1429"/>
        <v>0</v>
      </c>
      <c r="Y355" s="13">
        <f t="shared" si="1429"/>
        <v>0</v>
      </c>
      <c r="Z355" s="13">
        <f t="shared" si="1429"/>
        <v>0</v>
      </c>
      <c r="AA355" s="13">
        <f>SUM(AA359,AA382,AA392,AA405,AA412,AA418)</f>
        <v>0</v>
      </c>
      <c r="AB355" s="13">
        <f t="shared" si="1429"/>
        <v>0</v>
      </c>
      <c r="AC355" s="13">
        <f t="shared" si="1429"/>
        <v>0</v>
      </c>
      <c r="AD355" s="13">
        <f>SUM(AD359,AD382,AD392,AD405,AD412,AD418)</f>
        <v>0</v>
      </c>
      <c r="AE355" s="13">
        <f t="shared" si="1429"/>
        <v>8</v>
      </c>
      <c r="AF355" s="13">
        <f>SUM(AF359,AF382,AF392,AF405,AF412,AF418)</f>
        <v>27</v>
      </c>
      <c r="AG355" s="13">
        <f t="shared" si="1429"/>
        <v>0</v>
      </c>
      <c r="AH355" s="13">
        <f>SUM(AH359,AH382,AH392,AH405,AH412,AH418)</f>
        <v>1</v>
      </c>
      <c r="AI355" s="13">
        <f t="shared" si="1429"/>
        <v>1</v>
      </c>
      <c r="AJ355" s="13">
        <f>SUM(AJ359,AJ382,AJ392,AJ405,AJ412,AJ418)</f>
        <v>0</v>
      </c>
      <c r="AK355" s="13">
        <f>SUM(AK359,AK382,AK392,AK405,AK412,AK418)</f>
        <v>1</v>
      </c>
      <c r="AL355" s="13">
        <f>SUM(AL359,AL382,AL392,AL405,AL412,AL418)</f>
        <v>0</v>
      </c>
      <c r="AM355" s="13">
        <f>SUM(AM359,AM382,AM392,AM405,AM412,AM418)</f>
        <v>0</v>
      </c>
      <c r="AN355" s="13">
        <f t="shared" si="1429"/>
        <v>0</v>
      </c>
      <c r="AO355" s="13">
        <f t="shared" ref="AO355:BU355" si="1430">SUM(AO359,AO382,AO392,AO405,AO412,AO418)</f>
        <v>0</v>
      </c>
      <c r="AP355" s="13">
        <f t="shared" si="1430"/>
        <v>0</v>
      </c>
      <c r="AQ355" s="13">
        <f t="shared" si="1430"/>
        <v>0</v>
      </c>
      <c r="AR355" s="13">
        <f>SUM(AR359,AR382,AR392,AR405,AR412,AR418)</f>
        <v>0</v>
      </c>
      <c r="AS355" s="13">
        <f t="shared" si="1430"/>
        <v>17</v>
      </c>
      <c r="AT355" s="13">
        <f>SUM(AT359,AT382,AT392,AT405,AT412,AT418)</f>
        <v>69</v>
      </c>
      <c r="AU355" s="13">
        <f t="shared" si="1430"/>
        <v>0</v>
      </c>
      <c r="AV355" s="13">
        <f>SUM(AV359,AV382,AV392,AV405,AV412,AV418)</f>
        <v>1</v>
      </c>
      <c r="AW355" s="13">
        <f t="shared" si="1430"/>
        <v>1</v>
      </c>
      <c r="AX355" s="13">
        <f t="shared" si="1430"/>
        <v>0</v>
      </c>
      <c r="AY355" s="13">
        <f t="shared" si="1430"/>
        <v>3</v>
      </c>
      <c r="AZ355" s="13">
        <f>SUM(AZ359,AZ382,AZ392,AZ405,AZ412,AZ418)</f>
        <v>0</v>
      </c>
      <c r="BA355" s="13">
        <f t="shared" si="1430"/>
        <v>0</v>
      </c>
      <c r="BB355" s="13">
        <f t="shared" si="1430"/>
        <v>0</v>
      </c>
      <c r="BC355" s="13">
        <f t="shared" si="1430"/>
        <v>0</v>
      </c>
      <c r="BD355" s="13">
        <f t="shared" si="1430"/>
        <v>1</v>
      </c>
      <c r="BE355" s="13">
        <f t="shared" ref="BE355" si="1431">SUM(BE359,BE382,BE392,BE405,BE412,BE418)</f>
        <v>0</v>
      </c>
      <c r="BF355" s="13">
        <f>SUM(BF359,BF382,BF392,BF405,BF412,BF418)</f>
        <v>0</v>
      </c>
      <c r="BG355" s="13">
        <f t="shared" si="1430"/>
        <v>12</v>
      </c>
      <c r="BH355" s="15">
        <f>SUM(BH359,BH382,BH392,BH405,BH412,BH418)</f>
        <v>75</v>
      </c>
      <c r="BI355" s="13">
        <f>SUM(BI359,BI382,BI392,BI405,BI412,BI418)</f>
        <v>25</v>
      </c>
      <c r="BJ355" s="13">
        <f t="shared" si="1430"/>
        <v>0</v>
      </c>
      <c r="BK355" s="13">
        <f>SUM(BK359,BK382,BK392,BK405,BK412,BK418)</f>
        <v>0</v>
      </c>
      <c r="BL355" s="13">
        <f>SUM(BL359,BL382,BL392,BL405,BL412,BL418)</f>
        <v>0</v>
      </c>
      <c r="BM355" s="13">
        <f>SUM(BM359,BM382,BM392,BM405,BM412,BM418)</f>
        <v>0</v>
      </c>
      <c r="BN355" s="13">
        <f t="shared" si="1430"/>
        <v>3</v>
      </c>
      <c r="BO355" s="13">
        <f t="shared" si="1430"/>
        <v>1</v>
      </c>
      <c r="BP355" s="13">
        <f t="shared" si="1430"/>
        <v>0</v>
      </c>
      <c r="BQ355" s="13">
        <f t="shared" si="1430"/>
        <v>7</v>
      </c>
      <c r="BR355" s="13">
        <f>SUM(BR359,BR382,BR392,BR405,BR412,BR418)</f>
        <v>84</v>
      </c>
      <c r="BS355" s="13">
        <f>SUM(BS359,BS382,BS392,BS405,BS412,BS418)</f>
        <v>48</v>
      </c>
      <c r="BT355" s="13">
        <f t="shared" si="1430"/>
        <v>3</v>
      </c>
      <c r="BU355" s="13">
        <f t="shared" si="1430"/>
        <v>0</v>
      </c>
      <c r="BV355" s="13">
        <f t="shared" ref="BV355:CC355" si="1432">SUM(BV359,BV382,BV392,BV405,BV412,BV418)</f>
        <v>6</v>
      </c>
      <c r="BW355" s="13">
        <f t="shared" si="1432"/>
        <v>4</v>
      </c>
      <c r="BX355" s="13">
        <f t="shared" si="1432"/>
        <v>4</v>
      </c>
      <c r="BY355" s="13">
        <f t="shared" si="1432"/>
        <v>0</v>
      </c>
      <c r="BZ355" s="13">
        <f t="shared" si="1432"/>
        <v>1</v>
      </c>
      <c r="CA355" s="13">
        <f t="shared" ref="CA355" si="1433">SUM(CA359,CA382,CA392,CA405,CA412,CA418)</f>
        <v>0</v>
      </c>
      <c r="CB355" s="13">
        <f t="shared" si="1432"/>
        <v>0</v>
      </c>
      <c r="CC355" s="13">
        <f t="shared" si="1432"/>
        <v>0</v>
      </c>
      <c r="CD355" s="13"/>
      <c r="CE355" s="13">
        <f t="shared" ref="CE355" si="1434">SUM(CE359,CE382,CE392,CE405,CE412,CE418)</f>
        <v>0</v>
      </c>
      <c r="CF355" s="10"/>
      <c r="CG355" s="10"/>
    </row>
    <row r="356" spans="1:85" ht="19.7" customHeight="1" x14ac:dyDescent="0.2">
      <c r="A356" s="11" t="s">
        <v>182</v>
      </c>
      <c r="B356" s="12">
        <f t="shared" si="1408"/>
        <v>214</v>
      </c>
      <c r="C356" s="13">
        <f>SUM(C372,C387,C398,C409,C416,C421)</f>
        <v>0</v>
      </c>
      <c r="D356" s="13">
        <f>SUM(D372,D387,D398,D409,D416,D421)</f>
        <v>0</v>
      </c>
      <c r="E356" s="13">
        <f>SUM(E372,E387,E398,E409,E416,E421)</f>
        <v>0</v>
      </c>
      <c r="F356" s="13">
        <f>SUM(F372,F387,F398,F409,F416,F421)</f>
        <v>0</v>
      </c>
      <c r="G356" s="13">
        <f>SUM(G372,G387,G398,G409,G416,G421)</f>
        <v>0</v>
      </c>
      <c r="H356" s="13">
        <f t="shared" si="1378"/>
        <v>214</v>
      </c>
      <c r="I356" s="13">
        <f t="shared" ref="I356:AN356" si="1435">SUM(I372,I387,I397,I409,I416,I421)</f>
        <v>0</v>
      </c>
      <c r="J356" s="13">
        <f t="shared" si="1435"/>
        <v>1</v>
      </c>
      <c r="K356" s="13">
        <f t="shared" si="1435"/>
        <v>0</v>
      </c>
      <c r="L356" s="13">
        <f t="shared" si="1435"/>
        <v>0</v>
      </c>
      <c r="M356" s="13">
        <f t="shared" si="1435"/>
        <v>0</v>
      </c>
      <c r="N356" s="13">
        <f t="shared" si="1435"/>
        <v>0</v>
      </c>
      <c r="O356" s="13">
        <f t="shared" si="1435"/>
        <v>0</v>
      </c>
      <c r="P356" s="13">
        <f t="shared" si="1435"/>
        <v>3</v>
      </c>
      <c r="Q356" s="13">
        <f t="shared" si="1435"/>
        <v>0</v>
      </c>
      <c r="R356" s="13">
        <f t="shared" si="1435"/>
        <v>0</v>
      </c>
      <c r="S356" s="13">
        <f>SUM(S372,S387,S397,S409,S416,S421)</f>
        <v>0</v>
      </c>
      <c r="T356" s="13">
        <f t="shared" si="1435"/>
        <v>0</v>
      </c>
      <c r="U356" s="13">
        <f t="shared" si="1435"/>
        <v>1</v>
      </c>
      <c r="V356" s="13">
        <f t="shared" si="1435"/>
        <v>10</v>
      </c>
      <c r="W356" s="13">
        <f>SUM(W372,W387,W397,W409,W416,W421)</f>
        <v>0</v>
      </c>
      <c r="X356" s="13">
        <f t="shared" si="1435"/>
        <v>0</v>
      </c>
      <c r="Y356" s="13">
        <f t="shared" si="1435"/>
        <v>0</v>
      </c>
      <c r="Z356" s="13">
        <f t="shared" si="1435"/>
        <v>0</v>
      </c>
      <c r="AA356" s="13">
        <f>SUM(AA372,AA387,AA397,AA409,AA416,AA421)</f>
        <v>0</v>
      </c>
      <c r="AB356" s="13">
        <f t="shared" si="1435"/>
        <v>0</v>
      </c>
      <c r="AC356" s="13">
        <f t="shared" si="1435"/>
        <v>0</v>
      </c>
      <c r="AD356" s="13">
        <f>SUM(AD372,AD387,AD397,AD409,AD416,AD421)</f>
        <v>0</v>
      </c>
      <c r="AE356" s="13">
        <f t="shared" si="1435"/>
        <v>67</v>
      </c>
      <c r="AF356" s="13">
        <f>SUM(AF372,AF387,AF397,AF409,AF416,AF421)</f>
        <v>0</v>
      </c>
      <c r="AG356" s="13">
        <f t="shared" si="1435"/>
        <v>0</v>
      </c>
      <c r="AH356" s="13">
        <f>SUM(AH372,AH387,AH397,AH409,AH416,AH421)</f>
        <v>2</v>
      </c>
      <c r="AI356" s="13">
        <f t="shared" si="1435"/>
        <v>0</v>
      </c>
      <c r="AJ356" s="13">
        <f>SUM(AJ372,AJ387,AJ397,AJ409,AJ416,AJ421)</f>
        <v>0</v>
      </c>
      <c r="AK356" s="13">
        <f>SUM(AK372,AK387,AK397,AK409,AK416,AK421)</f>
        <v>0</v>
      </c>
      <c r="AL356" s="13">
        <f>SUM(AL372,AL387,AL397,AL409,AL416,AL421)</f>
        <v>0</v>
      </c>
      <c r="AM356" s="13">
        <f>SUM(AM372,AM387,AM397,AM409,AM416,AM421)</f>
        <v>0</v>
      </c>
      <c r="AN356" s="13">
        <f t="shared" si="1435"/>
        <v>0</v>
      </c>
      <c r="AO356" s="13">
        <f t="shared" ref="AO356:BU356" si="1436">SUM(AO372,AO387,AO397,AO409,AO416,AO421)</f>
        <v>0</v>
      </c>
      <c r="AP356" s="13">
        <f t="shared" si="1436"/>
        <v>0</v>
      </c>
      <c r="AQ356" s="13">
        <f t="shared" si="1436"/>
        <v>0</v>
      </c>
      <c r="AR356" s="13">
        <f>SUM(AR372,AR387,AR397,AR409,AR416,AR421)</f>
        <v>0</v>
      </c>
      <c r="AS356" s="13">
        <f t="shared" si="1436"/>
        <v>88</v>
      </c>
      <c r="AT356" s="13">
        <f>SUM(AT372,AT387,AT397,AT409,AT416,AT421)</f>
        <v>0</v>
      </c>
      <c r="AU356" s="13">
        <f t="shared" si="1436"/>
        <v>0</v>
      </c>
      <c r="AV356" s="13">
        <f>SUM(AV372,AV387,AV397,AV409,AV416,AV421)</f>
        <v>4</v>
      </c>
      <c r="AW356" s="13">
        <f t="shared" si="1436"/>
        <v>0</v>
      </c>
      <c r="AX356" s="13">
        <f t="shared" si="1436"/>
        <v>0</v>
      </c>
      <c r="AY356" s="13">
        <f t="shared" si="1436"/>
        <v>0</v>
      </c>
      <c r="AZ356" s="13">
        <f>SUM(AZ372,AZ387,AZ397,AZ409,AZ416,AZ421)</f>
        <v>0</v>
      </c>
      <c r="BA356" s="13">
        <f t="shared" si="1436"/>
        <v>0</v>
      </c>
      <c r="BB356" s="13">
        <f t="shared" si="1436"/>
        <v>0</v>
      </c>
      <c r="BC356" s="13">
        <f t="shared" si="1436"/>
        <v>0</v>
      </c>
      <c r="BD356" s="13">
        <f t="shared" si="1436"/>
        <v>0</v>
      </c>
      <c r="BE356" s="13">
        <f t="shared" ref="BE356" si="1437">SUM(BE372,BE387,BE397,BE409,BE416,BE421)</f>
        <v>0</v>
      </c>
      <c r="BF356" s="13">
        <f>SUM(BF372,BF387,BF397,BF409,BF416,BF421)</f>
        <v>0</v>
      </c>
      <c r="BG356" s="13">
        <f t="shared" si="1436"/>
        <v>28</v>
      </c>
      <c r="BH356" s="13">
        <f>SUM(BH372,BH387,BH397,BH409,BH416,BH421)</f>
        <v>0</v>
      </c>
      <c r="BI356" s="13">
        <f>SUM(BI372,BI387,BI397,BI409,BI416,BI421)</f>
        <v>0</v>
      </c>
      <c r="BJ356" s="13">
        <f t="shared" si="1436"/>
        <v>0</v>
      </c>
      <c r="BK356" s="13">
        <f>SUM(BK372,BK387,BK397,BK409,BK416,BK421)</f>
        <v>0</v>
      </c>
      <c r="BL356" s="13">
        <f>SUM(BL372,BL387,BL397,BL409,BL416,BL421)</f>
        <v>0</v>
      </c>
      <c r="BM356" s="13">
        <f>SUM(BM372,BM387,BM397,BM409,BM416,BM421)</f>
        <v>0</v>
      </c>
      <c r="BN356" s="13">
        <f t="shared" si="1436"/>
        <v>0</v>
      </c>
      <c r="BO356" s="13">
        <f t="shared" si="1436"/>
        <v>0</v>
      </c>
      <c r="BP356" s="13">
        <f t="shared" si="1436"/>
        <v>0</v>
      </c>
      <c r="BQ356" s="13">
        <f t="shared" si="1436"/>
        <v>10</v>
      </c>
      <c r="BR356" s="13">
        <f>SUM(BR372,BR387,BR397,BR409,BR416,BR421)</f>
        <v>0</v>
      </c>
      <c r="BS356" s="13">
        <f>SUM(BS372,BS387,BS397,BS409,BS416,BS421)</f>
        <v>0</v>
      </c>
      <c r="BT356" s="13">
        <f t="shared" si="1436"/>
        <v>0</v>
      </c>
      <c r="BU356" s="13">
        <f t="shared" si="1436"/>
        <v>0</v>
      </c>
      <c r="BV356" s="13">
        <f t="shared" ref="BV356:CC356" si="1438">SUM(BV372,BV387,BV397,BV409,BV416,BV421)</f>
        <v>0</v>
      </c>
      <c r="BW356" s="13">
        <f t="shared" si="1438"/>
        <v>0</v>
      </c>
      <c r="BX356" s="13">
        <f t="shared" si="1438"/>
        <v>0</v>
      </c>
      <c r="BY356" s="13">
        <f t="shared" si="1438"/>
        <v>0</v>
      </c>
      <c r="BZ356" s="13">
        <f t="shared" si="1438"/>
        <v>0</v>
      </c>
      <c r="CA356" s="13">
        <f t="shared" ref="CA356" si="1439">SUM(CA372,CA387,CA397,CA409,CA416,CA421)</f>
        <v>0</v>
      </c>
      <c r="CB356" s="13">
        <f t="shared" si="1438"/>
        <v>0</v>
      </c>
      <c r="CC356" s="13">
        <f t="shared" si="1438"/>
        <v>0</v>
      </c>
      <c r="CD356" s="13"/>
      <c r="CE356" s="13">
        <f t="shared" ref="CE356" si="1440">SUM(CE372,CE387,CE397,CE409,CE416,CE421)</f>
        <v>0</v>
      </c>
      <c r="CF356" s="10"/>
      <c r="CG356" s="10"/>
    </row>
    <row r="357" spans="1:85" ht="19.7" customHeight="1" x14ac:dyDescent="0.2">
      <c r="A357" s="11" t="s">
        <v>152</v>
      </c>
      <c r="B357" s="12">
        <f t="shared" si="1408"/>
        <v>90</v>
      </c>
      <c r="C357" s="13">
        <f>SUM(C377,C390,C400,C410)</f>
        <v>0</v>
      </c>
      <c r="D357" s="13">
        <f t="shared" ref="D357:BP357" si="1441">SUM(D377,D390,D400,D410)</f>
        <v>0</v>
      </c>
      <c r="E357" s="13">
        <f t="shared" si="1441"/>
        <v>0</v>
      </c>
      <c r="F357" s="13">
        <f t="shared" si="1441"/>
        <v>0</v>
      </c>
      <c r="G357" s="13">
        <f t="shared" si="1441"/>
        <v>0</v>
      </c>
      <c r="H357" s="13">
        <f t="shared" si="1378"/>
        <v>90</v>
      </c>
      <c r="I357" s="13">
        <f t="shared" si="1441"/>
        <v>0</v>
      </c>
      <c r="J357" s="13">
        <f t="shared" si="1441"/>
        <v>0</v>
      </c>
      <c r="K357" s="13">
        <f t="shared" si="1441"/>
        <v>0</v>
      </c>
      <c r="L357" s="13">
        <f t="shared" si="1441"/>
        <v>0</v>
      </c>
      <c r="M357" s="13">
        <f t="shared" si="1441"/>
        <v>0</v>
      </c>
      <c r="N357" s="13">
        <f t="shared" si="1441"/>
        <v>0</v>
      </c>
      <c r="O357" s="13">
        <f t="shared" si="1441"/>
        <v>0</v>
      </c>
      <c r="P357" s="13">
        <f t="shared" si="1441"/>
        <v>0</v>
      </c>
      <c r="Q357" s="13">
        <f t="shared" si="1441"/>
        <v>0</v>
      </c>
      <c r="R357" s="13">
        <f t="shared" si="1441"/>
        <v>0</v>
      </c>
      <c r="S357" s="13">
        <f>SUM(S377,S390,S400,S410)</f>
        <v>0</v>
      </c>
      <c r="T357" s="13">
        <f t="shared" si="1441"/>
        <v>0</v>
      </c>
      <c r="U357" s="13">
        <f t="shared" si="1441"/>
        <v>0</v>
      </c>
      <c r="V357" s="13">
        <f t="shared" si="1441"/>
        <v>1</v>
      </c>
      <c r="W357" s="13">
        <f>SUM(W377,W390,W400,W410)</f>
        <v>3</v>
      </c>
      <c r="X357" s="13">
        <f t="shared" si="1441"/>
        <v>0</v>
      </c>
      <c r="Y357" s="13">
        <f t="shared" si="1441"/>
        <v>3</v>
      </c>
      <c r="Z357" s="13">
        <f t="shared" si="1441"/>
        <v>0</v>
      </c>
      <c r="AA357" s="13">
        <f>SUM(AA377,AA390,AA400,AA410)</f>
        <v>0</v>
      </c>
      <c r="AB357" s="13">
        <f t="shared" si="1441"/>
        <v>0</v>
      </c>
      <c r="AC357" s="13">
        <f t="shared" si="1441"/>
        <v>1</v>
      </c>
      <c r="AD357" s="13">
        <f>SUM(AD377,AD390,AD400,AD410)</f>
        <v>0</v>
      </c>
      <c r="AE357" s="13">
        <f t="shared" si="1441"/>
        <v>2</v>
      </c>
      <c r="AF357" s="13">
        <f>SUM(AF377,AF390,AF400,AF410)</f>
        <v>0</v>
      </c>
      <c r="AG357" s="13">
        <f t="shared" si="1441"/>
        <v>0</v>
      </c>
      <c r="AH357" s="13">
        <f>SUM(AH377,AH390,AH400,AH410)</f>
        <v>23</v>
      </c>
      <c r="AI357" s="13">
        <f t="shared" si="1441"/>
        <v>0</v>
      </c>
      <c r="AJ357" s="13">
        <f>SUM(AJ377,AJ390,AJ400,AJ410)</f>
        <v>0</v>
      </c>
      <c r="AK357" s="13">
        <f>SUM(AK377,AK390,AK400,AK410)</f>
        <v>0</v>
      </c>
      <c r="AL357" s="13">
        <f>SUM(AL377,AL390,AL400,AL410)</f>
        <v>0</v>
      </c>
      <c r="AM357" s="13">
        <f>SUM(AM377,AM390,AM400,AM410)</f>
        <v>0</v>
      </c>
      <c r="AN357" s="13">
        <f t="shared" si="1441"/>
        <v>0</v>
      </c>
      <c r="AO357" s="13">
        <f t="shared" si="1441"/>
        <v>6</v>
      </c>
      <c r="AP357" s="13">
        <f t="shared" si="1441"/>
        <v>0</v>
      </c>
      <c r="AQ357" s="13">
        <f t="shared" si="1441"/>
        <v>1</v>
      </c>
      <c r="AR357" s="13">
        <f>SUM(AR377,AR390,AR400,AR410)</f>
        <v>0</v>
      </c>
      <c r="AS357" s="13">
        <f t="shared" si="1441"/>
        <v>0</v>
      </c>
      <c r="AT357" s="13">
        <f>SUM(AT377,AT390,AT400,AT410)</f>
        <v>0</v>
      </c>
      <c r="AU357" s="13">
        <f t="shared" si="1441"/>
        <v>0</v>
      </c>
      <c r="AV357" s="13">
        <f>SUM(AV377,AV390,AV400,AV410)</f>
        <v>35</v>
      </c>
      <c r="AW357" s="13">
        <f t="shared" si="1441"/>
        <v>0</v>
      </c>
      <c r="AX357" s="13">
        <f t="shared" si="1441"/>
        <v>0</v>
      </c>
      <c r="AY357" s="13">
        <f t="shared" si="1441"/>
        <v>0</v>
      </c>
      <c r="AZ357" s="13">
        <f>SUM(AZ377,AZ390,AZ400,AZ410)</f>
        <v>0</v>
      </c>
      <c r="BA357" s="13">
        <f t="shared" si="1441"/>
        <v>0</v>
      </c>
      <c r="BB357" s="13">
        <f t="shared" si="1441"/>
        <v>9</v>
      </c>
      <c r="BC357" s="13">
        <f t="shared" si="1441"/>
        <v>0</v>
      </c>
      <c r="BD357" s="13">
        <f t="shared" si="1441"/>
        <v>0</v>
      </c>
      <c r="BE357" s="13">
        <f t="shared" ref="BE357" si="1442">SUM(BE377,BE390,BE400,BE410)</f>
        <v>0</v>
      </c>
      <c r="BF357" s="13">
        <f>SUM(BF377,BF390,BF400,BF410)</f>
        <v>0</v>
      </c>
      <c r="BG357" s="13">
        <f t="shared" si="1441"/>
        <v>6</v>
      </c>
      <c r="BH357" s="13">
        <f>SUM(BH377,BH390,BH400,BH410)</f>
        <v>0</v>
      </c>
      <c r="BI357" s="13">
        <f>SUM(BI377,BI390,BI400,BI410)</f>
        <v>0</v>
      </c>
      <c r="BJ357" s="13">
        <f t="shared" si="1441"/>
        <v>0</v>
      </c>
      <c r="BK357" s="13">
        <f>SUM(BK377,BK390,BK400,BK410)</f>
        <v>0</v>
      </c>
      <c r="BL357" s="13">
        <f>SUM(BL377,BL390,BL400,BL410)</f>
        <v>0</v>
      </c>
      <c r="BM357" s="13">
        <f>SUM(BM377,BM390,BM400,BM410)</f>
        <v>0</v>
      </c>
      <c r="BN357" s="13">
        <f t="shared" si="1441"/>
        <v>0</v>
      </c>
      <c r="BO357" s="13">
        <f t="shared" si="1441"/>
        <v>0</v>
      </c>
      <c r="BP357" s="13">
        <f t="shared" si="1441"/>
        <v>0</v>
      </c>
      <c r="BQ357" s="13">
        <f t="shared" ref="BQ357:CC357" si="1443">SUM(BQ377,BQ390,BQ400,BQ410)</f>
        <v>0</v>
      </c>
      <c r="BR357" s="13">
        <f>SUM(BR377,BR390,BR400,BR410)</f>
        <v>0</v>
      </c>
      <c r="BS357" s="13">
        <f>SUM(BS377,BS390,BS400,BS410)</f>
        <v>0</v>
      </c>
      <c r="BT357" s="13">
        <f t="shared" si="1443"/>
        <v>0</v>
      </c>
      <c r="BU357" s="13">
        <f t="shared" si="1443"/>
        <v>0</v>
      </c>
      <c r="BV357" s="13">
        <f t="shared" si="1443"/>
        <v>0</v>
      </c>
      <c r="BW357" s="13">
        <f t="shared" si="1443"/>
        <v>0</v>
      </c>
      <c r="BX357" s="13">
        <f t="shared" si="1443"/>
        <v>0</v>
      </c>
      <c r="BY357" s="13">
        <f t="shared" ref="BY357" si="1444">SUM(BY377,BY390,BY400,BY410)</f>
        <v>0</v>
      </c>
      <c r="BZ357" s="13">
        <f t="shared" si="1443"/>
        <v>0</v>
      </c>
      <c r="CA357" s="13">
        <f t="shared" ref="CA357" si="1445">SUM(CA377,CA390,CA400,CA410)</f>
        <v>0</v>
      </c>
      <c r="CB357" s="13">
        <f t="shared" si="1443"/>
        <v>0</v>
      </c>
      <c r="CC357" s="13">
        <f t="shared" si="1443"/>
        <v>0</v>
      </c>
      <c r="CD357" s="13"/>
      <c r="CE357" s="13">
        <f t="shared" ref="CE357" si="1446">SUM(CE377,CE390,CE400,CE410)</f>
        <v>0</v>
      </c>
      <c r="CF357" s="10"/>
      <c r="CG357" s="10"/>
    </row>
    <row r="358" spans="1:85" ht="19.7" customHeight="1" x14ac:dyDescent="0.2">
      <c r="A358" s="45" t="s">
        <v>197</v>
      </c>
      <c r="B358" s="46">
        <f t="shared" si="1408"/>
        <v>265</v>
      </c>
      <c r="C358" s="47">
        <f>SUM(C359,C372,C377)</f>
        <v>0</v>
      </c>
      <c r="D358" s="47">
        <f t="shared" ref="D358:I358" si="1447">SUM(D359,D372,D377)</f>
        <v>0</v>
      </c>
      <c r="E358" s="47">
        <f t="shared" si="1447"/>
        <v>0</v>
      </c>
      <c r="F358" s="47">
        <f t="shared" si="1447"/>
        <v>0</v>
      </c>
      <c r="G358" s="47">
        <f t="shared" si="1447"/>
        <v>0</v>
      </c>
      <c r="H358" s="47">
        <f t="shared" si="1378"/>
        <v>265</v>
      </c>
      <c r="I358" s="47">
        <f t="shared" si="1447"/>
        <v>0</v>
      </c>
      <c r="J358" s="47">
        <f t="shared" ref="J358" si="1448">SUM(J359,J372,J377)</f>
        <v>1</v>
      </c>
      <c r="K358" s="47">
        <f t="shared" ref="K358" si="1449">SUM(K359,K372,K377)</f>
        <v>0</v>
      </c>
      <c r="L358" s="47">
        <f t="shared" ref="L358" si="1450">SUM(L359,L372,L377)</f>
        <v>0</v>
      </c>
      <c r="M358" s="47">
        <f t="shared" ref="M358" si="1451">SUM(M359,M372,M377)</f>
        <v>0</v>
      </c>
      <c r="N358" s="47">
        <f t="shared" ref="N358" si="1452">SUM(N359,N372,N377)</f>
        <v>0</v>
      </c>
      <c r="O358" s="47">
        <f t="shared" ref="O358" si="1453">SUM(O359,O372,O377)</f>
        <v>0</v>
      </c>
      <c r="P358" s="47">
        <f t="shared" ref="P358" si="1454">SUM(P359,P372,P377)</f>
        <v>1</v>
      </c>
      <c r="Q358" s="47">
        <f t="shared" ref="Q358" si="1455">SUM(Q359,Q372,Q377)</f>
        <v>0</v>
      </c>
      <c r="R358" s="47">
        <f t="shared" ref="R358" si="1456">SUM(R359,R372,R377)</f>
        <v>0</v>
      </c>
      <c r="S358" s="47">
        <f t="shared" ref="S358" si="1457">SUM(S359,S372,S377)</f>
        <v>0</v>
      </c>
      <c r="T358" s="47">
        <f t="shared" ref="T358" si="1458">SUM(T359,T372,T377)</f>
        <v>0</v>
      </c>
      <c r="U358" s="47">
        <f t="shared" ref="U358" si="1459">SUM(U359,U372,U377)</f>
        <v>1</v>
      </c>
      <c r="V358" s="47">
        <f t="shared" ref="V358" si="1460">SUM(V359,V372,V377)</f>
        <v>6</v>
      </c>
      <c r="W358" s="47">
        <f t="shared" ref="W358" si="1461">SUM(W359,W372,W377)</f>
        <v>9</v>
      </c>
      <c r="X358" s="47">
        <f t="shared" ref="X358" si="1462">SUM(X359,X372,X377)</f>
        <v>0</v>
      </c>
      <c r="Y358" s="47">
        <f t="shared" ref="Y358" si="1463">SUM(Y359,Y372,Y377)</f>
        <v>2</v>
      </c>
      <c r="Z358" s="47">
        <f t="shared" ref="Z358" si="1464">SUM(Z359,Z372,Z377)</f>
        <v>0</v>
      </c>
      <c r="AA358" s="47">
        <f t="shared" ref="AA358" si="1465">SUM(AA359,AA372,AA377)</f>
        <v>0</v>
      </c>
      <c r="AB358" s="47">
        <f t="shared" ref="AB358" si="1466">SUM(AB359,AB372,AB377)</f>
        <v>0</v>
      </c>
      <c r="AC358" s="47">
        <f t="shared" ref="AC358" si="1467">SUM(AC359,AC372,AC377)</f>
        <v>0</v>
      </c>
      <c r="AD358" s="47">
        <f t="shared" ref="AD358" si="1468">SUM(AD359,AD372,AD377)</f>
        <v>0</v>
      </c>
      <c r="AE358" s="47">
        <f t="shared" ref="AE358" si="1469">SUM(AE359,AE372,AE377)</f>
        <v>26</v>
      </c>
      <c r="AF358" s="47">
        <f t="shared" ref="AF358" si="1470">SUM(AF359,AF372,AF377)</f>
        <v>10</v>
      </c>
      <c r="AG358" s="47">
        <f t="shared" ref="AG358" si="1471">SUM(AG359,AG372,AG377)</f>
        <v>0</v>
      </c>
      <c r="AH358" s="47">
        <f t="shared" ref="AH358" si="1472">SUM(AH359,AH372,AH377)</f>
        <v>11</v>
      </c>
      <c r="AI358" s="47">
        <f t="shared" ref="AI358" si="1473">SUM(AI359,AI372,AI377)</f>
        <v>1</v>
      </c>
      <c r="AJ358" s="47">
        <f t="shared" ref="AJ358" si="1474">SUM(AJ359,AJ372,AJ377)</f>
        <v>0</v>
      </c>
      <c r="AK358" s="47">
        <f t="shared" ref="AK358" si="1475">SUM(AK359,AK372,AK377)</f>
        <v>1</v>
      </c>
      <c r="AL358" s="47">
        <f t="shared" ref="AL358" si="1476">SUM(AL359,AL372,AL377)</f>
        <v>0</v>
      </c>
      <c r="AM358" s="47">
        <f t="shared" ref="AM358" si="1477">SUM(AM359,AM372,AM377)</f>
        <v>0</v>
      </c>
      <c r="AN358" s="47">
        <f t="shared" ref="AN358" si="1478">SUM(AN359,AN372,AN377)</f>
        <v>0</v>
      </c>
      <c r="AO358" s="47">
        <f t="shared" ref="AO358" si="1479">SUM(AO359,AO372,AO377)</f>
        <v>2</v>
      </c>
      <c r="AP358" s="47">
        <f t="shared" ref="AP358" si="1480">SUM(AP359,AP372,AP377)</f>
        <v>0</v>
      </c>
      <c r="AQ358" s="47">
        <f t="shared" ref="AQ358" si="1481">SUM(AQ359,AQ372,AQ377)</f>
        <v>1</v>
      </c>
      <c r="AR358" s="47">
        <f t="shared" ref="AR358" si="1482">SUM(AR359,AR372,AR377)</f>
        <v>0</v>
      </c>
      <c r="AS358" s="47">
        <f t="shared" ref="AS358" si="1483">SUM(AS359,AS372,AS377)</f>
        <v>32</v>
      </c>
      <c r="AT358" s="47">
        <f t="shared" ref="AT358" si="1484">SUM(AT359,AT372,AT377)</f>
        <v>26</v>
      </c>
      <c r="AU358" s="47">
        <f t="shared" ref="AU358" si="1485">SUM(AU359,AU372,AU377)</f>
        <v>0</v>
      </c>
      <c r="AV358" s="47">
        <f t="shared" ref="AV358" si="1486">SUM(AV359,AV372,AV377)</f>
        <v>19</v>
      </c>
      <c r="AW358" s="47">
        <f t="shared" ref="AW358" si="1487">SUM(AW359,AW372,AW377)</f>
        <v>0</v>
      </c>
      <c r="AX358" s="47">
        <f t="shared" ref="AX358" si="1488">SUM(AX359,AX372,AX377)</f>
        <v>0</v>
      </c>
      <c r="AY358" s="47">
        <f t="shared" ref="AY358" si="1489">SUM(AY359,AY372,AY377)</f>
        <v>2</v>
      </c>
      <c r="AZ358" s="47">
        <f t="shared" ref="AZ358" si="1490">SUM(AZ359,AZ372,AZ377)</f>
        <v>0</v>
      </c>
      <c r="BA358" s="47">
        <f t="shared" ref="BA358" si="1491">SUM(BA359,BA372,BA377)</f>
        <v>0</v>
      </c>
      <c r="BB358" s="47">
        <f t="shared" ref="BB358" si="1492">SUM(BB359,BB372,BB377)</f>
        <v>3</v>
      </c>
      <c r="BC358" s="47">
        <f t="shared" ref="BC358" si="1493">SUM(BC359,BC372,BC377)</f>
        <v>0</v>
      </c>
      <c r="BD358" s="47">
        <f t="shared" ref="BD358:BE358" si="1494">SUM(BD359,BD372,BD377)</f>
        <v>1</v>
      </c>
      <c r="BE358" s="47">
        <f t="shared" si="1494"/>
        <v>0</v>
      </c>
      <c r="BF358" s="47">
        <f t="shared" ref="BF358" si="1495">SUM(BF359,BF372,BF377)</f>
        <v>0</v>
      </c>
      <c r="BG358" s="47">
        <f t="shared" ref="BG358" si="1496">SUM(BG359,BG372,BG377)</f>
        <v>15</v>
      </c>
      <c r="BH358" s="47">
        <f t="shared" ref="BH358" si="1497">SUM(BH359,BH372,BH377)</f>
        <v>21</v>
      </c>
      <c r="BI358" s="47">
        <f t="shared" ref="BI358" si="1498">SUM(BI359,BI372,BI377)</f>
        <v>12</v>
      </c>
      <c r="BJ358" s="47">
        <f t="shared" ref="BJ358" si="1499">SUM(BJ359,BJ372,BJ377)</f>
        <v>0</v>
      </c>
      <c r="BK358" s="47">
        <f t="shared" ref="BK358" si="1500">SUM(BK359,BK372,BK377)</f>
        <v>0</v>
      </c>
      <c r="BL358" s="47">
        <f t="shared" ref="BL358" si="1501">SUM(BL359,BL372,BL377)</f>
        <v>0</v>
      </c>
      <c r="BM358" s="47">
        <f t="shared" ref="BM358" si="1502">SUM(BM359,BM372,BM377)</f>
        <v>0</v>
      </c>
      <c r="BN358" s="47">
        <f t="shared" ref="BN358" si="1503">SUM(BN359,BN372,BN377)</f>
        <v>3</v>
      </c>
      <c r="BO358" s="47">
        <f t="shared" ref="BO358" si="1504">SUM(BO359,BO372,BO377)</f>
        <v>1</v>
      </c>
      <c r="BP358" s="47">
        <f t="shared" ref="BP358" si="1505">SUM(BP359,BP372,BP377)</f>
        <v>0</v>
      </c>
      <c r="BQ358" s="47">
        <f t="shared" ref="BQ358" si="1506">SUM(BQ359,BQ372,BQ377)</f>
        <v>5</v>
      </c>
      <c r="BR358" s="47">
        <f t="shared" ref="BR358" si="1507">SUM(BR359,BR372,BR377)</f>
        <v>33</v>
      </c>
      <c r="BS358" s="47">
        <f t="shared" ref="BS358" si="1508">SUM(BS359,BS372,BS377)</f>
        <v>13</v>
      </c>
      <c r="BT358" s="47">
        <f t="shared" ref="BT358" si="1509">SUM(BT359,BT372,BT377)</f>
        <v>2</v>
      </c>
      <c r="BU358" s="47">
        <f t="shared" ref="BU358" si="1510">SUM(BU359,BU372,BU377)</f>
        <v>0</v>
      </c>
      <c r="BV358" s="47">
        <f t="shared" ref="BV358" si="1511">SUM(BV359,BV372,BV377)</f>
        <v>1</v>
      </c>
      <c r="BW358" s="47">
        <f t="shared" ref="BW358" si="1512">SUM(BW359,BW372,BW377)</f>
        <v>2</v>
      </c>
      <c r="BX358" s="47">
        <f t="shared" ref="BX358" si="1513">SUM(BX359,BX372,BX377)</f>
        <v>1</v>
      </c>
      <c r="BY358" s="47">
        <f t="shared" ref="BY358" si="1514">SUM(BY359,BY372,BY377)</f>
        <v>0</v>
      </c>
      <c r="BZ358" s="47">
        <f t="shared" ref="BZ358:CA358" si="1515">SUM(BZ359,BZ372,BZ377)</f>
        <v>1</v>
      </c>
      <c r="CA358" s="47">
        <f t="shared" si="1515"/>
        <v>0</v>
      </c>
      <c r="CB358" s="47">
        <f t="shared" ref="CB358" si="1516">SUM(CB359,CB372,CB377)</f>
        <v>0</v>
      </c>
      <c r="CC358" s="47">
        <f t="shared" ref="CC358:CE358" si="1517">SUM(CC359,CC372,CC377)</f>
        <v>0</v>
      </c>
      <c r="CD358" s="47"/>
      <c r="CE358" s="47">
        <f t="shared" si="1517"/>
        <v>0</v>
      </c>
      <c r="CF358" s="10"/>
      <c r="CG358" s="10"/>
    </row>
    <row r="359" spans="1:85" ht="19.7" customHeight="1" x14ac:dyDescent="0.2">
      <c r="A359" s="11" t="s">
        <v>132</v>
      </c>
      <c r="B359" s="12">
        <f t="shared" si="1408"/>
        <v>155</v>
      </c>
      <c r="C359" s="13">
        <f>SUM(C360:C368)</f>
        <v>0</v>
      </c>
      <c r="D359" s="13">
        <f>SUM(D360:D368)</f>
        <v>0</v>
      </c>
      <c r="E359" s="13">
        <f>SUM(E360:E368)</f>
        <v>0</v>
      </c>
      <c r="F359" s="13">
        <f>SUM(F360:F368)</f>
        <v>0</v>
      </c>
      <c r="G359" s="13">
        <f>SUM(G360:G368)</f>
        <v>0</v>
      </c>
      <c r="H359" s="13">
        <f t="shared" si="1378"/>
        <v>155</v>
      </c>
      <c r="I359" s="13">
        <f>SUM(I360,I366,I367,I368,I369,I370,I371)</f>
        <v>0</v>
      </c>
      <c r="J359" s="13">
        <f t="shared" ref="J359:BU359" si="1518">SUM(J360,J366,J367,J368,J369,J370,J371)</f>
        <v>0</v>
      </c>
      <c r="K359" s="13">
        <f t="shared" si="1518"/>
        <v>0</v>
      </c>
      <c r="L359" s="13">
        <f t="shared" si="1518"/>
        <v>0</v>
      </c>
      <c r="M359" s="13">
        <f t="shared" si="1518"/>
        <v>0</v>
      </c>
      <c r="N359" s="13">
        <f t="shared" si="1518"/>
        <v>0</v>
      </c>
      <c r="O359" s="13">
        <f t="shared" si="1518"/>
        <v>0</v>
      </c>
      <c r="P359" s="13">
        <f t="shared" si="1518"/>
        <v>1</v>
      </c>
      <c r="Q359" s="13">
        <f t="shared" si="1518"/>
        <v>0</v>
      </c>
      <c r="R359" s="13">
        <f t="shared" si="1518"/>
        <v>0</v>
      </c>
      <c r="S359" s="13">
        <f>SUM(S360,S366,S367,S368,S369,S370,S371)</f>
        <v>0</v>
      </c>
      <c r="T359" s="13">
        <f t="shared" si="1518"/>
        <v>0</v>
      </c>
      <c r="U359" s="13">
        <f t="shared" si="1518"/>
        <v>0</v>
      </c>
      <c r="V359" s="13">
        <f t="shared" si="1518"/>
        <v>2</v>
      </c>
      <c r="W359" s="13">
        <f>SUM(W360,W366,W367,W368,W369,W370,W371)</f>
        <v>9</v>
      </c>
      <c r="X359" s="13">
        <f t="shared" si="1518"/>
        <v>0</v>
      </c>
      <c r="Y359" s="13">
        <f t="shared" si="1518"/>
        <v>0</v>
      </c>
      <c r="Z359" s="13">
        <f>SUM(Z360,Z366,Z367,Z368,Z369,Z370,Z371)</f>
        <v>0</v>
      </c>
      <c r="AA359" s="13">
        <f>SUM(AA360,AA366,AA367,AA368,AA369,AA370,AA371)</f>
        <v>0</v>
      </c>
      <c r="AB359" s="13">
        <f t="shared" si="1518"/>
        <v>0</v>
      </c>
      <c r="AC359" s="13">
        <f t="shared" si="1518"/>
        <v>0</v>
      </c>
      <c r="AD359" s="13">
        <f>SUM(AD360,AD366,AD367,AD368,AD369,AD370,AD371)</f>
        <v>0</v>
      </c>
      <c r="AE359" s="13">
        <f t="shared" si="1518"/>
        <v>2</v>
      </c>
      <c r="AF359" s="13">
        <f>SUM(AF360,AF366,AF367,AF368,AF369,AF370,AF371)</f>
        <v>10</v>
      </c>
      <c r="AG359" s="13">
        <f>SUM(AG360,AG366,AG367,AG368,AG369,AG370,AG371)</f>
        <v>0</v>
      </c>
      <c r="AH359" s="13">
        <f>SUM(AH360,AH366,AH367,AH368,AH369,AH370,AH371)</f>
        <v>1</v>
      </c>
      <c r="AI359" s="13">
        <f t="shared" si="1518"/>
        <v>1</v>
      </c>
      <c r="AJ359" s="13">
        <f>SUM(AJ360,AJ366,AJ367,AJ368,AJ369,AJ370,AJ371)</f>
        <v>0</v>
      </c>
      <c r="AK359" s="13">
        <f>SUM(AK360,AK366,AK367,AK368,AK369,AK370,AK371)</f>
        <v>1</v>
      </c>
      <c r="AL359" s="13">
        <f>SUM(AL360,AL366,AL367,AL368,AL369,AL370,AL371)</f>
        <v>0</v>
      </c>
      <c r="AM359" s="13">
        <f>SUM(AM360,AM366,AM367,AM368,AM369,AM370,AM371)</f>
        <v>0</v>
      </c>
      <c r="AN359" s="13">
        <f t="shared" si="1518"/>
        <v>0</v>
      </c>
      <c r="AO359" s="13">
        <f t="shared" si="1518"/>
        <v>0</v>
      </c>
      <c r="AP359" s="13">
        <f>SUM(AP360,AP366,AP367,AP368,AP369,AP370,AP371)</f>
        <v>0</v>
      </c>
      <c r="AQ359" s="13">
        <f t="shared" si="1518"/>
        <v>0</v>
      </c>
      <c r="AR359" s="13">
        <f>SUM(AR360,AR366,AR367,AR368,AR369,AR370,AR371)</f>
        <v>0</v>
      </c>
      <c r="AS359" s="13">
        <f t="shared" si="1518"/>
        <v>3</v>
      </c>
      <c r="AT359" s="13">
        <f>SUM(AT360,AT366,AT367,AT368,AT369,AT370,AT371)</f>
        <v>26</v>
      </c>
      <c r="AU359" s="13">
        <f>SUM(AU360,AU366,AU367,AU368,AU369,AU370,AU371)</f>
        <v>0</v>
      </c>
      <c r="AV359" s="13">
        <f>SUM(AV360,AV366,AV367,AV368,AV369,AV370,AV371)</f>
        <v>0</v>
      </c>
      <c r="AW359" s="13">
        <f t="shared" si="1518"/>
        <v>0</v>
      </c>
      <c r="AX359" s="13">
        <f t="shared" si="1518"/>
        <v>0</v>
      </c>
      <c r="AY359" s="13">
        <f t="shared" si="1518"/>
        <v>2</v>
      </c>
      <c r="AZ359" s="13">
        <f>SUM(AZ360,AZ366,AZ367,AZ368,AZ369,AZ370,AZ371)</f>
        <v>0</v>
      </c>
      <c r="BA359" s="13">
        <f t="shared" si="1518"/>
        <v>0</v>
      </c>
      <c r="BB359" s="13">
        <f t="shared" si="1518"/>
        <v>0</v>
      </c>
      <c r="BC359" s="13">
        <f t="shared" si="1518"/>
        <v>0</v>
      </c>
      <c r="BD359" s="13">
        <f t="shared" ref="BD359:BE359" si="1519">SUM(BD360,BD366,BD367,BD368,BD369,BD370,BD371)</f>
        <v>1</v>
      </c>
      <c r="BE359" s="13">
        <f t="shared" si="1519"/>
        <v>0</v>
      </c>
      <c r="BF359" s="13">
        <f>SUM(BF360,BF366,BF367,BF368,BF369,BF370,BF371)</f>
        <v>0</v>
      </c>
      <c r="BG359" s="13">
        <f t="shared" si="1518"/>
        <v>4</v>
      </c>
      <c r="BH359" s="15">
        <f t="shared" ref="BH359:BM359" si="1520">SUM(BH360,BH366,BH367,BH368,BH369,BH370,BH371)</f>
        <v>21</v>
      </c>
      <c r="BI359" s="13">
        <f t="shared" si="1520"/>
        <v>12</v>
      </c>
      <c r="BJ359" s="13">
        <f t="shared" si="1520"/>
        <v>0</v>
      </c>
      <c r="BK359" s="13">
        <f t="shared" si="1520"/>
        <v>0</v>
      </c>
      <c r="BL359" s="13">
        <f t="shared" si="1520"/>
        <v>0</v>
      </c>
      <c r="BM359" s="13">
        <f t="shared" si="1520"/>
        <v>0</v>
      </c>
      <c r="BN359" s="13">
        <f t="shared" si="1518"/>
        <v>3</v>
      </c>
      <c r="BO359" s="13">
        <f t="shared" si="1518"/>
        <v>1</v>
      </c>
      <c r="BP359" s="13">
        <f t="shared" si="1518"/>
        <v>0</v>
      </c>
      <c r="BQ359" s="13">
        <f t="shared" si="1518"/>
        <v>2</v>
      </c>
      <c r="BR359" s="13">
        <f>SUM(BR360,BR366,BR367,BR368,BR369,BR370,BR371)</f>
        <v>33</v>
      </c>
      <c r="BS359" s="13">
        <f>SUM(BS360,BS366,BS367,BS368,BS369,BS370,BS371)</f>
        <v>13</v>
      </c>
      <c r="BT359" s="13">
        <f t="shared" si="1518"/>
        <v>2</v>
      </c>
      <c r="BU359" s="13">
        <f t="shared" si="1518"/>
        <v>0</v>
      </c>
      <c r="BV359" s="13">
        <f t="shared" ref="BV359:CC359" si="1521">SUM(BV360,BV366,BV367,BV368,BV369,BV370,BV371)</f>
        <v>1</v>
      </c>
      <c r="BW359" s="13">
        <f t="shared" si="1521"/>
        <v>2</v>
      </c>
      <c r="BX359" s="13">
        <f t="shared" si="1521"/>
        <v>1</v>
      </c>
      <c r="BY359" s="13">
        <f t="shared" ref="BY359" si="1522">SUM(BY360,BY366,BY367,BY368,BY369,BY370,BY371)</f>
        <v>0</v>
      </c>
      <c r="BZ359" s="13">
        <f t="shared" si="1521"/>
        <v>1</v>
      </c>
      <c r="CA359" s="13">
        <f t="shared" ref="CA359" si="1523">SUM(CA360,CA366,CA367,CA368,CA369,CA370,CA371)</f>
        <v>0</v>
      </c>
      <c r="CB359" s="13">
        <f t="shared" si="1521"/>
        <v>0</v>
      </c>
      <c r="CC359" s="13">
        <f t="shared" si="1521"/>
        <v>0</v>
      </c>
      <c r="CD359" s="13"/>
      <c r="CE359" s="13">
        <f t="shared" ref="CE359" si="1524">SUM(CE360,CE366,CE367,CE368,CE369,CE370,CE371)</f>
        <v>0</v>
      </c>
      <c r="CF359" s="10"/>
      <c r="CG359" s="10"/>
    </row>
    <row r="360" spans="1:85" ht="19.7" customHeight="1" x14ac:dyDescent="0.2">
      <c r="A360" s="11" t="s">
        <v>198</v>
      </c>
      <c r="B360" s="12">
        <f>SUM(C360:H360)</f>
        <v>62</v>
      </c>
      <c r="C360" s="13"/>
      <c r="D360" s="13"/>
      <c r="E360" s="13"/>
      <c r="F360" s="13"/>
      <c r="G360" s="13"/>
      <c r="H360" s="13">
        <f t="shared" si="1378"/>
        <v>62</v>
      </c>
      <c r="I360" s="12">
        <f>SUM(I361:I365)</f>
        <v>0</v>
      </c>
      <c r="J360" s="12">
        <f t="shared" ref="J360:BC360" si="1525">SUM(J361:J365)</f>
        <v>0</v>
      </c>
      <c r="K360" s="12">
        <f t="shared" si="1525"/>
        <v>0</v>
      </c>
      <c r="L360" s="12">
        <f t="shared" si="1525"/>
        <v>0</v>
      </c>
      <c r="M360" s="12">
        <f t="shared" si="1525"/>
        <v>0</v>
      </c>
      <c r="N360" s="12">
        <f t="shared" si="1525"/>
        <v>0</v>
      </c>
      <c r="O360" s="12">
        <f t="shared" si="1525"/>
        <v>0</v>
      </c>
      <c r="P360" s="12">
        <f t="shared" si="1525"/>
        <v>1</v>
      </c>
      <c r="Q360" s="12">
        <f t="shared" si="1525"/>
        <v>0</v>
      </c>
      <c r="R360" s="12">
        <f t="shared" si="1525"/>
        <v>0</v>
      </c>
      <c r="S360" s="12">
        <f>SUM(S361:S365)</f>
        <v>0</v>
      </c>
      <c r="T360" s="12">
        <f t="shared" si="1525"/>
        <v>0</v>
      </c>
      <c r="U360" s="12">
        <f t="shared" si="1525"/>
        <v>0</v>
      </c>
      <c r="V360" s="12">
        <f t="shared" si="1525"/>
        <v>0</v>
      </c>
      <c r="W360" s="12">
        <f>SUM(W361:W365)</f>
        <v>5</v>
      </c>
      <c r="X360" s="12">
        <f t="shared" si="1525"/>
        <v>0</v>
      </c>
      <c r="Y360" s="12">
        <f t="shared" si="1525"/>
        <v>0</v>
      </c>
      <c r="Z360" s="12">
        <f>SUM(Z361:Z365)</f>
        <v>0</v>
      </c>
      <c r="AA360" s="12">
        <f>SUM(AA361:AA365)</f>
        <v>0</v>
      </c>
      <c r="AB360" s="12">
        <f t="shared" si="1525"/>
        <v>0</v>
      </c>
      <c r="AC360" s="12">
        <f t="shared" si="1525"/>
        <v>0</v>
      </c>
      <c r="AD360" s="12">
        <f>SUM(AD361:AD365)</f>
        <v>0</v>
      </c>
      <c r="AE360" s="12">
        <f t="shared" si="1525"/>
        <v>0</v>
      </c>
      <c r="AF360" s="12">
        <f>SUM(AF361:AF365)</f>
        <v>7</v>
      </c>
      <c r="AG360" s="12">
        <f t="shared" si="1525"/>
        <v>0</v>
      </c>
      <c r="AH360" s="12">
        <f>SUM(AH361:AH365)</f>
        <v>1</v>
      </c>
      <c r="AI360" s="12">
        <f t="shared" si="1525"/>
        <v>0</v>
      </c>
      <c r="AJ360" s="12">
        <f>SUM(AJ361:AJ365)</f>
        <v>0</v>
      </c>
      <c r="AK360" s="12">
        <f>SUM(AK361:AK365)</f>
        <v>0</v>
      </c>
      <c r="AL360" s="12">
        <f>SUM(AL361:AL365)</f>
        <v>0</v>
      </c>
      <c r="AM360" s="12">
        <f>SUM(AM361:AM365)</f>
        <v>0</v>
      </c>
      <c r="AN360" s="12">
        <f t="shared" si="1525"/>
        <v>0</v>
      </c>
      <c r="AO360" s="12">
        <f t="shared" si="1525"/>
        <v>0</v>
      </c>
      <c r="AP360" s="12">
        <f>SUM(AP361:AP365)</f>
        <v>0</v>
      </c>
      <c r="AQ360" s="12">
        <f t="shared" si="1525"/>
        <v>0</v>
      </c>
      <c r="AR360" s="12">
        <f>SUM(AR361:AR365)</f>
        <v>0</v>
      </c>
      <c r="AS360" s="12">
        <f t="shared" si="1525"/>
        <v>2</v>
      </c>
      <c r="AT360" s="12">
        <f>SUM(AT361:AT365)</f>
        <v>9</v>
      </c>
      <c r="AU360" s="12">
        <f>SUM(AU361:AU365)</f>
        <v>0</v>
      </c>
      <c r="AV360" s="12">
        <f>SUM(AV361:AV365)</f>
        <v>0</v>
      </c>
      <c r="AW360" s="12">
        <f t="shared" si="1525"/>
        <v>0</v>
      </c>
      <c r="AX360" s="12">
        <f t="shared" si="1525"/>
        <v>0</v>
      </c>
      <c r="AY360" s="12">
        <f t="shared" si="1525"/>
        <v>1</v>
      </c>
      <c r="AZ360" s="12">
        <f>SUM(AZ361:AZ365)</f>
        <v>0</v>
      </c>
      <c r="BA360" s="12">
        <f t="shared" si="1525"/>
        <v>0</v>
      </c>
      <c r="BB360" s="12">
        <f t="shared" si="1525"/>
        <v>0</v>
      </c>
      <c r="BC360" s="12">
        <f t="shared" si="1525"/>
        <v>0</v>
      </c>
      <c r="BD360" s="12">
        <f t="shared" ref="BD360:BE360" si="1526">SUM(BD361:BD365)</f>
        <v>0</v>
      </c>
      <c r="BE360" s="12">
        <f t="shared" si="1526"/>
        <v>0</v>
      </c>
      <c r="BF360" s="12">
        <f t="shared" ref="BF360:BM360" si="1527">SUM(BF361:BF365)</f>
        <v>0</v>
      </c>
      <c r="BG360" s="12">
        <f t="shared" si="1527"/>
        <v>3</v>
      </c>
      <c r="BH360" s="48">
        <f t="shared" si="1527"/>
        <v>7</v>
      </c>
      <c r="BI360" s="12">
        <f t="shared" si="1527"/>
        <v>6</v>
      </c>
      <c r="BJ360" s="12">
        <f t="shared" si="1527"/>
        <v>0</v>
      </c>
      <c r="BK360" s="12">
        <f t="shared" si="1527"/>
        <v>0</v>
      </c>
      <c r="BL360" s="12">
        <f t="shared" si="1527"/>
        <v>0</v>
      </c>
      <c r="BM360" s="12">
        <f t="shared" si="1527"/>
        <v>0</v>
      </c>
      <c r="BN360" s="12">
        <f t="shared" ref="BN360:CC360" si="1528">SUM(BN361:BN365)</f>
        <v>0</v>
      </c>
      <c r="BO360" s="12">
        <f t="shared" si="1528"/>
        <v>0</v>
      </c>
      <c r="BP360" s="12">
        <f t="shared" si="1528"/>
        <v>0</v>
      </c>
      <c r="BQ360" s="12">
        <f t="shared" si="1528"/>
        <v>1</v>
      </c>
      <c r="BR360" s="12">
        <f>SUM(BR361:BR365)</f>
        <v>12</v>
      </c>
      <c r="BS360" s="12">
        <f>SUM(BS361:BS365)</f>
        <v>6</v>
      </c>
      <c r="BT360" s="12">
        <f t="shared" si="1528"/>
        <v>0</v>
      </c>
      <c r="BU360" s="12">
        <f t="shared" si="1528"/>
        <v>0</v>
      </c>
      <c r="BV360" s="12">
        <f t="shared" si="1528"/>
        <v>0</v>
      </c>
      <c r="BW360" s="12">
        <f t="shared" si="1528"/>
        <v>1</v>
      </c>
      <c r="BX360" s="12">
        <f t="shared" si="1528"/>
        <v>0</v>
      </c>
      <c r="BY360" s="12">
        <f t="shared" ref="BY360" si="1529">SUM(BY361:BY365)</f>
        <v>0</v>
      </c>
      <c r="BZ360" s="12">
        <f t="shared" si="1528"/>
        <v>0</v>
      </c>
      <c r="CA360" s="12">
        <f t="shared" ref="CA360" si="1530">SUM(CA361:CA365)</f>
        <v>0</v>
      </c>
      <c r="CB360" s="12">
        <f t="shared" si="1528"/>
        <v>0</v>
      </c>
      <c r="CC360" s="12">
        <f t="shared" si="1528"/>
        <v>0</v>
      </c>
      <c r="CD360" s="12"/>
      <c r="CE360" s="12">
        <f t="shared" ref="CE360" si="1531">SUM(CE361:CE365)</f>
        <v>0</v>
      </c>
      <c r="CF360" s="10"/>
      <c r="CG360" s="10" t="s">
        <v>432</v>
      </c>
    </row>
    <row r="361" spans="1:85" ht="19.7" customHeight="1" x14ac:dyDescent="0.2">
      <c r="A361" s="11" t="s">
        <v>400</v>
      </c>
      <c r="B361" s="12">
        <f t="shared" si="1408"/>
        <v>21</v>
      </c>
      <c r="C361" s="13"/>
      <c r="D361" s="13"/>
      <c r="E361" s="13"/>
      <c r="F361" s="13"/>
      <c r="G361" s="13"/>
      <c r="H361" s="13">
        <f t="shared" si="1378"/>
        <v>21</v>
      </c>
      <c r="I361" s="12"/>
      <c r="J361" s="12"/>
      <c r="K361" s="12"/>
      <c r="L361" s="12"/>
      <c r="M361" s="13"/>
      <c r="N361" s="13"/>
      <c r="O361" s="13"/>
      <c r="P361" s="13">
        <v>1</v>
      </c>
      <c r="Q361" s="13"/>
      <c r="R361" s="13"/>
      <c r="S361" s="13"/>
      <c r="T361" s="13"/>
      <c r="U361" s="13"/>
      <c r="V361" s="13"/>
      <c r="W361" s="13">
        <v>1</v>
      </c>
      <c r="X361" s="13"/>
      <c r="Y361" s="13"/>
      <c r="Z361" s="13"/>
      <c r="AA361" s="13"/>
      <c r="AB361" s="13"/>
      <c r="AC361" s="13"/>
      <c r="AD361" s="13"/>
      <c r="AE361" s="13"/>
      <c r="AF361" s="13">
        <v>1</v>
      </c>
      <c r="AG361" s="13"/>
      <c r="AH361" s="13">
        <v>1</v>
      </c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>
        <v>3</v>
      </c>
      <c r="AU361" s="13"/>
      <c r="AV361" s="13"/>
      <c r="AW361" s="13"/>
      <c r="AX361" s="13"/>
      <c r="AY361" s="13">
        <v>1</v>
      </c>
      <c r="AZ361" s="13"/>
      <c r="BA361" s="13"/>
      <c r="BB361" s="13"/>
      <c r="BC361" s="13"/>
      <c r="BD361" s="13"/>
      <c r="BE361" s="13"/>
      <c r="BF361" s="13"/>
      <c r="BG361" s="13">
        <v>1</v>
      </c>
      <c r="BH361" s="15">
        <v>2</v>
      </c>
      <c r="BI361" s="13">
        <v>2</v>
      </c>
      <c r="BJ361" s="13"/>
      <c r="BK361" s="13"/>
      <c r="BL361" s="13"/>
      <c r="BM361" s="13"/>
      <c r="BN361" s="13"/>
      <c r="BO361" s="13"/>
      <c r="BP361" s="13"/>
      <c r="BQ361" s="13"/>
      <c r="BR361" s="13">
        <v>6</v>
      </c>
      <c r="BS361" s="13">
        <v>2</v>
      </c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0" t="s">
        <v>431</v>
      </c>
      <c r="CG361" s="10" t="s">
        <v>431</v>
      </c>
    </row>
    <row r="362" spans="1:85" ht="19.7" customHeight="1" x14ac:dyDescent="0.2">
      <c r="A362" s="11" t="s">
        <v>153</v>
      </c>
      <c r="B362" s="12">
        <f t="shared" si="1408"/>
        <v>8</v>
      </c>
      <c r="C362" s="13"/>
      <c r="D362" s="13"/>
      <c r="E362" s="13"/>
      <c r="F362" s="13"/>
      <c r="G362" s="13"/>
      <c r="H362" s="13">
        <f t="shared" si="1378"/>
        <v>8</v>
      </c>
      <c r="I362" s="12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>
        <v>1</v>
      </c>
      <c r="X362" s="13"/>
      <c r="Y362" s="13"/>
      <c r="Z362" s="13"/>
      <c r="AA362" s="13"/>
      <c r="AB362" s="13"/>
      <c r="AC362" s="13"/>
      <c r="AD362" s="13"/>
      <c r="AE362" s="13"/>
      <c r="AF362" s="13">
        <v>1</v>
      </c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>
        <v>0</v>
      </c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>
        <v>1</v>
      </c>
      <c r="BH362" s="15">
        <v>2</v>
      </c>
      <c r="BI362" s="13">
        <v>1</v>
      </c>
      <c r="BJ362" s="13"/>
      <c r="BK362" s="13"/>
      <c r="BL362" s="13"/>
      <c r="BM362" s="13"/>
      <c r="BN362" s="13"/>
      <c r="BO362" s="13"/>
      <c r="BP362" s="13"/>
      <c r="BQ362" s="13">
        <v>0</v>
      </c>
      <c r="BR362" s="13">
        <v>2</v>
      </c>
      <c r="BS362" s="13">
        <v>0</v>
      </c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0" t="s">
        <v>431</v>
      </c>
      <c r="CG362" s="10" t="s">
        <v>431</v>
      </c>
    </row>
    <row r="363" spans="1:85" ht="19.7" customHeight="1" x14ac:dyDescent="0.2">
      <c r="A363" s="11" t="s">
        <v>401</v>
      </c>
      <c r="B363" s="12">
        <f t="shared" si="1408"/>
        <v>12</v>
      </c>
      <c r="C363" s="13"/>
      <c r="D363" s="13"/>
      <c r="E363" s="13"/>
      <c r="F363" s="13"/>
      <c r="G363" s="13"/>
      <c r="H363" s="13">
        <f t="shared" si="1378"/>
        <v>12</v>
      </c>
      <c r="I363" s="12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>
        <v>1</v>
      </c>
      <c r="X363" s="13"/>
      <c r="Y363" s="13"/>
      <c r="Z363" s="13"/>
      <c r="AA363" s="13"/>
      <c r="AB363" s="13"/>
      <c r="AC363" s="13"/>
      <c r="AD363" s="13"/>
      <c r="AE363" s="13"/>
      <c r="AF363" s="13">
        <v>2</v>
      </c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>
        <v>3</v>
      </c>
      <c r="AU363" s="13"/>
      <c r="AV363" s="13"/>
      <c r="AW363" s="13"/>
      <c r="AX363" s="13"/>
      <c r="AY363" s="13">
        <v>0</v>
      </c>
      <c r="AZ363" s="13"/>
      <c r="BA363" s="13"/>
      <c r="BB363" s="13"/>
      <c r="BC363" s="13"/>
      <c r="BD363" s="13"/>
      <c r="BE363" s="13"/>
      <c r="BF363" s="13"/>
      <c r="BG363" s="13">
        <v>1</v>
      </c>
      <c r="BH363" s="15">
        <v>1</v>
      </c>
      <c r="BI363" s="13">
        <v>1</v>
      </c>
      <c r="BJ363" s="13"/>
      <c r="BK363" s="13"/>
      <c r="BL363" s="13"/>
      <c r="BM363" s="13"/>
      <c r="BN363" s="13"/>
      <c r="BO363" s="13"/>
      <c r="BP363" s="13"/>
      <c r="BQ363" s="13">
        <v>0</v>
      </c>
      <c r="BR363" s="13">
        <v>2</v>
      </c>
      <c r="BS363" s="13">
        <v>1</v>
      </c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0" t="s">
        <v>431</v>
      </c>
      <c r="CG363" s="10" t="s">
        <v>431</v>
      </c>
    </row>
    <row r="364" spans="1:85" ht="19.7" customHeight="1" x14ac:dyDescent="0.2">
      <c r="A364" s="11" t="s">
        <v>154</v>
      </c>
      <c r="B364" s="12">
        <f t="shared" si="1408"/>
        <v>12</v>
      </c>
      <c r="C364" s="13"/>
      <c r="D364" s="13"/>
      <c r="E364" s="13"/>
      <c r="F364" s="13"/>
      <c r="G364" s="13"/>
      <c r="H364" s="13">
        <f t="shared" si="1378"/>
        <v>12</v>
      </c>
      <c r="I364" s="12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>
        <v>1</v>
      </c>
      <c r="X364" s="13"/>
      <c r="Y364" s="13"/>
      <c r="Z364" s="13"/>
      <c r="AA364" s="13"/>
      <c r="AB364" s="13"/>
      <c r="AC364" s="13"/>
      <c r="AD364" s="13"/>
      <c r="AE364" s="13"/>
      <c r="AF364" s="13">
        <v>1</v>
      </c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>
        <v>1</v>
      </c>
      <c r="AT364" s="13">
        <v>2</v>
      </c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>
        <v>0</v>
      </c>
      <c r="BH364" s="15">
        <v>2</v>
      </c>
      <c r="BI364" s="13">
        <v>1</v>
      </c>
      <c r="BJ364" s="13"/>
      <c r="BK364" s="13"/>
      <c r="BL364" s="13"/>
      <c r="BM364" s="13"/>
      <c r="BN364" s="13"/>
      <c r="BO364" s="13"/>
      <c r="BP364" s="13"/>
      <c r="BQ364" s="13">
        <v>1</v>
      </c>
      <c r="BR364" s="13">
        <v>1</v>
      </c>
      <c r="BS364" s="13">
        <v>1</v>
      </c>
      <c r="BT364" s="13"/>
      <c r="BU364" s="13"/>
      <c r="BV364" s="13"/>
      <c r="BW364" s="13">
        <v>1</v>
      </c>
      <c r="BX364" s="13"/>
      <c r="BY364" s="13"/>
      <c r="BZ364" s="13"/>
      <c r="CA364" s="13"/>
      <c r="CB364" s="13"/>
      <c r="CC364" s="13"/>
      <c r="CD364" s="13"/>
      <c r="CE364" s="13"/>
      <c r="CF364" s="10" t="s">
        <v>431</v>
      </c>
      <c r="CG364" s="10" t="s">
        <v>431</v>
      </c>
    </row>
    <row r="365" spans="1:85" ht="19.7" customHeight="1" x14ac:dyDescent="0.2">
      <c r="A365" s="11" t="s">
        <v>155</v>
      </c>
      <c r="B365" s="12">
        <f t="shared" si="1408"/>
        <v>9</v>
      </c>
      <c r="C365" s="13"/>
      <c r="D365" s="13"/>
      <c r="E365" s="13"/>
      <c r="F365" s="13"/>
      <c r="G365" s="13"/>
      <c r="H365" s="13">
        <f t="shared" si="1378"/>
        <v>9</v>
      </c>
      <c r="I365" s="12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>
        <v>1</v>
      </c>
      <c r="X365" s="13"/>
      <c r="Y365" s="13"/>
      <c r="Z365" s="13"/>
      <c r="AA365" s="13"/>
      <c r="AB365" s="13"/>
      <c r="AC365" s="13"/>
      <c r="AD365" s="13"/>
      <c r="AE365" s="13"/>
      <c r="AF365" s="13">
        <v>2</v>
      </c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>
        <v>1</v>
      </c>
      <c r="AT365" s="13">
        <v>1</v>
      </c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>
        <v>0</v>
      </c>
      <c r="BH365" s="15">
        <v>0</v>
      </c>
      <c r="BI365" s="13">
        <v>1</v>
      </c>
      <c r="BJ365" s="13"/>
      <c r="BK365" s="13"/>
      <c r="BL365" s="13"/>
      <c r="BM365" s="13"/>
      <c r="BN365" s="13"/>
      <c r="BO365" s="13"/>
      <c r="BP365" s="13"/>
      <c r="BQ365" s="13"/>
      <c r="BR365" s="13">
        <v>1</v>
      </c>
      <c r="BS365" s="13">
        <v>2</v>
      </c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0" t="s">
        <v>431</v>
      </c>
      <c r="CG365" s="10" t="s">
        <v>431</v>
      </c>
    </row>
    <row r="366" spans="1:85" ht="19.7" customHeight="1" x14ac:dyDescent="0.2">
      <c r="A366" s="11" t="s">
        <v>328</v>
      </c>
      <c r="B366" s="12">
        <f>SUM(C366:H366)</f>
        <v>19</v>
      </c>
      <c r="C366" s="13"/>
      <c r="D366" s="13"/>
      <c r="E366" s="13"/>
      <c r="F366" s="13"/>
      <c r="G366" s="13"/>
      <c r="H366" s="13">
        <f t="shared" si="1378"/>
        <v>19</v>
      </c>
      <c r="I366" s="12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>
        <v>1</v>
      </c>
      <c r="X366" s="13"/>
      <c r="Y366" s="13"/>
      <c r="Z366" s="13"/>
      <c r="AA366" s="13"/>
      <c r="AB366" s="13"/>
      <c r="AC366" s="13"/>
      <c r="AD366" s="13"/>
      <c r="AE366" s="13"/>
      <c r="AF366" s="13">
        <v>1</v>
      </c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>
        <v>3</v>
      </c>
      <c r="AU366" s="13"/>
      <c r="AV366" s="13"/>
      <c r="AW366" s="13"/>
      <c r="AX366" s="13"/>
      <c r="AY366" s="13">
        <v>1</v>
      </c>
      <c r="AZ366" s="13"/>
      <c r="BA366" s="13"/>
      <c r="BB366" s="13"/>
      <c r="BC366" s="13"/>
      <c r="BD366" s="13"/>
      <c r="BE366" s="13"/>
      <c r="BF366" s="13"/>
      <c r="BG366" s="13"/>
      <c r="BH366" s="15">
        <v>4</v>
      </c>
      <c r="BI366" s="13">
        <v>1</v>
      </c>
      <c r="BJ366" s="13"/>
      <c r="BK366" s="13"/>
      <c r="BL366" s="13"/>
      <c r="BM366" s="13"/>
      <c r="BN366" s="13"/>
      <c r="BO366" s="13"/>
      <c r="BP366" s="13"/>
      <c r="BQ366" s="13"/>
      <c r="BR366" s="13">
        <v>5</v>
      </c>
      <c r="BS366" s="13">
        <v>3</v>
      </c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0" t="s">
        <v>431</v>
      </c>
      <c r="CG366" s="10" t="s">
        <v>431</v>
      </c>
    </row>
    <row r="367" spans="1:85" ht="19.7" customHeight="1" x14ac:dyDescent="0.2">
      <c r="A367" s="11" t="s">
        <v>329</v>
      </c>
      <c r="B367" s="12">
        <f>SUM(C367:H367)</f>
        <v>15</v>
      </c>
      <c r="C367" s="13"/>
      <c r="D367" s="13"/>
      <c r="E367" s="13"/>
      <c r="F367" s="13"/>
      <c r="G367" s="13"/>
      <c r="H367" s="13">
        <f t="shared" si="1378"/>
        <v>15</v>
      </c>
      <c r="I367" s="12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  <c r="U367" s="13"/>
      <c r="V367" s="13">
        <v>1</v>
      </c>
      <c r="W367" s="13"/>
      <c r="X367" s="13"/>
      <c r="Y367" s="13"/>
      <c r="Z367" s="13"/>
      <c r="AA367" s="13"/>
      <c r="AB367" s="13"/>
      <c r="AC367" s="13"/>
      <c r="AD367" s="13"/>
      <c r="AE367" s="13"/>
      <c r="AF367" s="13">
        <v>1</v>
      </c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>
        <v>3</v>
      </c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5">
        <v>4</v>
      </c>
      <c r="BI367" s="13">
        <v>1</v>
      </c>
      <c r="BJ367" s="13"/>
      <c r="BK367" s="13"/>
      <c r="BL367" s="13"/>
      <c r="BM367" s="13"/>
      <c r="BN367" s="13"/>
      <c r="BO367" s="13"/>
      <c r="BP367" s="13"/>
      <c r="BQ367" s="13"/>
      <c r="BR367" s="13">
        <v>4</v>
      </c>
      <c r="BS367" s="13">
        <v>1</v>
      </c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0" t="s">
        <v>431</v>
      </c>
      <c r="CG367" s="10" t="s">
        <v>431</v>
      </c>
    </row>
    <row r="368" spans="1:85" ht="19.7" customHeight="1" x14ac:dyDescent="0.2">
      <c r="A368" s="11" t="s">
        <v>199</v>
      </c>
      <c r="B368" s="12">
        <f t="shared" si="1408"/>
        <v>17</v>
      </c>
      <c r="C368" s="13"/>
      <c r="D368" s="13"/>
      <c r="E368" s="13"/>
      <c r="F368" s="13"/>
      <c r="G368" s="13"/>
      <c r="H368" s="13">
        <f t="shared" si="1378"/>
        <v>17</v>
      </c>
      <c r="I368" s="12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>
        <v>1</v>
      </c>
      <c r="X368" s="13"/>
      <c r="Y368" s="13"/>
      <c r="Z368" s="13"/>
      <c r="AA368" s="13"/>
      <c r="AB368" s="13"/>
      <c r="AC368" s="13"/>
      <c r="AD368" s="13"/>
      <c r="AE368" s="13"/>
      <c r="AF368" s="13">
        <v>1</v>
      </c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>
        <v>4</v>
      </c>
      <c r="AU368" s="13"/>
      <c r="AV368" s="13">
        <v>0</v>
      </c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5">
        <v>4</v>
      </c>
      <c r="BI368" s="13">
        <v>1</v>
      </c>
      <c r="BJ368" s="13"/>
      <c r="BK368" s="13"/>
      <c r="BL368" s="13"/>
      <c r="BM368" s="13"/>
      <c r="BN368" s="13"/>
      <c r="BO368" s="13"/>
      <c r="BP368" s="13"/>
      <c r="BQ368" s="13"/>
      <c r="BR368" s="13">
        <v>5</v>
      </c>
      <c r="BS368" s="13">
        <v>1</v>
      </c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0" t="s">
        <v>431</v>
      </c>
      <c r="CG368" s="10" t="s">
        <v>431</v>
      </c>
    </row>
    <row r="369" spans="1:85" ht="19.7" customHeight="1" x14ac:dyDescent="0.2">
      <c r="A369" s="11" t="s">
        <v>156</v>
      </c>
      <c r="B369" s="12">
        <f t="shared" si="1408"/>
        <v>14</v>
      </c>
      <c r="C369" s="13"/>
      <c r="D369" s="13"/>
      <c r="E369" s="13"/>
      <c r="F369" s="13"/>
      <c r="G369" s="13"/>
      <c r="H369" s="13">
        <f t="shared" si="1378"/>
        <v>14</v>
      </c>
      <c r="I369" s="12"/>
      <c r="J369" s="12"/>
      <c r="K369" s="12"/>
      <c r="L369" s="12"/>
      <c r="M369" s="13"/>
      <c r="N369" s="13"/>
      <c r="O369" s="13"/>
      <c r="P369" s="13"/>
      <c r="Q369" s="13"/>
      <c r="R369" s="13">
        <v>0</v>
      </c>
      <c r="S369" s="13"/>
      <c r="T369" s="13"/>
      <c r="U369" s="13"/>
      <c r="V369" s="13">
        <v>1</v>
      </c>
      <c r="W369" s="13"/>
      <c r="X369" s="13"/>
      <c r="Y369" s="13"/>
      <c r="Z369" s="13"/>
      <c r="AA369" s="13"/>
      <c r="AB369" s="13"/>
      <c r="AC369" s="13"/>
      <c r="AD369" s="13"/>
      <c r="AE369" s="13">
        <v>0</v>
      </c>
      <c r="AF369" s="13"/>
      <c r="AG369" s="13"/>
      <c r="AH369" s="13"/>
      <c r="AI369" s="13">
        <v>1</v>
      </c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>
        <v>1</v>
      </c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4"/>
      <c r="BI369" s="13">
        <v>1</v>
      </c>
      <c r="BJ369" s="13"/>
      <c r="BK369" s="13"/>
      <c r="BL369" s="13"/>
      <c r="BM369" s="13"/>
      <c r="BN369" s="13">
        <v>3</v>
      </c>
      <c r="BO369" s="13"/>
      <c r="BP369" s="13"/>
      <c r="BQ369" s="13"/>
      <c r="BR369" s="13">
        <v>3</v>
      </c>
      <c r="BS369" s="13">
        <v>1</v>
      </c>
      <c r="BT369" s="13">
        <v>2</v>
      </c>
      <c r="BU369" s="13"/>
      <c r="BV369" s="13"/>
      <c r="BW369" s="13">
        <v>1</v>
      </c>
      <c r="BX369" s="13"/>
      <c r="BY369" s="13"/>
      <c r="BZ369" s="13"/>
      <c r="CA369" s="13"/>
      <c r="CB369" s="13"/>
      <c r="CC369" s="13"/>
      <c r="CD369" s="13"/>
      <c r="CE369" s="13"/>
      <c r="CF369" s="10" t="s">
        <v>431</v>
      </c>
      <c r="CG369" s="10" t="s">
        <v>431</v>
      </c>
    </row>
    <row r="370" spans="1:85" ht="19.7" customHeight="1" x14ac:dyDescent="0.2">
      <c r="A370" s="11" t="s">
        <v>157</v>
      </c>
      <c r="B370" s="12">
        <f t="shared" si="1408"/>
        <v>18</v>
      </c>
      <c r="C370" s="13"/>
      <c r="D370" s="13"/>
      <c r="E370" s="13"/>
      <c r="F370" s="13"/>
      <c r="G370" s="13"/>
      <c r="H370" s="13">
        <f t="shared" si="1378"/>
        <v>18</v>
      </c>
      <c r="I370" s="12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>
        <v>1</v>
      </c>
      <c r="X370" s="13"/>
      <c r="Y370" s="13"/>
      <c r="Z370" s="13"/>
      <c r="AA370" s="13"/>
      <c r="AB370" s="13"/>
      <c r="AC370" s="13"/>
      <c r="AD370" s="13"/>
      <c r="AE370" s="13">
        <v>1</v>
      </c>
      <c r="AF370" s="13"/>
      <c r="AG370" s="13"/>
      <c r="AH370" s="13"/>
      <c r="AI370" s="13"/>
      <c r="AJ370" s="13"/>
      <c r="AK370" s="13">
        <v>1</v>
      </c>
      <c r="AL370" s="13"/>
      <c r="AM370" s="13"/>
      <c r="AN370" s="13"/>
      <c r="AO370" s="13"/>
      <c r="AP370" s="13"/>
      <c r="AQ370" s="13"/>
      <c r="AR370" s="13"/>
      <c r="AS370" s="13"/>
      <c r="AT370" s="13">
        <v>2</v>
      </c>
      <c r="AU370" s="13"/>
      <c r="AV370" s="13"/>
      <c r="AW370" s="13"/>
      <c r="AX370" s="13"/>
      <c r="AY370" s="13"/>
      <c r="AZ370" s="13"/>
      <c r="BA370" s="13"/>
      <c r="BB370" s="13"/>
      <c r="BC370" s="13"/>
      <c r="BD370" s="13">
        <v>1</v>
      </c>
      <c r="BE370" s="13"/>
      <c r="BF370" s="13"/>
      <c r="BG370" s="13">
        <v>1</v>
      </c>
      <c r="BH370" s="14"/>
      <c r="BI370" s="13">
        <v>1</v>
      </c>
      <c r="BJ370" s="13"/>
      <c r="BK370" s="13"/>
      <c r="BL370" s="13"/>
      <c r="BM370" s="13"/>
      <c r="BN370" s="13"/>
      <c r="BO370" s="13">
        <v>1</v>
      </c>
      <c r="BP370" s="13"/>
      <c r="BQ370" s="13">
        <v>1</v>
      </c>
      <c r="BR370" s="13">
        <v>4</v>
      </c>
      <c r="BS370" s="13">
        <v>1</v>
      </c>
      <c r="BT370" s="13"/>
      <c r="BU370" s="13"/>
      <c r="BV370" s="13">
        <v>1</v>
      </c>
      <c r="BW370" s="13"/>
      <c r="BX370" s="13">
        <v>1</v>
      </c>
      <c r="BY370" s="13"/>
      <c r="BZ370" s="13">
        <v>1</v>
      </c>
      <c r="CA370" s="13"/>
      <c r="CB370" s="13"/>
      <c r="CC370" s="13"/>
      <c r="CD370" s="13"/>
      <c r="CE370" s="13"/>
      <c r="CF370" s="10" t="s">
        <v>431</v>
      </c>
      <c r="CG370" s="10" t="s">
        <v>431</v>
      </c>
    </row>
    <row r="371" spans="1:85" ht="19.7" customHeight="1" x14ac:dyDescent="0.2">
      <c r="A371" s="11" t="s">
        <v>158</v>
      </c>
      <c r="B371" s="12">
        <f t="shared" si="1408"/>
        <v>10</v>
      </c>
      <c r="C371" s="13"/>
      <c r="D371" s="13"/>
      <c r="E371" s="13"/>
      <c r="F371" s="13"/>
      <c r="G371" s="13"/>
      <c r="H371" s="13">
        <f t="shared" si="1378"/>
        <v>10</v>
      </c>
      <c r="I371" s="12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>
        <v>1</v>
      </c>
      <c r="X371" s="13"/>
      <c r="Y371" s="13"/>
      <c r="Z371" s="13"/>
      <c r="AA371" s="13"/>
      <c r="AB371" s="13"/>
      <c r="AC371" s="13"/>
      <c r="AD371" s="13"/>
      <c r="AE371" s="13">
        <v>1</v>
      </c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>
        <v>1</v>
      </c>
      <c r="AT371" s="13">
        <v>4</v>
      </c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5">
        <v>2</v>
      </c>
      <c r="BI371" s="13">
        <v>1</v>
      </c>
      <c r="BJ371" s="13"/>
      <c r="BK371" s="13"/>
      <c r="BL371" s="13"/>
      <c r="BM371" s="13"/>
      <c r="BN371" s="13"/>
      <c r="BO371" s="13"/>
      <c r="BP371" s="13"/>
      <c r="BQ371" s="13"/>
      <c r="BR371" s="13">
        <v>0</v>
      </c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0" t="s">
        <v>431</v>
      </c>
      <c r="CG371" s="10" t="s">
        <v>431</v>
      </c>
    </row>
    <row r="372" spans="1:85" ht="19.7" customHeight="1" x14ac:dyDescent="0.2">
      <c r="A372" s="11" t="s">
        <v>159</v>
      </c>
      <c r="B372" s="12">
        <f t="shared" si="1408"/>
        <v>70</v>
      </c>
      <c r="C372" s="13">
        <f>SUM(C373:C375)</f>
        <v>0</v>
      </c>
      <c r="D372" s="13">
        <f>SUM(D373:D375)</f>
        <v>0</v>
      </c>
      <c r="E372" s="13">
        <f>SUM(E373:E375)</f>
        <v>0</v>
      </c>
      <c r="F372" s="13">
        <f>SUM(F373:F375)</f>
        <v>0</v>
      </c>
      <c r="G372" s="13">
        <f>SUM(G373:G375)</f>
        <v>0</v>
      </c>
      <c r="H372" s="13">
        <f t="shared" si="1378"/>
        <v>70</v>
      </c>
      <c r="I372" s="13">
        <f>SUM(I373:I376)</f>
        <v>0</v>
      </c>
      <c r="J372" s="13">
        <f t="shared" ref="J372:BU372" si="1532">SUM(J373:J376)</f>
        <v>1</v>
      </c>
      <c r="K372" s="13">
        <f t="shared" si="1532"/>
        <v>0</v>
      </c>
      <c r="L372" s="13">
        <f t="shared" si="1532"/>
        <v>0</v>
      </c>
      <c r="M372" s="13">
        <f t="shared" si="1532"/>
        <v>0</v>
      </c>
      <c r="N372" s="13">
        <f t="shared" si="1532"/>
        <v>0</v>
      </c>
      <c r="O372" s="13">
        <f t="shared" si="1532"/>
        <v>0</v>
      </c>
      <c r="P372" s="13">
        <f t="shared" si="1532"/>
        <v>0</v>
      </c>
      <c r="Q372" s="13">
        <f t="shared" si="1532"/>
        <v>0</v>
      </c>
      <c r="R372" s="13">
        <f t="shared" si="1532"/>
        <v>0</v>
      </c>
      <c r="S372" s="13">
        <f>SUM(S373:S376)</f>
        <v>0</v>
      </c>
      <c r="T372" s="13">
        <f t="shared" si="1532"/>
        <v>0</v>
      </c>
      <c r="U372" s="13">
        <f t="shared" si="1532"/>
        <v>1</v>
      </c>
      <c r="V372" s="13">
        <f t="shared" si="1532"/>
        <v>3</v>
      </c>
      <c r="W372" s="13">
        <f>SUM(W373:W376)</f>
        <v>0</v>
      </c>
      <c r="X372" s="13">
        <f t="shared" si="1532"/>
        <v>0</v>
      </c>
      <c r="Y372" s="13">
        <f t="shared" si="1532"/>
        <v>0</v>
      </c>
      <c r="Z372" s="13">
        <f>SUM(Z373:Z376)</f>
        <v>0</v>
      </c>
      <c r="AA372" s="13">
        <f>SUM(AA373:AA376)</f>
        <v>0</v>
      </c>
      <c r="AB372" s="13">
        <f t="shared" si="1532"/>
        <v>0</v>
      </c>
      <c r="AC372" s="13">
        <f t="shared" si="1532"/>
        <v>0</v>
      </c>
      <c r="AD372" s="13">
        <f>SUM(AD373:AD376)</f>
        <v>0</v>
      </c>
      <c r="AE372" s="13">
        <f t="shared" si="1532"/>
        <v>23</v>
      </c>
      <c r="AF372" s="13">
        <f t="shared" ref="AF372:AM372" si="1533">SUM(AF373:AF376)</f>
        <v>0</v>
      </c>
      <c r="AG372" s="13">
        <f t="shared" si="1533"/>
        <v>0</v>
      </c>
      <c r="AH372" s="13">
        <f t="shared" si="1533"/>
        <v>0</v>
      </c>
      <c r="AI372" s="13">
        <f t="shared" si="1533"/>
        <v>0</v>
      </c>
      <c r="AJ372" s="13">
        <f t="shared" si="1533"/>
        <v>0</v>
      </c>
      <c r="AK372" s="13">
        <f t="shared" si="1533"/>
        <v>0</v>
      </c>
      <c r="AL372" s="13">
        <f t="shared" si="1533"/>
        <v>0</v>
      </c>
      <c r="AM372" s="13">
        <f t="shared" si="1533"/>
        <v>0</v>
      </c>
      <c r="AN372" s="13">
        <f t="shared" si="1532"/>
        <v>0</v>
      </c>
      <c r="AO372" s="13">
        <f t="shared" si="1532"/>
        <v>0</v>
      </c>
      <c r="AP372" s="13">
        <f>SUM(AP373:AP376)</f>
        <v>0</v>
      </c>
      <c r="AQ372" s="13">
        <f t="shared" si="1532"/>
        <v>0</v>
      </c>
      <c r="AR372" s="13">
        <f>SUM(AR373:AR376)</f>
        <v>0</v>
      </c>
      <c r="AS372" s="13">
        <f t="shared" si="1532"/>
        <v>29</v>
      </c>
      <c r="AT372" s="13">
        <f>SUM(AT373:AT376)</f>
        <v>0</v>
      </c>
      <c r="AU372" s="13">
        <f>SUM(AU373:AU376)</f>
        <v>0</v>
      </c>
      <c r="AV372" s="13">
        <f>SUM(AV373:AV376)</f>
        <v>1</v>
      </c>
      <c r="AW372" s="13">
        <f t="shared" si="1532"/>
        <v>0</v>
      </c>
      <c r="AX372" s="13">
        <f t="shared" si="1532"/>
        <v>0</v>
      </c>
      <c r="AY372" s="13">
        <f t="shared" si="1532"/>
        <v>0</v>
      </c>
      <c r="AZ372" s="13">
        <f>SUM(AZ373:AZ376)</f>
        <v>0</v>
      </c>
      <c r="BA372" s="13">
        <f t="shared" si="1532"/>
        <v>0</v>
      </c>
      <c r="BB372" s="13">
        <f t="shared" si="1532"/>
        <v>0</v>
      </c>
      <c r="BC372" s="13">
        <f t="shared" si="1532"/>
        <v>0</v>
      </c>
      <c r="BD372" s="13">
        <f t="shared" ref="BD372:BE372" si="1534">SUM(BD373:BD376)</f>
        <v>0</v>
      </c>
      <c r="BE372" s="13">
        <f t="shared" si="1534"/>
        <v>0</v>
      </c>
      <c r="BF372" s="13">
        <f>SUM(BF373:BF376)</f>
        <v>0</v>
      </c>
      <c r="BG372" s="13">
        <f t="shared" si="1532"/>
        <v>9</v>
      </c>
      <c r="BH372" s="13">
        <f t="shared" ref="BH372:BM372" si="1535">SUM(BH373:BH376)</f>
        <v>0</v>
      </c>
      <c r="BI372" s="13">
        <f t="shared" si="1535"/>
        <v>0</v>
      </c>
      <c r="BJ372" s="13">
        <f t="shared" si="1535"/>
        <v>0</v>
      </c>
      <c r="BK372" s="13">
        <f t="shared" si="1535"/>
        <v>0</v>
      </c>
      <c r="BL372" s="13">
        <f t="shared" si="1535"/>
        <v>0</v>
      </c>
      <c r="BM372" s="13">
        <f t="shared" si="1535"/>
        <v>0</v>
      </c>
      <c r="BN372" s="13">
        <f t="shared" si="1532"/>
        <v>0</v>
      </c>
      <c r="BO372" s="13">
        <f t="shared" si="1532"/>
        <v>0</v>
      </c>
      <c r="BP372" s="13">
        <f t="shared" si="1532"/>
        <v>0</v>
      </c>
      <c r="BQ372" s="13">
        <f t="shared" si="1532"/>
        <v>3</v>
      </c>
      <c r="BR372" s="13">
        <f>SUM(BR373:BR376)</f>
        <v>0</v>
      </c>
      <c r="BS372" s="13">
        <f>SUM(BS373:BS376)</f>
        <v>0</v>
      </c>
      <c r="BT372" s="13">
        <f>SUM(BT373:BT376)</f>
        <v>0</v>
      </c>
      <c r="BU372" s="13">
        <f t="shared" si="1532"/>
        <v>0</v>
      </c>
      <c r="BV372" s="13">
        <f t="shared" ref="BV372:CC372" si="1536">SUM(BV373:BV376)</f>
        <v>0</v>
      </c>
      <c r="BW372" s="13">
        <f t="shared" si="1536"/>
        <v>0</v>
      </c>
      <c r="BX372" s="13">
        <f t="shared" si="1536"/>
        <v>0</v>
      </c>
      <c r="BY372" s="13">
        <f t="shared" ref="BY372" si="1537">SUM(BY373:BY376)</f>
        <v>0</v>
      </c>
      <c r="BZ372" s="13">
        <f t="shared" si="1536"/>
        <v>0</v>
      </c>
      <c r="CA372" s="13">
        <f t="shared" ref="CA372" si="1538">SUM(CA373:CA376)</f>
        <v>0</v>
      </c>
      <c r="CB372" s="13">
        <f t="shared" si="1536"/>
        <v>0</v>
      </c>
      <c r="CC372" s="13">
        <f t="shared" si="1536"/>
        <v>0</v>
      </c>
      <c r="CD372" s="13"/>
      <c r="CE372" s="13">
        <f t="shared" ref="CE372" si="1539">SUM(CE373:CE376)</f>
        <v>0</v>
      </c>
      <c r="CF372" s="10"/>
      <c r="CG372" s="10"/>
    </row>
    <row r="373" spans="1:85" ht="19.7" customHeight="1" x14ac:dyDescent="0.2">
      <c r="A373" s="11" t="s">
        <v>172</v>
      </c>
      <c r="B373" s="12">
        <f t="shared" si="1408"/>
        <v>18</v>
      </c>
      <c r="C373" s="13"/>
      <c r="D373" s="13"/>
      <c r="E373" s="13"/>
      <c r="F373" s="13"/>
      <c r="G373" s="13"/>
      <c r="H373" s="13">
        <f t="shared" si="1378"/>
        <v>18</v>
      </c>
      <c r="I373" s="12"/>
      <c r="J373" s="12">
        <v>1</v>
      </c>
      <c r="K373" s="12"/>
      <c r="L373" s="12"/>
      <c r="M373" s="13"/>
      <c r="N373" s="13"/>
      <c r="O373" s="13"/>
      <c r="P373" s="13"/>
      <c r="Q373" s="13"/>
      <c r="R373" s="13">
        <v>0</v>
      </c>
      <c r="S373" s="13"/>
      <c r="T373" s="13"/>
      <c r="U373" s="13">
        <v>1</v>
      </c>
      <c r="V373" s="13">
        <v>0</v>
      </c>
      <c r="W373" s="13"/>
      <c r="X373" s="13"/>
      <c r="Y373" s="13"/>
      <c r="Z373" s="13"/>
      <c r="AA373" s="13"/>
      <c r="AB373" s="13"/>
      <c r="AC373" s="13"/>
      <c r="AD373" s="13"/>
      <c r="AE373" s="13">
        <v>6</v>
      </c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>
        <v>7</v>
      </c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>
        <v>2</v>
      </c>
      <c r="BH373" s="14"/>
      <c r="BI373" s="13"/>
      <c r="BJ373" s="13"/>
      <c r="BK373" s="13"/>
      <c r="BL373" s="13"/>
      <c r="BM373" s="13"/>
      <c r="BN373" s="13"/>
      <c r="BO373" s="13"/>
      <c r="BP373" s="13"/>
      <c r="BQ373" s="13">
        <v>1</v>
      </c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0" t="s">
        <v>431</v>
      </c>
      <c r="CG373" s="10" t="s">
        <v>431</v>
      </c>
    </row>
    <row r="374" spans="1:85" ht="19.7" customHeight="1" x14ac:dyDescent="0.2">
      <c r="A374" s="11" t="s">
        <v>165</v>
      </c>
      <c r="B374" s="12">
        <f t="shared" si="1408"/>
        <v>19</v>
      </c>
      <c r="C374" s="13"/>
      <c r="D374" s="13"/>
      <c r="E374" s="13"/>
      <c r="F374" s="13"/>
      <c r="G374" s="13"/>
      <c r="H374" s="13">
        <f t="shared" si="1378"/>
        <v>19</v>
      </c>
      <c r="I374" s="12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  <c r="U374" s="13"/>
      <c r="V374" s="13">
        <v>1</v>
      </c>
      <c r="W374" s="13"/>
      <c r="X374" s="13"/>
      <c r="Y374" s="13"/>
      <c r="Z374" s="13"/>
      <c r="AA374" s="13"/>
      <c r="AB374" s="13"/>
      <c r="AC374" s="13"/>
      <c r="AD374" s="13"/>
      <c r="AE374" s="13">
        <v>6</v>
      </c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>
        <v>9</v>
      </c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>
        <v>2</v>
      </c>
      <c r="BH374" s="14"/>
      <c r="BI374" s="13"/>
      <c r="BJ374" s="13"/>
      <c r="BK374" s="13"/>
      <c r="BL374" s="13"/>
      <c r="BM374" s="13"/>
      <c r="BN374" s="13"/>
      <c r="BO374" s="13"/>
      <c r="BP374" s="13"/>
      <c r="BQ374" s="13">
        <v>1</v>
      </c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0" t="s">
        <v>431</v>
      </c>
      <c r="CG374" s="10" t="s">
        <v>431</v>
      </c>
    </row>
    <row r="375" spans="1:85" ht="19.7" customHeight="1" x14ac:dyDescent="0.2">
      <c r="A375" s="11" t="s">
        <v>166</v>
      </c>
      <c r="B375" s="12">
        <f t="shared" si="1408"/>
        <v>19</v>
      </c>
      <c r="C375" s="13"/>
      <c r="D375" s="13"/>
      <c r="E375" s="13"/>
      <c r="F375" s="13"/>
      <c r="G375" s="13"/>
      <c r="H375" s="13">
        <f t="shared" si="1378"/>
        <v>19</v>
      </c>
      <c r="I375" s="12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  <c r="U375" s="13"/>
      <c r="V375" s="13">
        <v>1</v>
      </c>
      <c r="W375" s="13"/>
      <c r="X375" s="13"/>
      <c r="Y375" s="13"/>
      <c r="Z375" s="13"/>
      <c r="AA375" s="13"/>
      <c r="AB375" s="13"/>
      <c r="AC375" s="13"/>
      <c r="AD375" s="13"/>
      <c r="AE375" s="13">
        <v>6</v>
      </c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>
        <v>8</v>
      </c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>
        <v>3</v>
      </c>
      <c r="BH375" s="14"/>
      <c r="BI375" s="13"/>
      <c r="BJ375" s="13"/>
      <c r="BK375" s="13"/>
      <c r="BL375" s="13"/>
      <c r="BM375" s="13"/>
      <c r="BN375" s="13"/>
      <c r="BO375" s="13"/>
      <c r="BP375" s="13"/>
      <c r="BQ375" s="13">
        <v>1</v>
      </c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0" t="s">
        <v>431</v>
      </c>
      <c r="CG375" s="10" t="s">
        <v>431</v>
      </c>
    </row>
    <row r="376" spans="1:85" ht="19.7" customHeight="1" x14ac:dyDescent="0.2">
      <c r="A376" s="11" t="s">
        <v>173</v>
      </c>
      <c r="B376" s="12">
        <f t="shared" si="1408"/>
        <v>14</v>
      </c>
      <c r="C376" s="13"/>
      <c r="D376" s="13"/>
      <c r="E376" s="13"/>
      <c r="F376" s="13"/>
      <c r="G376" s="13"/>
      <c r="H376" s="13">
        <f t="shared" si="1378"/>
        <v>14</v>
      </c>
      <c r="I376" s="12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  <c r="U376" s="13"/>
      <c r="V376" s="13">
        <v>1</v>
      </c>
      <c r="W376" s="13"/>
      <c r="X376" s="13"/>
      <c r="Y376" s="13"/>
      <c r="Z376" s="13"/>
      <c r="AA376" s="13"/>
      <c r="AB376" s="13"/>
      <c r="AC376" s="13"/>
      <c r="AD376" s="13"/>
      <c r="AE376" s="13">
        <v>5</v>
      </c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>
        <v>5</v>
      </c>
      <c r="AT376" s="13"/>
      <c r="AU376" s="13"/>
      <c r="AV376" s="13">
        <v>1</v>
      </c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>
        <v>2</v>
      </c>
      <c r="BH376" s="14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0" t="s">
        <v>431</v>
      </c>
      <c r="CG376" s="10" t="s">
        <v>431</v>
      </c>
    </row>
    <row r="377" spans="1:85" ht="19.7" customHeight="1" x14ac:dyDescent="0.2">
      <c r="A377" s="11" t="s">
        <v>409</v>
      </c>
      <c r="B377" s="12">
        <f t="shared" si="1408"/>
        <v>40</v>
      </c>
      <c r="C377" s="13">
        <f>SUM(C378:C380)</f>
        <v>0</v>
      </c>
      <c r="D377" s="13">
        <f t="shared" ref="D377:I377" si="1540">SUM(D378:D380)</f>
        <v>0</v>
      </c>
      <c r="E377" s="13">
        <f t="shared" si="1540"/>
        <v>0</v>
      </c>
      <c r="F377" s="13">
        <f t="shared" si="1540"/>
        <v>0</v>
      </c>
      <c r="G377" s="13">
        <f t="shared" si="1540"/>
        <v>0</v>
      </c>
      <c r="H377" s="13">
        <f t="shared" si="1378"/>
        <v>40</v>
      </c>
      <c r="I377" s="13">
        <f t="shared" si="1540"/>
        <v>0</v>
      </c>
      <c r="J377" s="13">
        <f t="shared" ref="J377" si="1541">SUM(J378:J380)</f>
        <v>0</v>
      </c>
      <c r="K377" s="13">
        <f t="shared" ref="K377" si="1542">SUM(K378:K380)</f>
        <v>0</v>
      </c>
      <c r="L377" s="13">
        <f t="shared" ref="L377" si="1543">SUM(L378:L380)</f>
        <v>0</v>
      </c>
      <c r="M377" s="13">
        <f t="shared" ref="M377" si="1544">SUM(M378:M380)</f>
        <v>0</v>
      </c>
      <c r="N377" s="13">
        <f t="shared" ref="N377" si="1545">SUM(N378:N380)</f>
        <v>0</v>
      </c>
      <c r="O377" s="13">
        <f t="shared" ref="O377" si="1546">SUM(O378:O380)</f>
        <v>0</v>
      </c>
      <c r="P377" s="13">
        <f t="shared" ref="P377" si="1547">SUM(P378:P380)</f>
        <v>0</v>
      </c>
      <c r="Q377" s="13">
        <f t="shared" ref="Q377" si="1548">SUM(Q378:Q380)</f>
        <v>0</v>
      </c>
      <c r="R377" s="13">
        <f t="shared" ref="R377" si="1549">SUM(R378:R380)</f>
        <v>0</v>
      </c>
      <c r="S377" s="13">
        <f t="shared" ref="S377" si="1550">SUM(S378:S380)</f>
        <v>0</v>
      </c>
      <c r="T377" s="13">
        <f t="shared" ref="T377" si="1551">SUM(T378:T380)</f>
        <v>0</v>
      </c>
      <c r="U377" s="13">
        <f t="shared" ref="U377" si="1552">SUM(U378:U380)</f>
        <v>0</v>
      </c>
      <c r="V377" s="13">
        <f t="shared" ref="V377" si="1553">SUM(V378:V380)</f>
        <v>1</v>
      </c>
      <c r="W377" s="13">
        <f t="shared" ref="W377" si="1554">SUM(W378:W380)</f>
        <v>0</v>
      </c>
      <c r="X377" s="13">
        <f t="shared" ref="X377" si="1555">SUM(X378:X380)</f>
        <v>0</v>
      </c>
      <c r="Y377" s="13">
        <f t="shared" ref="Y377" si="1556">SUM(Y378:Y380)</f>
        <v>2</v>
      </c>
      <c r="Z377" s="13">
        <f t="shared" ref="Z377" si="1557">SUM(Z378:Z380)</f>
        <v>0</v>
      </c>
      <c r="AA377" s="13">
        <f t="shared" ref="AA377" si="1558">SUM(AA378:AA380)</f>
        <v>0</v>
      </c>
      <c r="AB377" s="13">
        <f t="shared" ref="AB377" si="1559">SUM(AB378:AB380)</f>
        <v>0</v>
      </c>
      <c r="AC377" s="13">
        <f t="shared" ref="AC377" si="1560">SUM(AC378:AC380)</f>
        <v>0</v>
      </c>
      <c r="AD377" s="13">
        <f t="shared" ref="AD377" si="1561">SUM(AD378:AD380)</f>
        <v>0</v>
      </c>
      <c r="AE377" s="13">
        <f t="shared" ref="AE377" si="1562">SUM(AE378:AE380)</f>
        <v>1</v>
      </c>
      <c r="AF377" s="13">
        <f t="shared" ref="AF377" si="1563">SUM(AF378:AF380)</f>
        <v>0</v>
      </c>
      <c r="AG377" s="13">
        <f t="shared" ref="AG377" si="1564">SUM(AG378:AG380)</f>
        <v>0</v>
      </c>
      <c r="AH377" s="13">
        <f t="shared" ref="AH377" si="1565">SUM(AH378:AH380)</f>
        <v>10</v>
      </c>
      <c r="AI377" s="13">
        <f t="shared" ref="AI377" si="1566">SUM(AI378:AI380)</f>
        <v>0</v>
      </c>
      <c r="AJ377" s="13">
        <f t="shared" ref="AJ377" si="1567">SUM(AJ378:AJ380)</f>
        <v>0</v>
      </c>
      <c r="AK377" s="13">
        <f t="shared" ref="AK377" si="1568">SUM(AK378:AK380)</f>
        <v>0</v>
      </c>
      <c r="AL377" s="13">
        <f t="shared" ref="AL377" si="1569">SUM(AL378:AL380)</f>
        <v>0</v>
      </c>
      <c r="AM377" s="13">
        <f t="shared" ref="AM377" si="1570">SUM(AM378:AM380)</f>
        <v>0</v>
      </c>
      <c r="AN377" s="13">
        <f t="shared" ref="AN377" si="1571">SUM(AN378:AN380)</f>
        <v>0</v>
      </c>
      <c r="AO377" s="13">
        <f t="shared" ref="AO377" si="1572">SUM(AO378:AO380)</f>
        <v>2</v>
      </c>
      <c r="AP377" s="13">
        <f t="shared" ref="AP377" si="1573">SUM(AP378:AP380)</f>
        <v>0</v>
      </c>
      <c r="AQ377" s="13">
        <f t="shared" ref="AQ377" si="1574">SUM(AQ378:AQ380)</f>
        <v>1</v>
      </c>
      <c r="AR377" s="13">
        <f t="shared" ref="AR377" si="1575">SUM(AR378:AR380)</f>
        <v>0</v>
      </c>
      <c r="AS377" s="13">
        <f t="shared" ref="AS377" si="1576">SUM(AS378:AS380)</f>
        <v>0</v>
      </c>
      <c r="AT377" s="13">
        <f t="shared" ref="AT377" si="1577">SUM(AT378:AT380)</f>
        <v>0</v>
      </c>
      <c r="AU377" s="13">
        <f t="shared" ref="AU377" si="1578">SUM(AU378:AU380)</f>
        <v>0</v>
      </c>
      <c r="AV377" s="13">
        <f t="shared" ref="AV377" si="1579">SUM(AV378:AV380)</f>
        <v>18</v>
      </c>
      <c r="AW377" s="13">
        <f t="shared" ref="AW377" si="1580">SUM(AW378:AW380)</f>
        <v>0</v>
      </c>
      <c r="AX377" s="13">
        <f t="shared" ref="AX377" si="1581">SUM(AX378:AX380)</f>
        <v>0</v>
      </c>
      <c r="AY377" s="13">
        <f t="shared" ref="AY377" si="1582">SUM(AY378:AY380)</f>
        <v>0</v>
      </c>
      <c r="AZ377" s="13">
        <f t="shared" ref="AZ377" si="1583">SUM(AZ378:AZ380)</f>
        <v>0</v>
      </c>
      <c r="BA377" s="13">
        <f t="shared" ref="BA377" si="1584">SUM(BA378:BA380)</f>
        <v>0</v>
      </c>
      <c r="BB377" s="13">
        <f t="shared" ref="BB377" si="1585">SUM(BB378:BB380)</f>
        <v>3</v>
      </c>
      <c r="BC377" s="13">
        <f t="shared" ref="BC377" si="1586">SUM(BC378:BC380)</f>
        <v>0</v>
      </c>
      <c r="BD377" s="13">
        <f t="shared" ref="BD377:BE377" si="1587">SUM(BD378:BD380)</f>
        <v>0</v>
      </c>
      <c r="BE377" s="13">
        <f t="shared" si="1587"/>
        <v>0</v>
      </c>
      <c r="BF377" s="13">
        <f t="shared" ref="BF377" si="1588">SUM(BF378:BF380)</f>
        <v>0</v>
      </c>
      <c r="BG377" s="13">
        <f t="shared" ref="BG377" si="1589">SUM(BG378:BG380)</f>
        <v>2</v>
      </c>
      <c r="BH377" s="13">
        <f t="shared" ref="BH377" si="1590">SUM(BH378:BH380)</f>
        <v>0</v>
      </c>
      <c r="BI377" s="13">
        <f t="shared" ref="BI377" si="1591">SUM(BI378:BI380)</f>
        <v>0</v>
      </c>
      <c r="BJ377" s="13">
        <f t="shared" ref="BJ377" si="1592">SUM(BJ378:BJ380)</f>
        <v>0</v>
      </c>
      <c r="BK377" s="13">
        <f t="shared" ref="BK377" si="1593">SUM(BK378:BK380)</f>
        <v>0</v>
      </c>
      <c r="BL377" s="13">
        <f t="shared" ref="BL377" si="1594">SUM(BL378:BL380)</f>
        <v>0</v>
      </c>
      <c r="BM377" s="13">
        <f t="shared" ref="BM377" si="1595">SUM(BM378:BM380)</f>
        <v>0</v>
      </c>
      <c r="BN377" s="13">
        <f t="shared" ref="BN377" si="1596">SUM(BN378:BN380)</f>
        <v>0</v>
      </c>
      <c r="BO377" s="13">
        <f t="shared" ref="BO377" si="1597">SUM(BO378:BO380)</f>
        <v>0</v>
      </c>
      <c r="BP377" s="13">
        <f t="shared" ref="BP377" si="1598">SUM(BP378:BP380)</f>
        <v>0</v>
      </c>
      <c r="BQ377" s="13">
        <f t="shared" ref="BQ377" si="1599">SUM(BQ378:BQ380)</f>
        <v>0</v>
      </c>
      <c r="BR377" s="13">
        <f t="shared" ref="BR377" si="1600">SUM(BR378:BR380)</f>
        <v>0</v>
      </c>
      <c r="BS377" s="13">
        <f t="shared" ref="BS377" si="1601">SUM(BS378:BS380)</f>
        <v>0</v>
      </c>
      <c r="BT377" s="13">
        <f t="shared" ref="BT377" si="1602">SUM(BT378:BT380)</f>
        <v>0</v>
      </c>
      <c r="BU377" s="13">
        <f t="shared" ref="BU377" si="1603">SUM(BU378:BU380)</f>
        <v>0</v>
      </c>
      <c r="BV377" s="13">
        <f t="shared" ref="BV377" si="1604">SUM(BV378:BV380)</f>
        <v>0</v>
      </c>
      <c r="BW377" s="13">
        <f t="shared" ref="BW377" si="1605">SUM(BW378:BW380)</f>
        <v>0</v>
      </c>
      <c r="BX377" s="13">
        <f t="shared" ref="BX377" si="1606">SUM(BX378:BX380)</f>
        <v>0</v>
      </c>
      <c r="BY377" s="13">
        <f t="shared" ref="BY377" si="1607">SUM(BY378:BY380)</f>
        <v>0</v>
      </c>
      <c r="BZ377" s="13">
        <f t="shared" ref="BZ377:CA377" si="1608">SUM(BZ378:BZ380)</f>
        <v>0</v>
      </c>
      <c r="CA377" s="13">
        <f t="shared" si="1608"/>
        <v>0</v>
      </c>
      <c r="CB377" s="13">
        <f t="shared" ref="CB377" si="1609">SUM(CB378:CB380)</f>
        <v>0</v>
      </c>
      <c r="CC377" s="13">
        <f t="shared" ref="CC377:CE377" si="1610">SUM(CC378:CC380)</f>
        <v>0</v>
      </c>
      <c r="CD377" s="13"/>
      <c r="CE377" s="13">
        <f t="shared" si="1610"/>
        <v>0</v>
      </c>
      <c r="CF377" s="10"/>
      <c r="CG377" s="10"/>
    </row>
    <row r="378" spans="1:85" ht="19.7" customHeight="1" x14ac:dyDescent="0.2">
      <c r="A378" s="11" t="s">
        <v>465</v>
      </c>
      <c r="B378" s="12">
        <f t="shared" si="1408"/>
        <v>13</v>
      </c>
      <c r="C378" s="13"/>
      <c r="D378" s="13"/>
      <c r="E378" s="13"/>
      <c r="F378" s="13"/>
      <c r="G378" s="13"/>
      <c r="H378" s="13">
        <f t="shared" si="1378"/>
        <v>13</v>
      </c>
      <c r="I378" s="12"/>
      <c r="J378" s="12"/>
      <c r="K378" s="12"/>
      <c r="L378" s="12"/>
      <c r="M378" s="13"/>
      <c r="N378" s="13"/>
      <c r="O378" s="13"/>
      <c r="P378" s="13"/>
      <c r="Q378" s="13"/>
      <c r="R378" s="13">
        <v>0</v>
      </c>
      <c r="S378" s="13"/>
      <c r="T378" s="13"/>
      <c r="U378" s="13">
        <v>0</v>
      </c>
      <c r="V378" s="13">
        <v>1</v>
      </c>
      <c r="W378" s="13">
        <v>0</v>
      </c>
      <c r="X378" s="13"/>
      <c r="Y378" s="13"/>
      <c r="Z378" s="13"/>
      <c r="AA378" s="13"/>
      <c r="AB378" s="13"/>
      <c r="AC378" s="13"/>
      <c r="AD378" s="13"/>
      <c r="AE378" s="13">
        <v>0</v>
      </c>
      <c r="AF378" s="13"/>
      <c r="AG378" s="13"/>
      <c r="AH378" s="13">
        <v>4</v>
      </c>
      <c r="AI378" s="13"/>
      <c r="AJ378" s="13"/>
      <c r="AK378" s="13"/>
      <c r="AL378" s="13"/>
      <c r="AM378" s="13"/>
      <c r="AN378" s="13"/>
      <c r="AO378" s="13">
        <v>1</v>
      </c>
      <c r="AP378" s="13"/>
      <c r="AQ378" s="13"/>
      <c r="AR378" s="13"/>
      <c r="AS378" s="13"/>
      <c r="AT378" s="13"/>
      <c r="AU378" s="13"/>
      <c r="AV378" s="13">
        <v>6</v>
      </c>
      <c r="AW378" s="13"/>
      <c r="AX378" s="13"/>
      <c r="AY378" s="13"/>
      <c r="AZ378" s="13"/>
      <c r="BA378" s="13"/>
      <c r="BB378" s="13">
        <v>1</v>
      </c>
      <c r="BC378" s="13"/>
      <c r="BD378" s="13"/>
      <c r="BE378" s="13"/>
      <c r="BF378" s="13"/>
      <c r="BG378" s="13">
        <v>0</v>
      </c>
      <c r="BH378" s="14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0" t="s">
        <v>431</v>
      </c>
      <c r="CG378" s="10" t="s">
        <v>431</v>
      </c>
    </row>
    <row r="379" spans="1:85" ht="19.7" customHeight="1" x14ac:dyDescent="0.2">
      <c r="A379" s="11" t="s">
        <v>407</v>
      </c>
      <c r="B379" s="12">
        <f t="shared" si="1408"/>
        <v>17</v>
      </c>
      <c r="C379" s="13"/>
      <c r="D379" s="13"/>
      <c r="E379" s="13"/>
      <c r="F379" s="13"/>
      <c r="G379" s="13"/>
      <c r="H379" s="13">
        <f t="shared" si="1378"/>
        <v>17</v>
      </c>
      <c r="I379" s="12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  <c r="U379" s="13">
        <v>0</v>
      </c>
      <c r="V379" s="13"/>
      <c r="W379" s="13">
        <v>0</v>
      </c>
      <c r="X379" s="13"/>
      <c r="Y379" s="13">
        <v>1</v>
      </c>
      <c r="Z379" s="13"/>
      <c r="AA379" s="13"/>
      <c r="AB379" s="13"/>
      <c r="AC379" s="13"/>
      <c r="AD379" s="13"/>
      <c r="AE379" s="13">
        <v>1</v>
      </c>
      <c r="AF379" s="13"/>
      <c r="AG379" s="13"/>
      <c r="AH379" s="13">
        <v>5</v>
      </c>
      <c r="AI379" s="13"/>
      <c r="AJ379" s="13"/>
      <c r="AK379" s="13"/>
      <c r="AL379" s="13"/>
      <c r="AM379" s="13"/>
      <c r="AN379" s="13"/>
      <c r="AO379" s="13">
        <v>0</v>
      </c>
      <c r="AP379" s="13"/>
      <c r="AQ379" s="13">
        <v>0</v>
      </c>
      <c r="AR379" s="13"/>
      <c r="AS379" s="13">
        <v>0</v>
      </c>
      <c r="AT379" s="13"/>
      <c r="AU379" s="13"/>
      <c r="AV379" s="13">
        <v>8</v>
      </c>
      <c r="AW379" s="13"/>
      <c r="AX379" s="13"/>
      <c r="AY379" s="13"/>
      <c r="AZ379" s="13"/>
      <c r="BA379" s="13"/>
      <c r="BB379" s="13">
        <v>1</v>
      </c>
      <c r="BC379" s="13"/>
      <c r="BD379" s="13"/>
      <c r="BE379" s="13"/>
      <c r="BF379" s="13"/>
      <c r="BG379" s="13">
        <v>1</v>
      </c>
      <c r="BH379" s="14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0" t="s">
        <v>431</v>
      </c>
      <c r="CG379" s="10" t="s">
        <v>431</v>
      </c>
    </row>
    <row r="380" spans="1:85" ht="19.7" customHeight="1" x14ac:dyDescent="0.2">
      <c r="A380" s="11" t="s">
        <v>408</v>
      </c>
      <c r="B380" s="12">
        <f t="shared" si="1408"/>
        <v>10</v>
      </c>
      <c r="C380" s="13"/>
      <c r="D380" s="13"/>
      <c r="E380" s="13"/>
      <c r="F380" s="13"/>
      <c r="G380" s="13"/>
      <c r="H380" s="13">
        <f t="shared" si="1378"/>
        <v>10</v>
      </c>
      <c r="I380" s="12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>
        <v>1</v>
      </c>
      <c r="Z380" s="13"/>
      <c r="AA380" s="13"/>
      <c r="AB380" s="13"/>
      <c r="AC380" s="13"/>
      <c r="AD380" s="13"/>
      <c r="AE380" s="13"/>
      <c r="AF380" s="13"/>
      <c r="AG380" s="13"/>
      <c r="AH380" s="13">
        <v>1</v>
      </c>
      <c r="AI380" s="13"/>
      <c r="AJ380" s="13"/>
      <c r="AK380" s="13"/>
      <c r="AL380" s="13"/>
      <c r="AM380" s="13"/>
      <c r="AN380" s="13"/>
      <c r="AO380" s="13">
        <v>1</v>
      </c>
      <c r="AP380" s="13"/>
      <c r="AQ380" s="13">
        <v>1</v>
      </c>
      <c r="AR380" s="13"/>
      <c r="AS380" s="13"/>
      <c r="AT380" s="13"/>
      <c r="AU380" s="13"/>
      <c r="AV380" s="13">
        <v>4</v>
      </c>
      <c r="AW380" s="13"/>
      <c r="AX380" s="13"/>
      <c r="AY380" s="13"/>
      <c r="AZ380" s="13"/>
      <c r="BA380" s="13"/>
      <c r="BB380" s="13">
        <v>1</v>
      </c>
      <c r="BC380" s="13"/>
      <c r="BD380" s="13"/>
      <c r="BE380" s="13"/>
      <c r="BF380" s="13"/>
      <c r="BG380" s="13">
        <v>1</v>
      </c>
      <c r="BH380" s="14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0" t="s">
        <v>431</v>
      </c>
      <c r="CG380" s="10" t="s">
        <v>431</v>
      </c>
    </row>
    <row r="381" spans="1:85" ht="19.7" customHeight="1" x14ac:dyDescent="0.2">
      <c r="A381" s="45" t="s">
        <v>200</v>
      </c>
      <c r="B381" s="46">
        <f t="shared" si="1408"/>
        <v>166</v>
      </c>
      <c r="C381" s="47">
        <f>SUM(C382,C387,C390)</f>
        <v>0</v>
      </c>
      <c r="D381" s="47">
        <f>SUM(D382,D387,D390)</f>
        <v>0</v>
      </c>
      <c r="E381" s="47">
        <f>SUM(E382,E387,E390)</f>
        <v>0</v>
      </c>
      <c r="F381" s="47">
        <f>SUM(F382,F387,F390)</f>
        <v>0</v>
      </c>
      <c r="G381" s="47">
        <f>SUM(G382,G387,G390)</f>
        <v>0</v>
      </c>
      <c r="H381" s="47">
        <f t="shared" si="1378"/>
        <v>166</v>
      </c>
      <c r="I381" s="47">
        <f>SUM(I382,I387,I390)</f>
        <v>0</v>
      </c>
      <c r="J381" s="47">
        <f>SUM(J382,J387,J390)</f>
        <v>0</v>
      </c>
      <c r="K381" s="47">
        <f>SUM(K382,K387,K390)</f>
        <v>0</v>
      </c>
      <c r="L381" s="47">
        <f t="shared" ref="L381:BW381" si="1611">SUM(L382,L387,L390)</f>
        <v>0</v>
      </c>
      <c r="M381" s="47">
        <f t="shared" si="1611"/>
        <v>0</v>
      </c>
      <c r="N381" s="47">
        <f t="shared" si="1611"/>
        <v>0</v>
      </c>
      <c r="O381" s="47">
        <f t="shared" si="1611"/>
        <v>0</v>
      </c>
      <c r="P381" s="47">
        <f t="shared" si="1611"/>
        <v>1</v>
      </c>
      <c r="Q381" s="47">
        <f t="shared" si="1611"/>
        <v>0</v>
      </c>
      <c r="R381" s="47">
        <f t="shared" si="1611"/>
        <v>1</v>
      </c>
      <c r="S381" s="47">
        <f>SUM(S382,S387,S390)</f>
        <v>0</v>
      </c>
      <c r="T381" s="47">
        <f t="shared" si="1611"/>
        <v>0</v>
      </c>
      <c r="U381" s="47">
        <f t="shared" si="1611"/>
        <v>0</v>
      </c>
      <c r="V381" s="47">
        <f t="shared" si="1611"/>
        <v>4</v>
      </c>
      <c r="W381" s="47">
        <f>SUM(W382,W387,W390)</f>
        <v>1</v>
      </c>
      <c r="X381" s="47">
        <f t="shared" si="1611"/>
        <v>0</v>
      </c>
      <c r="Y381" s="47">
        <f t="shared" si="1611"/>
        <v>1</v>
      </c>
      <c r="Z381" s="47">
        <f>SUM(Z382,Z387,Z390)</f>
        <v>0</v>
      </c>
      <c r="AA381" s="47">
        <f>SUM(AA382,AA387,AA390)</f>
        <v>0</v>
      </c>
      <c r="AB381" s="47">
        <f t="shared" si="1611"/>
        <v>0</v>
      </c>
      <c r="AC381" s="47">
        <f t="shared" si="1611"/>
        <v>0</v>
      </c>
      <c r="AD381" s="47">
        <f>SUM(AD382,AD387,AD390)</f>
        <v>0</v>
      </c>
      <c r="AE381" s="47">
        <f t="shared" si="1611"/>
        <v>19</v>
      </c>
      <c r="AF381" s="47">
        <f>SUM(AF382,AF387,AF390)</f>
        <v>6</v>
      </c>
      <c r="AG381" s="47">
        <f>SUM(AG382,AG387,AG390)</f>
        <v>0</v>
      </c>
      <c r="AH381" s="47">
        <f>SUM(AH382,AH387,AH390)</f>
        <v>4</v>
      </c>
      <c r="AI381" s="47">
        <f t="shared" si="1611"/>
        <v>0</v>
      </c>
      <c r="AJ381" s="47">
        <f>SUM(AJ382,AJ387,AJ390)</f>
        <v>0</v>
      </c>
      <c r="AK381" s="47">
        <f>SUM(AK382,AK387,AK390)</f>
        <v>0</v>
      </c>
      <c r="AL381" s="47">
        <f>SUM(AL382,AL387,AL390)</f>
        <v>0</v>
      </c>
      <c r="AM381" s="47">
        <f>SUM(AM382,AM387,AM390)</f>
        <v>0</v>
      </c>
      <c r="AN381" s="47">
        <f t="shared" si="1611"/>
        <v>0</v>
      </c>
      <c r="AO381" s="47">
        <f t="shared" si="1611"/>
        <v>1</v>
      </c>
      <c r="AP381" s="47">
        <f>SUM(AP382,AP387,AP390)</f>
        <v>0</v>
      </c>
      <c r="AQ381" s="47">
        <f t="shared" si="1611"/>
        <v>0</v>
      </c>
      <c r="AR381" s="47">
        <f>SUM(AR382,AR387,AR390)</f>
        <v>0</v>
      </c>
      <c r="AS381" s="47">
        <f t="shared" si="1611"/>
        <v>25</v>
      </c>
      <c r="AT381" s="47">
        <f>SUM(AT382,AT387,AT390)</f>
        <v>19</v>
      </c>
      <c r="AU381" s="47">
        <f>SUM(AU382,AU387,AU390)</f>
        <v>0</v>
      </c>
      <c r="AV381" s="47">
        <f>SUM(AV382,AV387,AV390)</f>
        <v>6</v>
      </c>
      <c r="AW381" s="47">
        <f t="shared" si="1611"/>
        <v>0</v>
      </c>
      <c r="AX381" s="47">
        <f t="shared" si="1611"/>
        <v>0</v>
      </c>
      <c r="AY381" s="47">
        <f t="shared" si="1611"/>
        <v>0</v>
      </c>
      <c r="AZ381" s="47">
        <f>SUM(AZ382,AZ387,AZ390)</f>
        <v>0</v>
      </c>
      <c r="BA381" s="47">
        <f t="shared" si="1611"/>
        <v>0</v>
      </c>
      <c r="BB381" s="47">
        <f t="shared" si="1611"/>
        <v>1</v>
      </c>
      <c r="BC381" s="47">
        <f t="shared" si="1611"/>
        <v>0</v>
      </c>
      <c r="BD381" s="47">
        <f t="shared" ref="BD381:BE381" si="1612">SUM(BD382,BD387,BD390)</f>
        <v>0</v>
      </c>
      <c r="BE381" s="47">
        <f t="shared" si="1612"/>
        <v>0</v>
      </c>
      <c r="BF381" s="47">
        <f>SUM(BF382,BF387,BF390)</f>
        <v>0</v>
      </c>
      <c r="BG381" s="47">
        <f t="shared" si="1611"/>
        <v>11</v>
      </c>
      <c r="BH381" s="50">
        <f>SUM(BH382,BH387,BH390)</f>
        <v>23</v>
      </c>
      <c r="BI381" s="47">
        <f>SUM(BI382,BI387,BI390)</f>
        <v>4</v>
      </c>
      <c r="BJ381" s="47">
        <f t="shared" si="1611"/>
        <v>0</v>
      </c>
      <c r="BK381" s="47">
        <f>SUM(BK382,BK387,BK390)</f>
        <v>0</v>
      </c>
      <c r="BL381" s="47">
        <f>SUM(BL382,BL387,BL390)</f>
        <v>0</v>
      </c>
      <c r="BM381" s="47">
        <f>SUM(BM382,BM387,BM390)</f>
        <v>0</v>
      </c>
      <c r="BN381" s="47">
        <f t="shared" si="1611"/>
        <v>0</v>
      </c>
      <c r="BO381" s="47">
        <f t="shared" si="1611"/>
        <v>0</v>
      </c>
      <c r="BP381" s="47">
        <f t="shared" si="1611"/>
        <v>0</v>
      </c>
      <c r="BQ381" s="47">
        <f t="shared" si="1611"/>
        <v>2</v>
      </c>
      <c r="BR381" s="47">
        <f>SUM(BR382,BR387,BR390)</f>
        <v>20</v>
      </c>
      <c r="BS381" s="47">
        <f>SUM(BS382,BS387,BS390)</f>
        <v>15</v>
      </c>
      <c r="BT381" s="47">
        <f t="shared" si="1611"/>
        <v>0</v>
      </c>
      <c r="BU381" s="47">
        <f t="shared" si="1611"/>
        <v>0</v>
      </c>
      <c r="BV381" s="47">
        <f t="shared" si="1611"/>
        <v>1</v>
      </c>
      <c r="BW381" s="47">
        <f t="shared" si="1611"/>
        <v>1</v>
      </c>
      <c r="BX381" s="47">
        <f t="shared" ref="BX381:CC381" si="1613">SUM(BX382,BX387,BX390)</f>
        <v>0</v>
      </c>
      <c r="BY381" s="47">
        <f t="shared" ref="BY381" si="1614">SUM(BY382,BY387,BY390)</f>
        <v>0</v>
      </c>
      <c r="BZ381" s="47">
        <f t="shared" si="1613"/>
        <v>0</v>
      </c>
      <c r="CA381" s="47">
        <f t="shared" ref="CA381" si="1615">SUM(CA382,CA387,CA390)</f>
        <v>0</v>
      </c>
      <c r="CB381" s="47">
        <f t="shared" si="1613"/>
        <v>0</v>
      </c>
      <c r="CC381" s="47">
        <f t="shared" si="1613"/>
        <v>0</v>
      </c>
      <c r="CD381" s="47"/>
      <c r="CE381" s="47">
        <f t="shared" ref="CE381" si="1616">SUM(CE382,CE387,CE390)</f>
        <v>0</v>
      </c>
      <c r="CF381" s="10"/>
      <c r="CG381" s="10"/>
    </row>
    <row r="382" spans="1:85" ht="19.7" customHeight="1" x14ac:dyDescent="0.2">
      <c r="A382" s="11" t="s">
        <v>132</v>
      </c>
      <c r="B382" s="12">
        <f t="shared" si="1408"/>
        <v>101</v>
      </c>
      <c r="C382" s="13">
        <f>SUM(C383:C383)</f>
        <v>0</v>
      </c>
      <c r="D382" s="13">
        <f>SUM(D383:D383)</f>
        <v>0</v>
      </c>
      <c r="E382" s="13">
        <f>SUM(E383:E383)</f>
        <v>0</v>
      </c>
      <c r="F382" s="13">
        <f>SUM(F383:F383)</f>
        <v>0</v>
      </c>
      <c r="G382" s="13">
        <f>SUM(G383:G383)</f>
        <v>0</v>
      </c>
      <c r="H382" s="13">
        <f t="shared" si="1378"/>
        <v>101</v>
      </c>
      <c r="I382" s="13">
        <f>SUM(I383:I386)</f>
        <v>0</v>
      </c>
      <c r="J382" s="13">
        <f t="shared" ref="J382:CC382" si="1617">SUM(J383:J386)</f>
        <v>0</v>
      </c>
      <c r="K382" s="13">
        <f t="shared" si="1617"/>
        <v>0</v>
      </c>
      <c r="L382" s="13">
        <f t="shared" si="1617"/>
        <v>0</v>
      </c>
      <c r="M382" s="13">
        <f t="shared" si="1617"/>
        <v>0</v>
      </c>
      <c r="N382" s="13">
        <f t="shared" si="1617"/>
        <v>0</v>
      </c>
      <c r="O382" s="13">
        <f t="shared" si="1617"/>
        <v>0</v>
      </c>
      <c r="P382" s="13">
        <f t="shared" si="1617"/>
        <v>0</v>
      </c>
      <c r="Q382" s="13">
        <f t="shared" si="1617"/>
        <v>0</v>
      </c>
      <c r="R382" s="13">
        <f t="shared" si="1617"/>
        <v>1</v>
      </c>
      <c r="S382" s="13">
        <f>SUM(S383:S386)</f>
        <v>0</v>
      </c>
      <c r="T382" s="13">
        <f t="shared" si="1617"/>
        <v>0</v>
      </c>
      <c r="U382" s="13">
        <f t="shared" si="1617"/>
        <v>0</v>
      </c>
      <c r="V382" s="13">
        <f t="shared" si="1617"/>
        <v>2</v>
      </c>
      <c r="W382" s="13">
        <f>SUM(W383:W386)</f>
        <v>1</v>
      </c>
      <c r="X382" s="13">
        <f t="shared" si="1617"/>
        <v>0</v>
      </c>
      <c r="Y382" s="13">
        <f t="shared" si="1617"/>
        <v>0</v>
      </c>
      <c r="Z382" s="13">
        <f>SUM(Z383:Z386)</f>
        <v>0</v>
      </c>
      <c r="AA382" s="13">
        <f>SUM(AA383:AA386)</f>
        <v>0</v>
      </c>
      <c r="AB382" s="13">
        <f t="shared" si="1617"/>
        <v>0</v>
      </c>
      <c r="AC382" s="13">
        <f t="shared" si="1617"/>
        <v>0</v>
      </c>
      <c r="AD382" s="13">
        <f>SUM(AD383:AD386)</f>
        <v>0</v>
      </c>
      <c r="AE382" s="13">
        <f t="shared" si="1617"/>
        <v>1</v>
      </c>
      <c r="AF382" s="13">
        <f>SUM(AF383:AF386)</f>
        <v>6</v>
      </c>
      <c r="AG382" s="13">
        <f>SUM(AG383:AG386)</f>
        <v>0</v>
      </c>
      <c r="AH382" s="13">
        <f>SUM(AH383:AH386)</f>
        <v>0</v>
      </c>
      <c r="AI382" s="13">
        <f t="shared" si="1617"/>
        <v>0</v>
      </c>
      <c r="AJ382" s="13">
        <f>SUM(AJ383:AJ386)</f>
        <v>0</v>
      </c>
      <c r="AK382" s="13">
        <f>SUM(AK383:AK386)</f>
        <v>0</v>
      </c>
      <c r="AL382" s="13">
        <f>SUM(AL383:AL386)</f>
        <v>0</v>
      </c>
      <c r="AM382" s="13">
        <f>SUM(AM383:AM386)</f>
        <v>0</v>
      </c>
      <c r="AN382" s="13">
        <f t="shared" si="1617"/>
        <v>0</v>
      </c>
      <c r="AO382" s="13">
        <f t="shared" si="1617"/>
        <v>0</v>
      </c>
      <c r="AP382" s="13">
        <f>SUM(AP383:AP386)</f>
        <v>0</v>
      </c>
      <c r="AQ382" s="13">
        <f t="shared" si="1617"/>
        <v>0</v>
      </c>
      <c r="AR382" s="13">
        <f>SUM(AR383:AR386)</f>
        <v>0</v>
      </c>
      <c r="AS382" s="13">
        <f t="shared" si="1617"/>
        <v>4</v>
      </c>
      <c r="AT382" s="13">
        <f>SUM(AT383:AT386)</f>
        <v>19</v>
      </c>
      <c r="AU382" s="13">
        <f>SUM(AU383:AU386)</f>
        <v>0</v>
      </c>
      <c r="AV382" s="13">
        <f>SUM(AV383:AV386)</f>
        <v>0</v>
      </c>
      <c r="AW382" s="13">
        <f t="shared" si="1617"/>
        <v>0</v>
      </c>
      <c r="AX382" s="13">
        <f t="shared" si="1617"/>
        <v>0</v>
      </c>
      <c r="AY382" s="13">
        <f t="shared" si="1617"/>
        <v>0</v>
      </c>
      <c r="AZ382" s="13">
        <f>SUM(AZ383:AZ386)</f>
        <v>0</v>
      </c>
      <c r="BA382" s="13">
        <f t="shared" si="1617"/>
        <v>0</v>
      </c>
      <c r="BB382" s="13">
        <f t="shared" si="1617"/>
        <v>0</v>
      </c>
      <c r="BC382" s="13">
        <f t="shared" si="1617"/>
        <v>0</v>
      </c>
      <c r="BD382" s="13">
        <f t="shared" ref="BD382:BE382" si="1618">SUM(BD383:BD386)</f>
        <v>0</v>
      </c>
      <c r="BE382" s="13">
        <f t="shared" si="1618"/>
        <v>0</v>
      </c>
      <c r="BF382" s="13">
        <f>SUM(BF383:BF386)</f>
        <v>0</v>
      </c>
      <c r="BG382" s="13">
        <f t="shared" si="1617"/>
        <v>3</v>
      </c>
      <c r="BH382" s="13">
        <f t="shared" ref="BH382:BM382" si="1619">SUM(BH383:BH386)</f>
        <v>23</v>
      </c>
      <c r="BI382" s="13">
        <f t="shared" si="1619"/>
        <v>4</v>
      </c>
      <c r="BJ382" s="13">
        <f t="shared" si="1619"/>
        <v>0</v>
      </c>
      <c r="BK382" s="13">
        <f t="shared" si="1619"/>
        <v>0</v>
      </c>
      <c r="BL382" s="13">
        <f t="shared" si="1619"/>
        <v>0</v>
      </c>
      <c r="BM382" s="13">
        <f t="shared" si="1619"/>
        <v>0</v>
      </c>
      <c r="BN382" s="13">
        <f t="shared" si="1617"/>
        <v>0</v>
      </c>
      <c r="BO382" s="13">
        <f t="shared" si="1617"/>
        <v>0</v>
      </c>
      <c r="BP382" s="13">
        <f t="shared" si="1617"/>
        <v>0</v>
      </c>
      <c r="BQ382" s="13">
        <f t="shared" si="1617"/>
        <v>0</v>
      </c>
      <c r="BR382" s="13">
        <f>SUM(BR383:BR386)</f>
        <v>20</v>
      </c>
      <c r="BS382" s="13">
        <f>SUM(BS383:BS386)</f>
        <v>15</v>
      </c>
      <c r="BT382" s="13">
        <f t="shared" si="1617"/>
        <v>0</v>
      </c>
      <c r="BU382" s="13">
        <f t="shared" si="1617"/>
        <v>0</v>
      </c>
      <c r="BV382" s="13">
        <f t="shared" si="1617"/>
        <v>1</v>
      </c>
      <c r="BW382" s="13">
        <f t="shared" si="1617"/>
        <v>1</v>
      </c>
      <c r="BX382" s="13">
        <f t="shared" si="1617"/>
        <v>0</v>
      </c>
      <c r="BY382" s="13">
        <f t="shared" ref="BY382" si="1620">SUM(BY383:BY386)</f>
        <v>0</v>
      </c>
      <c r="BZ382" s="13">
        <f t="shared" si="1617"/>
        <v>0</v>
      </c>
      <c r="CA382" s="13">
        <f t="shared" ref="CA382" si="1621">SUM(CA383:CA386)</f>
        <v>0</v>
      </c>
      <c r="CB382" s="13">
        <f t="shared" si="1617"/>
        <v>0</v>
      </c>
      <c r="CC382" s="13">
        <f t="shared" si="1617"/>
        <v>0</v>
      </c>
      <c r="CD382" s="13"/>
      <c r="CE382" s="13">
        <f t="shared" ref="CE382" si="1622">SUM(CE383:CE386)</f>
        <v>0</v>
      </c>
      <c r="CF382" s="10"/>
      <c r="CG382" s="10"/>
    </row>
    <row r="383" spans="1:85" ht="19.7" customHeight="1" x14ac:dyDescent="0.2">
      <c r="A383" s="11" t="s">
        <v>201</v>
      </c>
      <c r="B383" s="12">
        <f t="shared" si="1408"/>
        <v>55</v>
      </c>
      <c r="C383" s="13"/>
      <c r="D383" s="13"/>
      <c r="E383" s="13"/>
      <c r="F383" s="13"/>
      <c r="G383" s="13"/>
      <c r="H383" s="13">
        <f t="shared" si="1378"/>
        <v>55</v>
      </c>
      <c r="I383" s="12"/>
      <c r="J383" s="12"/>
      <c r="K383" s="12"/>
      <c r="L383" s="12"/>
      <c r="M383" s="13"/>
      <c r="N383" s="13"/>
      <c r="O383" s="13"/>
      <c r="P383" s="13"/>
      <c r="Q383" s="13"/>
      <c r="R383" s="13">
        <v>1</v>
      </c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>
        <v>4</v>
      </c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>
        <v>1</v>
      </c>
      <c r="AT383" s="13">
        <v>12</v>
      </c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>
        <v>1</v>
      </c>
      <c r="BH383" s="15">
        <v>15</v>
      </c>
      <c r="BI383" s="13">
        <v>0</v>
      </c>
      <c r="BJ383" s="13"/>
      <c r="BK383" s="13"/>
      <c r="BL383" s="13"/>
      <c r="BM383" s="13"/>
      <c r="BN383" s="13"/>
      <c r="BO383" s="13"/>
      <c r="BP383" s="13"/>
      <c r="BQ383" s="13">
        <v>0</v>
      </c>
      <c r="BR383" s="13">
        <v>10</v>
      </c>
      <c r="BS383" s="13">
        <v>11</v>
      </c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0" t="s">
        <v>431</v>
      </c>
      <c r="CG383" s="10" t="s">
        <v>431</v>
      </c>
    </row>
    <row r="384" spans="1:85" ht="19.7" customHeight="1" x14ac:dyDescent="0.2">
      <c r="A384" s="11" t="s">
        <v>202</v>
      </c>
      <c r="B384" s="12">
        <f t="shared" si="1408"/>
        <v>14</v>
      </c>
      <c r="C384" s="13"/>
      <c r="D384" s="13"/>
      <c r="E384" s="13"/>
      <c r="F384" s="13"/>
      <c r="G384" s="13"/>
      <c r="H384" s="13">
        <f t="shared" si="1378"/>
        <v>14</v>
      </c>
      <c r="I384" s="12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  <c r="U384" s="13"/>
      <c r="V384" s="13">
        <v>1</v>
      </c>
      <c r="W384" s="13"/>
      <c r="X384" s="13"/>
      <c r="Y384" s="13"/>
      <c r="Z384" s="13"/>
      <c r="AA384" s="13"/>
      <c r="AB384" s="13"/>
      <c r="AC384" s="13"/>
      <c r="AD384" s="13"/>
      <c r="AE384" s="13"/>
      <c r="AF384" s="13">
        <v>1</v>
      </c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>
        <v>1</v>
      </c>
      <c r="AT384" s="13">
        <v>2</v>
      </c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>
        <v>0</v>
      </c>
      <c r="BH384" s="15">
        <v>3</v>
      </c>
      <c r="BI384" s="13">
        <v>1</v>
      </c>
      <c r="BJ384" s="13"/>
      <c r="BK384" s="13"/>
      <c r="BL384" s="13"/>
      <c r="BM384" s="13"/>
      <c r="BN384" s="13"/>
      <c r="BO384" s="13"/>
      <c r="BP384" s="13"/>
      <c r="BQ384" s="13"/>
      <c r="BR384" s="13">
        <v>4</v>
      </c>
      <c r="BS384" s="13">
        <v>1</v>
      </c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0" t="s">
        <v>431</v>
      </c>
      <c r="CG384" s="10" t="s">
        <v>431</v>
      </c>
    </row>
    <row r="385" spans="1:85" ht="19.7" customHeight="1" x14ac:dyDescent="0.2">
      <c r="A385" s="11" t="s">
        <v>203</v>
      </c>
      <c r="B385" s="12">
        <f t="shared" si="1408"/>
        <v>12</v>
      </c>
      <c r="C385" s="13"/>
      <c r="D385" s="13"/>
      <c r="E385" s="13"/>
      <c r="F385" s="13"/>
      <c r="G385" s="13"/>
      <c r="H385" s="13">
        <f t="shared" si="1378"/>
        <v>12</v>
      </c>
      <c r="I385" s="12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  <c r="U385" s="13"/>
      <c r="V385" s="13">
        <v>1</v>
      </c>
      <c r="W385" s="13"/>
      <c r="X385" s="13"/>
      <c r="Y385" s="13"/>
      <c r="Z385" s="13"/>
      <c r="AA385" s="13"/>
      <c r="AB385" s="13"/>
      <c r="AC385" s="13"/>
      <c r="AD385" s="13"/>
      <c r="AE385" s="13"/>
      <c r="AF385" s="13">
        <v>1</v>
      </c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>
        <v>1</v>
      </c>
      <c r="AT385" s="13">
        <v>1</v>
      </c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>
        <v>0</v>
      </c>
      <c r="BH385" s="15">
        <v>3</v>
      </c>
      <c r="BI385" s="13">
        <v>1</v>
      </c>
      <c r="BJ385" s="13"/>
      <c r="BK385" s="13"/>
      <c r="BL385" s="13"/>
      <c r="BM385" s="13"/>
      <c r="BN385" s="13"/>
      <c r="BO385" s="13"/>
      <c r="BP385" s="13"/>
      <c r="BQ385" s="13">
        <v>0</v>
      </c>
      <c r="BR385" s="13">
        <v>3</v>
      </c>
      <c r="BS385" s="13">
        <v>1</v>
      </c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0" t="s">
        <v>431</v>
      </c>
      <c r="CG385" s="10" t="s">
        <v>431</v>
      </c>
    </row>
    <row r="386" spans="1:85" ht="19.7" customHeight="1" x14ac:dyDescent="0.2">
      <c r="A386" s="11" t="s">
        <v>156</v>
      </c>
      <c r="B386" s="12">
        <f t="shared" si="1408"/>
        <v>20</v>
      </c>
      <c r="C386" s="13"/>
      <c r="D386" s="13"/>
      <c r="E386" s="13"/>
      <c r="F386" s="13"/>
      <c r="G386" s="13"/>
      <c r="H386" s="13">
        <f t="shared" si="1378"/>
        <v>20</v>
      </c>
      <c r="I386" s="12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>
        <v>1</v>
      </c>
      <c r="X386" s="13"/>
      <c r="Y386" s="13"/>
      <c r="Z386" s="13"/>
      <c r="AA386" s="13"/>
      <c r="AB386" s="13"/>
      <c r="AC386" s="13"/>
      <c r="AD386" s="13"/>
      <c r="AE386" s="13">
        <v>1</v>
      </c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>
        <v>1</v>
      </c>
      <c r="AT386" s="13">
        <v>4</v>
      </c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>
        <v>2</v>
      </c>
      <c r="BH386" s="15">
        <v>2</v>
      </c>
      <c r="BI386" s="13">
        <v>2</v>
      </c>
      <c r="BJ386" s="13"/>
      <c r="BK386" s="13"/>
      <c r="BL386" s="13"/>
      <c r="BM386" s="13"/>
      <c r="BN386" s="13"/>
      <c r="BO386" s="13"/>
      <c r="BP386" s="13"/>
      <c r="BQ386" s="13">
        <v>0</v>
      </c>
      <c r="BR386" s="13">
        <v>3</v>
      </c>
      <c r="BS386" s="13">
        <v>2</v>
      </c>
      <c r="BT386" s="13"/>
      <c r="BU386" s="13"/>
      <c r="BV386" s="13">
        <v>1</v>
      </c>
      <c r="BW386" s="13">
        <v>1</v>
      </c>
      <c r="BX386" s="13"/>
      <c r="BY386" s="13"/>
      <c r="BZ386" s="13"/>
      <c r="CA386" s="13"/>
      <c r="CB386" s="13"/>
      <c r="CC386" s="13"/>
      <c r="CD386" s="13"/>
      <c r="CE386" s="13"/>
      <c r="CF386" s="10" t="s">
        <v>431</v>
      </c>
      <c r="CG386" s="10" t="s">
        <v>431</v>
      </c>
    </row>
    <row r="387" spans="1:85" ht="19.7" customHeight="1" x14ac:dyDescent="0.2">
      <c r="A387" s="11" t="s">
        <v>171</v>
      </c>
      <c r="B387" s="12">
        <f t="shared" si="1408"/>
        <v>51</v>
      </c>
      <c r="C387" s="13">
        <f>SUM(C388:C389)</f>
        <v>0</v>
      </c>
      <c r="D387" s="13">
        <f t="shared" ref="D387:BT387" si="1623">SUM(D388:D389)</f>
        <v>0</v>
      </c>
      <c r="E387" s="13">
        <f t="shared" si="1623"/>
        <v>0</v>
      </c>
      <c r="F387" s="13">
        <f t="shared" si="1623"/>
        <v>0</v>
      </c>
      <c r="G387" s="13">
        <f t="shared" si="1623"/>
        <v>0</v>
      </c>
      <c r="H387" s="13">
        <f t="shared" si="1378"/>
        <v>51</v>
      </c>
      <c r="I387" s="13">
        <f>SUM(I388:I389)</f>
        <v>0</v>
      </c>
      <c r="J387" s="13">
        <f t="shared" si="1623"/>
        <v>0</v>
      </c>
      <c r="K387" s="13"/>
      <c r="L387" s="13">
        <f t="shared" si="1623"/>
        <v>0</v>
      </c>
      <c r="M387" s="13">
        <f t="shared" si="1623"/>
        <v>0</v>
      </c>
      <c r="N387" s="13">
        <f t="shared" si="1623"/>
        <v>0</v>
      </c>
      <c r="O387" s="13">
        <f t="shared" si="1623"/>
        <v>0</v>
      </c>
      <c r="P387" s="13">
        <f t="shared" si="1623"/>
        <v>1</v>
      </c>
      <c r="Q387" s="13">
        <f t="shared" si="1623"/>
        <v>0</v>
      </c>
      <c r="R387" s="13">
        <f t="shared" si="1623"/>
        <v>0</v>
      </c>
      <c r="S387" s="13">
        <f>SUM(S388:S389)</f>
        <v>0</v>
      </c>
      <c r="T387" s="13"/>
      <c r="U387" s="13">
        <f t="shared" si="1623"/>
        <v>0</v>
      </c>
      <c r="V387" s="13">
        <f t="shared" si="1623"/>
        <v>2</v>
      </c>
      <c r="W387" s="13">
        <f>SUM(W388:W389)</f>
        <v>0</v>
      </c>
      <c r="X387" s="13">
        <f t="shared" si="1623"/>
        <v>0</v>
      </c>
      <c r="Y387" s="13">
        <f t="shared" si="1623"/>
        <v>0</v>
      </c>
      <c r="Z387" s="13">
        <f>SUM(Z388:Z389)</f>
        <v>0</v>
      </c>
      <c r="AA387" s="13">
        <f>SUM(AA388:AA389)</f>
        <v>0</v>
      </c>
      <c r="AB387" s="13">
        <f t="shared" si="1623"/>
        <v>0</v>
      </c>
      <c r="AC387" s="13">
        <f t="shared" si="1623"/>
        <v>0</v>
      </c>
      <c r="AD387" s="13">
        <f>SUM(AD388:AD389)</f>
        <v>0</v>
      </c>
      <c r="AE387" s="13">
        <f t="shared" si="1623"/>
        <v>17</v>
      </c>
      <c r="AF387" s="13">
        <f>SUM(AF388:AF389)</f>
        <v>0</v>
      </c>
      <c r="AG387" s="13">
        <f>SUM(AG388:AG389)</f>
        <v>0</v>
      </c>
      <c r="AH387" s="13">
        <f>SUM(AH388:AH389)</f>
        <v>0</v>
      </c>
      <c r="AI387" s="13">
        <f t="shared" si="1623"/>
        <v>0</v>
      </c>
      <c r="AJ387" s="13">
        <f>SUM(AJ388:AJ389)</f>
        <v>0</v>
      </c>
      <c r="AK387" s="13">
        <f>SUM(AK388:AK389)</f>
        <v>0</v>
      </c>
      <c r="AL387" s="13">
        <f>SUM(AL388:AL389)</f>
        <v>0</v>
      </c>
      <c r="AM387" s="13">
        <f>SUM(AM388:AM389)</f>
        <v>0</v>
      </c>
      <c r="AN387" s="13">
        <f t="shared" si="1623"/>
        <v>0</v>
      </c>
      <c r="AO387" s="13">
        <f t="shared" si="1623"/>
        <v>0</v>
      </c>
      <c r="AP387" s="13">
        <f>SUM(AP388:AP389)</f>
        <v>0</v>
      </c>
      <c r="AQ387" s="13">
        <f t="shared" si="1623"/>
        <v>0</v>
      </c>
      <c r="AR387" s="13">
        <f>SUM(AR388:AR389)</f>
        <v>0</v>
      </c>
      <c r="AS387" s="13">
        <f t="shared" si="1623"/>
        <v>21</v>
      </c>
      <c r="AT387" s="13">
        <f>SUM(AT388:AT389)</f>
        <v>0</v>
      </c>
      <c r="AU387" s="13">
        <f>SUM(AU388:AU389)</f>
        <v>0</v>
      </c>
      <c r="AV387" s="13">
        <f>SUM(AV388:AV389)</f>
        <v>1</v>
      </c>
      <c r="AW387" s="13">
        <f t="shared" si="1623"/>
        <v>0</v>
      </c>
      <c r="AX387" s="13">
        <f t="shared" si="1623"/>
        <v>0</v>
      </c>
      <c r="AY387" s="13">
        <f t="shared" si="1623"/>
        <v>0</v>
      </c>
      <c r="AZ387" s="13">
        <f>SUM(AZ388:AZ389)</f>
        <v>0</v>
      </c>
      <c r="BA387" s="13">
        <f t="shared" si="1623"/>
        <v>0</v>
      </c>
      <c r="BB387" s="13">
        <f t="shared" si="1623"/>
        <v>0</v>
      </c>
      <c r="BC387" s="13">
        <f t="shared" si="1623"/>
        <v>0</v>
      </c>
      <c r="BD387" s="13">
        <f t="shared" ref="BD387:BE387" si="1624">SUM(BD388:BD389)</f>
        <v>0</v>
      </c>
      <c r="BE387" s="13">
        <f t="shared" si="1624"/>
        <v>0</v>
      </c>
      <c r="BF387" s="13">
        <f>SUM(BF388:BF389)</f>
        <v>0</v>
      </c>
      <c r="BG387" s="13">
        <f t="shared" si="1623"/>
        <v>7</v>
      </c>
      <c r="BH387" s="13">
        <f t="shared" ref="BH387:BM387" si="1625">SUM(BH388:BH389)</f>
        <v>0</v>
      </c>
      <c r="BI387" s="13">
        <f t="shared" si="1625"/>
        <v>0</v>
      </c>
      <c r="BJ387" s="13">
        <f t="shared" si="1625"/>
        <v>0</v>
      </c>
      <c r="BK387" s="13">
        <f t="shared" si="1625"/>
        <v>0</v>
      </c>
      <c r="BL387" s="13">
        <f t="shared" si="1625"/>
        <v>0</v>
      </c>
      <c r="BM387" s="13">
        <f t="shared" si="1625"/>
        <v>0</v>
      </c>
      <c r="BN387" s="13">
        <f t="shared" si="1623"/>
        <v>0</v>
      </c>
      <c r="BO387" s="13">
        <f t="shared" si="1623"/>
        <v>0</v>
      </c>
      <c r="BP387" s="13">
        <f t="shared" si="1623"/>
        <v>0</v>
      </c>
      <c r="BQ387" s="13">
        <f t="shared" si="1623"/>
        <v>2</v>
      </c>
      <c r="BR387" s="13">
        <f>SUM(BR388:BR389)</f>
        <v>0</v>
      </c>
      <c r="BS387" s="13">
        <f>SUM(BS388:BS389)</f>
        <v>0</v>
      </c>
      <c r="BT387" s="13">
        <f t="shared" si="1623"/>
        <v>0</v>
      </c>
      <c r="BU387" s="13">
        <f t="shared" ref="BU387:CC387" si="1626">SUM(BU388:BU389)</f>
        <v>0</v>
      </c>
      <c r="BV387" s="13">
        <f t="shared" si="1626"/>
        <v>0</v>
      </c>
      <c r="BW387" s="13">
        <f t="shared" si="1626"/>
        <v>0</v>
      </c>
      <c r="BX387" s="13">
        <f t="shared" si="1626"/>
        <v>0</v>
      </c>
      <c r="BY387" s="13">
        <f t="shared" ref="BY387" si="1627">SUM(BY388:BY389)</f>
        <v>0</v>
      </c>
      <c r="BZ387" s="13">
        <f t="shared" si="1626"/>
        <v>0</v>
      </c>
      <c r="CA387" s="13">
        <f t="shared" ref="CA387" si="1628">SUM(CA388:CA389)</f>
        <v>0</v>
      </c>
      <c r="CB387" s="13">
        <f t="shared" si="1626"/>
        <v>0</v>
      </c>
      <c r="CC387" s="13">
        <f t="shared" si="1626"/>
        <v>0</v>
      </c>
      <c r="CD387" s="13"/>
      <c r="CE387" s="13">
        <f t="shared" ref="CE387" si="1629">SUM(CE388:CE389)</f>
        <v>0</v>
      </c>
      <c r="CF387" s="10"/>
      <c r="CG387" s="10"/>
    </row>
    <row r="388" spans="1:85" ht="19.7" customHeight="1" x14ac:dyDescent="0.2">
      <c r="A388" s="11" t="s">
        <v>165</v>
      </c>
      <c r="B388" s="12">
        <f t="shared" si="1408"/>
        <v>30</v>
      </c>
      <c r="C388" s="13"/>
      <c r="D388" s="13"/>
      <c r="E388" s="13"/>
      <c r="F388" s="13"/>
      <c r="G388" s="13"/>
      <c r="H388" s="13">
        <f t="shared" si="1378"/>
        <v>30</v>
      </c>
      <c r="I388" s="12"/>
      <c r="J388" s="12"/>
      <c r="K388" s="12"/>
      <c r="L388" s="12"/>
      <c r="M388" s="13"/>
      <c r="N388" s="13"/>
      <c r="O388" s="13"/>
      <c r="P388" s="13">
        <v>1</v>
      </c>
      <c r="Q388" s="13"/>
      <c r="R388" s="13">
        <v>0</v>
      </c>
      <c r="S388" s="13"/>
      <c r="T388" s="13"/>
      <c r="U388" s="13"/>
      <c r="V388" s="13">
        <v>1</v>
      </c>
      <c r="W388" s="13"/>
      <c r="X388" s="13"/>
      <c r="Y388" s="13"/>
      <c r="Z388" s="13"/>
      <c r="AA388" s="13"/>
      <c r="AB388" s="13"/>
      <c r="AC388" s="13"/>
      <c r="AD388" s="13"/>
      <c r="AE388" s="13">
        <v>10</v>
      </c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>
        <v>12</v>
      </c>
      <c r="AT388" s="13"/>
      <c r="AU388" s="13"/>
      <c r="AV388" s="13">
        <v>1</v>
      </c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>
        <v>4</v>
      </c>
      <c r="BH388" s="14"/>
      <c r="BI388" s="13"/>
      <c r="BJ388" s="13"/>
      <c r="BK388" s="13"/>
      <c r="BL388" s="13"/>
      <c r="BM388" s="13"/>
      <c r="BN388" s="13"/>
      <c r="BO388" s="13"/>
      <c r="BP388" s="13"/>
      <c r="BQ388" s="13">
        <v>1</v>
      </c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0" t="s">
        <v>431</v>
      </c>
      <c r="CG388" s="10" t="s">
        <v>431</v>
      </c>
    </row>
    <row r="389" spans="1:85" ht="19.7" customHeight="1" x14ac:dyDescent="0.2">
      <c r="A389" s="11" t="s">
        <v>330</v>
      </c>
      <c r="B389" s="12">
        <f t="shared" si="1408"/>
        <v>21</v>
      </c>
      <c r="C389" s="13"/>
      <c r="D389" s="13"/>
      <c r="E389" s="13"/>
      <c r="F389" s="13"/>
      <c r="G389" s="13"/>
      <c r="H389" s="13">
        <f t="shared" si="1378"/>
        <v>21</v>
      </c>
      <c r="I389" s="12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  <c r="U389" s="13"/>
      <c r="V389" s="13">
        <v>1</v>
      </c>
      <c r="W389" s="13"/>
      <c r="X389" s="13"/>
      <c r="Y389" s="13"/>
      <c r="Z389" s="13"/>
      <c r="AA389" s="13"/>
      <c r="AB389" s="13"/>
      <c r="AC389" s="13"/>
      <c r="AD389" s="13"/>
      <c r="AE389" s="13">
        <v>7</v>
      </c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>
        <v>9</v>
      </c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>
        <v>3</v>
      </c>
      <c r="BH389" s="14"/>
      <c r="BI389" s="13"/>
      <c r="BJ389" s="13"/>
      <c r="BK389" s="13"/>
      <c r="BL389" s="13"/>
      <c r="BM389" s="13"/>
      <c r="BN389" s="13"/>
      <c r="BO389" s="13"/>
      <c r="BP389" s="13"/>
      <c r="BQ389" s="13">
        <v>1</v>
      </c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0" t="s">
        <v>431</v>
      </c>
      <c r="CG389" s="10" t="s">
        <v>431</v>
      </c>
    </row>
    <row r="390" spans="1:85" ht="19.7" customHeight="1" x14ac:dyDescent="0.2">
      <c r="A390" s="11" t="s">
        <v>41</v>
      </c>
      <c r="B390" s="12">
        <f t="shared" si="1408"/>
        <v>14</v>
      </c>
      <c r="C390" s="13"/>
      <c r="D390" s="13"/>
      <c r="E390" s="13"/>
      <c r="F390" s="13"/>
      <c r="G390" s="13"/>
      <c r="H390" s="13">
        <f t="shared" si="1378"/>
        <v>14</v>
      </c>
      <c r="I390" s="12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>
        <v>1</v>
      </c>
      <c r="Z390" s="13"/>
      <c r="AA390" s="13"/>
      <c r="AB390" s="13"/>
      <c r="AC390" s="13"/>
      <c r="AD390" s="13"/>
      <c r="AE390" s="13">
        <v>1</v>
      </c>
      <c r="AF390" s="13"/>
      <c r="AG390" s="13"/>
      <c r="AH390" s="13">
        <v>4</v>
      </c>
      <c r="AI390" s="13"/>
      <c r="AJ390" s="13"/>
      <c r="AK390" s="13"/>
      <c r="AL390" s="13"/>
      <c r="AM390" s="13"/>
      <c r="AN390" s="13"/>
      <c r="AO390" s="13">
        <v>1</v>
      </c>
      <c r="AP390" s="13"/>
      <c r="AQ390" s="13"/>
      <c r="AR390" s="13"/>
      <c r="AS390" s="13">
        <v>0</v>
      </c>
      <c r="AT390" s="13"/>
      <c r="AU390" s="13"/>
      <c r="AV390" s="13">
        <v>5</v>
      </c>
      <c r="AW390" s="13"/>
      <c r="AX390" s="13"/>
      <c r="AY390" s="13"/>
      <c r="AZ390" s="13"/>
      <c r="BA390" s="13"/>
      <c r="BB390" s="13">
        <v>1</v>
      </c>
      <c r="BC390" s="13"/>
      <c r="BD390" s="13"/>
      <c r="BE390" s="13"/>
      <c r="BF390" s="13"/>
      <c r="BG390" s="13">
        <v>1</v>
      </c>
      <c r="BH390" s="14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0" t="s">
        <v>431</v>
      </c>
      <c r="CG390" s="10" t="s">
        <v>431</v>
      </c>
    </row>
    <row r="391" spans="1:85" ht="19.7" customHeight="1" x14ac:dyDescent="0.2">
      <c r="A391" s="45" t="s">
        <v>204</v>
      </c>
      <c r="B391" s="46">
        <f t="shared" si="1408"/>
        <v>132</v>
      </c>
      <c r="C391" s="47">
        <f>SUM(C392,C397,C400)</f>
        <v>0</v>
      </c>
      <c r="D391" s="47">
        <f t="shared" ref="D391:I391" si="1630">SUM(D392,D397,D400)</f>
        <v>0</v>
      </c>
      <c r="E391" s="47">
        <f t="shared" si="1630"/>
        <v>0</v>
      </c>
      <c r="F391" s="47">
        <f t="shared" si="1630"/>
        <v>0</v>
      </c>
      <c r="G391" s="47">
        <f t="shared" si="1630"/>
        <v>0</v>
      </c>
      <c r="H391" s="47">
        <f t="shared" si="1378"/>
        <v>132</v>
      </c>
      <c r="I391" s="47">
        <f t="shared" si="1630"/>
        <v>0</v>
      </c>
      <c r="J391" s="47">
        <f t="shared" ref="J391" si="1631">SUM(J392,J397,J400)</f>
        <v>0</v>
      </c>
      <c r="K391" s="47">
        <f t="shared" ref="K391" si="1632">SUM(K392,K397,K400)</f>
        <v>0</v>
      </c>
      <c r="L391" s="47">
        <f t="shared" ref="L391" si="1633">SUM(L392,L397,L400)</f>
        <v>0</v>
      </c>
      <c r="M391" s="47">
        <f t="shared" ref="M391" si="1634">SUM(M392,M397,M400)</f>
        <v>0</v>
      </c>
      <c r="N391" s="47">
        <f t="shared" ref="N391" si="1635">SUM(N392,N397,N400)</f>
        <v>0</v>
      </c>
      <c r="O391" s="47">
        <f t="shared" ref="O391" si="1636">SUM(O392,O397,O400)</f>
        <v>0</v>
      </c>
      <c r="P391" s="47">
        <f t="shared" ref="P391" si="1637">SUM(P392,P397,P400)</f>
        <v>1</v>
      </c>
      <c r="Q391" s="47">
        <f t="shared" ref="Q391" si="1638">SUM(Q392,Q397,Q400)</f>
        <v>0</v>
      </c>
      <c r="R391" s="47">
        <f t="shared" ref="R391" si="1639">SUM(R392,R397,R400)</f>
        <v>0</v>
      </c>
      <c r="S391" s="47">
        <f t="shared" ref="S391" si="1640">SUM(S392,S397,S400)</f>
        <v>0</v>
      </c>
      <c r="T391" s="47">
        <f t="shared" ref="T391" si="1641">SUM(T392,T397,T400)</f>
        <v>0</v>
      </c>
      <c r="U391" s="47">
        <f t="shared" ref="U391" si="1642">SUM(U392,U397,U400)</f>
        <v>0</v>
      </c>
      <c r="V391" s="47">
        <f t="shared" ref="V391" si="1643">SUM(V392,V397,V400)</f>
        <v>3</v>
      </c>
      <c r="W391" s="47">
        <f t="shared" ref="W391" si="1644">SUM(W392,W397,W400)</f>
        <v>5</v>
      </c>
      <c r="X391" s="47">
        <f t="shared" ref="X391" si="1645">SUM(X392,X397,X400)</f>
        <v>0</v>
      </c>
      <c r="Y391" s="47">
        <f t="shared" ref="Y391" si="1646">SUM(Y392,Y397,Y400)</f>
        <v>0</v>
      </c>
      <c r="Z391" s="47">
        <f t="shared" ref="Z391" si="1647">SUM(Z392,Z397,Z400)</f>
        <v>0</v>
      </c>
      <c r="AA391" s="47">
        <f t="shared" ref="AA391" si="1648">SUM(AA392,AA397,AA400)</f>
        <v>0</v>
      </c>
      <c r="AB391" s="47">
        <f t="shared" ref="AB391" si="1649">SUM(AB392,AB397,AB400)</f>
        <v>0</v>
      </c>
      <c r="AC391" s="47">
        <f t="shared" ref="AC391" si="1650">SUM(AC392,AC397,AC400)</f>
        <v>1</v>
      </c>
      <c r="AD391" s="47">
        <f t="shared" ref="AD391" si="1651">SUM(AD392,AD397,AD400)</f>
        <v>0</v>
      </c>
      <c r="AE391" s="47">
        <f t="shared" ref="AE391" si="1652">SUM(AE392,AE397,AE400)</f>
        <v>15</v>
      </c>
      <c r="AF391" s="47">
        <f t="shared" ref="AF391" si="1653">SUM(AF392,AF397,AF400)</f>
        <v>4</v>
      </c>
      <c r="AG391" s="47">
        <f t="shared" ref="AG391" si="1654">SUM(AG392,AG397,AG400)</f>
        <v>0</v>
      </c>
      <c r="AH391" s="47">
        <f t="shared" ref="AH391" si="1655">SUM(AH392,AH397,AH400)</f>
        <v>7</v>
      </c>
      <c r="AI391" s="47">
        <f t="shared" ref="AI391" si="1656">SUM(AI392,AI397,AI400)</f>
        <v>0</v>
      </c>
      <c r="AJ391" s="47">
        <f t="shared" ref="AJ391" si="1657">SUM(AJ392,AJ397,AJ400)</f>
        <v>0</v>
      </c>
      <c r="AK391" s="47">
        <f t="shared" ref="AK391" si="1658">SUM(AK392,AK397,AK400)</f>
        <v>0</v>
      </c>
      <c r="AL391" s="47">
        <f t="shared" ref="AL391" si="1659">SUM(AL392,AL397,AL400)</f>
        <v>0</v>
      </c>
      <c r="AM391" s="47">
        <f t="shared" ref="AM391" si="1660">SUM(AM392,AM397,AM400)</f>
        <v>0</v>
      </c>
      <c r="AN391" s="47">
        <f t="shared" ref="AN391" si="1661">SUM(AN392,AN397,AN400)</f>
        <v>0</v>
      </c>
      <c r="AO391" s="47">
        <f t="shared" ref="AO391" si="1662">SUM(AO392,AO397,AO400)</f>
        <v>2</v>
      </c>
      <c r="AP391" s="47">
        <f t="shared" ref="AP391" si="1663">SUM(AP392,AP397,AP400)</f>
        <v>0</v>
      </c>
      <c r="AQ391" s="47">
        <f t="shared" ref="AQ391" si="1664">SUM(AQ392,AQ397,AQ400)</f>
        <v>0</v>
      </c>
      <c r="AR391" s="47">
        <f t="shared" ref="AR391" si="1665">SUM(AR392,AR397,AR400)</f>
        <v>0</v>
      </c>
      <c r="AS391" s="47">
        <f t="shared" ref="AS391" si="1666">SUM(AS392,AS397,AS400)</f>
        <v>20</v>
      </c>
      <c r="AT391" s="47">
        <f t="shared" ref="AT391" si="1667">SUM(AT392,AT397,AT400)</f>
        <v>9</v>
      </c>
      <c r="AU391" s="47">
        <f t="shared" ref="AU391" si="1668">SUM(AU392,AU397,AU400)</f>
        <v>0</v>
      </c>
      <c r="AV391" s="47">
        <f t="shared" ref="AV391" si="1669">SUM(AV392,AV397,AV400)</f>
        <v>10</v>
      </c>
      <c r="AW391" s="47">
        <f t="shared" ref="AW391" si="1670">SUM(AW392,AW397,AW400)</f>
        <v>1</v>
      </c>
      <c r="AX391" s="47">
        <f t="shared" ref="AX391" si="1671">SUM(AX392,AX397,AX400)</f>
        <v>0</v>
      </c>
      <c r="AY391" s="47">
        <f t="shared" ref="AY391" si="1672">SUM(AY392,AY397,AY400)</f>
        <v>1</v>
      </c>
      <c r="AZ391" s="47">
        <f t="shared" ref="AZ391" si="1673">SUM(AZ392,AZ397,AZ400)</f>
        <v>0</v>
      </c>
      <c r="BA391" s="47">
        <f t="shared" ref="BA391" si="1674">SUM(BA392,BA397,BA400)</f>
        <v>0</v>
      </c>
      <c r="BB391" s="47">
        <f t="shared" ref="BB391" si="1675">SUM(BB392,BB397,BB400)</f>
        <v>3</v>
      </c>
      <c r="BC391" s="47">
        <f t="shared" ref="BC391" si="1676">SUM(BC392,BC397,BC400)</f>
        <v>0</v>
      </c>
      <c r="BD391" s="47">
        <f t="shared" ref="BD391:BE391" si="1677">SUM(BD392,BD397,BD400)</f>
        <v>0</v>
      </c>
      <c r="BE391" s="47">
        <f t="shared" si="1677"/>
        <v>0</v>
      </c>
      <c r="BF391" s="47">
        <f t="shared" ref="BF391" si="1678">SUM(BF392,BF397,BF400)</f>
        <v>0</v>
      </c>
      <c r="BG391" s="47">
        <f t="shared" ref="BG391" si="1679">SUM(BG392,BG397,BG400)</f>
        <v>8</v>
      </c>
      <c r="BH391" s="47">
        <f t="shared" ref="BH391" si="1680">SUM(BH392,BH397,BH400)</f>
        <v>11</v>
      </c>
      <c r="BI391" s="47">
        <f t="shared" ref="BI391" si="1681">SUM(BI392,BI397,BI400)</f>
        <v>5</v>
      </c>
      <c r="BJ391" s="47">
        <f t="shared" ref="BJ391" si="1682">SUM(BJ392,BJ397,BJ400)</f>
        <v>0</v>
      </c>
      <c r="BK391" s="47">
        <f t="shared" ref="BK391" si="1683">SUM(BK392,BK397,BK400)</f>
        <v>0</v>
      </c>
      <c r="BL391" s="47">
        <f t="shared" ref="BL391" si="1684">SUM(BL392,BL397,BL400)</f>
        <v>0</v>
      </c>
      <c r="BM391" s="47">
        <f t="shared" ref="BM391" si="1685">SUM(BM392,BM397,BM400)</f>
        <v>0</v>
      </c>
      <c r="BN391" s="47">
        <f t="shared" ref="BN391" si="1686">SUM(BN392,BN397,BN400)</f>
        <v>0</v>
      </c>
      <c r="BO391" s="47">
        <f t="shared" ref="BO391" si="1687">SUM(BO392,BO397,BO400)</f>
        <v>0</v>
      </c>
      <c r="BP391" s="47">
        <f t="shared" ref="BP391" si="1688">SUM(BP392,BP397,BP400)</f>
        <v>0</v>
      </c>
      <c r="BQ391" s="47">
        <f t="shared" ref="BQ391" si="1689">SUM(BQ392,BQ397,BQ400)</f>
        <v>3</v>
      </c>
      <c r="BR391" s="47">
        <f t="shared" ref="BR391" si="1690">SUM(BR392,BR397,BR400)</f>
        <v>12</v>
      </c>
      <c r="BS391" s="47">
        <f t="shared" ref="BS391" si="1691">SUM(BS392,BS397,BS400)</f>
        <v>7</v>
      </c>
      <c r="BT391" s="47">
        <f t="shared" ref="BT391" si="1692">SUM(BT392,BT397,BT400)</f>
        <v>1</v>
      </c>
      <c r="BU391" s="47">
        <f t="shared" ref="BU391" si="1693">SUM(BU392,BU397,BU400)</f>
        <v>0</v>
      </c>
      <c r="BV391" s="47">
        <f t="shared" ref="BV391" si="1694">SUM(BV392,BV397,BV400)</f>
        <v>1</v>
      </c>
      <c r="BW391" s="47">
        <f t="shared" ref="BW391" si="1695">SUM(BW392,BW397,BW400)</f>
        <v>1</v>
      </c>
      <c r="BX391" s="47">
        <f t="shared" ref="BX391" si="1696">SUM(BX392,BX397,BX400)</f>
        <v>1</v>
      </c>
      <c r="BY391" s="47">
        <f t="shared" ref="BY391" si="1697">SUM(BY392,BY397,BY400)</f>
        <v>0</v>
      </c>
      <c r="BZ391" s="47">
        <f t="shared" ref="BZ391:CA391" si="1698">SUM(BZ392,BZ397,BZ400)</f>
        <v>0</v>
      </c>
      <c r="CA391" s="47">
        <f t="shared" si="1698"/>
        <v>0</v>
      </c>
      <c r="CB391" s="47">
        <f t="shared" ref="CB391" si="1699">SUM(CB392,CB397,CB400)</f>
        <v>0</v>
      </c>
      <c r="CC391" s="47">
        <f t="shared" ref="CC391:CE391" si="1700">SUM(CC392,CC397,CC400)</f>
        <v>0</v>
      </c>
      <c r="CD391" s="47"/>
      <c r="CE391" s="47">
        <f t="shared" si="1700"/>
        <v>0</v>
      </c>
      <c r="CF391" s="10"/>
      <c r="CG391" s="10"/>
    </row>
    <row r="392" spans="1:85" ht="19.7" customHeight="1" x14ac:dyDescent="0.2">
      <c r="A392" s="11" t="s">
        <v>132</v>
      </c>
      <c r="B392" s="12">
        <f t="shared" si="1408"/>
        <v>66</v>
      </c>
      <c r="C392" s="13">
        <f>SUM(C393:C394)</f>
        <v>0</v>
      </c>
      <c r="D392" s="13">
        <f>SUM(D393:D394)</f>
        <v>0</v>
      </c>
      <c r="E392" s="13">
        <f>SUM(E393:E394)</f>
        <v>0</v>
      </c>
      <c r="F392" s="13">
        <f>SUM(F393:F394)</f>
        <v>0</v>
      </c>
      <c r="G392" s="13">
        <f>SUM(G393:G394)</f>
        <v>0</v>
      </c>
      <c r="H392" s="13">
        <f t="shared" ref="H392:H455" si="1701">SUM(I392:CE392)</f>
        <v>66</v>
      </c>
      <c r="I392" s="13">
        <f>SUM(I393:I396)</f>
        <v>0</v>
      </c>
      <c r="J392" s="13">
        <f t="shared" ref="J392:CC392" si="1702">SUM(J393:J396)</f>
        <v>0</v>
      </c>
      <c r="K392" s="13">
        <f t="shared" si="1702"/>
        <v>0</v>
      </c>
      <c r="L392" s="13">
        <f t="shared" si="1702"/>
        <v>0</v>
      </c>
      <c r="M392" s="13">
        <f t="shared" si="1702"/>
        <v>0</v>
      </c>
      <c r="N392" s="13">
        <f t="shared" si="1702"/>
        <v>0</v>
      </c>
      <c r="O392" s="13">
        <f t="shared" si="1702"/>
        <v>0</v>
      </c>
      <c r="P392" s="13">
        <f t="shared" si="1702"/>
        <v>0</v>
      </c>
      <c r="Q392" s="13">
        <f t="shared" si="1702"/>
        <v>0</v>
      </c>
      <c r="R392" s="13">
        <f t="shared" si="1702"/>
        <v>0</v>
      </c>
      <c r="S392" s="13">
        <f>SUM(S393:S396)</f>
        <v>0</v>
      </c>
      <c r="T392" s="13">
        <f t="shared" si="1702"/>
        <v>0</v>
      </c>
      <c r="U392" s="13">
        <f t="shared" si="1702"/>
        <v>0</v>
      </c>
      <c r="V392" s="13">
        <f t="shared" si="1702"/>
        <v>1</v>
      </c>
      <c r="W392" s="13">
        <f>SUM(W393:W396)</f>
        <v>3</v>
      </c>
      <c r="X392" s="13">
        <f t="shared" si="1702"/>
        <v>0</v>
      </c>
      <c r="Y392" s="13">
        <f t="shared" si="1702"/>
        <v>0</v>
      </c>
      <c r="Z392" s="13">
        <f>SUM(Z393:Z396)</f>
        <v>0</v>
      </c>
      <c r="AA392" s="13">
        <f>SUM(AA393:AA396)</f>
        <v>0</v>
      </c>
      <c r="AB392" s="13">
        <f t="shared" si="1702"/>
        <v>0</v>
      </c>
      <c r="AC392" s="13">
        <f t="shared" si="1702"/>
        <v>0</v>
      </c>
      <c r="AD392" s="13">
        <f>SUM(AD393:AD396)</f>
        <v>0</v>
      </c>
      <c r="AE392" s="13">
        <f t="shared" si="1702"/>
        <v>2</v>
      </c>
      <c r="AF392" s="13">
        <f>SUM(AF393:AF396)</f>
        <v>4</v>
      </c>
      <c r="AG392" s="13">
        <f>SUM(AG393:AG396)</f>
        <v>0</v>
      </c>
      <c r="AH392" s="13">
        <f>SUM(AH393:AH396)</f>
        <v>0</v>
      </c>
      <c r="AI392" s="13">
        <f t="shared" si="1702"/>
        <v>0</v>
      </c>
      <c r="AJ392" s="13">
        <f>SUM(AJ393:AJ396)</f>
        <v>0</v>
      </c>
      <c r="AK392" s="13">
        <f>SUM(AK393:AK396)</f>
        <v>0</v>
      </c>
      <c r="AL392" s="13">
        <f>SUM(AL393:AL396)</f>
        <v>0</v>
      </c>
      <c r="AM392" s="13">
        <f>SUM(AM393:AM396)</f>
        <v>0</v>
      </c>
      <c r="AN392" s="13">
        <f t="shared" si="1702"/>
        <v>0</v>
      </c>
      <c r="AO392" s="13">
        <f t="shared" si="1702"/>
        <v>0</v>
      </c>
      <c r="AP392" s="13">
        <f>SUM(AP393:AP396)</f>
        <v>0</v>
      </c>
      <c r="AQ392" s="13">
        <f t="shared" si="1702"/>
        <v>0</v>
      </c>
      <c r="AR392" s="13">
        <f>SUM(AR393:AR396)</f>
        <v>0</v>
      </c>
      <c r="AS392" s="13">
        <f t="shared" si="1702"/>
        <v>3</v>
      </c>
      <c r="AT392" s="13">
        <f>SUM(AT393:AT396)</f>
        <v>9</v>
      </c>
      <c r="AU392" s="13">
        <f>SUM(AU393:AU396)</f>
        <v>0</v>
      </c>
      <c r="AV392" s="13">
        <f>SUM(AV393:AV396)</f>
        <v>0</v>
      </c>
      <c r="AW392" s="13">
        <f t="shared" si="1702"/>
        <v>1</v>
      </c>
      <c r="AX392" s="13">
        <f t="shared" si="1702"/>
        <v>0</v>
      </c>
      <c r="AY392" s="13">
        <f t="shared" si="1702"/>
        <v>1</v>
      </c>
      <c r="AZ392" s="13">
        <f>SUM(AZ393:AZ396)</f>
        <v>0</v>
      </c>
      <c r="BA392" s="13">
        <f t="shared" si="1702"/>
        <v>0</v>
      </c>
      <c r="BB392" s="13">
        <f t="shared" si="1702"/>
        <v>0</v>
      </c>
      <c r="BC392" s="13">
        <f t="shared" si="1702"/>
        <v>0</v>
      </c>
      <c r="BD392" s="13">
        <f t="shared" ref="BD392:BE392" si="1703">SUM(BD393:BD396)</f>
        <v>0</v>
      </c>
      <c r="BE392" s="13">
        <f t="shared" si="1703"/>
        <v>0</v>
      </c>
      <c r="BF392" s="13">
        <f>SUM(BF393:BF396)</f>
        <v>0</v>
      </c>
      <c r="BG392" s="13">
        <f t="shared" si="1702"/>
        <v>2</v>
      </c>
      <c r="BH392" s="15">
        <f t="shared" ref="BH392:BM392" si="1704">SUM(BH393:BH396)</f>
        <v>11</v>
      </c>
      <c r="BI392" s="13">
        <f t="shared" si="1704"/>
        <v>5</v>
      </c>
      <c r="BJ392" s="13">
        <f t="shared" si="1704"/>
        <v>0</v>
      </c>
      <c r="BK392" s="13">
        <f t="shared" si="1704"/>
        <v>0</v>
      </c>
      <c r="BL392" s="13">
        <f t="shared" si="1704"/>
        <v>0</v>
      </c>
      <c r="BM392" s="13">
        <f t="shared" si="1704"/>
        <v>0</v>
      </c>
      <c r="BN392" s="13">
        <f t="shared" si="1702"/>
        <v>0</v>
      </c>
      <c r="BO392" s="13">
        <f t="shared" si="1702"/>
        <v>0</v>
      </c>
      <c r="BP392" s="13">
        <f t="shared" si="1702"/>
        <v>0</v>
      </c>
      <c r="BQ392" s="13">
        <f t="shared" si="1702"/>
        <v>1</v>
      </c>
      <c r="BR392" s="13">
        <f>SUM(BR393:BR396)</f>
        <v>12</v>
      </c>
      <c r="BS392" s="13">
        <f>SUM(BS393:BS396)</f>
        <v>7</v>
      </c>
      <c r="BT392" s="13">
        <f t="shared" si="1702"/>
        <v>1</v>
      </c>
      <c r="BU392" s="13">
        <f t="shared" si="1702"/>
        <v>0</v>
      </c>
      <c r="BV392" s="13">
        <f t="shared" si="1702"/>
        <v>1</v>
      </c>
      <c r="BW392" s="13">
        <f t="shared" si="1702"/>
        <v>1</v>
      </c>
      <c r="BX392" s="13">
        <f t="shared" si="1702"/>
        <v>1</v>
      </c>
      <c r="BY392" s="13">
        <f t="shared" ref="BY392" si="1705">SUM(BY393:BY396)</f>
        <v>0</v>
      </c>
      <c r="BZ392" s="13">
        <f t="shared" si="1702"/>
        <v>0</v>
      </c>
      <c r="CA392" s="13">
        <f t="shared" ref="CA392" si="1706">SUM(CA393:CA396)</f>
        <v>0</v>
      </c>
      <c r="CB392" s="13">
        <f t="shared" si="1702"/>
        <v>0</v>
      </c>
      <c r="CC392" s="13">
        <f t="shared" si="1702"/>
        <v>0</v>
      </c>
      <c r="CD392" s="13"/>
      <c r="CE392" s="13">
        <f t="shared" ref="CE392" si="1707">SUM(CE393:CE396)</f>
        <v>0</v>
      </c>
      <c r="CF392" s="10"/>
      <c r="CG392" s="10"/>
    </row>
    <row r="393" spans="1:85" ht="19.7" customHeight="1" x14ac:dyDescent="0.2">
      <c r="A393" s="11" t="s">
        <v>331</v>
      </c>
      <c r="B393" s="12">
        <f t="shared" si="1408"/>
        <v>33</v>
      </c>
      <c r="C393" s="13"/>
      <c r="D393" s="13"/>
      <c r="E393" s="13"/>
      <c r="F393" s="13"/>
      <c r="G393" s="13"/>
      <c r="H393" s="13">
        <f t="shared" si="1701"/>
        <v>33</v>
      </c>
      <c r="I393" s="12"/>
      <c r="J393" s="12"/>
      <c r="K393" s="12"/>
      <c r="L393" s="12"/>
      <c r="M393" s="13"/>
      <c r="N393" s="13"/>
      <c r="O393" s="13"/>
      <c r="P393" s="13"/>
      <c r="Q393" s="13"/>
      <c r="R393" s="13">
        <v>0</v>
      </c>
      <c r="S393" s="13"/>
      <c r="T393" s="13"/>
      <c r="U393" s="13"/>
      <c r="V393" s="13">
        <v>1</v>
      </c>
      <c r="W393" s="13"/>
      <c r="X393" s="13"/>
      <c r="Y393" s="13"/>
      <c r="Z393" s="13"/>
      <c r="AA393" s="13"/>
      <c r="AB393" s="13"/>
      <c r="AC393" s="13"/>
      <c r="AD393" s="13"/>
      <c r="AE393" s="13">
        <v>0</v>
      </c>
      <c r="AF393" s="13">
        <v>3</v>
      </c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>
        <v>1</v>
      </c>
      <c r="AT393" s="13">
        <v>5</v>
      </c>
      <c r="AU393" s="13"/>
      <c r="AV393" s="13"/>
      <c r="AW393" s="13"/>
      <c r="AX393" s="13"/>
      <c r="AY393" s="13">
        <v>1</v>
      </c>
      <c r="AZ393" s="13"/>
      <c r="BA393" s="13"/>
      <c r="BB393" s="13"/>
      <c r="BC393" s="13"/>
      <c r="BD393" s="13"/>
      <c r="BE393" s="13"/>
      <c r="BF393" s="13"/>
      <c r="BG393" s="13">
        <v>1</v>
      </c>
      <c r="BH393" s="15">
        <v>6</v>
      </c>
      <c r="BI393" s="13">
        <v>2</v>
      </c>
      <c r="BJ393" s="13"/>
      <c r="BK393" s="13"/>
      <c r="BL393" s="13"/>
      <c r="BM393" s="13"/>
      <c r="BN393" s="13"/>
      <c r="BO393" s="13"/>
      <c r="BP393" s="13"/>
      <c r="BQ393" s="13"/>
      <c r="BR393" s="13">
        <v>8</v>
      </c>
      <c r="BS393" s="13">
        <v>5</v>
      </c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0" t="s">
        <v>431</v>
      </c>
      <c r="CG393" s="10" t="s">
        <v>431</v>
      </c>
    </row>
    <row r="394" spans="1:85" ht="19.7" customHeight="1" x14ac:dyDescent="0.2">
      <c r="A394" s="11" t="s">
        <v>332</v>
      </c>
      <c r="B394" s="12">
        <f t="shared" si="1408"/>
        <v>14</v>
      </c>
      <c r="C394" s="13"/>
      <c r="D394" s="13"/>
      <c r="E394" s="13"/>
      <c r="F394" s="13"/>
      <c r="G394" s="13"/>
      <c r="H394" s="13">
        <f t="shared" si="1701"/>
        <v>14</v>
      </c>
      <c r="I394" s="12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>
        <v>1</v>
      </c>
      <c r="X394" s="13"/>
      <c r="Y394" s="13"/>
      <c r="Z394" s="13"/>
      <c r="AA394" s="13"/>
      <c r="AB394" s="13"/>
      <c r="AC394" s="13"/>
      <c r="AD394" s="13"/>
      <c r="AE394" s="13"/>
      <c r="AF394" s="13">
        <v>1</v>
      </c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>
        <v>1</v>
      </c>
      <c r="AT394" s="13">
        <v>2</v>
      </c>
      <c r="AU394" s="13"/>
      <c r="AV394" s="13">
        <v>0</v>
      </c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>
        <v>0</v>
      </c>
      <c r="BH394" s="15">
        <v>4</v>
      </c>
      <c r="BI394" s="13">
        <v>1</v>
      </c>
      <c r="BJ394" s="13"/>
      <c r="BK394" s="13"/>
      <c r="BL394" s="13"/>
      <c r="BM394" s="13"/>
      <c r="BN394" s="13"/>
      <c r="BO394" s="13"/>
      <c r="BP394" s="13"/>
      <c r="BQ394" s="13">
        <v>0</v>
      </c>
      <c r="BR394" s="13">
        <v>3</v>
      </c>
      <c r="BS394" s="13">
        <v>1</v>
      </c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0" t="s">
        <v>431</v>
      </c>
      <c r="CG394" s="10" t="s">
        <v>431</v>
      </c>
    </row>
    <row r="395" spans="1:85" ht="19.7" customHeight="1" x14ac:dyDescent="0.2">
      <c r="A395" s="11" t="s">
        <v>156</v>
      </c>
      <c r="B395" s="12">
        <f t="shared" si="1408"/>
        <v>7</v>
      </c>
      <c r="C395" s="13"/>
      <c r="D395" s="13"/>
      <c r="E395" s="13"/>
      <c r="F395" s="13"/>
      <c r="G395" s="13"/>
      <c r="H395" s="13">
        <f t="shared" si="1701"/>
        <v>7</v>
      </c>
      <c r="I395" s="12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>
        <v>1</v>
      </c>
      <c r="X395" s="13"/>
      <c r="Y395" s="13"/>
      <c r="Z395" s="13"/>
      <c r="AA395" s="13"/>
      <c r="AB395" s="13"/>
      <c r="AC395" s="13"/>
      <c r="AD395" s="13"/>
      <c r="AE395" s="13">
        <v>1</v>
      </c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>
        <v>1</v>
      </c>
      <c r="AU395" s="13"/>
      <c r="AV395" s="13"/>
      <c r="AW395" s="13">
        <v>1</v>
      </c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5">
        <v>1</v>
      </c>
      <c r="BI395" s="13"/>
      <c r="BJ395" s="13"/>
      <c r="BK395" s="13"/>
      <c r="BL395" s="13"/>
      <c r="BM395" s="13"/>
      <c r="BN395" s="13"/>
      <c r="BO395" s="13"/>
      <c r="BP395" s="13"/>
      <c r="BQ395" s="13"/>
      <c r="BR395" s="13">
        <v>1</v>
      </c>
      <c r="BS395" s="13"/>
      <c r="BT395" s="13">
        <v>1</v>
      </c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0" t="s">
        <v>431</v>
      </c>
      <c r="CG395" s="10" t="s">
        <v>431</v>
      </c>
    </row>
    <row r="396" spans="1:85" ht="19.7" customHeight="1" x14ac:dyDescent="0.2">
      <c r="A396" s="11" t="s">
        <v>333</v>
      </c>
      <c r="B396" s="12">
        <f t="shared" si="1408"/>
        <v>12</v>
      </c>
      <c r="C396" s="13"/>
      <c r="D396" s="13"/>
      <c r="E396" s="13"/>
      <c r="F396" s="13"/>
      <c r="G396" s="13"/>
      <c r="H396" s="13">
        <f t="shared" si="1701"/>
        <v>12</v>
      </c>
      <c r="I396" s="12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>
        <v>1</v>
      </c>
      <c r="X396" s="13"/>
      <c r="Y396" s="13"/>
      <c r="Z396" s="13"/>
      <c r="AA396" s="13"/>
      <c r="AB396" s="13"/>
      <c r="AC396" s="13"/>
      <c r="AD396" s="13"/>
      <c r="AE396" s="13">
        <v>1</v>
      </c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>
        <v>1</v>
      </c>
      <c r="AT396" s="13">
        <v>1</v>
      </c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>
        <v>1</v>
      </c>
      <c r="BH396" s="14"/>
      <c r="BI396" s="13">
        <v>2</v>
      </c>
      <c r="BJ396" s="13"/>
      <c r="BK396" s="13"/>
      <c r="BL396" s="13"/>
      <c r="BM396" s="13"/>
      <c r="BN396" s="13"/>
      <c r="BO396" s="13"/>
      <c r="BP396" s="13"/>
      <c r="BQ396" s="13">
        <v>1</v>
      </c>
      <c r="BR396" s="13"/>
      <c r="BS396" s="13">
        <v>1</v>
      </c>
      <c r="BT396" s="13"/>
      <c r="BU396" s="13"/>
      <c r="BV396" s="13">
        <v>1</v>
      </c>
      <c r="BW396" s="13">
        <v>1</v>
      </c>
      <c r="BX396" s="13">
        <v>1</v>
      </c>
      <c r="BY396" s="13"/>
      <c r="BZ396" s="13"/>
      <c r="CA396" s="13"/>
      <c r="CB396" s="13"/>
      <c r="CC396" s="13"/>
      <c r="CD396" s="13"/>
      <c r="CE396" s="13"/>
      <c r="CF396" s="10" t="s">
        <v>431</v>
      </c>
      <c r="CG396" s="10" t="s">
        <v>431</v>
      </c>
    </row>
    <row r="397" spans="1:85" ht="19.7" customHeight="1" x14ac:dyDescent="0.2">
      <c r="A397" s="11" t="s">
        <v>334</v>
      </c>
      <c r="B397" s="12">
        <f t="shared" si="1408"/>
        <v>39</v>
      </c>
      <c r="C397" s="13"/>
      <c r="D397" s="13"/>
      <c r="E397" s="13"/>
      <c r="F397" s="13"/>
      <c r="G397" s="13"/>
      <c r="H397" s="13">
        <f t="shared" si="1701"/>
        <v>39</v>
      </c>
      <c r="I397" s="12">
        <f>SUM(I398:I399)</f>
        <v>0</v>
      </c>
      <c r="J397" s="12">
        <f t="shared" ref="J397:CC397" si="1708">SUM(J398:J399)</f>
        <v>0</v>
      </c>
      <c r="K397" s="12">
        <f t="shared" si="1708"/>
        <v>0</v>
      </c>
      <c r="L397" s="12">
        <f t="shared" si="1708"/>
        <v>0</v>
      </c>
      <c r="M397" s="12">
        <f t="shared" si="1708"/>
        <v>0</v>
      </c>
      <c r="N397" s="12">
        <f t="shared" si="1708"/>
        <v>0</v>
      </c>
      <c r="O397" s="12">
        <f t="shared" si="1708"/>
        <v>0</v>
      </c>
      <c r="P397" s="12">
        <f t="shared" si="1708"/>
        <v>1</v>
      </c>
      <c r="Q397" s="12">
        <f t="shared" si="1708"/>
        <v>0</v>
      </c>
      <c r="R397" s="12">
        <f t="shared" si="1708"/>
        <v>0</v>
      </c>
      <c r="S397" s="12">
        <f>SUM(S398:S399)</f>
        <v>0</v>
      </c>
      <c r="T397" s="12">
        <f t="shared" si="1708"/>
        <v>0</v>
      </c>
      <c r="U397" s="12">
        <f t="shared" si="1708"/>
        <v>0</v>
      </c>
      <c r="V397" s="12">
        <f t="shared" si="1708"/>
        <v>2</v>
      </c>
      <c r="W397" s="12">
        <f>SUM(W398:W399)</f>
        <v>0</v>
      </c>
      <c r="X397" s="12">
        <f t="shared" si="1708"/>
        <v>0</v>
      </c>
      <c r="Y397" s="12">
        <f t="shared" si="1708"/>
        <v>0</v>
      </c>
      <c r="Z397" s="12">
        <f>SUM(Z398:Z399)</f>
        <v>0</v>
      </c>
      <c r="AA397" s="12">
        <f>SUM(AA398:AA399)</f>
        <v>0</v>
      </c>
      <c r="AB397" s="12">
        <f t="shared" si="1708"/>
        <v>0</v>
      </c>
      <c r="AC397" s="12">
        <f t="shared" si="1708"/>
        <v>0</v>
      </c>
      <c r="AD397" s="12">
        <f>SUM(AD398:AD399)</f>
        <v>0</v>
      </c>
      <c r="AE397" s="12">
        <f t="shared" si="1708"/>
        <v>13</v>
      </c>
      <c r="AF397" s="12">
        <f>SUM(AF398:AF399)</f>
        <v>0</v>
      </c>
      <c r="AG397" s="12">
        <f>SUM(AG398:AG399)</f>
        <v>0</v>
      </c>
      <c r="AH397" s="12">
        <f>SUM(AH398:AH399)</f>
        <v>0</v>
      </c>
      <c r="AI397" s="12">
        <f t="shared" si="1708"/>
        <v>0</v>
      </c>
      <c r="AJ397" s="12">
        <f>SUM(AJ398:AJ399)</f>
        <v>0</v>
      </c>
      <c r="AK397" s="12">
        <f>SUM(AK398:AK399)</f>
        <v>0</v>
      </c>
      <c r="AL397" s="12">
        <f>SUM(AL398:AL399)</f>
        <v>0</v>
      </c>
      <c r="AM397" s="12">
        <f>SUM(AM398:AM399)</f>
        <v>0</v>
      </c>
      <c r="AN397" s="12">
        <f t="shared" si="1708"/>
        <v>0</v>
      </c>
      <c r="AO397" s="12">
        <f t="shared" si="1708"/>
        <v>0</v>
      </c>
      <c r="AP397" s="12">
        <f>SUM(AP398:AP399)</f>
        <v>0</v>
      </c>
      <c r="AQ397" s="12"/>
      <c r="AR397" s="12">
        <f>SUM(AR398:AR399)</f>
        <v>0</v>
      </c>
      <c r="AS397" s="12">
        <f t="shared" si="1708"/>
        <v>17</v>
      </c>
      <c r="AT397" s="12">
        <f>SUM(AT398:AT399)</f>
        <v>0</v>
      </c>
      <c r="AU397" s="12">
        <f>SUM(AU398:AU399)</f>
        <v>0</v>
      </c>
      <c r="AV397" s="12">
        <f>SUM(AV398:AV399)</f>
        <v>0</v>
      </c>
      <c r="AW397" s="12">
        <f t="shared" si="1708"/>
        <v>0</v>
      </c>
      <c r="AX397" s="12">
        <f t="shared" si="1708"/>
        <v>0</v>
      </c>
      <c r="AY397" s="12">
        <f t="shared" si="1708"/>
        <v>0</v>
      </c>
      <c r="AZ397" s="12">
        <f>SUM(AZ398:AZ399)</f>
        <v>0</v>
      </c>
      <c r="BA397" s="12">
        <f t="shared" si="1708"/>
        <v>0</v>
      </c>
      <c r="BB397" s="12">
        <f t="shared" si="1708"/>
        <v>0</v>
      </c>
      <c r="BC397" s="12">
        <f t="shared" si="1708"/>
        <v>0</v>
      </c>
      <c r="BD397" s="12">
        <f t="shared" ref="BD397:BE397" si="1709">SUM(BD398:BD399)</f>
        <v>0</v>
      </c>
      <c r="BE397" s="12">
        <f t="shared" si="1709"/>
        <v>0</v>
      </c>
      <c r="BF397" s="12">
        <f>SUM(BF398:BF399)</f>
        <v>0</v>
      </c>
      <c r="BG397" s="12">
        <f t="shared" si="1708"/>
        <v>4</v>
      </c>
      <c r="BH397" s="12">
        <f t="shared" ref="BH397:BM397" si="1710">SUM(BH398:BH399)</f>
        <v>0</v>
      </c>
      <c r="BI397" s="12">
        <f t="shared" si="1710"/>
        <v>0</v>
      </c>
      <c r="BJ397" s="12">
        <f t="shared" si="1710"/>
        <v>0</v>
      </c>
      <c r="BK397" s="12">
        <f t="shared" si="1710"/>
        <v>0</v>
      </c>
      <c r="BL397" s="12">
        <f t="shared" si="1710"/>
        <v>0</v>
      </c>
      <c r="BM397" s="12">
        <f t="shared" si="1710"/>
        <v>0</v>
      </c>
      <c r="BN397" s="12">
        <f t="shared" si="1708"/>
        <v>0</v>
      </c>
      <c r="BO397" s="12">
        <f t="shared" si="1708"/>
        <v>0</v>
      </c>
      <c r="BP397" s="12">
        <f t="shared" si="1708"/>
        <v>0</v>
      </c>
      <c r="BQ397" s="12">
        <f t="shared" si="1708"/>
        <v>2</v>
      </c>
      <c r="BR397" s="12">
        <f>SUM(BR398:BR399)</f>
        <v>0</v>
      </c>
      <c r="BS397" s="12">
        <f>SUM(BS398:BS399)</f>
        <v>0</v>
      </c>
      <c r="BT397" s="12">
        <f t="shared" si="1708"/>
        <v>0</v>
      </c>
      <c r="BU397" s="12">
        <f t="shared" si="1708"/>
        <v>0</v>
      </c>
      <c r="BV397" s="12">
        <f t="shared" si="1708"/>
        <v>0</v>
      </c>
      <c r="BW397" s="12">
        <f t="shared" si="1708"/>
        <v>0</v>
      </c>
      <c r="BX397" s="12">
        <f t="shared" si="1708"/>
        <v>0</v>
      </c>
      <c r="BY397" s="12">
        <f t="shared" ref="BY397" si="1711">SUM(BY398:BY399)</f>
        <v>0</v>
      </c>
      <c r="BZ397" s="12">
        <f t="shared" si="1708"/>
        <v>0</v>
      </c>
      <c r="CA397" s="12">
        <f t="shared" ref="CA397" si="1712">SUM(CA398:CA399)</f>
        <v>0</v>
      </c>
      <c r="CB397" s="12">
        <f t="shared" si="1708"/>
        <v>0</v>
      </c>
      <c r="CC397" s="12">
        <f t="shared" si="1708"/>
        <v>0</v>
      </c>
      <c r="CD397" s="12"/>
      <c r="CE397" s="12">
        <f t="shared" ref="CE397" si="1713">SUM(CE398:CE399)</f>
        <v>0</v>
      </c>
      <c r="CF397" s="10"/>
      <c r="CG397" s="10"/>
    </row>
    <row r="398" spans="1:85" ht="19.7" customHeight="1" x14ac:dyDescent="0.2">
      <c r="A398" s="11" t="s">
        <v>165</v>
      </c>
      <c r="B398" s="12">
        <f t="shared" si="1408"/>
        <v>22</v>
      </c>
      <c r="C398" s="13"/>
      <c r="D398" s="13"/>
      <c r="E398" s="13"/>
      <c r="F398" s="13"/>
      <c r="G398" s="13"/>
      <c r="H398" s="13">
        <f t="shared" si="1701"/>
        <v>22</v>
      </c>
      <c r="I398" s="12"/>
      <c r="J398" s="12"/>
      <c r="K398" s="12"/>
      <c r="L398" s="12"/>
      <c r="M398" s="13"/>
      <c r="N398" s="13"/>
      <c r="O398" s="13"/>
      <c r="P398" s="13">
        <v>1</v>
      </c>
      <c r="Q398" s="13"/>
      <c r="R398" s="13"/>
      <c r="S398" s="13"/>
      <c r="T398" s="13"/>
      <c r="U398" s="13"/>
      <c r="V398" s="13">
        <v>1</v>
      </c>
      <c r="W398" s="13"/>
      <c r="X398" s="13"/>
      <c r="Y398" s="13"/>
      <c r="Z398" s="13"/>
      <c r="AA398" s="13"/>
      <c r="AB398" s="13"/>
      <c r="AC398" s="13"/>
      <c r="AD398" s="13"/>
      <c r="AE398" s="13">
        <v>7</v>
      </c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>
        <v>10</v>
      </c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>
        <v>2</v>
      </c>
      <c r="BH398" s="14"/>
      <c r="BI398" s="13"/>
      <c r="BJ398" s="13"/>
      <c r="BK398" s="13"/>
      <c r="BL398" s="13"/>
      <c r="BM398" s="13"/>
      <c r="BN398" s="13"/>
      <c r="BO398" s="13"/>
      <c r="BP398" s="13"/>
      <c r="BQ398" s="13">
        <v>1</v>
      </c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0" t="s">
        <v>431</v>
      </c>
      <c r="CG398" s="10" t="s">
        <v>431</v>
      </c>
    </row>
    <row r="399" spans="1:85" ht="19.7" customHeight="1" x14ac:dyDescent="0.2">
      <c r="A399" s="11" t="s">
        <v>166</v>
      </c>
      <c r="B399" s="12">
        <f t="shared" si="1408"/>
        <v>17</v>
      </c>
      <c r="C399" s="13"/>
      <c r="D399" s="13"/>
      <c r="E399" s="13"/>
      <c r="F399" s="13"/>
      <c r="G399" s="13"/>
      <c r="H399" s="13">
        <f t="shared" si="1701"/>
        <v>17</v>
      </c>
      <c r="I399" s="12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  <c r="U399" s="13"/>
      <c r="V399" s="13">
        <v>1</v>
      </c>
      <c r="W399" s="13"/>
      <c r="X399" s="13"/>
      <c r="Y399" s="13"/>
      <c r="Z399" s="13"/>
      <c r="AA399" s="13"/>
      <c r="AB399" s="13"/>
      <c r="AC399" s="13"/>
      <c r="AD399" s="13"/>
      <c r="AE399" s="13">
        <v>6</v>
      </c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>
        <v>7</v>
      </c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>
        <v>2</v>
      </c>
      <c r="BH399" s="14"/>
      <c r="BI399" s="13"/>
      <c r="BJ399" s="13"/>
      <c r="BK399" s="13"/>
      <c r="BL399" s="13"/>
      <c r="BM399" s="13"/>
      <c r="BN399" s="13"/>
      <c r="BO399" s="13"/>
      <c r="BP399" s="13"/>
      <c r="BQ399" s="13">
        <v>1</v>
      </c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0" t="s">
        <v>431</v>
      </c>
      <c r="CG399" s="10" t="s">
        <v>431</v>
      </c>
    </row>
    <row r="400" spans="1:85" ht="19.7" customHeight="1" x14ac:dyDescent="0.2">
      <c r="A400" s="11" t="s">
        <v>134</v>
      </c>
      <c r="B400" s="12">
        <f t="shared" si="1408"/>
        <v>27</v>
      </c>
      <c r="C400" s="13">
        <f>SUM(C401:C403)</f>
        <v>0</v>
      </c>
      <c r="D400" s="13">
        <f t="shared" ref="D400:I400" si="1714">SUM(D401:D403)</f>
        <v>0</v>
      </c>
      <c r="E400" s="13">
        <f t="shared" si="1714"/>
        <v>0</v>
      </c>
      <c r="F400" s="13">
        <f t="shared" si="1714"/>
        <v>0</v>
      </c>
      <c r="G400" s="13">
        <f t="shared" si="1714"/>
        <v>0</v>
      </c>
      <c r="H400" s="13">
        <f t="shared" si="1701"/>
        <v>27</v>
      </c>
      <c r="I400" s="13">
        <f t="shared" si="1714"/>
        <v>0</v>
      </c>
      <c r="J400" s="13">
        <f t="shared" ref="J400" si="1715">SUM(J401:J403)</f>
        <v>0</v>
      </c>
      <c r="K400" s="13">
        <f t="shared" ref="K400" si="1716">SUM(K401:K403)</f>
        <v>0</v>
      </c>
      <c r="L400" s="13">
        <f t="shared" ref="L400" si="1717">SUM(L401:L403)</f>
        <v>0</v>
      </c>
      <c r="M400" s="13">
        <f t="shared" ref="M400" si="1718">SUM(M401:M403)</f>
        <v>0</v>
      </c>
      <c r="N400" s="13">
        <f t="shared" ref="N400" si="1719">SUM(N401:N403)</f>
        <v>0</v>
      </c>
      <c r="O400" s="13">
        <f t="shared" ref="O400" si="1720">SUM(O401:O403)</f>
        <v>0</v>
      </c>
      <c r="P400" s="13">
        <f t="shared" ref="P400" si="1721">SUM(P401:P403)</f>
        <v>0</v>
      </c>
      <c r="Q400" s="13">
        <f t="shared" ref="Q400" si="1722">SUM(Q401:Q403)</f>
        <v>0</v>
      </c>
      <c r="R400" s="13">
        <f t="shared" ref="R400" si="1723">SUM(R401:R403)</f>
        <v>0</v>
      </c>
      <c r="S400" s="13">
        <f t="shared" ref="S400" si="1724">SUM(S401:S403)</f>
        <v>0</v>
      </c>
      <c r="T400" s="13">
        <f t="shared" ref="T400" si="1725">SUM(T401:T403)</f>
        <v>0</v>
      </c>
      <c r="U400" s="13">
        <f t="shared" ref="U400" si="1726">SUM(U401:U403)</f>
        <v>0</v>
      </c>
      <c r="V400" s="13">
        <f t="shared" ref="V400" si="1727">SUM(V401:V403)</f>
        <v>0</v>
      </c>
      <c r="W400" s="13">
        <f t="shared" ref="W400" si="1728">SUM(W401:W403)</f>
        <v>2</v>
      </c>
      <c r="X400" s="13">
        <f t="shared" ref="X400" si="1729">SUM(X401:X403)</f>
        <v>0</v>
      </c>
      <c r="Y400" s="13">
        <f t="shared" ref="Y400" si="1730">SUM(Y401:Y403)</f>
        <v>0</v>
      </c>
      <c r="Z400" s="13">
        <f t="shared" ref="Z400" si="1731">SUM(Z401:Z403)</f>
        <v>0</v>
      </c>
      <c r="AA400" s="13">
        <f t="shared" ref="AA400" si="1732">SUM(AA401:AA403)</f>
        <v>0</v>
      </c>
      <c r="AB400" s="13">
        <f t="shared" ref="AB400" si="1733">SUM(AB401:AB403)</f>
        <v>0</v>
      </c>
      <c r="AC400" s="13">
        <f t="shared" ref="AC400" si="1734">SUM(AC401:AC403)</f>
        <v>1</v>
      </c>
      <c r="AD400" s="13">
        <f t="shared" ref="AD400" si="1735">SUM(AD401:AD403)</f>
        <v>0</v>
      </c>
      <c r="AE400" s="13">
        <f t="shared" ref="AE400" si="1736">SUM(AE401:AE403)</f>
        <v>0</v>
      </c>
      <c r="AF400" s="13">
        <f t="shared" ref="AF400" si="1737">SUM(AF401:AF403)</f>
        <v>0</v>
      </c>
      <c r="AG400" s="13">
        <f t="shared" ref="AG400" si="1738">SUM(AG401:AG403)</f>
        <v>0</v>
      </c>
      <c r="AH400" s="13">
        <f t="shared" ref="AH400" si="1739">SUM(AH401:AH403)</f>
        <v>7</v>
      </c>
      <c r="AI400" s="13">
        <f t="shared" ref="AI400" si="1740">SUM(AI401:AI403)</f>
        <v>0</v>
      </c>
      <c r="AJ400" s="13">
        <f t="shared" ref="AJ400" si="1741">SUM(AJ401:AJ403)</f>
        <v>0</v>
      </c>
      <c r="AK400" s="13">
        <f t="shared" ref="AK400" si="1742">SUM(AK401:AK403)</f>
        <v>0</v>
      </c>
      <c r="AL400" s="13">
        <f t="shared" ref="AL400" si="1743">SUM(AL401:AL403)</f>
        <v>0</v>
      </c>
      <c r="AM400" s="13">
        <f t="shared" ref="AM400" si="1744">SUM(AM401:AM403)</f>
        <v>0</v>
      </c>
      <c r="AN400" s="13">
        <f t="shared" ref="AN400" si="1745">SUM(AN401:AN403)</f>
        <v>0</v>
      </c>
      <c r="AO400" s="13">
        <f t="shared" ref="AO400" si="1746">SUM(AO401:AO403)</f>
        <v>2</v>
      </c>
      <c r="AP400" s="13">
        <f t="shared" ref="AP400" si="1747">SUM(AP401:AP403)</f>
        <v>0</v>
      </c>
      <c r="AQ400" s="13">
        <f t="shared" ref="AQ400" si="1748">SUM(AQ401:AQ403)</f>
        <v>0</v>
      </c>
      <c r="AR400" s="13">
        <f t="shared" ref="AR400" si="1749">SUM(AR401:AR403)</f>
        <v>0</v>
      </c>
      <c r="AS400" s="13">
        <f t="shared" ref="AS400" si="1750">SUM(AS401:AS403)</f>
        <v>0</v>
      </c>
      <c r="AT400" s="13">
        <f t="shared" ref="AT400" si="1751">SUM(AT401:AT403)</f>
        <v>0</v>
      </c>
      <c r="AU400" s="13">
        <f t="shared" ref="AU400" si="1752">SUM(AU401:AU403)</f>
        <v>0</v>
      </c>
      <c r="AV400" s="13">
        <f t="shared" ref="AV400" si="1753">SUM(AV401:AV403)</f>
        <v>10</v>
      </c>
      <c r="AW400" s="13">
        <f t="shared" ref="AW400" si="1754">SUM(AW401:AW403)</f>
        <v>0</v>
      </c>
      <c r="AX400" s="13">
        <f t="shared" ref="AX400" si="1755">SUM(AX401:AX403)</f>
        <v>0</v>
      </c>
      <c r="AY400" s="13">
        <f t="shared" ref="AY400" si="1756">SUM(AY401:AY403)</f>
        <v>0</v>
      </c>
      <c r="AZ400" s="13">
        <f t="shared" ref="AZ400" si="1757">SUM(AZ401:AZ403)</f>
        <v>0</v>
      </c>
      <c r="BA400" s="13">
        <f t="shared" ref="BA400" si="1758">SUM(BA401:BA403)</f>
        <v>0</v>
      </c>
      <c r="BB400" s="13">
        <f t="shared" ref="BB400" si="1759">SUM(BB401:BB403)</f>
        <v>3</v>
      </c>
      <c r="BC400" s="13">
        <f t="shared" ref="BC400" si="1760">SUM(BC401:BC403)</f>
        <v>0</v>
      </c>
      <c r="BD400" s="13">
        <f t="shared" ref="BD400:BE400" si="1761">SUM(BD401:BD403)</f>
        <v>0</v>
      </c>
      <c r="BE400" s="13">
        <f t="shared" si="1761"/>
        <v>0</v>
      </c>
      <c r="BF400" s="13">
        <f t="shared" ref="BF400" si="1762">SUM(BF401:BF403)</f>
        <v>0</v>
      </c>
      <c r="BG400" s="13">
        <f t="shared" ref="BG400" si="1763">SUM(BG401:BG403)</f>
        <v>2</v>
      </c>
      <c r="BH400" s="13">
        <f t="shared" ref="BH400" si="1764">SUM(BH401:BH403)</f>
        <v>0</v>
      </c>
      <c r="BI400" s="13">
        <f t="shared" ref="BI400" si="1765">SUM(BI401:BI403)</f>
        <v>0</v>
      </c>
      <c r="BJ400" s="13">
        <f t="shared" ref="BJ400" si="1766">SUM(BJ401:BJ403)</f>
        <v>0</v>
      </c>
      <c r="BK400" s="13">
        <f t="shared" ref="BK400" si="1767">SUM(BK401:BK403)</f>
        <v>0</v>
      </c>
      <c r="BL400" s="13">
        <f t="shared" ref="BL400" si="1768">SUM(BL401:BL403)</f>
        <v>0</v>
      </c>
      <c r="BM400" s="13">
        <f t="shared" ref="BM400" si="1769">SUM(BM401:BM403)</f>
        <v>0</v>
      </c>
      <c r="BN400" s="13">
        <f t="shared" ref="BN400" si="1770">SUM(BN401:BN403)</f>
        <v>0</v>
      </c>
      <c r="BO400" s="13">
        <f t="shared" ref="BO400" si="1771">SUM(BO401:BO403)</f>
        <v>0</v>
      </c>
      <c r="BP400" s="13">
        <f t="shared" ref="BP400" si="1772">SUM(BP401:BP403)</f>
        <v>0</v>
      </c>
      <c r="BQ400" s="13">
        <f t="shared" ref="BQ400" si="1773">SUM(BQ401:BQ403)</f>
        <v>0</v>
      </c>
      <c r="BR400" s="13">
        <f t="shared" ref="BR400" si="1774">SUM(BR401:BR403)</f>
        <v>0</v>
      </c>
      <c r="BS400" s="13">
        <f t="shared" ref="BS400" si="1775">SUM(BS401:BS403)</f>
        <v>0</v>
      </c>
      <c r="BT400" s="13">
        <f t="shared" ref="BT400" si="1776">SUM(BT401:BT403)</f>
        <v>0</v>
      </c>
      <c r="BU400" s="13">
        <f t="shared" ref="BU400" si="1777">SUM(BU401:BU403)</f>
        <v>0</v>
      </c>
      <c r="BV400" s="13">
        <f t="shared" ref="BV400" si="1778">SUM(BV401:BV403)</f>
        <v>0</v>
      </c>
      <c r="BW400" s="13">
        <f t="shared" ref="BW400" si="1779">SUM(BW401:BW403)</f>
        <v>0</v>
      </c>
      <c r="BX400" s="13">
        <f t="shared" ref="BX400:BY400" si="1780">SUM(BX401:BX403)</f>
        <v>0</v>
      </c>
      <c r="BY400" s="13">
        <f t="shared" si="1780"/>
        <v>0</v>
      </c>
      <c r="BZ400" s="13">
        <f t="shared" ref="BZ400:CA400" si="1781">SUM(BZ401:BZ403)</f>
        <v>0</v>
      </c>
      <c r="CA400" s="13">
        <f t="shared" si="1781"/>
        <v>0</v>
      </c>
      <c r="CB400" s="13">
        <f t="shared" ref="CB400" si="1782">SUM(CB401:CB403)</f>
        <v>0</v>
      </c>
      <c r="CC400" s="13">
        <f t="shared" ref="CC400:CE400" si="1783">SUM(CC401:CC403)</f>
        <v>0</v>
      </c>
      <c r="CD400" s="13"/>
      <c r="CE400" s="13">
        <f t="shared" si="1783"/>
        <v>0</v>
      </c>
      <c r="CF400" s="10"/>
      <c r="CG400" s="10"/>
    </row>
    <row r="401" spans="1:85" ht="19.7" customHeight="1" x14ac:dyDescent="0.2">
      <c r="A401" s="11" t="s">
        <v>475</v>
      </c>
      <c r="B401" s="12">
        <f t="shared" si="1408"/>
        <v>12</v>
      </c>
      <c r="C401" s="13"/>
      <c r="D401" s="13"/>
      <c r="E401" s="13"/>
      <c r="F401" s="13"/>
      <c r="G401" s="13"/>
      <c r="H401" s="13">
        <f t="shared" si="1701"/>
        <v>12</v>
      </c>
      <c r="I401" s="12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>
        <v>1</v>
      </c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>
        <v>3</v>
      </c>
      <c r="AI401" s="13"/>
      <c r="AJ401" s="13"/>
      <c r="AK401" s="13"/>
      <c r="AL401" s="13"/>
      <c r="AM401" s="13"/>
      <c r="AN401" s="13"/>
      <c r="AO401" s="13">
        <v>1</v>
      </c>
      <c r="AP401" s="13"/>
      <c r="AQ401" s="13"/>
      <c r="AR401" s="13"/>
      <c r="AS401" s="13"/>
      <c r="AT401" s="13"/>
      <c r="AU401" s="13"/>
      <c r="AV401" s="13">
        <v>6</v>
      </c>
      <c r="AW401" s="13"/>
      <c r="AX401" s="13"/>
      <c r="AY401" s="13"/>
      <c r="AZ401" s="13"/>
      <c r="BA401" s="13"/>
      <c r="BB401" s="13">
        <v>1</v>
      </c>
      <c r="BC401" s="13"/>
      <c r="BD401" s="13"/>
      <c r="BE401" s="13"/>
      <c r="BF401" s="13"/>
      <c r="BG401" s="13"/>
      <c r="BH401" s="14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0" t="s">
        <v>431</v>
      </c>
      <c r="CG401" s="10" t="s">
        <v>431</v>
      </c>
    </row>
    <row r="402" spans="1:85" ht="19.7" customHeight="1" x14ac:dyDescent="0.2">
      <c r="A402" s="11" t="s">
        <v>41</v>
      </c>
      <c r="B402" s="12">
        <f t="shared" ref="B402" si="1784">SUM(C402:H402)</f>
        <v>8</v>
      </c>
      <c r="C402" s="13"/>
      <c r="D402" s="13"/>
      <c r="E402" s="13"/>
      <c r="F402" s="13"/>
      <c r="G402" s="13"/>
      <c r="H402" s="13">
        <f t="shared" ref="H402" si="1785">SUM(I402:CE402)</f>
        <v>8</v>
      </c>
      <c r="I402" s="12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>
        <v>1</v>
      </c>
      <c r="X402" s="13"/>
      <c r="Y402" s="13"/>
      <c r="Z402" s="13"/>
      <c r="AA402" s="13"/>
      <c r="AB402" s="13"/>
      <c r="AC402" s="13"/>
      <c r="AD402" s="13"/>
      <c r="AE402" s="13">
        <v>0</v>
      </c>
      <c r="AF402" s="13"/>
      <c r="AG402" s="13"/>
      <c r="AH402" s="13">
        <v>3</v>
      </c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>
        <v>0</v>
      </c>
      <c r="AT402" s="13"/>
      <c r="AU402" s="13"/>
      <c r="AV402" s="13">
        <v>2</v>
      </c>
      <c r="AW402" s="13"/>
      <c r="AX402" s="13"/>
      <c r="AY402" s="13"/>
      <c r="AZ402" s="13"/>
      <c r="BA402" s="13"/>
      <c r="BB402" s="13">
        <v>1</v>
      </c>
      <c r="BC402" s="13"/>
      <c r="BD402" s="13"/>
      <c r="BE402" s="13"/>
      <c r="BF402" s="13"/>
      <c r="BG402" s="13">
        <v>1</v>
      </c>
      <c r="BH402" s="14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0" t="s">
        <v>431</v>
      </c>
      <c r="CG402" s="10" t="s">
        <v>431</v>
      </c>
    </row>
    <row r="403" spans="1:85" ht="19.7" customHeight="1" x14ac:dyDescent="0.2">
      <c r="A403" s="11" t="s">
        <v>412</v>
      </c>
      <c r="B403" s="12">
        <f t="shared" si="1408"/>
        <v>7</v>
      </c>
      <c r="C403" s="13"/>
      <c r="D403" s="13"/>
      <c r="E403" s="13"/>
      <c r="F403" s="13"/>
      <c r="G403" s="13"/>
      <c r="H403" s="13">
        <f t="shared" si="1701"/>
        <v>7</v>
      </c>
      <c r="I403" s="12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>
        <v>1</v>
      </c>
      <c r="AD403" s="13"/>
      <c r="AE403" s="13"/>
      <c r="AF403" s="13"/>
      <c r="AG403" s="13"/>
      <c r="AH403" s="13">
        <v>1</v>
      </c>
      <c r="AI403" s="13"/>
      <c r="AJ403" s="13"/>
      <c r="AK403" s="13"/>
      <c r="AL403" s="13"/>
      <c r="AM403" s="13"/>
      <c r="AN403" s="13"/>
      <c r="AO403" s="13">
        <v>1</v>
      </c>
      <c r="AP403" s="13"/>
      <c r="AQ403" s="13"/>
      <c r="AR403" s="13"/>
      <c r="AS403" s="13"/>
      <c r="AT403" s="13"/>
      <c r="AU403" s="13"/>
      <c r="AV403" s="13">
        <v>2</v>
      </c>
      <c r="AW403" s="13"/>
      <c r="AX403" s="13"/>
      <c r="AY403" s="13"/>
      <c r="AZ403" s="13"/>
      <c r="BA403" s="13"/>
      <c r="BB403" s="13">
        <v>1</v>
      </c>
      <c r="BC403" s="13"/>
      <c r="BD403" s="13"/>
      <c r="BE403" s="13"/>
      <c r="BF403" s="13"/>
      <c r="BG403" s="13">
        <v>1</v>
      </c>
      <c r="BH403" s="14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0" t="s">
        <v>431</v>
      </c>
      <c r="CG403" s="10" t="s">
        <v>431</v>
      </c>
    </row>
    <row r="404" spans="1:85" ht="19.7" customHeight="1" x14ac:dyDescent="0.2">
      <c r="A404" s="45" t="s">
        <v>335</v>
      </c>
      <c r="B404" s="46">
        <f t="shared" si="1408"/>
        <v>83</v>
      </c>
      <c r="C404" s="47">
        <f>SUM(C405,C409,C410)</f>
        <v>0</v>
      </c>
      <c r="D404" s="47">
        <f>SUM(D405,D409,D410)</f>
        <v>0</v>
      </c>
      <c r="E404" s="47">
        <f>SUM(E405,E409,E410)</f>
        <v>0</v>
      </c>
      <c r="F404" s="47">
        <f>SUM(F405,F409,F410)</f>
        <v>0</v>
      </c>
      <c r="G404" s="47">
        <f>SUM(G405,G409,G410)</f>
        <v>0</v>
      </c>
      <c r="H404" s="47">
        <f t="shared" si="1701"/>
        <v>83</v>
      </c>
      <c r="I404" s="47">
        <f>SUM(I405,I409,I410)</f>
        <v>0</v>
      </c>
      <c r="J404" s="47">
        <f>SUM(J405,J409,J410)</f>
        <v>0</v>
      </c>
      <c r="K404" s="47"/>
      <c r="L404" s="47">
        <f t="shared" ref="L404:BW404" si="1786">SUM(L405,L409,L410)</f>
        <v>0</v>
      </c>
      <c r="M404" s="47">
        <f t="shared" si="1786"/>
        <v>0</v>
      </c>
      <c r="N404" s="47">
        <f t="shared" si="1786"/>
        <v>0</v>
      </c>
      <c r="O404" s="47">
        <f t="shared" si="1786"/>
        <v>0</v>
      </c>
      <c r="P404" s="47">
        <f t="shared" si="1786"/>
        <v>1</v>
      </c>
      <c r="Q404" s="47">
        <f t="shared" si="1786"/>
        <v>0</v>
      </c>
      <c r="R404" s="47">
        <f t="shared" si="1786"/>
        <v>0</v>
      </c>
      <c r="S404" s="47">
        <f>SUM(S405,S409,S410)</f>
        <v>0</v>
      </c>
      <c r="T404" s="47">
        <f t="shared" si="1786"/>
        <v>0</v>
      </c>
      <c r="U404" s="47">
        <f t="shared" si="1786"/>
        <v>0</v>
      </c>
      <c r="V404" s="47">
        <f t="shared" si="1786"/>
        <v>2</v>
      </c>
      <c r="W404" s="47">
        <f>SUM(W405,W409,W410)</f>
        <v>2</v>
      </c>
      <c r="X404" s="47">
        <f t="shared" si="1786"/>
        <v>0</v>
      </c>
      <c r="Y404" s="47">
        <f t="shared" si="1786"/>
        <v>0</v>
      </c>
      <c r="Z404" s="47">
        <f>SUM(Z405,Z409,Z410)</f>
        <v>0</v>
      </c>
      <c r="AA404" s="47">
        <f>SUM(AA405,AA409,AA410)</f>
        <v>0</v>
      </c>
      <c r="AB404" s="47">
        <f t="shared" si="1786"/>
        <v>0</v>
      </c>
      <c r="AC404" s="47">
        <f t="shared" si="1786"/>
        <v>0</v>
      </c>
      <c r="AD404" s="47">
        <f>SUM(AD405,AD409,AD410)</f>
        <v>0</v>
      </c>
      <c r="AE404" s="47">
        <f t="shared" si="1786"/>
        <v>8</v>
      </c>
      <c r="AF404" s="47">
        <f>SUM(AF405,AF409,AF410)</f>
        <v>4</v>
      </c>
      <c r="AG404" s="47">
        <f>SUM(AG405,AG409,AG410)</f>
        <v>0</v>
      </c>
      <c r="AH404" s="47">
        <f>SUM(AH405,AH409,AH410)</f>
        <v>2</v>
      </c>
      <c r="AI404" s="47">
        <f t="shared" si="1786"/>
        <v>0</v>
      </c>
      <c r="AJ404" s="47">
        <f>SUM(AJ405,AJ409,AJ410)</f>
        <v>0</v>
      </c>
      <c r="AK404" s="47">
        <f>SUM(AK405,AK409,AK410)</f>
        <v>0</v>
      </c>
      <c r="AL404" s="47">
        <f>SUM(AL405,AL409,AL410)</f>
        <v>0</v>
      </c>
      <c r="AM404" s="47">
        <f>SUM(AM405,AM409,AM410)</f>
        <v>0</v>
      </c>
      <c r="AN404" s="47">
        <f t="shared" si="1786"/>
        <v>0</v>
      </c>
      <c r="AO404" s="47">
        <f t="shared" si="1786"/>
        <v>1</v>
      </c>
      <c r="AP404" s="47">
        <f>SUM(AP405,AP409,AP410)</f>
        <v>0</v>
      </c>
      <c r="AQ404" s="47">
        <f t="shared" si="1786"/>
        <v>0</v>
      </c>
      <c r="AR404" s="47">
        <f>SUM(AR405,AR409,AR410)</f>
        <v>0</v>
      </c>
      <c r="AS404" s="47">
        <f t="shared" si="1786"/>
        <v>13</v>
      </c>
      <c r="AT404" s="47">
        <f>SUM(AT405,AT409,AT410)</f>
        <v>6</v>
      </c>
      <c r="AU404" s="47">
        <f>SUM(AU405,AU409,AU410)</f>
        <v>0</v>
      </c>
      <c r="AV404" s="47">
        <f>SUM(AV405,AV409,AV410)</f>
        <v>3</v>
      </c>
      <c r="AW404" s="47">
        <f t="shared" si="1786"/>
        <v>0</v>
      </c>
      <c r="AX404" s="47">
        <f t="shared" si="1786"/>
        <v>0</v>
      </c>
      <c r="AY404" s="47">
        <f t="shared" si="1786"/>
        <v>0</v>
      </c>
      <c r="AZ404" s="47">
        <f>SUM(AZ405,AZ409,AZ410)</f>
        <v>0</v>
      </c>
      <c r="BA404" s="47">
        <f t="shared" si="1786"/>
        <v>0</v>
      </c>
      <c r="BB404" s="47">
        <f t="shared" si="1786"/>
        <v>2</v>
      </c>
      <c r="BC404" s="47">
        <f t="shared" si="1786"/>
        <v>0</v>
      </c>
      <c r="BD404" s="47">
        <f t="shared" ref="BD404:BE404" si="1787">SUM(BD405,BD409,BD410)</f>
        <v>0</v>
      </c>
      <c r="BE404" s="47">
        <f t="shared" si="1787"/>
        <v>0</v>
      </c>
      <c r="BF404" s="47">
        <f>SUM(BF405,BF409,BF410)</f>
        <v>0</v>
      </c>
      <c r="BG404" s="47">
        <f t="shared" si="1786"/>
        <v>4</v>
      </c>
      <c r="BH404" s="50">
        <f>SUM(BH405,BH409,BH410)</f>
        <v>12</v>
      </c>
      <c r="BI404" s="47">
        <f>SUM(BI405,BI409,BI410)</f>
        <v>2</v>
      </c>
      <c r="BJ404" s="47">
        <f t="shared" si="1786"/>
        <v>0</v>
      </c>
      <c r="BK404" s="47">
        <f>SUM(BK405,BK409,BK410)</f>
        <v>0</v>
      </c>
      <c r="BL404" s="47">
        <f>SUM(BL405,BL409,BL410)</f>
        <v>0</v>
      </c>
      <c r="BM404" s="47">
        <f>SUM(BM405,BM409,BM410)</f>
        <v>0</v>
      </c>
      <c r="BN404" s="47">
        <f t="shared" si="1786"/>
        <v>0</v>
      </c>
      <c r="BO404" s="47">
        <f t="shared" si="1786"/>
        <v>0</v>
      </c>
      <c r="BP404" s="47">
        <f t="shared" si="1786"/>
        <v>0</v>
      </c>
      <c r="BQ404" s="47">
        <f t="shared" si="1786"/>
        <v>3</v>
      </c>
      <c r="BR404" s="47">
        <f>SUM(BR405,BR409,BR410)</f>
        <v>9</v>
      </c>
      <c r="BS404" s="47">
        <f>SUM(BS405,BS409,BS410)</f>
        <v>7</v>
      </c>
      <c r="BT404" s="47">
        <f t="shared" si="1786"/>
        <v>0</v>
      </c>
      <c r="BU404" s="47">
        <f t="shared" si="1786"/>
        <v>0</v>
      </c>
      <c r="BV404" s="47">
        <f t="shared" si="1786"/>
        <v>1</v>
      </c>
      <c r="BW404" s="47">
        <f t="shared" si="1786"/>
        <v>0</v>
      </c>
      <c r="BX404" s="47">
        <f t="shared" ref="BX404:CC404" si="1788">SUM(BX405,BX409,BX410)</f>
        <v>1</v>
      </c>
      <c r="BY404" s="47">
        <f t="shared" ref="BY404" si="1789">SUM(BY405,BY409,BY410)</f>
        <v>0</v>
      </c>
      <c r="BZ404" s="47">
        <f t="shared" si="1788"/>
        <v>0</v>
      </c>
      <c r="CA404" s="47">
        <f t="shared" ref="CA404" si="1790">SUM(CA405,CA409,CA410)</f>
        <v>0</v>
      </c>
      <c r="CB404" s="47">
        <f t="shared" si="1788"/>
        <v>0</v>
      </c>
      <c r="CC404" s="47">
        <f t="shared" si="1788"/>
        <v>0</v>
      </c>
      <c r="CD404" s="47"/>
      <c r="CE404" s="47">
        <f t="shared" ref="CE404" si="1791">SUM(CE405,CE409,CE410)</f>
        <v>0</v>
      </c>
      <c r="CF404" s="10"/>
      <c r="CG404" s="10"/>
    </row>
    <row r="405" spans="1:85" ht="19.7" customHeight="1" x14ac:dyDescent="0.2">
      <c r="A405" s="11" t="s">
        <v>336</v>
      </c>
      <c r="B405" s="12">
        <f t="shared" si="1408"/>
        <v>52</v>
      </c>
      <c r="C405" s="13">
        <f>SUM(C406:C407)</f>
        <v>0</v>
      </c>
      <c r="D405" s="13">
        <f>SUM(D406:D407)</f>
        <v>0</v>
      </c>
      <c r="E405" s="13">
        <f>SUM(E406:E407)</f>
        <v>0</v>
      </c>
      <c r="F405" s="13">
        <f>SUM(F406:F407)</f>
        <v>0</v>
      </c>
      <c r="G405" s="13">
        <f>SUM(G406:G407)</f>
        <v>0</v>
      </c>
      <c r="H405" s="13">
        <f t="shared" si="1701"/>
        <v>52</v>
      </c>
      <c r="I405" s="13">
        <f>SUM(I406:I408)</f>
        <v>0</v>
      </c>
      <c r="J405" s="13">
        <f t="shared" ref="J405:CC405" si="1792">SUM(J406:J408)</f>
        <v>0</v>
      </c>
      <c r="K405" s="13">
        <f t="shared" si="1792"/>
        <v>0</v>
      </c>
      <c r="L405" s="13">
        <f t="shared" si="1792"/>
        <v>0</v>
      </c>
      <c r="M405" s="13">
        <f t="shared" si="1792"/>
        <v>0</v>
      </c>
      <c r="N405" s="13">
        <f t="shared" si="1792"/>
        <v>0</v>
      </c>
      <c r="O405" s="13">
        <f t="shared" si="1792"/>
        <v>0</v>
      </c>
      <c r="P405" s="13">
        <f t="shared" si="1792"/>
        <v>0</v>
      </c>
      <c r="Q405" s="13">
        <f t="shared" si="1792"/>
        <v>0</v>
      </c>
      <c r="R405" s="13">
        <f t="shared" si="1792"/>
        <v>0</v>
      </c>
      <c r="S405" s="13">
        <f>SUM(S406:S408)</f>
        <v>0</v>
      </c>
      <c r="T405" s="13">
        <f t="shared" si="1792"/>
        <v>0</v>
      </c>
      <c r="U405" s="13">
        <f t="shared" si="1792"/>
        <v>0</v>
      </c>
      <c r="V405" s="13">
        <f t="shared" si="1792"/>
        <v>1</v>
      </c>
      <c r="W405" s="13">
        <f>SUM(W406:W408)</f>
        <v>1</v>
      </c>
      <c r="X405" s="13">
        <f t="shared" si="1792"/>
        <v>0</v>
      </c>
      <c r="Y405" s="13">
        <f t="shared" si="1792"/>
        <v>0</v>
      </c>
      <c r="Z405" s="13">
        <f>SUM(Z406:Z408)</f>
        <v>0</v>
      </c>
      <c r="AA405" s="13">
        <f>SUM(AA406:AA408)</f>
        <v>0</v>
      </c>
      <c r="AB405" s="13">
        <f t="shared" si="1792"/>
        <v>0</v>
      </c>
      <c r="AC405" s="13">
        <f t="shared" si="1792"/>
        <v>0</v>
      </c>
      <c r="AD405" s="13">
        <f>SUM(AD406:AD408)</f>
        <v>0</v>
      </c>
      <c r="AE405" s="13">
        <f t="shared" si="1792"/>
        <v>1</v>
      </c>
      <c r="AF405" s="13">
        <f>SUM(AF406:AF408)</f>
        <v>4</v>
      </c>
      <c r="AG405" s="13">
        <f>SUM(AG406:AG408)</f>
        <v>0</v>
      </c>
      <c r="AH405" s="13">
        <f>SUM(AH406:AH408)</f>
        <v>0</v>
      </c>
      <c r="AI405" s="13">
        <f t="shared" si="1792"/>
        <v>0</v>
      </c>
      <c r="AJ405" s="13">
        <f>SUM(AJ406:AJ408)</f>
        <v>0</v>
      </c>
      <c r="AK405" s="13">
        <f>SUM(AK406:AK408)</f>
        <v>0</v>
      </c>
      <c r="AL405" s="13">
        <f>SUM(AL406:AL408)</f>
        <v>0</v>
      </c>
      <c r="AM405" s="13">
        <f>SUM(AM406:AM408)</f>
        <v>0</v>
      </c>
      <c r="AN405" s="13">
        <f t="shared" si="1792"/>
        <v>0</v>
      </c>
      <c r="AO405" s="13">
        <f t="shared" si="1792"/>
        <v>0</v>
      </c>
      <c r="AP405" s="13">
        <f>SUM(AP406:AP408)</f>
        <v>0</v>
      </c>
      <c r="AQ405" s="13">
        <f t="shared" si="1792"/>
        <v>0</v>
      </c>
      <c r="AR405" s="13">
        <f>SUM(AR406:AR408)</f>
        <v>0</v>
      </c>
      <c r="AS405" s="13">
        <f t="shared" si="1792"/>
        <v>3</v>
      </c>
      <c r="AT405" s="13">
        <f>SUM(AT406:AT408)</f>
        <v>6</v>
      </c>
      <c r="AU405" s="13">
        <f>SUM(AU406:AU408)</f>
        <v>0</v>
      </c>
      <c r="AV405" s="13">
        <f>SUM(AV406:AV408)</f>
        <v>1</v>
      </c>
      <c r="AW405" s="13">
        <f t="shared" si="1792"/>
        <v>0</v>
      </c>
      <c r="AX405" s="13">
        <f t="shared" si="1792"/>
        <v>0</v>
      </c>
      <c r="AY405" s="13">
        <f t="shared" si="1792"/>
        <v>0</v>
      </c>
      <c r="AZ405" s="13">
        <f>SUM(AZ406:AZ408)</f>
        <v>0</v>
      </c>
      <c r="BA405" s="13">
        <f t="shared" si="1792"/>
        <v>0</v>
      </c>
      <c r="BB405" s="13">
        <f t="shared" si="1792"/>
        <v>0</v>
      </c>
      <c r="BC405" s="13">
        <f t="shared" si="1792"/>
        <v>0</v>
      </c>
      <c r="BD405" s="13">
        <f t="shared" ref="BD405:BE405" si="1793">SUM(BD406:BD408)</f>
        <v>0</v>
      </c>
      <c r="BE405" s="13">
        <f t="shared" si="1793"/>
        <v>0</v>
      </c>
      <c r="BF405" s="13">
        <f>SUM(BF406:BF408)</f>
        <v>0</v>
      </c>
      <c r="BG405" s="13">
        <f t="shared" si="1792"/>
        <v>1</v>
      </c>
      <c r="BH405" s="15">
        <f t="shared" ref="BH405:BM405" si="1794">SUM(BH406:BH408)</f>
        <v>12</v>
      </c>
      <c r="BI405" s="13">
        <f t="shared" si="1794"/>
        <v>2</v>
      </c>
      <c r="BJ405" s="13">
        <f t="shared" si="1794"/>
        <v>0</v>
      </c>
      <c r="BK405" s="13">
        <f t="shared" si="1794"/>
        <v>0</v>
      </c>
      <c r="BL405" s="13">
        <f t="shared" si="1794"/>
        <v>0</v>
      </c>
      <c r="BM405" s="13">
        <f t="shared" si="1794"/>
        <v>0</v>
      </c>
      <c r="BN405" s="13">
        <f t="shared" si="1792"/>
        <v>0</v>
      </c>
      <c r="BO405" s="13">
        <f t="shared" si="1792"/>
        <v>0</v>
      </c>
      <c r="BP405" s="13">
        <f t="shared" si="1792"/>
        <v>0</v>
      </c>
      <c r="BQ405" s="13">
        <f t="shared" si="1792"/>
        <v>2</v>
      </c>
      <c r="BR405" s="13">
        <f>SUM(BR406:BR408)</f>
        <v>9</v>
      </c>
      <c r="BS405" s="13">
        <f>SUM(BS406:BS408)</f>
        <v>7</v>
      </c>
      <c r="BT405" s="13">
        <f t="shared" si="1792"/>
        <v>0</v>
      </c>
      <c r="BU405" s="13">
        <f t="shared" si="1792"/>
        <v>0</v>
      </c>
      <c r="BV405" s="13">
        <f t="shared" si="1792"/>
        <v>1</v>
      </c>
      <c r="BW405" s="13">
        <f t="shared" si="1792"/>
        <v>0</v>
      </c>
      <c r="BX405" s="13">
        <f t="shared" si="1792"/>
        <v>1</v>
      </c>
      <c r="BY405" s="13">
        <f t="shared" ref="BY405" si="1795">SUM(BY406:BY408)</f>
        <v>0</v>
      </c>
      <c r="BZ405" s="13">
        <f t="shared" si="1792"/>
        <v>0</v>
      </c>
      <c r="CA405" s="13">
        <f t="shared" ref="CA405" si="1796">SUM(CA406:CA408)</f>
        <v>0</v>
      </c>
      <c r="CB405" s="13">
        <f t="shared" si="1792"/>
        <v>0</v>
      </c>
      <c r="CC405" s="13">
        <f t="shared" si="1792"/>
        <v>0</v>
      </c>
      <c r="CD405" s="13"/>
      <c r="CE405" s="13">
        <f t="shared" ref="CE405" si="1797">SUM(CE406:CE408)</f>
        <v>0</v>
      </c>
      <c r="CF405" s="10"/>
      <c r="CG405" s="10"/>
    </row>
    <row r="406" spans="1:85" ht="19.7" customHeight="1" x14ac:dyDescent="0.2">
      <c r="A406" s="11" t="s">
        <v>337</v>
      </c>
      <c r="B406" s="12">
        <f t="shared" si="1408"/>
        <v>30</v>
      </c>
      <c r="C406" s="13"/>
      <c r="D406" s="13"/>
      <c r="E406" s="13"/>
      <c r="F406" s="13"/>
      <c r="G406" s="13"/>
      <c r="H406" s="13">
        <f t="shared" si="1701"/>
        <v>30</v>
      </c>
      <c r="I406" s="12"/>
      <c r="J406" s="12"/>
      <c r="K406" s="12"/>
      <c r="L406" s="12"/>
      <c r="M406" s="13"/>
      <c r="N406" s="13"/>
      <c r="O406" s="13"/>
      <c r="P406" s="13"/>
      <c r="Q406" s="13"/>
      <c r="R406" s="13">
        <v>0</v>
      </c>
      <c r="S406" s="13"/>
      <c r="T406" s="13"/>
      <c r="U406" s="13"/>
      <c r="V406" s="13">
        <v>1</v>
      </c>
      <c r="W406" s="13"/>
      <c r="X406" s="13"/>
      <c r="Y406" s="13"/>
      <c r="Z406" s="13"/>
      <c r="AA406" s="13"/>
      <c r="AB406" s="13"/>
      <c r="AC406" s="13"/>
      <c r="AD406" s="13"/>
      <c r="AE406" s="13">
        <v>0</v>
      </c>
      <c r="AF406" s="13">
        <v>3</v>
      </c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>
        <v>2</v>
      </c>
      <c r="AT406" s="13">
        <v>3</v>
      </c>
      <c r="AU406" s="13"/>
      <c r="AV406" s="13">
        <v>1</v>
      </c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>
        <v>0</v>
      </c>
      <c r="BH406" s="15">
        <v>8</v>
      </c>
      <c r="BI406" s="13">
        <v>1</v>
      </c>
      <c r="BJ406" s="13"/>
      <c r="BK406" s="13"/>
      <c r="BL406" s="13"/>
      <c r="BM406" s="13"/>
      <c r="BN406" s="13"/>
      <c r="BO406" s="13"/>
      <c r="BP406" s="13"/>
      <c r="BQ406" s="13"/>
      <c r="BR406" s="13">
        <v>8</v>
      </c>
      <c r="BS406" s="13">
        <v>3</v>
      </c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0" t="s">
        <v>431</v>
      </c>
      <c r="CG406" s="10" t="s">
        <v>431</v>
      </c>
    </row>
    <row r="407" spans="1:85" ht="19.7" customHeight="1" x14ac:dyDescent="0.2">
      <c r="A407" s="11" t="s">
        <v>338</v>
      </c>
      <c r="B407" s="12">
        <f t="shared" si="1408"/>
        <v>10</v>
      </c>
      <c r="C407" s="13"/>
      <c r="D407" s="13"/>
      <c r="E407" s="13"/>
      <c r="F407" s="13"/>
      <c r="G407" s="13"/>
      <c r="H407" s="13">
        <f t="shared" si="1701"/>
        <v>10</v>
      </c>
      <c r="I407" s="12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>
        <v>1</v>
      </c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>
        <v>2</v>
      </c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5">
        <v>2</v>
      </c>
      <c r="BI407" s="13">
        <v>1</v>
      </c>
      <c r="BJ407" s="13"/>
      <c r="BK407" s="13"/>
      <c r="BL407" s="13"/>
      <c r="BM407" s="13"/>
      <c r="BN407" s="13"/>
      <c r="BO407" s="13"/>
      <c r="BP407" s="13"/>
      <c r="BQ407" s="13">
        <v>1</v>
      </c>
      <c r="BR407" s="13">
        <v>1</v>
      </c>
      <c r="BS407" s="13">
        <v>2</v>
      </c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0" t="s">
        <v>431</v>
      </c>
      <c r="CG407" s="10" t="s">
        <v>431</v>
      </c>
    </row>
    <row r="408" spans="1:85" ht="19.7" customHeight="1" x14ac:dyDescent="0.2">
      <c r="A408" s="11" t="s">
        <v>156</v>
      </c>
      <c r="B408" s="12">
        <f t="shared" si="1408"/>
        <v>12</v>
      </c>
      <c r="C408" s="13"/>
      <c r="D408" s="13"/>
      <c r="E408" s="13"/>
      <c r="F408" s="13"/>
      <c r="G408" s="13"/>
      <c r="H408" s="13">
        <f t="shared" si="1701"/>
        <v>12</v>
      </c>
      <c r="I408" s="12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>
        <v>1</v>
      </c>
      <c r="X408" s="13"/>
      <c r="Y408" s="13"/>
      <c r="Z408" s="13"/>
      <c r="AA408" s="13"/>
      <c r="AB408" s="13"/>
      <c r="AC408" s="13"/>
      <c r="AD408" s="13"/>
      <c r="AE408" s="13">
        <v>1</v>
      </c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>
        <v>1</v>
      </c>
      <c r="AT408" s="13">
        <v>1</v>
      </c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>
        <v>1</v>
      </c>
      <c r="BH408" s="15">
        <v>2</v>
      </c>
      <c r="BI408" s="13"/>
      <c r="BJ408" s="13"/>
      <c r="BK408" s="13"/>
      <c r="BL408" s="13"/>
      <c r="BM408" s="13"/>
      <c r="BN408" s="13"/>
      <c r="BO408" s="13"/>
      <c r="BP408" s="13"/>
      <c r="BQ408" s="13">
        <v>1</v>
      </c>
      <c r="BR408" s="13"/>
      <c r="BS408" s="13">
        <v>2</v>
      </c>
      <c r="BT408" s="13"/>
      <c r="BU408" s="13"/>
      <c r="BV408" s="13">
        <v>1</v>
      </c>
      <c r="BW408" s="13"/>
      <c r="BX408" s="13">
        <v>1</v>
      </c>
      <c r="BY408" s="13"/>
      <c r="BZ408" s="13"/>
      <c r="CA408" s="13"/>
      <c r="CB408" s="13"/>
      <c r="CC408" s="13"/>
      <c r="CD408" s="13"/>
      <c r="CE408" s="13"/>
      <c r="CF408" s="10" t="s">
        <v>431</v>
      </c>
      <c r="CG408" s="10" t="s">
        <v>431</v>
      </c>
    </row>
    <row r="409" spans="1:85" ht="19.7" customHeight="1" x14ac:dyDescent="0.2">
      <c r="A409" s="11" t="s">
        <v>176</v>
      </c>
      <c r="B409" s="12">
        <f t="shared" si="1408"/>
        <v>22</v>
      </c>
      <c r="C409" s="13"/>
      <c r="D409" s="13"/>
      <c r="E409" s="13"/>
      <c r="F409" s="13"/>
      <c r="G409" s="13"/>
      <c r="H409" s="13">
        <f t="shared" si="1701"/>
        <v>22</v>
      </c>
      <c r="I409" s="12"/>
      <c r="J409" s="12"/>
      <c r="K409" s="12"/>
      <c r="L409" s="12"/>
      <c r="M409" s="13"/>
      <c r="N409" s="13"/>
      <c r="O409" s="13"/>
      <c r="P409" s="13">
        <v>1</v>
      </c>
      <c r="Q409" s="13"/>
      <c r="R409" s="13"/>
      <c r="S409" s="13"/>
      <c r="T409" s="13"/>
      <c r="U409" s="13"/>
      <c r="V409" s="13">
        <v>1</v>
      </c>
      <c r="W409" s="13"/>
      <c r="X409" s="13"/>
      <c r="Y409" s="13"/>
      <c r="Z409" s="13"/>
      <c r="AA409" s="13"/>
      <c r="AB409" s="13"/>
      <c r="AC409" s="13"/>
      <c r="AD409" s="13"/>
      <c r="AE409" s="13">
        <v>7</v>
      </c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>
        <v>10</v>
      </c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>
        <v>2</v>
      </c>
      <c r="BH409" s="14"/>
      <c r="BI409" s="13"/>
      <c r="BJ409" s="13"/>
      <c r="BK409" s="13"/>
      <c r="BL409" s="13"/>
      <c r="BM409" s="13"/>
      <c r="BN409" s="13"/>
      <c r="BO409" s="13"/>
      <c r="BP409" s="13"/>
      <c r="BQ409" s="13">
        <v>1</v>
      </c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0" t="s">
        <v>431</v>
      </c>
      <c r="CG409" s="10" t="s">
        <v>431</v>
      </c>
    </row>
    <row r="410" spans="1:85" ht="19.7" customHeight="1" x14ac:dyDescent="0.2">
      <c r="A410" s="11" t="s">
        <v>41</v>
      </c>
      <c r="B410" s="12">
        <f t="shared" si="1408"/>
        <v>9</v>
      </c>
      <c r="C410" s="13"/>
      <c r="D410" s="13"/>
      <c r="E410" s="13"/>
      <c r="F410" s="13"/>
      <c r="G410" s="13"/>
      <c r="H410" s="13">
        <f t="shared" si="1701"/>
        <v>9</v>
      </c>
      <c r="I410" s="12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>
        <v>1</v>
      </c>
      <c r="X410" s="13"/>
      <c r="Y410" s="13"/>
      <c r="Z410" s="13"/>
      <c r="AA410" s="13"/>
      <c r="AB410" s="13"/>
      <c r="AC410" s="13"/>
      <c r="AD410" s="13"/>
      <c r="AE410" s="13">
        <v>0</v>
      </c>
      <c r="AF410" s="13"/>
      <c r="AG410" s="13"/>
      <c r="AH410" s="13">
        <v>2</v>
      </c>
      <c r="AI410" s="13"/>
      <c r="AJ410" s="13"/>
      <c r="AK410" s="13"/>
      <c r="AL410" s="13"/>
      <c r="AM410" s="13"/>
      <c r="AN410" s="13"/>
      <c r="AO410" s="13">
        <v>1</v>
      </c>
      <c r="AP410" s="13"/>
      <c r="AQ410" s="13"/>
      <c r="AR410" s="13"/>
      <c r="AS410" s="13"/>
      <c r="AT410" s="13"/>
      <c r="AU410" s="13"/>
      <c r="AV410" s="13">
        <v>2</v>
      </c>
      <c r="AW410" s="13"/>
      <c r="AX410" s="13"/>
      <c r="AY410" s="13"/>
      <c r="AZ410" s="13"/>
      <c r="BA410" s="13"/>
      <c r="BB410" s="13">
        <v>2</v>
      </c>
      <c r="BC410" s="13"/>
      <c r="BD410" s="13"/>
      <c r="BE410" s="13"/>
      <c r="BF410" s="13"/>
      <c r="BG410" s="13">
        <v>1</v>
      </c>
      <c r="BH410" s="14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0" t="s">
        <v>431</v>
      </c>
      <c r="CG410" s="10" t="s">
        <v>431</v>
      </c>
    </row>
    <row r="411" spans="1:85" ht="19.7" customHeight="1" x14ac:dyDescent="0.2">
      <c r="A411" s="45" t="s">
        <v>205</v>
      </c>
      <c r="B411" s="46">
        <f t="shared" si="1408"/>
        <v>44</v>
      </c>
      <c r="C411" s="47">
        <f>SUM(C412,C416)</f>
        <v>0</v>
      </c>
      <c r="D411" s="47">
        <f t="shared" ref="D411:BT411" si="1798">SUM(D412,D416)</f>
        <v>0</v>
      </c>
      <c r="E411" s="47">
        <f t="shared" si="1798"/>
        <v>0</v>
      </c>
      <c r="F411" s="47">
        <f t="shared" si="1798"/>
        <v>0</v>
      </c>
      <c r="G411" s="47">
        <f t="shared" si="1798"/>
        <v>0</v>
      </c>
      <c r="H411" s="47">
        <f t="shared" si="1701"/>
        <v>44</v>
      </c>
      <c r="I411" s="47">
        <f>SUM(I412,I416)</f>
        <v>0</v>
      </c>
      <c r="J411" s="47">
        <f t="shared" si="1798"/>
        <v>0</v>
      </c>
      <c r="K411" s="47"/>
      <c r="L411" s="47">
        <f t="shared" si="1798"/>
        <v>0</v>
      </c>
      <c r="M411" s="47">
        <f t="shared" si="1798"/>
        <v>0</v>
      </c>
      <c r="N411" s="47">
        <f t="shared" si="1798"/>
        <v>0</v>
      </c>
      <c r="O411" s="47">
        <f t="shared" si="1798"/>
        <v>0</v>
      </c>
      <c r="P411" s="47">
        <f t="shared" si="1798"/>
        <v>0</v>
      </c>
      <c r="Q411" s="47">
        <f t="shared" si="1798"/>
        <v>0</v>
      </c>
      <c r="R411" s="47">
        <f t="shared" si="1798"/>
        <v>0</v>
      </c>
      <c r="S411" s="47">
        <f>SUM(S412,S416)</f>
        <v>0</v>
      </c>
      <c r="T411" s="47">
        <f t="shared" si="1798"/>
        <v>0</v>
      </c>
      <c r="U411" s="47">
        <f t="shared" si="1798"/>
        <v>0</v>
      </c>
      <c r="V411" s="47">
        <f t="shared" si="1798"/>
        <v>1</v>
      </c>
      <c r="W411" s="47">
        <f>SUM(W412,W416)</f>
        <v>0</v>
      </c>
      <c r="X411" s="47">
        <f t="shared" si="1798"/>
        <v>0</v>
      </c>
      <c r="Y411" s="47">
        <f t="shared" si="1798"/>
        <v>0</v>
      </c>
      <c r="Z411" s="47">
        <f>SUM(Z412,Z416)</f>
        <v>0</v>
      </c>
      <c r="AA411" s="47">
        <f>SUM(AA412,AA416)</f>
        <v>0</v>
      </c>
      <c r="AB411" s="47">
        <f t="shared" si="1798"/>
        <v>0</v>
      </c>
      <c r="AC411" s="47">
        <f t="shared" si="1798"/>
        <v>0</v>
      </c>
      <c r="AD411" s="47">
        <f>SUM(AD412,AD416)</f>
        <v>0</v>
      </c>
      <c r="AE411" s="47">
        <f t="shared" si="1798"/>
        <v>5</v>
      </c>
      <c r="AF411" s="47">
        <f>SUM(AF412,AF416)</f>
        <v>2</v>
      </c>
      <c r="AG411" s="47">
        <f>SUM(AG412,AG416)</f>
        <v>0</v>
      </c>
      <c r="AH411" s="47">
        <f>SUM(AH412,AH416)</f>
        <v>1</v>
      </c>
      <c r="AI411" s="47">
        <f t="shared" si="1798"/>
        <v>0</v>
      </c>
      <c r="AJ411" s="47">
        <f>SUM(AJ412,AJ416)</f>
        <v>0</v>
      </c>
      <c r="AK411" s="47">
        <f>SUM(AK412,AK416)</f>
        <v>0</v>
      </c>
      <c r="AL411" s="47">
        <f>SUM(AL412,AL416)</f>
        <v>0</v>
      </c>
      <c r="AM411" s="47">
        <f>SUM(AM412,AM416)</f>
        <v>0</v>
      </c>
      <c r="AN411" s="47">
        <f t="shared" si="1798"/>
        <v>0</v>
      </c>
      <c r="AO411" s="47">
        <f t="shared" si="1798"/>
        <v>0</v>
      </c>
      <c r="AP411" s="47">
        <f>SUM(AP412,AP416)</f>
        <v>0</v>
      </c>
      <c r="AQ411" s="47">
        <f t="shared" si="1798"/>
        <v>0</v>
      </c>
      <c r="AR411" s="47">
        <f>SUM(AR412,AR416)</f>
        <v>0</v>
      </c>
      <c r="AS411" s="47">
        <f t="shared" si="1798"/>
        <v>8</v>
      </c>
      <c r="AT411" s="47">
        <f>SUM(AT412,AT416)</f>
        <v>4</v>
      </c>
      <c r="AU411" s="47">
        <f>SUM(AU412,AU416)</f>
        <v>0</v>
      </c>
      <c r="AV411" s="47">
        <f>SUM(AV412,AV416)</f>
        <v>1</v>
      </c>
      <c r="AW411" s="47">
        <f t="shared" si="1798"/>
        <v>0</v>
      </c>
      <c r="AX411" s="47">
        <f t="shared" si="1798"/>
        <v>0</v>
      </c>
      <c r="AY411" s="47">
        <f t="shared" si="1798"/>
        <v>0</v>
      </c>
      <c r="AZ411" s="47">
        <f>SUM(AZ412,AZ416)</f>
        <v>0</v>
      </c>
      <c r="BA411" s="47">
        <f t="shared" si="1798"/>
        <v>0</v>
      </c>
      <c r="BB411" s="47">
        <f t="shared" si="1798"/>
        <v>0</v>
      </c>
      <c r="BC411" s="47">
        <f t="shared" si="1798"/>
        <v>0</v>
      </c>
      <c r="BD411" s="47">
        <f t="shared" ref="BD411:BE411" si="1799">SUM(BD412,BD416)</f>
        <v>0</v>
      </c>
      <c r="BE411" s="47">
        <f t="shared" si="1799"/>
        <v>0</v>
      </c>
      <c r="BF411" s="47">
        <f>SUM(BF412,BF416)</f>
        <v>0</v>
      </c>
      <c r="BG411" s="47">
        <f t="shared" si="1798"/>
        <v>4</v>
      </c>
      <c r="BH411" s="50">
        <f t="shared" ref="BH411:BM411" si="1800">SUM(BH412,BH416)</f>
        <v>5</v>
      </c>
      <c r="BI411" s="47">
        <f t="shared" si="1800"/>
        <v>1</v>
      </c>
      <c r="BJ411" s="47">
        <f t="shared" si="1800"/>
        <v>0</v>
      </c>
      <c r="BK411" s="47">
        <f t="shared" si="1800"/>
        <v>0</v>
      </c>
      <c r="BL411" s="47">
        <f t="shared" si="1800"/>
        <v>0</v>
      </c>
      <c r="BM411" s="47">
        <f t="shared" si="1800"/>
        <v>0</v>
      </c>
      <c r="BN411" s="47">
        <f t="shared" si="1798"/>
        <v>0</v>
      </c>
      <c r="BO411" s="47">
        <f t="shared" si="1798"/>
        <v>0</v>
      </c>
      <c r="BP411" s="47">
        <f t="shared" si="1798"/>
        <v>0</v>
      </c>
      <c r="BQ411" s="47">
        <f t="shared" si="1798"/>
        <v>2</v>
      </c>
      <c r="BR411" s="47">
        <f>SUM(BR412,BR416)</f>
        <v>6</v>
      </c>
      <c r="BS411" s="47">
        <f>SUM(BS412,BS416)</f>
        <v>3</v>
      </c>
      <c r="BT411" s="47">
        <f t="shared" si="1798"/>
        <v>0</v>
      </c>
      <c r="BU411" s="47">
        <f t="shared" ref="BU411:CC411" si="1801">SUM(BU412,BU416)</f>
        <v>0</v>
      </c>
      <c r="BV411" s="47">
        <f t="shared" si="1801"/>
        <v>1</v>
      </c>
      <c r="BW411" s="47">
        <f t="shared" si="1801"/>
        <v>0</v>
      </c>
      <c r="BX411" s="47">
        <f t="shared" si="1801"/>
        <v>0</v>
      </c>
      <c r="BY411" s="47">
        <f t="shared" ref="BY411" si="1802">SUM(BY412,BY416)</f>
        <v>0</v>
      </c>
      <c r="BZ411" s="47">
        <f t="shared" si="1801"/>
        <v>0</v>
      </c>
      <c r="CA411" s="47">
        <f t="shared" ref="CA411" si="1803">SUM(CA412,CA416)</f>
        <v>0</v>
      </c>
      <c r="CB411" s="47">
        <f t="shared" si="1801"/>
        <v>0</v>
      </c>
      <c r="CC411" s="47">
        <f t="shared" si="1801"/>
        <v>0</v>
      </c>
      <c r="CD411" s="47"/>
      <c r="CE411" s="47">
        <f t="shared" ref="CE411" si="1804">SUM(CE412,CE416)</f>
        <v>0</v>
      </c>
      <c r="CF411" s="10"/>
      <c r="CG411" s="10"/>
    </row>
    <row r="412" spans="1:85" ht="19.7" customHeight="1" x14ac:dyDescent="0.2">
      <c r="A412" s="11" t="s">
        <v>132</v>
      </c>
      <c r="B412" s="12">
        <f t="shared" si="1408"/>
        <v>27</v>
      </c>
      <c r="C412" s="13">
        <f>SUM(C413:C414)</f>
        <v>0</v>
      </c>
      <c r="D412" s="13">
        <f>SUM(D413:D414)</f>
        <v>0</v>
      </c>
      <c r="E412" s="13">
        <f>SUM(E413:E414)</f>
        <v>0</v>
      </c>
      <c r="F412" s="13">
        <f>SUM(F413:F414)</f>
        <v>0</v>
      </c>
      <c r="G412" s="13">
        <f>SUM(G413:G414)</f>
        <v>0</v>
      </c>
      <c r="H412" s="13">
        <f t="shared" si="1701"/>
        <v>27</v>
      </c>
      <c r="I412" s="13">
        <f>SUM(I413:I415)</f>
        <v>0</v>
      </c>
      <c r="J412" s="13">
        <f t="shared" ref="J412:CC412" si="1805">SUM(J413:J415)</f>
        <v>0</v>
      </c>
      <c r="K412" s="13">
        <f t="shared" si="1805"/>
        <v>0</v>
      </c>
      <c r="L412" s="13">
        <f t="shared" si="1805"/>
        <v>0</v>
      </c>
      <c r="M412" s="13">
        <f t="shared" si="1805"/>
        <v>0</v>
      </c>
      <c r="N412" s="13">
        <f t="shared" si="1805"/>
        <v>0</v>
      </c>
      <c r="O412" s="13">
        <f t="shared" si="1805"/>
        <v>0</v>
      </c>
      <c r="P412" s="13">
        <f t="shared" si="1805"/>
        <v>0</v>
      </c>
      <c r="Q412" s="13">
        <f t="shared" si="1805"/>
        <v>0</v>
      </c>
      <c r="R412" s="13">
        <f t="shared" si="1805"/>
        <v>0</v>
      </c>
      <c r="S412" s="13">
        <f>SUM(S413:S415)</f>
        <v>0</v>
      </c>
      <c r="T412" s="13">
        <f t="shared" si="1805"/>
        <v>0</v>
      </c>
      <c r="U412" s="13">
        <f t="shared" si="1805"/>
        <v>0</v>
      </c>
      <c r="V412" s="13">
        <f t="shared" si="1805"/>
        <v>0</v>
      </c>
      <c r="W412" s="13">
        <f>SUM(W413:W415)</f>
        <v>0</v>
      </c>
      <c r="X412" s="13">
        <f t="shared" si="1805"/>
        <v>0</v>
      </c>
      <c r="Y412" s="13">
        <f t="shared" si="1805"/>
        <v>0</v>
      </c>
      <c r="Z412" s="13">
        <f>SUM(Z413:Z415)</f>
        <v>0</v>
      </c>
      <c r="AA412" s="13">
        <f>SUM(AA413:AA415)</f>
        <v>0</v>
      </c>
      <c r="AB412" s="13">
        <f t="shared" si="1805"/>
        <v>0</v>
      </c>
      <c r="AC412" s="13">
        <f t="shared" si="1805"/>
        <v>0</v>
      </c>
      <c r="AD412" s="13">
        <f>SUM(AD413:AD415)</f>
        <v>0</v>
      </c>
      <c r="AE412" s="13">
        <f t="shared" si="1805"/>
        <v>1</v>
      </c>
      <c r="AF412" s="13">
        <f>SUM(AF413:AF415)</f>
        <v>2</v>
      </c>
      <c r="AG412" s="13">
        <f>SUM(AG413:AG415)</f>
        <v>0</v>
      </c>
      <c r="AH412" s="13">
        <f>SUM(AH413:AH415)</f>
        <v>0</v>
      </c>
      <c r="AI412" s="13">
        <f t="shared" si="1805"/>
        <v>0</v>
      </c>
      <c r="AJ412" s="13">
        <f>SUM(AJ413:AJ415)</f>
        <v>0</v>
      </c>
      <c r="AK412" s="13">
        <f>SUM(AK413:AK415)</f>
        <v>0</v>
      </c>
      <c r="AL412" s="13">
        <f>SUM(AL413:AL415)</f>
        <v>0</v>
      </c>
      <c r="AM412" s="13">
        <f>SUM(AM413:AM415)</f>
        <v>0</v>
      </c>
      <c r="AN412" s="13">
        <f t="shared" si="1805"/>
        <v>0</v>
      </c>
      <c r="AO412" s="13">
        <f t="shared" si="1805"/>
        <v>0</v>
      </c>
      <c r="AP412" s="13">
        <f>SUM(AP413:AP415)</f>
        <v>0</v>
      </c>
      <c r="AQ412" s="13">
        <f t="shared" si="1805"/>
        <v>0</v>
      </c>
      <c r="AR412" s="13">
        <f>SUM(AR413:AR415)</f>
        <v>0</v>
      </c>
      <c r="AS412" s="13">
        <f t="shared" si="1805"/>
        <v>2</v>
      </c>
      <c r="AT412" s="13">
        <f>SUM(AT413:AT415)</f>
        <v>4</v>
      </c>
      <c r="AU412" s="13">
        <f>SUM(AU413:AU415)</f>
        <v>0</v>
      </c>
      <c r="AV412" s="13">
        <f>SUM(AV413:AV415)</f>
        <v>0</v>
      </c>
      <c r="AW412" s="13">
        <f t="shared" si="1805"/>
        <v>0</v>
      </c>
      <c r="AX412" s="13">
        <f t="shared" si="1805"/>
        <v>0</v>
      </c>
      <c r="AY412" s="13">
        <f t="shared" si="1805"/>
        <v>0</v>
      </c>
      <c r="AZ412" s="13">
        <f>SUM(AZ413:AZ415)</f>
        <v>0</v>
      </c>
      <c r="BA412" s="13">
        <f t="shared" si="1805"/>
        <v>0</v>
      </c>
      <c r="BB412" s="13">
        <f t="shared" si="1805"/>
        <v>0</v>
      </c>
      <c r="BC412" s="13">
        <f t="shared" si="1805"/>
        <v>0</v>
      </c>
      <c r="BD412" s="13">
        <f t="shared" ref="BD412:BE412" si="1806">SUM(BD413:BD415)</f>
        <v>0</v>
      </c>
      <c r="BE412" s="13">
        <f t="shared" si="1806"/>
        <v>0</v>
      </c>
      <c r="BF412" s="13">
        <f>SUM(BF413:BF415)</f>
        <v>0</v>
      </c>
      <c r="BG412" s="13">
        <f t="shared" si="1805"/>
        <v>1</v>
      </c>
      <c r="BH412" s="15">
        <f t="shared" ref="BH412:BM412" si="1807">SUM(BH413:BH415)</f>
        <v>5</v>
      </c>
      <c r="BI412" s="13">
        <f t="shared" si="1807"/>
        <v>1</v>
      </c>
      <c r="BJ412" s="13">
        <f t="shared" si="1807"/>
        <v>0</v>
      </c>
      <c r="BK412" s="13">
        <f t="shared" si="1807"/>
        <v>0</v>
      </c>
      <c r="BL412" s="13">
        <f t="shared" si="1807"/>
        <v>0</v>
      </c>
      <c r="BM412" s="13">
        <f t="shared" si="1807"/>
        <v>0</v>
      </c>
      <c r="BN412" s="13">
        <f t="shared" si="1805"/>
        <v>0</v>
      </c>
      <c r="BO412" s="13">
        <f t="shared" si="1805"/>
        <v>0</v>
      </c>
      <c r="BP412" s="13">
        <f t="shared" si="1805"/>
        <v>0</v>
      </c>
      <c r="BQ412" s="13">
        <f t="shared" si="1805"/>
        <v>1</v>
      </c>
      <c r="BR412" s="13">
        <f>SUM(BR413:BR415)</f>
        <v>6</v>
      </c>
      <c r="BS412" s="13">
        <f>SUM(BS413:BS415)</f>
        <v>3</v>
      </c>
      <c r="BT412" s="13">
        <f t="shared" si="1805"/>
        <v>0</v>
      </c>
      <c r="BU412" s="13">
        <f t="shared" si="1805"/>
        <v>0</v>
      </c>
      <c r="BV412" s="13">
        <f t="shared" si="1805"/>
        <v>1</v>
      </c>
      <c r="BW412" s="13">
        <f t="shared" si="1805"/>
        <v>0</v>
      </c>
      <c r="BX412" s="13">
        <f t="shared" si="1805"/>
        <v>0</v>
      </c>
      <c r="BY412" s="13">
        <f t="shared" ref="BY412" si="1808">SUM(BY413:BY415)</f>
        <v>0</v>
      </c>
      <c r="BZ412" s="13">
        <f t="shared" si="1805"/>
        <v>0</v>
      </c>
      <c r="CA412" s="13">
        <f t="shared" ref="CA412" si="1809">SUM(CA413:CA415)</f>
        <v>0</v>
      </c>
      <c r="CB412" s="13">
        <f t="shared" si="1805"/>
        <v>0</v>
      </c>
      <c r="CC412" s="13">
        <f t="shared" si="1805"/>
        <v>0</v>
      </c>
      <c r="CD412" s="13"/>
      <c r="CE412" s="13">
        <f t="shared" ref="CE412" si="1810">SUM(CE413:CE415)</f>
        <v>0</v>
      </c>
      <c r="CF412" s="10"/>
      <c r="CG412" s="10"/>
    </row>
    <row r="413" spans="1:85" ht="19.7" customHeight="1" x14ac:dyDescent="0.2">
      <c r="A413" s="11" t="s">
        <v>206</v>
      </c>
      <c r="B413" s="12">
        <f t="shared" si="1408"/>
        <v>12</v>
      </c>
      <c r="C413" s="13"/>
      <c r="D413" s="13"/>
      <c r="E413" s="13"/>
      <c r="F413" s="13"/>
      <c r="G413" s="13"/>
      <c r="H413" s="13">
        <f t="shared" si="1701"/>
        <v>12</v>
      </c>
      <c r="I413" s="12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>
        <v>1</v>
      </c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>
        <v>1</v>
      </c>
      <c r="AT413" s="13">
        <v>2</v>
      </c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>
        <v>1</v>
      </c>
      <c r="BH413" s="15">
        <v>2</v>
      </c>
      <c r="BI413" s="13"/>
      <c r="BJ413" s="13"/>
      <c r="BK413" s="13"/>
      <c r="BL413" s="13"/>
      <c r="BM413" s="13"/>
      <c r="BN413" s="13"/>
      <c r="BO413" s="13"/>
      <c r="BP413" s="13"/>
      <c r="BQ413" s="13"/>
      <c r="BR413" s="13">
        <v>4</v>
      </c>
      <c r="BS413" s="13">
        <v>1</v>
      </c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0" t="s">
        <v>431</v>
      </c>
      <c r="CG413" s="10" t="s">
        <v>431</v>
      </c>
    </row>
    <row r="414" spans="1:85" ht="19.7" customHeight="1" x14ac:dyDescent="0.2">
      <c r="A414" s="11" t="s">
        <v>339</v>
      </c>
      <c r="B414" s="12">
        <f t="shared" si="1408"/>
        <v>8</v>
      </c>
      <c r="C414" s="13"/>
      <c r="D414" s="13"/>
      <c r="E414" s="13"/>
      <c r="F414" s="13"/>
      <c r="G414" s="13"/>
      <c r="H414" s="13">
        <f t="shared" si="1701"/>
        <v>8</v>
      </c>
      <c r="I414" s="12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>
        <v>1</v>
      </c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>
        <v>2</v>
      </c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5">
        <v>2</v>
      </c>
      <c r="BI414" s="13"/>
      <c r="BJ414" s="13"/>
      <c r="BK414" s="13"/>
      <c r="BL414" s="13"/>
      <c r="BM414" s="13"/>
      <c r="BN414" s="13"/>
      <c r="BO414" s="13"/>
      <c r="BP414" s="13"/>
      <c r="BQ414" s="13"/>
      <c r="BR414" s="13">
        <v>2</v>
      </c>
      <c r="BS414" s="13">
        <v>1</v>
      </c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0" t="s">
        <v>431</v>
      </c>
      <c r="CG414" s="10" t="s">
        <v>431</v>
      </c>
    </row>
    <row r="415" spans="1:85" ht="19.7" customHeight="1" x14ac:dyDescent="0.2">
      <c r="A415" s="11" t="s">
        <v>216</v>
      </c>
      <c r="B415" s="12">
        <f t="shared" si="1408"/>
        <v>7</v>
      </c>
      <c r="C415" s="13"/>
      <c r="D415" s="13"/>
      <c r="E415" s="13"/>
      <c r="F415" s="13"/>
      <c r="G415" s="13"/>
      <c r="H415" s="13">
        <f t="shared" si="1701"/>
        <v>7</v>
      </c>
      <c r="I415" s="12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>
        <v>1</v>
      </c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>
        <v>1</v>
      </c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5">
        <v>1</v>
      </c>
      <c r="BI415" s="13">
        <v>1</v>
      </c>
      <c r="BJ415" s="13"/>
      <c r="BK415" s="13"/>
      <c r="BL415" s="13"/>
      <c r="BM415" s="13"/>
      <c r="BN415" s="13"/>
      <c r="BO415" s="13"/>
      <c r="BP415" s="13"/>
      <c r="BQ415" s="13">
        <v>1</v>
      </c>
      <c r="BR415" s="13"/>
      <c r="BS415" s="13">
        <v>1</v>
      </c>
      <c r="BT415" s="13"/>
      <c r="BU415" s="13"/>
      <c r="BV415" s="13">
        <v>1</v>
      </c>
      <c r="BW415" s="13"/>
      <c r="BX415" s="13"/>
      <c r="BY415" s="13"/>
      <c r="BZ415" s="13"/>
      <c r="CA415" s="13"/>
      <c r="CB415" s="13"/>
      <c r="CC415" s="13"/>
      <c r="CD415" s="13"/>
      <c r="CE415" s="13"/>
      <c r="CF415" s="10" t="s">
        <v>431</v>
      </c>
      <c r="CG415" s="10" t="s">
        <v>431</v>
      </c>
    </row>
    <row r="416" spans="1:85" ht="19.7" customHeight="1" x14ac:dyDescent="0.2">
      <c r="A416" s="11" t="s">
        <v>307</v>
      </c>
      <c r="B416" s="12">
        <f t="shared" si="1408"/>
        <v>17</v>
      </c>
      <c r="C416" s="13"/>
      <c r="D416" s="13"/>
      <c r="E416" s="13"/>
      <c r="F416" s="13"/>
      <c r="G416" s="13"/>
      <c r="H416" s="13">
        <f t="shared" si="1701"/>
        <v>17</v>
      </c>
      <c r="I416" s="12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  <c r="U416" s="13"/>
      <c r="V416" s="13">
        <v>1</v>
      </c>
      <c r="W416" s="13"/>
      <c r="X416" s="13"/>
      <c r="Y416" s="13"/>
      <c r="Z416" s="13"/>
      <c r="AA416" s="13"/>
      <c r="AB416" s="13"/>
      <c r="AC416" s="13"/>
      <c r="AD416" s="13"/>
      <c r="AE416" s="13">
        <v>4</v>
      </c>
      <c r="AF416" s="13"/>
      <c r="AG416" s="13"/>
      <c r="AH416" s="13">
        <v>1</v>
      </c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>
        <v>6</v>
      </c>
      <c r="AT416" s="13"/>
      <c r="AU416" s="13"/>
      <c r="AV416" s="13">
        <v>1</v>
      </c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>
        <v>3</v>
      </c>
      <c r="BH416" s="14"/>
      <c r="BI416" s="13"/>
      <c r="BJ416" s="13"/>
      <c r="BK416" s="13"/>
      <c r="BL416" s="13"/>
      <c r="BM416" s="13"/>
      <c r="BN416" s="13"/>
      <c r="BO416" s="13"/>
      <c r="BP416" s="13"/>
      <c r="BQ416" s="13">
        <v>1</v>
      </c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0" t="s">
        <v>431</v>
      </c>
      <c r="CG416" s="10" t="s">
        <v>431</v>
      </c>
    </row>
    <row r="417" spans="1:85" ht="19.7" customHeight="1" x14ac:dyDescent="0.2">
      <c r="A417" s="45" t="s">
        <v>207</v>
      </c>
      <c r="B417" s="46">
        <f t="shared" si="1408"/>
        <v>39</v>
      </c>
      <c r="C417" s="47">
        <f>SUM(C419,C421)</f>
        <v>0</v>
      </c>
      <c r="D417" s="47">
        <f>SUM(D419,D421)</f>
        <v>0</v>
      </c>
      <c r="E417" s="47">
        <f>SUM(E419,E421)</f>
        <v>0</v>
      </c>
      <c r="F417" s="47">
        <f>SUM(F419,F421)</f>
        <v>0</v>
      </c>
      <c r="G417" s="47">
        <f>SUM(G419,G421)</f>
        <v>0</v>
      </c>
      <c r="H417" s="47">
        <f t="shared" si="1701"/>
        <v>39</v>
      </c>
      <c r="I417" s="47">
        <f>SUM(I418,I421)</f>
        <v>0</v>
      </c>
      <c r="J417" s="47">
        <f t="shared" ref="J417:CC417" si="1811">SUM(J418,J421)</f>
        <v>0</v>
      </c>
      <c r="K417" s="47">
        <f t="shared" si="1811"/>
        <v>0</v>
      </c>
      <c r="L417" s="47">
        <f t="shared" si="1811"/>
        <v>0</v>
      </c>
      <c r="M417" s="47">
        <f t="shared" si="1811"/>
        <v>0</v>
      </c>
      <c r="N417" s="47">
        <f t="shared" si="1811"/>
        <v>0</v>
      </c>
      <c r="O417" s="47">
        <f t="shared" si="1811"/>
        <v>0</v>
      </c>
      <c r="P417" s="47">
        <f t="shared" si="1811"/>
        <v>0</v>
      </c>
      <c r="Q417" s="47">
        <f t="shared" si="1811"/>
        <v>0</v>
      </c>
      <c r="R417" s="47">
        <f t="shared" si="1811"/>
        <v>0</v>
      </c>
      <c r="S417" s="47">
        <f>SUM(S418,S421)</f>
        <v>0</v>
      </c>
      <c r="T417" s="47">
        <f t="shared" si="1811"/>
        <v>0</v>
      </c>
      <c r="U417" s="47">
        <f t="shared" si="1811"/>
        <v>0</v>
      </c>
      <c r="V417" s="47">
        <f t="shared" si="1811"/>
        <v>1</v>
      </c>
      <c r="W417" s="47">
        <f>SUM(W418,W421)</f>
        <v>0</v>
      </c>
      <c r="X417" s="47">
        <f t="shared" si="1811"/>
        <v>0</v>
      </c>
      <c r="Y417" s="47">
        <f t="shared" si="1811"/>
        <v>0</v>
      </c>
      <c r="Z417" s="47">
        <f>SUM(Z418,Z421)</f>
        <v>0</v>
      </c>
      <c r="AA417" s="47">
        <f>SUM(AA418,AA421)</f>
        <v>0</v>
      </c>
      <c r="AB417" s="47">
        <f t="shared" si="1811"/>
        <v>0</v>
      </c>
      <c r="AC417" s="47">
        <f t="shared" si="1811"/>
        <v>0</v>
      </c>
      <c r="AD417" s="47">
        <f>SUM(AD418,AD421)</f>
        <v>0</v>
      </c>
      <c r="AE417" s="47">
        <f t="shared" si="1811"/>
        <v>4</v>
      </c>
      <c r="AF417" s="47">
        <f>SUM(AF418,AF421)</f>
        <v>1</v>
      </c>
      <c r="AG417" s="47">
        <f>SUM(AG418,AG421)</f>
        <v>0</v>
      </c>
      <c r="AH417" s="47">
        <f>SUM(AH418,AH421)</f>
        <v>1</v>
      </c>
      <c r="AI417" s="47">
        <f t="shared" si="1811"/>
        <v>0</v>
      </c>
      <c r="AJ417" s="47">
        <f>SUM(AJ418,AJ421)</f>
        <v>0</v>
      </c>
      <c r="AK417" s="47">
        <f>SUM(AK418,AK421)</f>
        <v>0</v>
      </c>
      <c r="AL417" s="47">
        <f>SUM(AL418,AL421)</f>
        <v>0</v>
      </c>
      <c r="AM417" s="47">
        <f>SUM(AM418,AM421)</f>
        <v>0</v>
      </c>
      <c r="AN417" s="47">
        <f t="shared" si="1811"/>
        <v>0</v>
      </c>
      <c r="AO417" s="47">
        <f t="shared" si="1811"/>
        <v>0</v>
      </c>
      <c r="AP417" s="47">
        <f>SUM(AP418,AP421)</f>
        <v>0</v>
      </c>
      <c r="AQ417" s="47">
        <f t="shared" si="1811"/>
        <v>0</v>
      </c>
      <c r="AR417" s="47">
        <f>SUM(AR418,AR421)</f>
        <v>0</v>
      </c>
      <c r="AS417" s="47">
        <f t="shared" si="1811"/>
        <v>7</v>
      </c>
      <c r="AT417" s="47">
        <f>SUM(AT418,AT421)</f>
        <v>5</v>
      </c>
      <c r="AU417" s="47">
        <f>SUM(AU418,AU421)</f>
        <v>0</v>
      </c>
      <c r="AV417" s="47">
        <f>SUM(AV418,AV421)</f>
        <v>1</v>
      </c>
      <c r="AW417" s="47">
        <f t="shared" si="1811"/>
        <v>0</v>
      </c>
      <c r="AX417" s="47">
        <f t="shared" si="1811"/>
        <v>0</v>
      </c>
      <c r="AY417" s="47">
        <f t="shared" si="1811"/>
        <v>0</v>
      </c>
      <c r="AZ417" s="47">
        <f>SUM(AZ418,AZ421)</f>
        <v>0</v>
      </c>
      <c r="BA417" s="47">
        <f t="shared" si="1811"/>
        <v>0</v>
      </c>
      <c r="BB417" s="47">
        <f t="shared" si="1811"/>
        <v>0</v>
      </c>
      <c r="BC417" s="47">
        <f t="shared" si="1811"/>
        <v>0</v>
      </c>
      <c r="BD417" s="47">
        <f t="shared" ref="BD417:BE417" si="1812">SUM(BD418,BD421)</f>
        <v>0</v>
      </c>
      <c r="BE417" s="47">
        <f t="shared" si="1812"/>
        <v>0</v>
      </c>
      <c r="BF417" s="47">
        <f>SUM(BF418,BF421)</f>
        <v>0</v>
      </c>
      <c r="BG417" s="47">
        <f t="shared" si="1811"/>
        <v>4</v>
      </c>
      <c r="BH417" s="50">
        <f t="shared" ref="BH417:BM417" si="1813">SUM(BH418,BH421)</f>
        <v>3</v>
      </c>
      <c r="BI417" s="47">
        <f t="shared" si="1813"/>
        <v>1</v>
      </c>
      <c r="BJ417" s="47">
        <f t="shared" si="1813"/>
        <v>0</v>
      </c>
      <c r="BK417" s="47">
        <f t="shared" si="1813"/>
        <v>0</v>
      </c>
      <c r="BL417" s="47">
        <f t="shared" si="1813"/>
        <v>0</v>
      </c>
      <c r="BM417" s="47">
        <f t="shared" si="1813"/>
        <v>0</v>
      </c>
      <c r="BN417" s="47">
        <f t="shared" si="1811"/>
        <v>0</v>
      </c>
      <c r="BO417" s="47">
        <f t="shared" si="1811"/>
        <v>0</v>
      </c>
      <c r="BP417" s="47">
        <f t="shared" si="1811"/>
        <v>0</v>
      </c>
      <c r="BQ417" s="47">
        <f t="shared" si="1811"/>
        <v>2</v>
      </c>
      <c r="BR417" s="47">
        <f>SUM(BR418,BR421)</f>
        <v>4</v>
      </c>
      <c r="BS417" s="47">
        <f>SUM(BS418,BS421)</f>
        <v>3</v>
      </c>
      <c r="BT417" s="47">
        <f t="shared" si="1811"/>
        <v>0</v>
      </c>
      <c r="BU417" s="47">
        <f t="shared" si="1811"/>
        <v>0</v>
      </c>
      <c r="BV417" s="47">
        <f t="shared" si="1811"/>
        <v>1</v>
      </c>
      <c r="BW417" s="47">
        <f t="shared" si="1811"/>
        <v>0</v>
      </c>
      <c r="BX417" s="47">
        <f t="shared" si="1811"/>
        <v>1</v>
      </c>
      <c r="BY417" s="47">
        <f t="shared" ref="BY417" si="1814">SUM(BY418,BY421)</f>
        <v>0</v>
      </c>
      <c r="BZ417" s="47">
        <f t="shared" si="1811"/>
        <v>0</v>
      </c>
      <c r="CA417" s="47">
        <f t="shared" ref="CA417" si="1815">SUM(CA418,CA421)</f>
        <v>0</v>
      </c>
      <c r="CB417" s="47">
        <f t="shared" si="1811"/>
        <v>0</v>
      </c>
      <c r="CC417" s="47">
        <f t="shared" si="1811"/>
        <v>0</v>
      </c>
      <c r="CD417" s="47"/>
      <c r="CE417" s="47">
        <f t="shared" ref="CE417" si="1816">SUM(CE418,CE421)</f>
        <v>0</v>
      </c>
      <c r="CF417" s="10"/>
      <c r="CG417" s="10"/>
    </row>
    <row r="418" spans="1:85" ht="19.7" customHeight="1" x14ac:dyDescent="0.2">
      <c r="A418" s="11" t="s">
        <v>132</v>
      </c>
      <c r="B418" s="12">
        <f t="shared" si="1408"/>
        <v>24</v>
      </c>
      <c r="C418" s="13"/>
      <c r="D418" s="13"/>
      <c r="E418" s="13"/>
      <c r="F418" s="13"/>
      <c r="G418" s="13"/>
      <c r="H418" s="13">
        <f t="shared" si="1701"/>
        <v>24</v>
      </c>
      <c r="I418" s="13">
        <f>SUM(I419:I420)</f>
        <v>0</v>
      </c>
      <c r="J418" s="13">
        <f t="shared" ref="J418:CC418" si="1817">SUM(J419:J420)</f>
        <v>0</v>
      </c>
      <c r="K418" s="13">
        <f t="shared" si="1817"/>
        <v>0</v>
      </c>
      <c r="L418" s="13">
        <f t="shared" si="1817"/>
        <v>0</v>
      </c>
      <c r="M418" s="13">
        <f t="shared" si="1817"/>
        <v>0</v>
      </c>
      <c r="N418" s="13">
        <f t="shared" si="1817"/>
        <v>0</v>
      </c>
      <c r="O418" s="13">
        <f t="shared" si="1817"/>
        <v>0</v>
      </c>
      <c r="P418" s="13">
        <f t="shared" si="1817"/>
        <v>0</v>
      </c>
      <c r="Q418" s="13">
        <f t="shared" si="1817"/>
        <v>0</v>
      </c>
      <c r="R418" s="13">
        <f t="shared" si="1817"/>
        <v>0</v>
      </c>
      <c r="S418" s="13">
        <f>SUM(S419:S420)</f>
        <v>0</v>
      </c>
      <c r="T418" s="13">
        <f t="shared" si="1817"/>
        <v>0</v>
      </c>
      <c r="U418" s="13">
        <f t="shared" si="1817"/>
        <v>0</v>
      </c>
      <c r="V418" s="13">
        <f t="shared" si="1817"/>
        <v>0</v>
      </c>
      <c r="W418" s="13">
        <f>SUM(W419:W420)</f>
        <v>0</v>
      </c>
      <c r="X418" s="13">
        <f t="shared" si="1817"/>
        <v>0</v>
      </c>
      <c r="Y418" s="13">
        <f t="shared" si="1817"/>
        <v>0</v>
      </c>
      <c r="Z418" s="13">
        <f>SUM(Z419:Z420)</f>
        <v>0</v>
      </c>
      <c r="AA418" s="13">
        <f>SUM(AA419:AA420)</f>
        <v>0</v>
      </c>
      <c r="AB418" s="13">
        <f t="shared" si="1817"/>
        <v>0</v>
      </c>
      <c r="AC418" s="13">
        <f t="shared" si="1817"/>
        <v>0</v>
      </c>
      <c r="AD418" s="13">
        <f>SUM(AD419:AD420)</f>
        <v>0</v>
      </c>
      <c r="AE418" s="13">
        <f t="shared" si="1817"/>
        <v>1</v>
      </c>
      <c r="AF418" s="13">
        <f>SUM(AF419:AF420)</f>
        <v>1</v>
      </c>
      <c r="AG418" s="13">
        <f>SUM(AG419:AG420)</f>
        <v>0</v>
      </c>
      <c r="AH418" s="13">
        <f>SUM(AH419:AH420)</f>
        <v>0</v>
      </c>
      <c r="AI418" s="13">
        <f t="shared" si="1817"/>
        <v>0</v>
      </c>
      <c r="AJ418" s="13">
        <f>SUM(AJ419:AJ420)</f>
        <v>0</v>
      </c>
      <c r="AK418" s="13">
        <f>SUM(AK419:AK420)</f>
        <v>0</v>
      </c>
      <c r="AL418" s="13">
        <f>SUM(AL419:AL420)</f>
        <v>0</v>
      </c>
      <c r="AM418" s="13">
        <f>SUM(AM419:AM420)</f>
        <v>0</v>
      </c>
      <c r="AN418" s="13">
        <f t="shared" si="1817"/>
        <v>0</v>
      </c>
      <c r="AO418" s="13">
        <f t="shared" si="1817"/>
        <v>0</v>
      </c>
      <c r="AP418" s="13">
        <f>SUM(AP419:AP420)</f>
        <v>0</v>
      </c>
      <c r="AQ418" s="13"/>
      <c r="AR418" s="13">
        <f>SUM(AR419:AR420)</f>
        <v>0</v>
      </c>
      <c r="AS418" s="13">
        <f t="shared" si="1817"/>
        <v>2</v>
      </c>
      <c r="AT418" s="13">
        <f>SUM(AT419:AT420)</f>
        <v>5</v>
      </c>
      <c r="AU418" s="13">
        <f>SUM(AU419:AU420)</f>
        <v>0</v>
      </c>
      <c r="AV418" s="13">
        <f>SUM(AV419:AV420)</f>
        <v>0</v>
      </c>
      <c r="AW418" s="13">
        <f t="shared" si="1817"/>
        <v>0</v>
      </c>
      <c r="AX418" s="13">
        <f t="shared" si="1817"/>
        <v>0</v>
      </c>
      <c r="AY418" s="13">
        <f t="shared" si="1817"/>
        <v>0</v>
      </c>
      <c r="AZ418" s="13">
        <f>SUM(AZ419:AZ420)</f>
        <v>0</v>
      </c>
      <c r="BA418" s="13">
        <f t="shared" si="1817"/>
        <v>0</v>
      </c>
      <c r="BB418" s="13">
        <f t="shared" si="1817"/>
        <v>0</v>
      </c>
      <c r="BC418" s="13">
        <f t="shared" si="1817"/>
        <v>0</v>
      </c>
      <c r="BD418" s="13">
        <f t="shared" ref="BD418:BE418" si="1818">SUM(BD419:BD420)</f>
        <v>0</v>
      </c>
      <c r="BE418" s="13">
        <f t="shared" si="1818"/>
        <v>0</v>
      </c>
      <c r="BF418" s="13">
        <f>SUM(BF419:BF420)</f>
        <v>0</v>
      </c>
      <c r="BG418" s="13">
        <f t="shared" si="1817"/>
        <v>1</v>
      </c>
      <c r="BH418" s="15">
        <f t="shared" ref="BH418:BM418" si="1819">SUM(BH419:BH420)</f>
        <v>3</v>
      </c>
      <c r="BI418" s="13">
        <f t="shared" si="1819"/>
        <v>1</v>
      </c>
      <c r="BJ418" s="13">
        <f t="shared" si="1819"/>
        <v>0</v>
      </c>
      <c r="BK418" s="13">
        <f t="shared" si="1819"/>
        <v>0</v>
      </c>
      <c r="BL418" s="13">
        <f t="shared" si="1819"/>
        <v>0</v>
      </c>
      <c r="BM418" s="13">
        <f t="shared" si="1819"/>
        <v>0</v>
      </c>
      <c r="BN418" s="13">
        <f t="shared" si="1817"/>
        <v>0</v>
      </c>
      <c r="BO418" s="13">
        <f t="shared" si="1817"/>
        <v>0</v>
      </c>
      <c r="BP418" s="13">
        <f t="shared" si="1817"/>
        <v>0</v>
      </c>
      <c r="BQ418" s="13">
        <f t="shared" si="1817"/>
        <v>1</v>
      </c>
      <c r="BR418" s="13">
        <f>SUM(BR419:BR420)</f>
        <v>4</v>
      </c>
      <c r="BS418" s="13">
        <f>SUM(BS419:BS420)</f>
        <v>3</v>
      </c>
      <c r="BT418" s="13">
        <f t="shared" si="1817"/>
        <v>0</v>
      </c>
      <c r="BU418" s="13">
        <f t="shared" si="1817"/>
        <v>0</v>
      </c>
      <c r="BV418" s="13">
        <f t="shared" si="1817"/>
        <v>1</v>
      </c>
      <c r="BW418" s="13">
        <f t="shared" si="1817"/>
        <v>0</v>
      </c>
      <c r="BX418" s="13">
        <f t="shared" si="1817"/>
        <v>1</v>
      </c>
      <c r="BY418" s="13">
        <f t="shared" ref="BY418" si="1820">SUM(BY419:BY420)</f>
        <v>0</v>
      </c>
      <c r="BZ418" s="13">
        <f t="shared" si="1817"/>
        <v>0</v>
      </c>
      <c r="CA418" s="13">
        <f t="shared" ref="CA418" si="1821">SUM(CA419:CA420)</f>
        <v>0</v>
      </c>
      <c r="CB418" s="13">
        <f t="shared" si="1817"/>
        <v>0</v>
      </c>
      <c r="CC418" s="13">
        <f t="shared" si="1817"/>
        <v>0</v>
      </c>
      <c r="CD418" s="13"/>
      <c r="CE418" s="13">
        <f t="shared" ref="CE418" si="1822">SUM(CE419:CE420)</f>
        <v>0</v>
      </c>
      <c r="CF418" s="10"/>
      <c r="CG418" s="10"/>
    </row>
    <row r="419" spans="1:85" ht="19.7" customHeight="1" x14ac:dyDescent="0.2">
      <c r="A419" s="11" t="s">
        <v>208</v>
      </c>
      <c r="B419" s="12">
        <f t="shared" si="1408"/>
        <v>15</v>
      </c>
      <c r="C419" s="13"/>
      <c r="D419" s="13"/>
      <c r="E419" s="13"/>
      <c r="F419" s="13"/>
      <c r="G419" s="13"/>
      <c r="H419" s="13">
        <f t="shared" si="1701"/>
        <v>15</v>
      </c>
      <c r="I419" s="12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>
        <v>1</v>
      </c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>
        <v>1</v>
      </c>
      <c r="AT419" s="13">
        <v>4</v>
      </c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>
        <v>0</v>
      </c>
      <c r="BH419" s="15">
        <v>2</v>
      </c>
      <c r="BI419" s="13">
        <v>1</v>
      </c>
      <c r="BJ419" s="13"/>
      <c r="BK419" s="13"/>
      <c r="BL419" s="13"/>
      <c r="BM419" s="13"/>
      <c r="BN419" s="13"/>
      <c r="BO419" s="13"/>
      <c r="BP419" s="13"/>
      <c r="BQ419" s="13"/>
      <c r="BR419" s="13">
        <v>4</v>
      </c>
      <c r="BS419" s="13">
        <v>2</v>
      </c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0" t="s">
        <v>431</v>
      </c>
      <c r="CG419" s="10" t="s">
        <v>431</v>
      </c>
    </row>
    <row r="420" spans="1:85" ht="19.7" customHeight="1" x14ac:dyDescent="0.2">
      <c r="A420" s="11" t="s">
        <v>216</v>
      </c>
      <c r="B420" s="12">
        <f t="shared" si="1408"/>
        <v>9</v>
      </c>
      <c r="C420" s="13"/>
      <c r="D420" s="13"/>
      <c r="E420" s="13"/>
      <c r="F420" s="13"/>
      <c r="G420" s="13"/>
      <c r="H420" s="13">
        <f t="shared" si="1701"/>
        <v>9</v>
      </c>
      <c r="I420" s="12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>
        <v>1</v>
      </c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>
        <v>1</v>
      </c>
      <c r="AT420" s="13">
        <v>1</v>
      </c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>
        <v>1</v>
      </c>
      <c r="BH420" s="15">
        <v>1</v>
      </c>
      <c r="BI420" s="13"/>
      <c r="BJ420" s="13"/>
      <c r="BK420" s="13"/>
      <c r="BL420" s="13"/>
      <c r="BM420" s="13"/>
      <c r="BN420" s="13"/>
      <c r="BO420" s="13"/>
      <c r="BP420" s="13"/>
      <c r="BQ420" s="13">
        <v>1</v>
      </c>
      <c r="BR420" s="13"/>
      <c r="BS420" s="13">
        <v>1</v>
      </c>
      <c r="BT420" s="13"/>
      <c r="BU420" s="13"/>
      <c r="BV420" s="13">
        <v>1</v>
      </c>
      <c r="BW420" s="13"/>
      <c r="BX420" s="13">
        <v>1</v>
      </c>
      <c r="BY420" s="13"/>
      <c r="BZ420" s="13"/>
      <c r="CA420" s="13"/>
      <c r="CB420" s="13"/>
      <c r="CC420" s="13"/>
      <c r="CD420" s="13"/>
      <c r="CE420" s="13"/>
      <c r="CF420" s="10" t="s">
        <v>431</v>
      </c>
      <c r="CG420" s="10" t="s">
        <v>431</v>
      </c>
    </row>
    <row r="421" spans="1:85" ht="19.7" customHeight="1" x14ac:dyDescent="0.2">
      <c r="A421" s="11" t="s">
        <v>307</v>
      </c>
      <c r="B421" s="12">
        <f t="shared" si="1408"/>
        <v>15</v>
      </c>
      <c r="C421" s="13"/>
      <c r="D421" s="13"/>
      <c r="E421" s="13"/>
      <c r="F421" s="13"/>
      <c r="G421" s="13"/>
      <c r="H421" s="13">
        <f t="shared" si="1701"/>
        <v>15</v>
      </c>
      <c r="I421" s="12"/>
      <c r="J421" s="12"/>
      <c r="K421" s="12"/>
      <c r="L421" s="12"/>
      <c r="M421" s="13"/>
      <c r="N421" s="13"/>
      <c r="O421" s="13"/>
      <c r="P421" s="13"/>
      <c r="Q421" s="13"/>
      <c r="R421" s="13">
        <v>0</v>
      </c>
      <c r="S421" s="13"/>
      <c r="T421" s="13"/>
      <c r="U421" s="13"/>
      <c r="V421" s="13">
        <v>1</v>
      </c>
      <c r="W421" s="13"/>
      <c r="X421" s="13"/>
      <c r="Y421" s="13"/>
      <c r="Z421" s="13"/>
      <c r="AA421" s="13"/>
      <c r="AB421" s="13"/>
      <c r="AC421" s="13"/>
      <c r="AD421" s="13"/>
      <c r="AE421" s="13">
        <v>3</v>
      </c>
      <c r="AF421" s="13"/>
      <c r="AG421" s="13"/>
      <c r="AH421" s="13">
        <v>1</v>
      </c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>
        <v>5</v>
      </c>
      <c r="AT421" s="13"/>
      <c r="AU421" s="13"/>
      <c r="AV421" s="13">
        <v>1</v>
      </c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>
        <v>3</v>
      </c>
      <c r="BH421" s="14"/>
      <c r="BI421" s="13"/>
      <c r="BJ421" s="13"/>
      <c r="BK421" s="13"/>
      <c r="BL421" s="13"/>
      <c r="BM421" s="13"/>
      <c r="BN421" s="13"/>
      <c r="BO421" s="13"/>
      <c r="BP421" s="13"/>
      <c r="BQ421" s="13">
        <v>1</v>
      </c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0" t="s">
        <v>431</v>
      </c>
      <c r="CG421" s="10" t="s">
        <v>431</v>
      </c>
    </row>
    <row r="422" spans="1:85" ht="19.7" customHeight="1" x14ac:dyDescent="0.2">
      <c r="A422" s="53" t="s">
        <v>209</v>
      </c>
      <c r="B422" s="42">
        <f t="shared" si="1408"/>
        <v>769.5</v>
      </c>
      <c r="C422" s="34">
        <f>SUM(C423:C425)</f>
        <v>0</v>
      </c>
      <c r="D422" s="34">
        <f t="shared" ref="D422:BT422" si="1823">SUM(D423:D425)</f>
        <v>0</v>
      </c>
      <c r="E422" s="34">
        <f t="shared" si="1823"/>
        <v>0</v>
      </c>
      <c r="F422" s="34">
        <f t="shared" si="1823"/>
        <v>0</v>
      </c>
      <c r="G422" s="34">
        <f t="shared" si="1823"/>
        <v>0</v>
      </c>
      <c r="H422" s="43">
        <f t="shared" si="1701"/>
        <v>769.5</v>
      </c>
      <c r="I422" s="34">
        <f t="shared" si="1823"/>
        <v>0</v>
      </c>
      <c r="J422" s="34">
        <f t="shared" si="1823"/>
        <v>1</v>
      </c>
      <c r="K422" s="34">
        <f t="shared" si="1823"/>
        <v>0</v>
      </c>
      <c r="L422" s="34">
        <f t="shared" si="1823"/>
        <v>0</v>
      </c>
      <c r="M422" s="34">
        <f t="shared" si="1823"/>
        <v>0</v>
      </c>
      <c r="N422" s="34">
        <f t="shared" si="1823"/>
        <v>0</v>
      </c>
      <c r="O422" s="34">
        <f t="shared" si="1823"/>
        <v>0</v>
      </c>
      <c r="P422" s="34">
        <f t="shared" si="1823"/>
        <v>6</v>
      </c>
      <c r="Q422" s="34">
        <f t="shared" si="1823"/>
        <v>0</v>
      </c>
      <c r="R422" s="34">
        <f t="shared" si="1823"/>
        <v>2</v>
      </c>
      <c r="S422" s="34">
        <f>SUM(S423:S425)</f>
        <v>0</v>
      </c>
      <c r="T422" s="34">
        <f t="shared" si="1823"/>
        <v>0</v>
      </c>
      <c r="U422" s="34">
        <f>SUM(U423:U425)</f>
        <v>1</v>
      </c>
      <c r="V422" s="34">
        <f t="shared" si="1823"/>
        <v>14</v>
      </c>
      <c r="W422" s="34">
        <f>SUM(W423:W425)</f>
        <v>29</v>
      </c>
      <c r="X422" s="34">
        <f t="shared" si="1823"/>
        <v>0</v>
      </c>
      <c r="Y422" s="34">
        <f t="shared" si="1823"/>
        <v>2</v>
      </c>
      <c r="Z422" s="34">
        <f>SUM(Z423:Z425)</f>
        <v>0</v>
      </c>
      <c r="AA422" s="34">
        <f>SUM(AA423:AA425)</f>
        <v>0</v>
      </c>
      <c r="AB422" s="34">
        <f t="shared" si="1823"/>
        <v>0</v>
      </c>
      <c r="AC422" s="34">
        <f t="shared" si="1823"/>
        <v>1</v>
      </c>
      <c r="AD422" s="34">
        <f>SUM(AD423:AD425)</f>
        <v>0</v>
      </c>
      <c r="AE422" s="34">
        <f t="shared" si="1823"/>
        <v>81</v>
      </c>
      <c r="AF422" s="34">
        <f>SUM(AF423:AF425)</f>
        <v>21</v>
      </c>
      <c r="AG422" s="34">
        <f>SUM(AG423:AG425)</f>
        <v>0</v>
      </c>
      <c r="AH422" s="34">
        <f>SUM(AH423:AH425)</f>
        <v>30</v>
      </c>
      <c r="AI422" s="34">
        <f t="shared" si="1823"/>
        <v>2</v>
      </c>
      <c r="AJ422" s="34">
        <f>SUM(AJ423:AJ425)</f>
        <v>0</v>
      </c>
      <c r="AK422" s="34">
        <f>SUM(AK423:AK425)</f>
        <v>0</v>
      </c>
      <c r="AL422" s="34">
        <f>SUM(AL423:AL425)</f>
        <v>0</v>
      </c>
      <c r="AM422" s="34">
        <f>SUM(AM423:AM425)</f>
        <v>0</v>
      </c>
      <c r="AN422" s="34">
        <f t="shared" si="1823"/>
        <v>0</v>
      </c>
      <c r="AO422" s="34">
        <f t="shared" si="1823"/>
        <v>11</v>
      </c>
      <c r="AP422" s="34">
        <f>SUM(AP423:AP425)</f>
        <v>0</v>
      </c>
      <c r="AQ422" s="34">
        <f t="shared" si="1823"/>
        <v>1</v>
      </c>
      <c r="AR422" s="34">
        <f>SUM(AR423:AR425)</f>
        <v>0</v>
      </c>
      <c r="AS422" s="34">
        <f t="shared" si="1823"/>
        <v>106</v>
      </c>
      <c r="AT422" s="34">
        <f>SUM(AT423:AT425)</f>
        <v>74</v>
      </c>
      <c r="AU422" s="34">
        <f>SUM(AU423:AU425)</f>
        <v>0</v>
      </c>
      <c r="AV422" s="34">
        <f>SUM(AV423:AV425)</f>
        <v>58</v>
      </c>
      <c r="AW422" s="34">
        <f t="shared" si="1823"/>
        <v>1</v>
      </c>
      <c r="AX422" s="34">
        <f t="shared" si="1823"/>
        <v>0</v>
      </c>
      <c r="AY422" s="34">
        <f t="shared" si="1823"/>
        <v>3</v>
      </c>
      <c r="AZ422" s="34">
        <f>SUM(AZ423:AZ425)</f>
        <v>0</v>
      </c>
      <c r="BA422" s="34">
        <f t="shared" si="1823"/>
        <v>0</v>
      </c>
      <c r="BB422" s="34">
        <f t="shared" si="1823"/>
        <v>9</v>
      </c>
      <c r="BC422" s="34">
        <f t="shared" si="1823"/>
        <v>0</v>
      </c>
      <c r="BD422" s="34">
        <f t="shared" ref="BD422:BE422" si="1824">SUM(BD423:BD425)</f>
        <v>1</v>
      </c>
      <c r="BE422" s="34">
        <f t="shared" si="1824"/>
        <v>0</v>
      </c>
      <c r="BF422" s="34">
        <f>SUM(BF423:BF425)</f>
        <v>0</v>
      </c>
      <c r="BG422" s="34">
        <f t="shared" si="1823"/>
        <v>47</v>
      </c>
      <c r="BH422" s="44">
        <f t="shared" ref="BH422:BM422" si="1825">SUM(BH423:BH425)</f>
        <v>75.5</v>
      </c>
      <c r="BI422" s="34">
        <f t="shared" si="1825"/>
        <v>27</v>
      </c>
      <c r="BJ422" s="34">
        <f t="shared" si="1825"/>
        <v>0</v>
      </c>
      <c r="BK422" s="34">
        <f t="shared" si="1825"/>
        <v>0</v>
      </c>
      <c r="BL422" s="34">
        <f t="shared" si="1825"/>
        <v>0</v>
      </c>
      <c r="BM422" s="34">
        <f t="shared" si="1825"/>
        <v>0</v>
      </c>
      <c r="BN422" s="34">
        <f t="shared" si="1823"/>
        <v>3</v>
      </c>
      <c r="BO422" s="34">
        <f t="shared" si="1823"/>
        <v>0</v>
      </c>
      <c r="BP422" s="34">
        <f t="shared" si="1823"/>
        <v>0</v>
      </c>
      <c r="BQ422" s="34">
        <f t="shared" si="1823"/>
        <v>18</v>
      </c>
      <c r="BR422" s="34">
        <f>SUM(BR423:BR425)</f>
        <v>85</v>
      </c>
      <c r="BS422" s="34">
        <f>SUM(BS423:BS425)</f>
        <v>42</v>
      </c>
      <c r="BT422" s="34">
        <f t="shared" si="1823"/>
        <v>5</v>
      </c>
      <c r="BU422" s="34">
        <f t="shared" ref="BU422:CC422" si="1826">SUM(BU423:BU425)</f>
        <v>1</v>
      </c>
      <c r="BV422" s="34">
        <f t="shared" si="1826"/>
        <v>6</v>
      </c>
      <c r="BW422" s="34">
        <f t="shared" si="1826"/>
        <v>2</v>
      </c>
      <c r="BX422" s="34">
        <f t="shared" si="1826"/>
        <v>3</v>
      </c>
      <c r="BY422" s="34">
        <f t="shared" ref="BY422" si="1827">SUM(BY423:BY425)</f>
        <v>0</v>
      </c>
      <c r="BZ422" s="34">
        <f t="shared" si="1826"/>
        <v>1</v>
      </c>
      <c r="CA422" s="34">
        <f t="shared" ref="CA422" si="1828">SUM(CA423:CA425)</f>
        <v>0</v>
      </c>
      <c r="CB422" s="34">
        <f t="shared" si="1826"/>
        <v>0</v>
      </c>
      <c r="CC422" s="34">
        <f t="shared" si="1826"/>
        <v>0</v>
      </c>
      <c r="CD422" s="34"/>
      <c r="CE422" s="34">
        <f t="shared" ref="CE422" si="1829">SUM(CE423:CE425)</f>
        <v>0</v>
      </c>
      <c r="CF422" s="10"/>
      <c r="CG422" s="10"/>
    </row>
    <row r="423" spans="1:85" ht="19.7" customHeight="1" x14ac:dyDescent="0.2">
      <c r="A423" s="11" t="s">
        <v>151</v>
      </c>
      <c r="B423" s="27">
        <f t="shared" si="1408"/>
        <v>426.5</v>
      </c>
      <c r="C423" s="13">
        <f>SUM(C428,C450,C465,C472,C479,C485)</f>
        <v>0</v>
      </c>
      <c r="D423" s="13">
        <f>SUM(D428,D450,D465,D472,D479,D485)</f>
        <v>0</v>
      </c>
      <c r="E423" s="13">
        <f>SUM(E428,E450,E465,E472,E479,E485)</f>
        <v>0</v>
      </c>
      <c r="F423" s="13">
        <f>SUM(F428,F450,F465,F472,F479,F485)</f>
        <v>0</v>
      </c>
      <c r="G423" s="13">
        <f>SUM(G428,G450,G465,G472,G479,G485)</f>
        <v>0</v>
      </c>
      <c r="H423" s="16">
        <f t="shared" si="1701"/>
        <v>426.5</v>
      </c>
      <c r="I423" s="13">
        <f t="shared" ref="I423:AN423" si="1830">SUM(I427,I450,I464,I471,I478,I485)</f>
        <v>0</v>
      </c>
      <c r="J423" s="13">
        <f t="shared" si="1830"/>
        <v>0</v>
      </c>
      <c r="K423" s="13">
        <f t="shared" si="1830"/>
        <v>0</v>
      </c>
      <c r="L423" s="13">
        <f t="shared" si="1830"/>
        <v>0</v>
      </c>
      <c r="M423" s="13">
        <f t="shared" si="1830"/>
        <v>0</v>
      </c>
      <c r="N423" s="13">
        <f t="shared" si="1830"/>
        <v>0</v>
      </c>
      <c r="O423" s="13">
        <f t="shared" si="1830"/>
        <v>0</v>
      </c>
      <c r="P423" s="13">
        <f t="shared" si="1830"/>
        <v>1</v>
      </c>
      <c r="Q423" s="13">
        <f t="shared" si="1830"/>
        <v>0</v>
      </c>
      <c r="R423" s="13">
        <f t="shared" si="1830"/>
        <v>1</v>
      </c>
      <c r="S423" s="13">
        <f t="shared" si="1830"/>
        <v>0</v>
      </c>
      <c r="T423" s="13">
        <f t="shared" si="1830"/>
        <v>0</v>
      </c>
      <c r="U423" s="13">
        <f t="shared" si="1830"/>
        <v>0</v>
      </c>
      <c r="V423" s="13">
        <f t="shared" si="1830"/>
        <v>4</v>
      </c>
      <c r="W423" s="13">
        <f t="shared" si="1830"/>
        <v>22</v>
      </c>
      <c r="X423" s="13">
        <f t="shared" si="1830"/>
        <v>0</v>
      </c>
      <c r="Y423" s="13">
        <f t="shared" si="1830"/>
        <v>0</v>
      </c>
      <c r="Z423" s="13">
        <f t="shared" si="1830"/>
        <v>0</v>
      </c>
      <c r="AA423" s="13">
        <f t="shared" si="1830"/>
        <v>0</v>
      </c>
      <c r="AB423" s="13">
        <f t="shared" si="1830"/>
        <v>0</v>
      </c>
      <c r="AC423" s="13">
        <f t="shared" si="1830"/>
        <v>0</v>
      </c>
      <c r="AD423" s="13">
        <f t="shared" si="1830"/>
        <v>0</v>
      </c>
      <c r="AE423" s="13">
        <f t="shared" si="1830"/>
        <v>8</v>
      </c>
      <c r="AF423" s="13">
        <f t="shared" si="1830"/>
        <v>21</v>
      </c>
      <c r="AG423" s="13">
        <f t="shared" si="1830"/>
        <v>0</v>
      </c>
      <c r="AH423" s="13">
        <f t="shared" si="1830"/>
        <v>0</v>
      </c>
      <c r="AI423" s="13">
        <f t="shared" si="1830"/>
        <v>2</v>
      </c>
      <c r="AJ423" s="13">
        <f t="shared" si="1830"/>
        <v>0</v>
      </c>
      <c r="AK423" s="13">
        <f t="shared" si="1830"/>
        <v>0</v>
      </c>
      <c r="AL423" s="13">
        <f t="shared" si="1830"/>
        <v>0</v>
      </c>
      <c r="AM423" s="13">
        <f t="shared" si="1830"/>
        <v>0</v>
      </c>
      <c r="AN423" s="13">
        <f t="shared" si="1830"/>
        <v>0</v>
      </c>
      <c r="AO423" s="13">
        <f t="shared" ref="AO423:BT423" si="1831">SUM(AO427,AO450,AO464,AO471,AO478,AO485)</f>
        <v>0</v>
      </c>
      <c r="AP423" s="13">
        <f t="shared" si="1831"/>
        <v>0</v>
      </c>
      <c r="AQ423" s="13">
        <f t="shared" si="1831"/>
        <v>0</v>
      </c>
      <c r="AR423" s="13">
        <f t="shared" si="1831"/>
        <v>0</v>
      </c>
      <c r="AS423" s="13">
        <f t="shared" si="1831"/>
        <v>17</v>
      </c>
      <c r="AT423" s="13">
        <f t="shared" si="1831"/>
        <v>74</v>
      </c>
      <c r="AU423" s="13">
        <f t="shared" si="1831"/>
        <v>0</v>
      </c>
      <c r="AV423" s="13">
        <f t="shared" si="1831"/>
        <v>2</v>
      </c>
      <c r="AW423" s="13">
        <f t="shared" si="1831"/>
        <v>1</v>
      </c>
      <c r="AX423" s="13">
        <f t="shared" si="1831"/>
        <v>0</v>
      </c>
      <c r="AY423" s="13">
        <f t="shared" si="1831"/>
        <v>3</v>
      </c>
      <c r="AZ423" s="13">
        <f t="shared" si="1831"/>
        <v>0</v>
      </c>
      <c r="BA423" s="13">
        <f t="shared" si="1831"/>
        <v>0</v>
      </c>
      <c r="BB423" s="13">
        <f t="shared" si="1831"/>
        <v>0</v>
      </c>
      <c r="BC423" s="13">
        <f t="shared" si="1831"/>
        <v>0</v>
      </c>
      <c r="BD423" s="13">
        <f t="shared" si="1831"/>
        <v>1</v>
      </c>
      <c r="BE423" s="13">
        <f t="shared" si="1831"/>
        <v>0</v>
      </c>
      <c r="BF423" s="13">
        <f t="shared" si="1831"/>
        <v>0</v>
      </c>
      <c r="BG423" s="13">
        <f t="shared" si="1831"/>
        <v>11</v>
      </c>
      <c r="BH423" s="14">
        <f t="shared" si="1831"/>
        <v>75.5</v>
      </c>
      <c r="BI423" s="13">
        <f t="shared" si="1831"/>
        <v>27</v>
      </c>
      <c r="BJ423" s="13">
        <f t="shared" si="1831"/>
        <v>0</v>
      </c>
      <c r="BK423" s="13">
        <f t="shared" si="1831"/>
        <v>0</v>
      </c>
      <c r="BL423" s="13">
        <f t="shared" si="1831"/>
        <v>0</v>
      </c>
      <c r="BM423" s="13">
        <f t="shared" si="1831"/>
        <v>0</v>
      </c>
      <c r="BN423" s="13">
        <f t="shared" si="1831"/>
        <v>2</v>
      </c>
      <c r="BO423" s="13">
        <f t="shared" si="1831"/>
        <v>0</v>
      </c>
      <c r="BP423" s="13">
        <f t="shared" si="1831"/>
        <v>0</v>
      </c>
      <c r="BQ423" s="13">
        <f t="shared" si="1831"/>
        <v>10</v>
      </c>
      <c r="BR423" s="13">
        <f t="shared" si="1831"/>
        <v>85</v>
      </c>
      <c r="BS423" s="13">
        <f t="shared" si="1831"/>
        <v>42</v>
      </c>
      <c r="BT423" s="13">
        <f t="shared" si="1831"/>
        <v>5</v>
      </c>
      <c r="BU423" s="13">
        <f t="shared" ref="BU423:CC423" si="1832">SUM(BU427,BU450,BU464,BU471,BU478,BU485)</f>
        <v>1</v>
      </c>
      <c r="BV423" s="13">
        <f t="shared" si="1832"/>
        <v>6</v>
      </c>
      <c r="BW423" s="13">
        <f t="shared" si="1832"/>
        <v>1</v>
      </c>
      <c r="BX423" s="13">
        <f t="shared" si="1832"/>
        <v>3</v>
      </c>
      <c r="BY423" s="13">
        <f t="shared" si="1832"/>
        <v>0</v>
      </c>
      <c r="BZ423" s="13">
        <f t="shared" si="1832"/>
        <v>1</v>
      </c>
      <c r="CA423" s="13">
        <f t="shared" ref="CA423" si="1833">SUM(CA427,CA450,CA464,CA471,CA478,CA485)</f>
        <v>0</v>
      </c>
      <c r="CB423" s="13">
        <f t="shared" si="1832"/>
        <v>0</v>
      </c>
      <c r="CC423" s="13">
        <f t="shared" si="1832"/>
        <v>0</v>
      </c>
      <c r="CD423" s="13"/>
      <c r="CE423" s="13">
        <f>SUM(CE427,CE450,CE464,CE471,CE478,CE485)</f>
        <v>0</v>
      </c>
      <c r="CF423" s="10"/>
      <c r="CG423" s="10"/>
    </row>
    <row r="424" spans="1:85" ht="19.7" customHeight="1" x14ac:dyDescent="0.2">
      <c r="A424" s="11" t="s">
        <v>182</v>
      </c>
      <c r="B424" s="12">
        <f t="shared" si="1408"/>
        <v>217</v>
      </c>
      <c r="C424" s="13">
        <f>SUM(C438,C456,C468,C475,C482,C490)</f>
        <v>0</v>
      </c>
      <c r="D424" s="13">
        <f>SUM(D438,D456,D468,D475,D482,D490)</f>
        <v>0</v>
      </c>
      <c r="E424" s="13">
        <f>SUM(E438,E456,E468,E475,E482,E490)</f>
        <v>0</v>
      </c>
      <c r="F424" s="13">
        <f>SUM(F438,F456,F468,F475,F482,F490)</f>
        <v>0</v>
      </c>
      <c r="G424" s="13">
        <f>SUM(G438,G456,G468,G475,G482,G490)</f>
        <v>0</v>
      </c>
      <c r="H424" s="13">
        <f t="shared" si="1701"/>
        <v>217</v>
      </c>
      <c r="I424" s="13">
        <f>SUM(I438,I456,I468,I475,I482,I490)</f>
        <v>0</v>
      </c>
      <c r="J424" s="13">
        <f t="shared" ref="J424:CC424" si="1834">SUM(J438,J456,J468,J475,J482,J490)</f>
        <v>1</v>
      </c>
      <c r="K424" s="13">
        <f t="shared" si="1834"/>
        <v>0</v>
      </c>
      <c r="L424" s="13">
        <f t="shared" si="1834"/>
        <v>0</v>
      </c>
      <c r="M424" s="13">
        <f t="shared" si="1834"/>
        <v>0</v>
      </c>
      <c r="N424" s="13">
        <f t="shared" si="1834"/>
        <v>0</v>
      </c>
      <c r="O424" s="13">
        <f t="shared" si="1834"/>
        <v>0</v>
      </c>
      <c r="P424" s="13">
        <f t="shared" si="1834"/>
        <v>5</v>
      </c>
      <c r="Q424" s="13">
        <f t="shared" si="1834"/>
        <v>0</v>
      </c>
      <c r="R424" s="13">
        <f t="shared" si="1834"/>
        <v>1</v>
      </c>
      <c r="S424" s="13">
        <f>SUM(S438,S456,S468,S475,S482,S490)</f>
        <v>0</v>
      </c>
      <c r="T424" s="13">
        <f t="shared" si="1834"/>
        <v>0</v>
      </c>
      <c r="U424" s="13">
        <f t="shared" si="1834"/>
        <v>1</v>
      </c>
      <c r="V424" s="13">
        <f t="shared" si="1834"/>
        <v>9</v>
      </c>
      <c r="W424" s="13">
        <f>SUM(W438,W456,W468,W475,W482,W490)</f>
        <v>0</v>
      </c>
      <c r="X424" s="13">
        <f t="shared" si="1834"/>
        <v>0</v>
      </c>
      <c r="Y424" s="13">
        <f t="shared" si="1834"/>
        <v>0</v>
      </c>
      <c r="Z424" s="13">
        <f>SUM(Z438,Z456,Z468,Z475,Z482,Z490)</f>
        <v>0</v>
      </c>
      <c r="AA424" s="13">
        <f>SUM(AA438,AA456,AA468,AA475,AA482,AA490)</f>
        <v>0</v>
      </c>
      <c r="AB424" s="13">
        <f t="shared" si="1834"/>
        <v>0</v>
      </c>
      <c r="AC424" s="13">
        <f t="shared" si="1834"/>
        <v>0</v>
      </c>
      <c r="AD424" s="13">
        <f>SUM(AD438,AD456,AD468,AD475,AD482,AD490)</f>
        <v>0</v>
      </c>
      <c r="AE424" s="13">
        <f t="shared" si="1834"/>
        <v>69</v>
      </c>
      <c r="AF424" s="13">
        <f>SUM(AF438,AF456,AF468,AF475,AF482,AF490)</f>
        <v>0</v>
      </c>
      <c r="AG424" s="13">
        <f>SUM(AG438,AG456,AG468,AG475,AG482,AG490)</f>
        <v>0</v>
      </c>
      <c r="AH424" s="13">
        <f>SUM(AH438,AH456,AH468,AH475,AH482,AH490)</f>
        <v>1</v>
      </c>
      <c r="AI424" s="13">
        <f t="shared" si="1834"/>
        <v>0</v>
      </c>
      <c r="AJ424" s="13">
        <f>SUM(AJ438,AJ456,AJ468,AJ475,AJ482,AJ490)</f>
        <v>0</v>
      </c>
      <c r="AK424" s="13">
        <f>SUM(AK438,AK456,AK468,AK475,AK482,AK490)</f>
        <v>0</v>
      </c>
      <c r="AL424" s="13">
        <f>SUM(AL438,AL456,AL468,AL475,AL482,AL490)</f>
        <v>0</v>
      </c>
      <c r="AM424" s="13">
        <f>SUM(AM438,AM456,AM468,AM475,AM482,AM490)</f>
        <v>0</v>
      </c>
      <c r="AN424" s="13">
        <f t="shared" si="1834"/>
        <v>0</v>
      </c>
      <c r="AO424" s="13">
        <f t="shared" si="1834"/>
        <v>0</v>
      </c>
      <c r="AP424" s="13">
        <f>SUM(AP438,AP456,AP468,AP475,AP482,AP490)</f>
        <v>0</v>
      </c>
      <c r="AQ424" s="13">
        <f t="shared" si="1834"/>
        <v>0</v>
      </c>
      <c r="AR424" s="13">
        <f>SUM(AR438,AR456,AR468,AR475,AR482,AR490)</f>
        <v>0</v>
      </c>
      <c r="AS424" s="13">
        <f t="shared" si="1834"/>
        <v>89</v>
      </c>
      <c r="AT424" s="13">
        <f>SUM(AT438,AT456,AT468,AT475,AT482,AT490)</f>
        <v>0</v>
      </c>
      <c r="AU424" s="13">
        <f>SUM(AU438,AU456,AU468,AU475,AU482,AU490)</f>
        <v>0</v>
      </c>
      <c r="AV424" s="13">
        <f>SUM(AV438,AV456,AV468,AV475,AV482,AV490)</f>
        <v>3</v>
      </c>
      <c r="AW424" s="13">
        <f t="shared" si="1834"/>
        <v>0</v>
      </c>
      <c r="AX424" s="13">
        <f t="shared" si="1834"/>
        <v>0</v>
      </c>
      <c r="AY424" s="13">
        <f t="shared" si="1834"/>
        <v>0</v>
      </c>
      <c r="AZ424" s="13">
        <f>SUM(AZ438,AZ456,AZ468,AZ475,AZ482,AZ490)</f>
        <v>0</v>
      </c>
      <c r="BA424" s="13">
        <f t="shared" si="1834"/>
        <v>0</v>
      </c>
      <c r="BB424" s="13">
        <f t="shared" si="1834"/>
        <v>0</v>
      </c>
      <c r="BC424" s="13">
        <f t="shared" si="1834"/>
        <v>0</v>
      </c>
      <c r="BD424" s="13">
        <f t="shared" ref="BD424:BE424" si="1835">SUM(BD438,BD456,BD468,BD475,BD482,BD490)</f>
        <v>0</v>
      </c>
      <c r="BE424" s="13">
        <f t="shared" si="1835"/>
        <v>0</v>
      </c>
      <c r="BF424" s="13">
        <f>SUM(BF438,BF456,BF468,BF475,BF482,BF490)</f>
        <v>0</v>
      </c>
      <c r="BG424" s="13">
        <f t="shared" si="1834"/>
        <v>28</v>
      </c>
      <c r="BH424" s="13">
        <f t="shared" ref="BH424:BM424" si="1836">SUM(BH438,BH456,BH468,BH475,BH482,BH490)</f>
        <v>0</v>
      </c>
      <c r="BI424" s="13">
        <f t="shared" si="1836"/>
        <v>0</v>
      </c>
      <c r="BJ424" s="13">
        <f t="shared" si="1836"/>
        <v>0</v>
      </c>
      <c r="BK424" s="13">
        <f t="shared" si="1836"/>
        <v>0</v>
      </c>
      <c r="BL424" s="13">
        <f t="shared" si="1836"/>
        <v>0</v>
      </c>
      <c r="BM424" s="13">
        <f t="shared" si="1836"/>
        <v>0</v>
      </c>
      <c r="BN424" s="13">
        <f t="shared" si="1834"/>
        <v>1</v>
      </c>
      <c r="BO424" s="13">
        <f t="shared" si="1834"/>
        <v>0</v>
      </c>
      <c r="BP424" s="13">
        <f t="shared" si="1834"/>
        <v>0</v>
      </c>
      <c r="BQ424" s="13">
        <f t="shared" si="1834"/>
        <v>8</v>
      </c>
      <c r="BR424" s="13">
        <f>SUM(BR438,BR456,BR468,BR475,BR482,BR490)</f>
        <v>0</v>
      </c>
      <c r="BS424" s="13">
        <f>SUM(BS438,BS456,BS468,BS475,BS482,BS490)</f>
        <v>0</v>
      </c>
      <c r="BT424" s="13">
        <f t="shared" si="1834"/>
        <v>0</v>
      </c>
      <c r="BU424" s="13">
        <f t="shared" si="1834"/>
        <v>0</v>
      </c>
      <c r="BV424" s="13">
        <f t="shared" si="1834"/>
        <v>0</v>
      </c>
      <c r="BW424" s="13">
        <f t="shared" si="1834"/>
        <v>1</v>
      </c>
      <c r="BX424" s="13">
        <f t="shared" si="1834"/>
        <v>0</v>
      </c>
      <c r="BY424" s="13">
        <f t="shared" ref="BY424" si="1837">SUM(BY438,BY456,BY468,BY475,BY482,BY490)</f>
        <v>0</v>
      </c>
      <c r="BZ424" s="13">
        <f t="shared" si="1834"/>
        <v>0</v>
      </c>
      <c r="CA424" s="13">
        <f t="shared" ref="CA424" si="1838">SUM(CA438,CA456,CA468,CA475,CA482,CA490)</f>
        <v>0</v>
      </c>
      <c r="CB424" s="13">
        <f t="shared" si="1834"/>
        <v>0</v>
      </c>
      <c r="CC424" s="13">
        <f t="shared" si="1834"/>
        <v>0</v>
      </c>
      <c r="CD424" s="13"/>
      <c r="CE424" s="13">
        <f t="shared" ref="CE424" si="1839">SUM(CE438,CE456,CE468,CE475,CE482,CE490)</f>
        <v>0</v>
      </c>
      <c r="CF424" s="10"/>
      <c r="CG424" s="10"/>
    </row>
    <row r="425" spans="1:85" ht="19.7" customHeight="1" x14ac:dyDescent="0.2">
      <c r="A425" s="11" t="s">
        <v>152</v>
      </c>
      <c r="B425" s="12">
        <f t="shared" si="1408"/>
        <v>126</v>
      </c>
      <c r="C425" s="13">
        <f>SUM(C444,C459,C469,C476,C483,C491)</f>
        <v>0</v>
      </c>
      <c r="D425" s="13">
        <f t="shared" ref="D425:BP425" si="1840">SUM(D444,D459,D469,D476,D483,D491)</f>
        <v>0</v>
      </c>
      <c r="E425" s="13">
        <f t="shared" si="1840"/>
        <v>0</v>
      </c>
      <c r="F425" s="13">
        <f t="shared" si="1840"/>
        <v>0</v>
      </c>
      <c r="G425" s="13">
        <f t="shared" si="1840"/>
        <v>0</v>
      </c>
      <c r="H425" s="13">
        <f t="shared" si="1701"/>
        <v>126</v>
      </c>
      <c r="I425" s="13">
        <f t="shared" si="1840"/>
        <v>0</v>
      </c>
      <c r="J425" s="13">
        <f t="shared" si="1840"/>
        <v>0</v>
      </c>
      <c r="K425" s="13">
        <f t="shared" si="1840"/>
        <v>0</v>
      </c>
      <c r="L425" s="13">
        <f t="shared" si="1840"/>
        <v>0</v>
      </c>
      <c r="M425" s="13">
        <f t="shared" si="1840"/>
        <v>0</v>
      </c>
      <c r="N425" s="13">
        <f t="shared" si="1840"/>
        <v>0</v>
      </c>
      <c r="O425" s="13">
        <f t="shared" si="1840"/>
        <v>0</v>
      </c>
      <c r="P425" s="13">
        <f t="shared" si="1840"/>
        <v>0</v>
      </c>
      <c r="Q425" s="13">
        <f t="shared" si="1840"/>
        <v>0</v>
      </c>
      <c r="R425" s="13">
        <f t="shared" si="1840"/>
        <v>0</v>
      </c>
      <c r="S425" s="13">
        <f>SUM(S444,S459,S469,S476,S483,S491)</f>
        <v>0</v>
      </c>
      <c r="T425" s="13">
        <f t="shared" si="1840"/>
        <v>0</v>
      </c>
      <c r="U425" s="13">
        <f t="shared" si="1840"/>
        <v>0</v>
      </c>
      <c r="V425" s="13">
        <f t="shared" si="1840"/>
        <v>1</v>
      </c>
      <c r="W425" s="13">
        <f>SUM(W444,W459,W469,W476,W483,W491)</f>
        <v>7</v>
      </c>
      <c r="X425" s="13">
        <f t="shared" si="1840"/>
        <v>0</v>
      </c>
      <c r="Y425" s="13">
        <f t="shared" si="1840"/>
        <v>2</v>
      </c>
      <c r="Z425" s="13">
        <f t="shared" si="1840"/>
        <v>0</v>
      </c>
      <c r="AA425" s="13">
        <f>SUM(AA444,AA459,AA469,AA476,AA483,AA491)</f>
        <v>0</v>
      </c>
      <c r="AB425" s="13">
        <f t="shared" si="1840"/>
        <v>0</v>
      </c>
      <c r="AC425" s="13">
        <f t="shared" si="1840"/>
        <v>1</v>
      </c>
      <c r="AD425" s="13">
        <f>SUM(AD444,AD459,AD469,AD476,AD483,AD491)</f>
        <v>0</v>
      </c>
      <c r="AE425" s="13">
        <f t="shared" si="1840"/>
        <v>4</v>
      </c>
      <c r="AF425" s="13">
        <f>SUM(AF444,AF459,AF469,AF476,AF483,AF491)</f>
        <v>0</v>
      </c>
      <c r="AG425" s="13">
        <f t="shared" si="1840"/>
        <v>0</v>
      </c>
      <c r="AH425" s="13">
        <f>SUM(AH444,AH459,AH469,AH476,AH483,AH491)</f>
        <v>29</v>
      </c>
      <c r="AI425" s="13">
        <f t="shared" si="1840"/>
        <v>0</v>
      </c>
      <c r="AJ425" s="13">
        <f>SUM(AJ444,AJ459,AJ469,AJ476,AJ483,AJ491)</f>
        <v>0</v>
      </c>
      <c r="AK425" s="13">
        <f>SUM(AK444,AK459,AK469,AK476,AK483,AK491)</f>
        <v>0</v>
      </c>
      <c r="AL425" s="13">
        <f>SUM(AL444,AL459,AL469,AL476,AL483,AL491)</f>
        <v>0</v>
      </c>
      <c r="AM425" s="13">
        <f>SUM(AM444,AM459,AM469,AM476,AM483,AM491)</f>
        <v>0</v>
      </c>
      <c r="AN425" s="13">
        <f t="shared" si="1840"/>
        <v>0</v>
      </c>
      <c r="AO425" s="13">
        <f t="shared" si="1840"/>
        <v>11</v>
      </c>
      <c r="AP425" s="13">
        <f t="shared" si="1840"/>
        <v>0</v>
      </c>
      <c r="AQ425" s="13">
        <f t="shared" si="1840"/>
        <v>1</v>
      </c>
      <c r="AR425" s="13">
        <f>SUM(AR444,AR459,AR469,AR476,AR483,AR491)</f>
        <v>0</v>
      </c>
      <c r="AS425" s="13">
        <f t="shared" si="1840"/>
        <v>0</v>
      </c>
      <c r="AT425" s="13">
        <f>SUM(AT444,AT459,AT469,AT476,AT483,AT491)</f>
        <v>0</v>
      </c>
      <c r="AU425" s="13">
        <f t="shared" si="1840"/>
        <v>0</v>
      </c>
      <c r="AV425" s="13">
        <f>SUM(AV444,AV459,AV469,AV476,AV483,AV491)</f>
        <v>53</v>
      </c>
      <c r="AW425" s="13">
        <f t="shared" si="1840"/>
        <v>0</v>
      </c>
      <c r="AX425" s="13">
        <f t="shared" si="1840"/>
        <v>0</v>
      </c>
      <c r="AY425" s="13">
        <f t="shared" si="1840"/>
        <v>0</v>
      </c>
      <c r="AZ425" s="13">
        <f>SUM(AZ444,AZ459,AZ469,AZ476,AZ483,AZ491)</f>
        <v>0</v>
      </c>
      <c r="BA425" s="13">
        <f t="shared" si="1840"/>
        <v>0</v>
      </c>
      <c r="BB425" s="13">
        <f t="shared" si="1840"/>
        <v>9</v>
      </c>
      <c r="BC425" s="13">
        <f t="shared" si="1840"/>
        <v>0</v>
      </c>
      <c r="BD425" s="13">
        <f t="shared" si="1840"/>
        <v>0</v>
      </c>
      <c r="BE425" s="13">
        <f t="shared" ref="BE425" si="1841">SUM(BE444,BE459,BE469,BE476,BE483,BE491)</f>
        <v>0</v>
      </c>
      <c r="BF425" s="13">
        <f>SUM(BF444,BF459,BF469,BF476,BF483,BF491)</f>
        <v>0</v>
      </c>
      <c r="BG425" s="13">
        <f t="shared" si="1840"/>
        <v>8</v>
      </c>
      <c r="BH425" s="13">
        <f>SUM(BH444,BH459,BH469,BH476,BH483,BH491)</f>
        <v>0</v>
      </c>
      <c r="BI425" s="13">
        <f>SUM(BI444,BI459,BI469,BI476,BI483,BI491)</f>
        <v>0</v>
      </c>
      <c r="BJ425" s="13">
        <f t="shared" si="1840"/>
        <v>0</v>
      </c>
      <c r="BK425" s="13">
        <f>SUM(BK444,BK459,BK469,BK476,BK483,BK491)</f>
        <v>0</v>
      </c>
      <c r="BL425" s="13">
        <f>SUM(BL444,BL459,BL469,BL476,BL483,BL491)</f>
        <v>0</v>
      </c>
      <c r="BM425" s="13">
        <f>SUM(BM444,BM459,BM469,BM476,BM483,BM491)</f>
        <v>0</v>
      </c>
      <c r="BN425" s="13">
        <f t="shared" si="1840"/>
        <v>0</v>
      </c>
      <c r="BO425" s="13">
        <f t="shared" si="1840"/>
        <v>0</v>
      </c>
      <c r="BP425" s="13">
        <f t="shared" si="1840"/>
        <v>0</v>
      </c>
      <c r="BQ425" s="13">
        <f t="shared" ref="BQ425:CC425" si="1842">SUM(BQ444,BQ459,BQ469,BQ476,BQ483,BQ491)</f>
        <v>0</v>
      </c>
      <c r="BR425" s="13">
        <f>SUM(BR444,BR459,BR469,BR476,BR483,BR491)</f>
        <v>0</v>
      </c>
      <c r="BS425" s="13">
        <f>SUM(BS444,BS459,BS469,BS476,BS483,BS491)</f>
        <v>0</v>
      </c>
      <c r="BT425" s="13">
        <f t="shared" si="1842"/>
        <v>0</v>
      </c>
      <c r="BU425" s="13">
        <f t="shared" si="1842"/>
        <v>0</v>
      </c>
      <c r="BV425" s="13">
        <f t="shared" si="1842"/>
        <v>0</v>
      </c>
      <c r="BW425" s="13">
        <f t="shared" si="1842"/>
        <v>0</v>
      </c>
      <c r="BX425" s="13">
        <f t="shared" si="1842"/>
        <v>0</v>
      </c>
      <c r="BY425" s="13">
        <f t="shared" ref="BY425" si="1843">SUM(BY444,BY459,BY469,BY476,BY483,BY491)</f>
        <v>0</v>
      </c>
      <c r="BZ425" s="13">
        <f t="shared" si="1842"/>
        <v>0</v>
      </c>
      <c r="CA425" s="13">
        <f t="shared" ref="CA425" si="1844">SUM(CA444,CA459,CA469,CA476,CA483,CA491)</f>
        <v>0</v>
      </c>
      <c r="CB425" s="13">
        <f t="shared" si="1842"/>
        <v>0</v>
      </c>
      <c r="CC425" s="13">
        <f t="shared" si="1842"/>
        <v>0</v>
      </c>
      <c r="CD425" s="13"/>
      <c r="CE425" s="13">
        <f t="shared" ref="CE425" si="1845">SUM(CE444,CE459,CE469,CE476,CE483,CE491)</f>
        <v>0</v>
      </c>
      <c r="CF425" s="10"/>
      <c r="CG425" s="10"/>
    </row>
    <row r="426" spans="1:85" ht="19.7" customHeight="1" x14ac:dyDescent="0.2">
      <c r="A426" s="45" t="s">
        <v>210</v>
      </c>
      <c r="B426" s="51">
        <f t="shared" si="1408"/>
        <v>313.5</v>
      </c>
      <c r="C426" s="47">
        <f>SUM(C427,C438,C444)</f>
        <v>0</v>
      </c>
      <c r="D426" s="47">
        <f>SUM(D427,D438,D444)</f>
        <v>0</v>
      </c>
      <c r="E426" s="47">
        <f>SUM(E427,E438,E444)</f>
        <v>0</v>
      </c>
      <c r="F426" s="47">
        <f>SUM(F427,F438,F444)</f>
        <v>0</v>
      </c>
      <c r="G426" s="47">
        <f>SUM(G427,G438,G444)</f>
        <v>0</v>
      </c>
      <c r="H426" s="52">
        <f t="shared" si="1701"/>
        <v>313.5</v>
      </c>
      <c r="I426" s="47">
        <f t="shared" ref="I426:AN426" si="1846">SUM(I427,I438,I444)</f>
        <v>0</v>
      </c>
      <c r="J426" s="47">
        <f t="shared" si="1846"/>
        <v>1</v>
      </c>
      <c r="K426" s="47">
        <f t="shared" si="1846"/>
        <v>0</v>
      </c>
      <c r="L426" s="47">
        <f t="shared" si="1846"/>
        <v>0</v>
      </c>
      <c r="M426" s="47">
        <f t="shared" si="1846"/>
        <v>0</v>
      </c>
      <c r="N426" s="47">
        <f t="shared" si="1846"/>
        <v>0</v>
      </c>
      <c r="O426" s="47">
        <f t="shared" si="1846"/>
        <v>0</v>
      </c>
      <c r="P426" s="47">
        <f t="shared" si="1846"/>
        <v>1</v>
      </c>
      <c r="Q426" s="47">
        <f t="shared" si="1846"/>
        <v>0</v>
      </c>
      <c r="R426" s="47">
        <f t="shared" si="1846"/>
        <v>1</v>
      </c>
      <c r="S426" s="47">
        <f t="shared" si="1846"/>
        <v>0</v>
      </c>
      <c r="T426" s="47">
        <f t="shared" si="1846"/>
        <v>0</v>
      </c>
      <c r="U426" s="47">
        <f t="shared" si="1846"/>
        <v>1</v>
      </c>
      <c r="V426" s="47">
        <f t="shared" si="1846"/>
        <v>6</v>
      </c>
      <c r="W426" s="47">
        <f t="shared" si="1846"/>
        <v>8</v>
      </c>
      <c r="X426" s="47">
        <f t="shared" si="1846"/>
        <v>0</v>
      </c>
      <c r="Y426" s="47">
        <f t="shared" si="1846"/>
        <v>2</v>
      </c>
      <c r="Z426" s="47">
        <f t="shared" si="1846"/>
        <v>0</v>
      </c>
      <c r="AA426" s="47">
        <f t="shared" si="1846"/>
        <v>0</v>
      </c>
      <c r="AB426" s="47">
        <f t="shared" si="1846"/>
        <v>0</v>
      </c>
      <c r="AC426" s="47">
        <f t="shared" si="1846"/>
        <v>0</v>
      </c>
      <c r="AD426" s="47">
        <f t="shared" si="1846"/>
        <v>0</v>
      </c>
      <c r="AE426" s="47">
        <f t="shared" si="1846"/>
        <v>38</v>
      </c>
      <c r="AF426" s="47">
        <f t="shared" si="1846"/>
        <v>9</v>
      </c>
      <c r="AG426" s="47">
        <f t="shared" si="1846"/>
        <v>0</v>
      </c>
      <c r="AH426" s="47">
        <f t="shared" si="1846"/>
        <v>16</v>
      </c>
      <c r="AI426" s="47">
        <f t="shared" si="1846"/>
        <v>1</v>
      </c>
      <c r="AJ426" s="47">
        <f t="shared" si="1846"/>
        <v>0</v>
      </c>
      <c r="AK426" s="47">
        <f t="shared" si="1846"/>
        <v>0</v>
      </c>
      <c r="AL426" s="47">
        <f t="shared" si="1846"/>
        <v>0</v>
      </c>
      <c r="AM426" s="47">
        <f t="shared" si="1846"/>
        <v>0</v>
      </c>
      <c r="AN426" s="47">
        <f t="shared" si="1846"/>
        <v>0</v>
      </c>
      <c r="AO426" s="47">
        <f t="shared" ref="AO426:BT426" si="1847">SUM(AO427,AO438,AO444)</f>
        <v>3</v>
      </c>
      <c r="AP426" s="47">
        <f t="shared" si="1847"/>
        <v>0</v>
      </c>
      <c r="AQ426" s="47">
        <f t="shared" si="1847"/>
        <v>1</v>
      </c>
      <c r="AR426" s="47">
        <f t="shared" si="1847"/>
        <v>0</v>
      </c>
      <c r="AS426" s="47">
        <f t="shared" si="1847"/>
        <v>47</v>
      </c>
      <c r="AT426" s="47">
        <f t="shared" si="1847"/>
        <v>26</v>
      </c>
      <c r="AU426" s="47">
        <f t="shared" si="1847"/>
        <v>0</v>
      </c>
      <c r="AV426" s="47">
        <f t="shared" si="1847"/>
        <v>30</v>
      </c>
      <c r="AW426" s="47">
        <f t="shared" si="1847"/>
        <v>1</v>
      </c>
      <c r="AX426" s="47">
        <f t="shared" si="1847"/>
        <v>0</v>
      </c>
      <c r="AY426" s="47">
        <f t="shared" si="1847"/>
        <v>1</v>
      </c>
      <c r="AZ426" s="47">
        <f t="shared" si="1847"/>
        <v>0</v>
      </c>
      <c r="BA426" s="47">
        <f t="shared" si="1847"/>
        <v>0</v>
      </c>
      <c r="BB426" s="47">
        <f t="shared" si="1847"/>
        <v>5</v>
      </c>
      <c r="BC426" s="47">
        <f t="shared" si="1847"/>
        <v>0</v>
      </c>
      <c r="BD426" s="47">
        <f t="shared" si="1847"/>
        <v>1</v>
      </c>
      <c r="BE426" s="47">
        <f t="shared" si="1847"/>
        <v>0</v>
      </c>
      <c r="BF426" s="47">
        <f t="shared" si="1847"/>
        <v>0</v>
      </c>
      <c r="BG426" s="47">
        <f t="shared" si="1847"/>
        <v>20</v>
      </c>
      <c r="BH426" s="54">
        <f t="shared" si="1847"/>
        <v>25.5</v>
      </c>
      <c r="BI426" s="47">
        <f t="shared" si="1847"/>
        <v>9</v>
      </c>
      <c r="BJ426" s="47">
        <f t="shared" si="1847"/>
        <v>0</v>
      </c>
      <c r="BK426" s="47">
        <f t="shared" si="1847"/>
        <v>0</v>
      </c>
      <c r="BL426" s="47">
        <f t="shared" si="1847"/>
        <v>0</v>
      </c>
      <c r="BM426" s="47">
        <f t="shared" si="1847"/>
        <v>0</v>
      </c>
      <c r="BN426" s="47">
        <f t="shared" si="1847"/>
        <v>2</v>
      </c>
      <c r="BO426" s="47">
        <f t="shared" si="1847"/>
        <v>0</v>
      </c>
      <c r="BP426" s="47">
        <f t="shared" si="1847"/>
        <v>0</v>
      </c>
      <c r="BQ426" s="47">
        <f t="shared" si="1847"/>
        <v>5</v>
      </c>
      <c r="BR426" s="47">
        <f t="shared" si="1847"/>
        <v>28</v>
      </c>
      <c r="BS426" s="47">
        <f t="shared" si="1847"/>
        <v>18</v>
      </c>
      <c r="BT426" s="47">
        <f t="shared" si="1847"/>
        <v>3</v>
      </c>
      <c r="BU426" s="47">
        <f t="shared" ref="BU426:CC426" si="1848">SUM(BU427,BU438,BU444)</f>
        <v>1</v>
      </c>
      <c r="BV426" s="47">
        <f t="shared" si="1848"/>
        <v>1</v>
      </c>
      <c r="BW426" s="47">
        <f t="shared" si="1848"/>
        <v>1</v>
      </c>
      <c r="BX426" s="47">
        <f t="shared" si="1848"/>
        <v>0</v>
      </c>
      <c r="BY426" s="47">
        <f t="shared" si="1848"/>
        <v>0</v>
      </c>
      <c r="BZ426" s="47">
        <f t="shared" si="1848"/>
        <v>1</v>
      </c>
      <c r="CA426" s="47">
        <f t="shared" ref="CA426" si="1849">SUM(CA427,CA438,CA444)</f>
        <v>0</v>
      </c>
      <c r="CB426" s="47">
        <f t="shared" si="1848"/>
        <v>0</v>
      </c>
      <c r="CC426" s="47">
        <f t="shared" si="1848"/>
        <v>0</v>
      </c>
      <c r="CD426" s="47"/>
      <c r="CE426" s="47">
        <f>SUM(CE427,CE438,CE444)</f>
        <v>0</v>
      </c>
      <c r="CF426" s="10"/>
      <c r="CG426" s="10"/>
    </row>
    <row r="427" spans="1:85" ht="19.7" customHeight="1" x14ac:dyDescent="0.2">
      <c r="A427" s="11" t="s">
        <v>132</v>
      </c>
      <c r="B427" s="27">
        <f t="shared" si="1408"/>
        <v>151.5</v>
      </c>
      <c r="C427" s="13"/>
      <c r="D427" s="13"/>
      <c r="E427" s="13"/>
      <c r="F427" s="13"/>
      <c r="G427" s="13"/>
      <c r="H427" s="55">
        <f t="shared" si="1701"/>
        <v>151.5</v>
      </c>
      <c r="I427" s="13">
        <f t="shared" ref="I427:AN427" si="1850">SUM(I428,I434,I435,I436,I437)</f>
        <v>0</v>
      </c>
      <c r="J427" s="13">
        <f t="shared" si="1850"/>
        <v>0</v>
      </c>
      <c r="K427" s="13">
        <f t="shared" si="1850"/>
        <v>0</v>
      </c>
      <c r="L427" s="13">
        <f t="shared" si="1850"/>
        <v>0</v>
      </c>
      <c r="M427" s="13">
        <f t="shared" si="1850"/>
        <v>0</v>
      </c>
      <c r="N427" s="13">
        <f t="shared" si="1850"/>
        <v>0</v>
      </c>
      <c r="O427" s="13">
        <f t="shared" si="1850"/>
        <v>0</v>
      </c>
      <c r="P427" s="13">
        <f t="shared" si="1850"/>
        <v>1</v>
      </c>
      <c r="Q427" s="13">
        <f t="shared" si="1850"/>
        <v>0</v>
      </c>
      <c r="R427" s="13">
        <f t="shared" si="1850"/>
        <v>0</v>
      </c>
      <c r="S427" s="13">
        <f t="shared" si="1850"/>
        <v>0</v>
      </c>
      <c r="T427" s="13">
        <f t="shared" si="1850"/>
        <v>0</v>
      </c>
      <c r="U427" s="13">
        <f t="shared" si="1850"/>
        <v>0</v>
      </c>
      <c r="V427" s="13">
        <f t="shared" si="1850"/>
        <v>2</v>
      </c>
      <c r="W427" s="13">
        <f t="shared" si="1850"/>
        <v>7</v>
      </c>
      <c r="X427" s="13">
        <f t="shared" si="1850"/>
        <v>0</v>
      </c>
      <c r="Y427" s="13">
        <f t="shared" si="1850"/>
        <v>0</v>
      </c>
      <c r="Z427" s="13">
        <f t="shared" si="1850"/>
        <v>0</v>
      </c>
      <c r="AA427" s="13">
        <f t="shared" si="1850"/>
        <v>0</v>
      </c>
      <c r="AB427" s="13">
        <f t="shared" si="1850"/>
        <v>0</v>
      </c>
      <c r="AC427" s="13">
        <f t="shared" si="1850"/>
        <v>0</v>
      </c>
      <c r="AD427" s="13">
        <f t="shared" si="1850"/>
        <v>0</v>
      </c>
      <c r="AE427" s="13">
        <f t="shared" si="1850"/>
        <v>2</v>
      </c>
      <c r="AF427" s="13">
        <f t="shared" si="1850"/>
        <v>9</v>
      </c>
      <c r="AG427" s="13">
        <f t="shared" si="1850"/>
        <v>0</v>
      </c>
      <c r="AH427" s="13">
        <f t="shared" si="1850"/>
        <v>0</v>
      </c>
      <c r="AI427" s="13">
        <f t="shared" si="1850"/>
        <v>1</v>
      </c>
      <c r="AJ427" s="13">
        <f t="shared" si="1850"/>
        <v>0</v>
      </c>
      <c r="AK427" s="13">
        <f t="shared" si="1850"/>
        <v>0</v>
      </c>
      <c r="AL427" s="13">
        <f t="shared" si="1850"/>
        <v>0</v>
      </c>
      <c r="AM427" s="13">
        <f t="shared" si="1850"/>
        <v>0</v>
      </c>
      <c r="AN427" s="13">
        <f t="shared" si="1850"/>
        <v>0</v>
      </c>
      <c r="AO427" s="13">
        <f t="shared" ref="AO427:BT427" si="1851">SUM(AO428,AO434,AO435,AO436,AO437)</f>
        <v>0</v>
      </c>
      <c r="AP427" s="13">
        <f t="shared" si="1851"/>
        <v>0</v>
      </c>
      <c r="AQ427" s="13">
        <f t="shared" si="1851"/>
        <v>0</v>
      </c>
      <c r="AR427" s="13">
        <f t="shared" si="1851"/>
        <v>0</v>
      </c>
      <c r="AS427" s="13">
        <f t="shared" si="1851"/>
        <v>6</v>
      </c>
      <c r="AT427" s="13">
        <f t="shared" si="1851"/>
        <v>26</v>
      </c>
      <c r="AU427" s="13">
        <f t="shared" si="1851"/>
        <v>0</v>
      </c>
      <c r="AV427" s="13">
        <f t="shared" si="1851"/>
        <v>1</v>
      </c>
      <c r="AW427" s="13">
        <f t="shared" si="1851"/>
        <v>1</v>
      </c>
      <c r="AX427" s="13">
        <f t="shared" si="1851"/>
        <v>0</v>
      </c>
      <c r="AY427" s="13">
        <f t="shared" si="1851"/>
        <v>1</v>
      </c>
      <c r="AZ427" s="13">
        <f t="shared" si="1851"/>
        <v>0</v>
      </c>
      <c r="BA427" s="13">
        <f t="shared" si="1851"/>
        <v>0</v>
      </c>
      <c r="BB427" s="13">
        <f t="shared" si="1851"/>
        <v>0</v>
      </c>
      <c r="BC427" s="13">
        <f t="shared" si="1851"/>
        <v>0</v>
      </c>
      <c r="BD427" s="13">
        <f t="shared" si="1851"/>
        <v>1</v>
      </c>
      <c r="BE427" s="13">
        <f t="shared" si="1851"/>
        <v>0</v>
      </c>
      <c r="BF427" s="13">
        <f t="shared" si="1851"/>
        <v>0</v>
      </c>
      <c r="BG427" s="13">
        <f t="shared" si="1851"/>
        <v>3</v>
      </c>
      <c r="BH427" s="14">
        <f t="shared" si="1851"/>
        <v>25.5</v>
      </c>
      <c r="BI427" s="13">
        <f t="shared" si="1851"/>
        <v>9</v>
      </c>
      <c r="BJ427" s="13">
        <f t="shared" si="1851"/>
        <v>0</v>
      </c>
      <c r="BK427" s="13">
        <f t="shared" si="1851"/>
        <v>0</v>
      </c>
      <c r="BL427" s="13">
        <f t="shared" si="1851"/>
        <v>0</v>
      </c>
      <c r="BM427" s="13">
        <f t="shared" si="1851"/>
        <v>0</v>
      </c>
      <c r="BN427" s="13">
        <f t="shared" si="1851"/>
        <v>1</v>
      </c>
      <c r="BO427" s="13">
        <f t="shared" si="1851"/>
        <v>0</v>
      </c>
      <c r="BP427" s="13">
        <f t="shared" si="1851"/>
        <v>0</v>
      </c>
      <c r="BQ427" s="13">
        <f t="shared" si="1851"/>
        <v>3</v>
      </c>
      <c r="BR427" s="13">
        <f t="shared" si="1851"/>
        <v>28</v>
      </c>
      <c r="BS427" s="13">
        <f t="shared" si="1851"/>
        <v>18</v>
      </c>
      <c r="BT427" s="13">
        <f t="shared" si="1851"/>
        <v>3</v>
      </c>
      <c r="BU427" s="13">
        <f t="shared" ref="BU427:CC427" si="1852">SUM(BU428,BU434,BU435,BU436,BU437)</f>
        <v>1</v>
      </c>
      <c r="BV427" s="13">
        <f t="shared" si="1852"/>
        <v>1</v>
      </c>
      <c r="BW427" s="13">
        <f t="shared" si="1852"/>
        <v>0</v>
      </c>
      <c r="BX427" s="13">
        <f t="shared" si="1852"/>
        <v>0</v>
      </c>
      <c r="BY427" s="13">
        <f t="shared" si="1852"/>
        <v>0</v>
      </c>
      <c r="BZ427" s="13">
        <f t="shared" si="1852"/>
        <v>1</v>
      </c>
      <c r="CA427" s="13">
        <f t="shared" ref="CA427" si="1853">SUM(CA428,CA434,CA435,CA436,CA437)</f>
        <v>0</v>
      </c>
      <c r="CB427" s="13">
        <f t="shared" si="1852"/>
        <v>0</v>
      </c>
      <c r="CC427" s="13">
        <f t="shared" si="1852"/>
        <v>0</v>
      </c>
      <c r="CD427" s="13"/>
      <c r="CE427" s="13">
        <f>SUM(CE428,CE434,CE435,CE436,CE437)</f>
        <v>0</v>
      </c>
      <c r="CF427" s="10"/>
      <c r="CG427" s="10"/>
    </row>
    <row r="428" spans="1:85" ht="19.7" customHeight="1" x14ac:dyDescent="0.2">
      <c r="A428" s="11" t="s">
        <v>211</v>
      </c>
      <c r="B428" s="12">
        <f t="shared" si="1408"/>
        <v>89</v>
      </c>
      <c r="C428" s="13"/>
      <c r="D428" s="13"/>
      <c r="E428" s="13"/>
      <c r="F428" s="13"/>
      <c r="G428" s="13"/>
      <c r="H428" s="13">
        <f t="shared" si="1701"/>
        <v>89</v>
      </c>
      <c r="I428" s="12">
        <f t="shared" ref="I428:AN428" si="1854">SUM(I429:I433)</f>
        <v>0</v>
      </c>
      <c r="J428" s="12">
        <f t="shared" si="1854"/>
        <v>0</v>
      </c>
      <c r="K428" s="12">
        <f t="shared" si="1854"/>
        <v>0</v>
      </c>
      <c r="L428" s="12">
        <f t="shared" si="1854"/>
        <v>0</v>
      </c>
      <c r="M428" s="12">
        <f t="shared" si="1854"/>
        <v>0</v>
      </c>
      <c r="N428" s="12">
        <f t="shared" si="1854"/>
        <v>0</v>
      </c>
      <c r="O428" s="12">
        <f t="shared" si="1854"/>
        <v>0</v>
      </c>
      <c r="P428" s="12">
        <f t="shared" si="1854"/>
        <v>1</v>
      </c>
      <c r="Q428" s="12">
        <f t="shared" si="1854"/>
        <v>0</v>
      </c>
      <c r="R428" s="12">
        <f t="shared" si="1854"/>
        <v>0</v>
      </c>
      <c r="S428" s="12">
        <f t="shared" si="1854"/>
        <v>0</v>
      </c>
      <c r="T428" s="12">
        <f t="shared" si="1854"/>
        <v>0</v>
      </c>
      <c r="U428" s="12">
        <f t="shared" si="1854"/>
        <v>0</v>
      </c>
      <c r="V428" s="12">
        <f t="shared" si="1854"/>
        <v>0</v>
      </c>
      <c r="W428" s="12">
        <f t="shared" si="1854"/>
        <v>5</v>
      </c>
      <c r="X428" s="12">
        <f t="shared" si="1854"/>
        <v>0</v>
      </c>
      <c r="Y428" s="12">
        <f t="shared" si="1854"/>
        <v>0</v>
      </c>
      <c r="Z428" s="12">
        <f t="shared" si="1854"/>
        <v>0</v>
      </c>
      <c r="AA428" s="12">
        <f t="shared" si="1854"/>
        <v>0</v>
      </c>
      <c r="AB428" s="12">
        <f t="shared" si="1854"/>
        <v>0</v>
      </c>
      <c r="AC428" s="12">
        <f t="shared" si="1854"/>
        <v>0</v>
      </c>
      <c r="AD428" s="12">
        <f t="shared" si="1854"/>
        <v>0</v>
      </c>
      <c r="AE428" s="12">
        <f t="shared" si="1854"/>
        <v>0</v>
      </c>
      <c r="AF428" s="12">
        <f t="shared" si="1854"/>
        <v>8</v>
      </c>
      <c r="AG428" s="12">
        <f t="shared" si="1854"/>
        <v>0</v>
      </c>
      <c r="AH428" s="12">
        <f t="shared" si="1854"/>
        <v>0</v>
      </c>
      <c r="AI428" s="12">
        <f t="shared" si="1854"/>
        <v>0</v>
      </c>
      <c r="AJ428" s="12">
        <f t="shared" si="1854"/>
        <v>0</v>
      </c>
      <c r="AK428" s="12">
        <f t="shared" si="1854"/>
        <v>0</v>
      </c>
      <c r="AL428" s="12">
        <f t="shared" si="1854"/>
        <v>0</v>
      </c>
      <c r="AM428" s="12">
        <f t="shared" si="1854"/>
        <v>0</v>
      </c>
      <c r="AN428" s="12">
        <f t="shared" si="1854"/>
        <v>0</v>
      </c>
      <c r="AO428" s="12">
        <f t="shared" ref="AO428:BT428" si="1855">SUM(AO429:AO433)</f>
        <v>0</v>
      </c>
      <c r="AP428" s="12">
        <f t="shared" si="1855"/>
        <v>0</v>
      </c>
      <c r="AQ428" s="12">
        <f t="shared" si="1855"/>
        <v>0</v>
      </c>
      <c r="AR428" s="12">
        <f t="shared" si="1855"/>
        <v>0</v>
      </c>
      <c r="AS428" s="12">
        <f t="shared" si="1855"/>
        <v>4</v>
      </c>
      <c r="AT428" s="12">
        <f t="shared" si="1855"/>
        <v>15</v>
      </c>
      <c r="AU428" s="12">
        <f t="shared" si="1855"/>
        <v>0</v>
      </c>
      <c r="AV428" s="12">
        <f t="shared" si="1855"/>
        <v>1</v>
      </c>
      <c r="AW428" s="12">
        <f t="shared" si="1855"/>
        <v>0</v>
      </c>
      <c r="AX428" s="12">
        <f t="shared" si="1855"/>
        <v>0</v>
      </c>
      <c r="AY428" s="12">
        <f t="shared" si="1855"/>
        <v>1</v>
      </c>
      <c r="AZ428" s="12">
        <f t="shared" si="1855"/>
        <v>0</v>
      </c>
      <c r="BA428" s="12">
        <f t="shared" si="1855"/>
        <v>0</v>
      </c>
      <c r="BB428" s="12">
        <f t="shared" si="1855"/>
        <v>0</v>
      </c>
      <c r="BC428" s="12">
        <f t="shared" si="1855"/>
        <v>0</v>
      </c>
      <c r="BD428" s="12">
        <f t="shared" si="1855"/>
        <v>0</v>
      </c>
      <c r="BE428" s="12">
        <f t="shared" si="1855"/>
        <v>0</v>
      </c>
      <c r="BF428" s="12">
        <f t="shared" si="1855"/>
        <v>0</v>
      </c>
      <c r="BG428" s="12">
        <f t="shared" si="1855"/>
        <v>1</v>
      </c>
      <c r="BH428" s="48">
        <f t="shared" si="1855"/>
        <v>16</v>
      </c>
      <c r="BI428" s="12">
        <f t="shared" si="1855"/>
        <v>6</v>
      </c>
      <c r="BJ428" s="12">
        <f t="shared" si="1855"/>
        <v>0</v>
      </c>
      <c r="BK428" s="12">
        <f t="shared" si="1855"/>
        <v>0</v>
      </c>
      <c r="BL428" s="12">
        <f t="shared" si="1855"/>
        <v>0</v>
      </c>
      <c r="BM428" s="12">
        <f t="shared" si="1855"/>
        <v>0</v>
      </c>
      <c r="BN428" s="12">
        <f t="shared" si="1855"/>
        <v>0</v>
      </c>
      <c r="BO428" s="12">
        <f t="shared" si="1855"/>
        <v>0</v>
      </c>
      <c r="BP428" s="12">
        <f t="shared" si="1855"/>
        <v>0</v>
      </c>
      <c r="BQ428" s="12">
        <f t="shared" si="1855"/>
        <v>1</v>
      </c>
      <c r="BR428" s="12">
        <f t="shared" si="1855"/>
        <v>19</v>
      </c>
      <c r="BS428" s="12">
        <f t="shared" si="1855"/>
        <v>11</v>
      </c>
      <c r="BT428" s="12">
        <f t="shared" si="1855"/>
        <v>0</v>
      </c>
      <c r="BU428" s="12">
        <f t="shared" ref="BU428:CC428" si="1856">SUM(BU429:BU433)</f>
        <v>0</v>
      </c>
      <c r="BV428" s="12">
        <f t="shared" si="1856"/>
        <v>0</v>
      </c>
      <c r="BW428" s="12">
        <f t="shared" si="1856"/>
        <v>0</v>
      </c>
      <c r="BX428" s="12">
        <f t="shared" si="1856"/>
        <v>0</v>
      </c>
      <c r="BY428" s="12">
        <f t="shared" si="1856"/>
        <v>0</v>
      </c>
      <c r="BZ428" s="12">
        <f t="shared" si="1856"/>
        <v>0</v>
      </c>
      <c r="CA428" s="12">
        <f t="shared" ref="CA428" si="1857">SUM(CA429:CA433)</f>
        <v>0</v>
      </c>
      <c r="CB428" s="12">
        <f t="shared" si="1856"/>
        <v>0</v>
      </c>
      <c r="CC428" s="12">
        <f t="shared" si="1856"/>
        <v>0</v>
      </c>
      <c r="CD428" s="12"/>
      <c r="CE428" s="12">
        <f>SUM(CE429:CE433)</f>
        <v>0</v>
      </c>
      <c r="CF428" s="10"/>
      <c r="CG428" s="10" t="s">
        <v>432</v>
      </c>
    </row>
    <row r="429" spans="1:85" ht="19.7" customHeight="1" x14ac:dyDescent="0.2">
      <c r="A429" s="11" t="s">
        <v>400</v>
      </c>
      <c r="B429" s="12">
        <f t="shared" si="1408"/>
        <v>27</v>
      </c>
      <c r="C429" s="13"/>
      <c r="D429" s="13"/>
      <c r="E429" s="13"/>
      <c r="F429" s="13"/>
      <c r="G429" s="13"/>
      <c r="H429" s="13">
        <f t="shared" si="1701"/>
        <v>27</v>
      </c>
      <c r="I429" s="12"/>
      <c r="J429" s="12"/>
      <c r="K429" s="12"/>
      <c r="L429" s="12"/>
      <c r="M429" s="13"/>
      <c r="N429" s="13"/>
      <c r="O429" s="13"/>
      <c r="P429" s="13">
        <v>1</v>
      </c>
      <c r="Q429" s="13"/>
      <c r="R429" s="13"/>
      <c r="S429" s="13"/>
      <c r="T429" s="13"/>
      <c r="U429" s="13"/>
      <c r="V429" s="13"/>
      <c r="W429" s="13">
        <v>1</v>
      </c>
      <c r="X429" s="13"/>
      <c r="Y429" s="13"/>
      <c r="Z429" s="13"/>
      <c r="AA429" s="13"/>
      <c r="AB429" s="13"/>
      <c r="AC429" s="13"/>
      <c r="AD429" s="13"/>
      <c r="AE429" s="13"/>
      <c r="AF429" s="13">
        <v>2</v>
      </c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>
        <v>4</v>
      </c>
      <c r="AU429" s="13"/>
      <c r="AV429" s="13">
        <v>1</v>
      </c>
      <c r="AW429" s="13"/>
      <c r="AX429" s="13"/>
      <c r="AY429" s="13">
        <v>1</v>
      </c>
      <c r="AZ429" s="13"/>
      <c r="BA429" s="13"/>
      <c r="BB429" s="13"/>
      <c r="BC429" s="13"/>
      <c r="BD429" s="13"/>
      <c r="BE429" s="13"/>
      <c r="BF429" s="13"/>
      <c r="BG429" s="13">
        <v>1</v>
      </c>
      <c r="BH429" s="15">
        <v>5</v>
      </c>
      <c r="BI429" s="13">
        <v>2</v>
      </c>
      <c r="BJ429" s="13"/>
      <c r="BK429" s="13"/>
      <c r="BL429" s="13"/>
      <c r="BM429" s="13"/>
      <c r="BN429" s="13"/>
      <c r="BO429" s="13"/>
      <c r="BP429" s="13"/>
      <c r="BQ429" s="13">
        <v>0</v>
      </c>
      <c r="BR429" s="13">
        <v>6</v>
      </c>
      <c r="BS429" s="13">
        <v>3</v>
      </c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0" t="s">
        <v>431</v>
      </c>
      <c r="CG429" s="10" t="s">
        <v>431</v>
      </c>
    </row>
    <row r="430" spans="1:85" ht="19.7" customHeight="1" x14ac:dyDescent="0.2">
      <c r="A430" s="11" t="s">
        <v>340</v>
      </c>
      <c r="B430" s="12">
        <f t="shared" si="1408"/>
        <v>16</v>
      </c>
      <c r="C430" s="13"/>
      <c r="D430" s="13"/>
      <c r="E430" s="13"/>
      <c r="F430" s="13"/>
      <c r="G430" s="13"/>
      <c r="H430" s="13">
        <f t="shared" si="1701"/>
        <v>16</v>
      </c>
      <c r="I430" s="12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>
        <v>1</v>
      </c>
      <c r="X430" s="13"/>
      <c r="Y430" s="13"/>
      <c r="Z430" s="13"/>
      <c r="AA430" s="13"/>
      <c r="AB430" s="13"/>
      <c r="AC430" s="13"/>
      <c r="AD430" s="13"/>
      <c r="AE430" s="13"/>
      <c r="AF430" s="13">
        <v>1</v>
      </c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>
        <v>1</v>
      </c>
      <c r="AT430" s="13">
        <v>3</v>
      </c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>
        <v>0</v>
      </c>
      <c r="BH430" s="15">
        <v>3</v>
      </c>
      <c r="BI430" s="13">
        <v>1</v>
      </c>
      <c r="BJ430" s="13"/>
      <c r="BK430" s="13"/>
      <c r="BL430" s="13"/>
      <c r="BM430" s="13"/>
      <c r="BN430" s="13"/>
      <c r="BO430" s="13"/>
      <c r="BP430" s="13"/>
      <c r="BQ430" s="13"/>
      <c r="BR430" s="13">
        <v>2</v>
      </c>
      <c r="BS430" s="13">
        <v>4</v>
      </c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0" t="s">
        <v>431</v>
      </c>
      <c r="CG430" s="10" t="s">
        <v>431</v>
      </c>
    </row>
    <row r="431" spans="1:85" ht="19.7" customHeight="1" x14ac:dyDescent="0.2">
      <c r="A431" s="11" t="s">
        <v>401</v>
      </c>
      <c r="B431" s="12">
        <f t="shared" si="1408"/>
        <v>22</v>
      </c>
      <c r="C431" s="13"/>
      <c r="D431" s="13"/>
      <c r="E431" s="13"/>
      <c r="F431" s="13"/>
      <c r="G431" s="13"/>
      <c r="H431" s="13">
        <f t="shared" si="1701"/>
        <v>22</v>
      </c>
      <c r="I431" s="12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>
        <v>1</v>
      </c>
      <c r="X431" s="13"/>
      <c r="Y431" s="13"/>
      <c r="Z431" s="13"/>
      <c r="AA431" s="13"/>
      <c r="AB431" s="13"/>
      <c r="AC431" s="13"/>
      <c r="AD431" s="13"/>
      <c r="AE431" s="13"/>
      <c r="AF431" s="13">
        <v>2</v>
      </c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>
        <v>1</v>
      </c>
      <c r="AT431" s="13">
        <v>5</v>
      </c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>
        <v>0</v>
      </c>
      <c r="BH431" s="15">
        <v>6</v>
      </c>
      <c r="BI431" s="13">
        <v>1</v>
      </c>
      <c r="BJ431" s="13"/>
      <c r="BK431" s="13"/>
      <c r="BL431" s="13"/>
      <c r="BM431" s="13"/>
      <c r="BN431" s="13"/>
      <c r="BO431" s="13"/>
      <c r="BP431" s="13"/>
      <c r="BQ431" s="13">
        <v>0</v>
      </c>
      <c r="BR431" s="13">
        <v>5</v>
      </c>
      <c r="BS431" s="13">
        <v>1</v>
      </c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0" t="s">
        <v>431</v>
      </c>
      <c r="CG431" s="10" t="s">
        <v>431</v>
      </c>
    </row>
    <row r="432" spans="1:85" ht="19.7" customHeight="1" x14ac:dyDescent="0.2">
      <c r="A432" s="11" t="s">
        <v>154</v>
      </c>
      <c r="B432" s="12">
        <f t="shared" si="1408"/>
        <v>15</v>
      </c>
      <c r="C432" s="13"/>
      <c r="D432" s="13"/>
      <c r="E432" s="13"/>
      <c r="F432" s="13"/>
      <c r="G432" s="13"/>
      <c r="H432" s="13">
        <f t="shared" si="1701"/>
        <v>15</v>
      </c>
      <c r="I432" s="12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>
        <v>1</v>
      </c>
      <c r="X432" s="13"/>
      <c r="Y432" s="13"/>
      <c r="Z432" s="13"/>
      <c r="AA432" s="13"/>
      <c r="AB432" s="13"/>
      <c r="AC432" s="13"/>
      <c r="AD432" s="13"/>
      <c r="AE432" s="13"/>
      <c r="AF432" s="13">
        <v>2</v>
      </c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>
        <v>1</v>
      </c>
      <c r="AT432" s="13">
        <v>1</v>
      </c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>
        <v>0</v>
      </c>
      <c r="BH432" s="15">
        <v>2</v>
      </c>
      <c r="BI432" s="13">
        <v>1</v>
      </c>
      <c r="BJ432" s="13"/>
      <c r="BK432" s="13"/>
      <c r="BL432" s="13"/>
      <c r="BM432" s="13"/>
      <c r="BN432" s="13"/>
      <c r="BO432" s="13"/>
      <c r="BP432" s="13"/>
      <c r="BQ432" s="13">
        <v>1</v>
      </c>
      <c r="BR432" s="13">
        <v>5</v>
      </c>
      <c r="BS432" s="13">
        <v>1</v>
      </c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0" t="s">
        <v>431</v>
      </c>
      <c r="CG432" s="10" t="s">
        <v>431</v>
      </c>
    </row>
    <row r="433" spans="1:85" ht="19.7" customHeight="1" x14ac:dyDescent="0.2">
      <c r="A433" s="11" t="s">
        <v>155</v>
      </c>
      <c r="B433" s="12">
        <f t="shared" si="1408"/>
        <v>9</v>
      </c>
      <c r="C433" s="13"/>
      <c r="D433" s="13"/>
      <c r="E433" s="13"/>
      <c r="F433" s="13"/>
      <c r="G433" s="13"/>
      <c r="H433" s="13">
        <f t="shared" si="1701"/>
        <v>9</v>
      </c>
      <c r="I433" s="12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>
        <v>1</v>
      </c>
      <c r="X433" s="13"/>
      <c r="Y433" s="13"/>
      <c r="Z433" s="13"/>
      <c r="AA433" s="13"/>
      <c r="AB433" s="13"/>
      <c r="AC433" s="13"/>
      <c r="AD433" s="13"/>
      <c r="AE433" s="13"/>
      <c r="AF433" s="13">
        <v>1</v>
      </c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>
        <v>1</v>
      </c>
      <c r="AT433" s="13">
        <v>2</v>
      </c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>
        <v>0</v>
      </c>
      <c r="BH433" s="15"/>
      <c r="BI433" s="13">
        <v>1</v>
      </c>
      <c r="BJ433" s="13"/>
      <c r="BK433" s="13"/>
      <c r="BL433" s="13"/>
      <c r="BM433" s="13"/>
      <c r="BN433" s="13"/>
      <c r="BO433" s="13"/>
      <c r="BP433" s="13"/>
      <c r="BQ433" s="13"/>
      <c r="BR433" s="13">
        <v>1</v>
      </c>
      <c r="BS433" s="13">
        <v>2</v>
      </c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0" t="s">
        <v>431</v>
      </c>
      <c r="CG433" s="10" t="s">
        <v>431</v>
      </c>
    </row>
    <row r="434" spans="1:85" ht="19.7" customHeight="1" x14ac:dyDescent="0.2">
      <c r="A434" s="11" t="s">
        <v>341</v>
      </c>
      <c r="B434" s="12">
        <f t="shared" si="1408"/>
        <v>18</v>
      </c>
      <c r="C434" s="13"/>
      <c r="D434" s="13"/>
      <c r="E434" s="13"/>
      <c r="F434" s="13"/>
      <c r="G434" s="13"/>
      <c r="H434" s="13">
        <f t="shared" si="1701"/>
        <v>18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>
        <v>1</v>
      </c>
      <c r="W434" s="12"/>
      <c r="X434" s="12"/>
      <c r="Y434" s="12"/>
      <c r="Z434" s="12"/>
      <c r="AA434" s="13"/>
      <c r="AB434" s="12"/>
      <c r="AC434" s="12"/>
      <c r="AD434" s="12"/>
      <c r="AE434" s="13"/>
      <c r="AF434" s="13">
        <v>1</v>
      </c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>
        <v>1</v>
      </c>
      <c r="AT434" s="13">
        <v>3</v>
      </c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>
        <v>0</v>
      </c>
      <c r="BH434" s="15">
        <v>4</v>
      </c>
      <c r="BI434" s="13">
        <v>1</v>
      </c>
      <c r="BJ434" s="13"/>
      <c r="BK434" s="13"/>
      <c r="BL434" s="13"/>
      <c r="BM434" s="13"/>
      <c r="BN434" s="13"/>
      <c r="BO434" s="13"/>
      <c r="BP434" s="13"/>
      <c r="BQ434" s="13">
        <v>0</v>
      </c>
      <c r="BR434" s="13">
        <v>5</v>
      </c>
      <c r="BS434" s="13">
        <v>2</v>
      </c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0" t="s">
        <v>431</v>
      </c>
      <c r="CG434" s="10" t="s">
        <v>431</v>
      </c>
    </row>
    <row r="435" spans="1:85" ht="19.7" customHeight="1" x14ac:dyDescent="0.2">
      <c r="A435" s="11" t="s">
        <v>156</v>
      </c>
      <c r="B435" s="27">
        <f t="shared" si="1408"/>
        <v>15.5</v>
      </c>
      <c r="C435" s="13"/>
      <c r="D435" s="13"/>
      <c r="E435" s="13"/>
      <c r="F435" s="13"/>
      <c r="G435" s="13"/>
      <c r="H435" s="16">
        <f t="shared" si="1701"/>
        <v>15.5</v>
      </c>
      <c r="I435" s="12"/>
      <c r="J435" s="12"/>
      <c r="K435" s="12"/>
      <c r="L435" s="12"/>
      <c r="M435" s="13"/>
      <c r="N435" s="13"/>
      <c r="O435" s="13"/>
      <c r="P435" s="13"/>
      <c r="Q435" s="13"/>
      <c r="R435" s="13">
        <v>0</v>
      </c>
      <c r="S435" s="13"/>
      <c r="T435" s="13"/>
      <c r="U435" s="13"/>
      <c r="V435" s="13">
        <v>1</v>
      </c>
      <c r="W435" s="13"/>
      <c r="X435" s="13"/>
      <c r="Y435" s="13"/>
      <c r="Z435" s="13"/>
      <c r="AA435" s="13"/>
      <c r="AB435" s="13"/>
      <c r="AC435" s="13"/>
      <c r="AD435" s="13"/>
      <c r="AE435" s="13">
        <v>0</v>
      </c>
      <c r="AF435" s="13"/>
      <c r="AG435" s="13"/>
      <c r="AH435" s="13"/>
      <c r="AI435" s="13">
        <v>1</v>
      </c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>
        <v>2</v>
      </c>
      <c r="AU435" s="13"/>
      <c r="AV435" s="13"/>
      <c r="AW435" s="13">
        <v>1</v>
      </c>
      <c r="AX435" s="13"/>
      <c r="AY435" s="13"/>
      <c r="AZ435" s="13"/>
      <c r="BA435" s="13"/>
      <c r="BB435" s="13"/>
      <c r="BC435" s="13"/>
      <c r="BD435" s="13"/>
      <c r="BE435" s="13"/>
      <c r="BF435" s="13"/>
      <c r="BG435" s="13">
        <v>1</v>
      </c>
      <c r="BH435" s="14">
        <v>0.5</v>
      </c>
      <c r="BI435" s="13">
        <v>1</v>
      </c>
      <c r="BJ435" s="13"/>
      <c r="BK435" s="13"/>
      <c r="BL435" s="13"/>
      <c r="BM435" s="13"/>
      <c r="BN435" s="13">
        <v>1</v>
      </c>
      <c r="BO435" s="13"/>
      <c r="BP435" s="13"/>
      <c r="BQ435" s="13"/>
      <c r="BR435" s="13">
        <v>2</v>
      </c>
      <c r="BS435" s="13">
        <v>2</v>
      </c>
      <c r="BT435" s="13">
        <v>3</v>
      </c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0" t="s">
        <v>431</v>
      </c>
      <c r="CG435" s="10" t="s">
        <v>431</v>
      </c>
    </row>
    <row r="436" spans="1:85" ht="19.7" customHeight="1" x14ac:dyDescent="0.2">
      <c r="A436" s="11" t="s">
        <v>157</v>
      </c>
      <c r="B436" s="12">
        <f t="shared" si="1408"/>
        <v>18</v>
      </c>
      <c r="C436" s="13"/>
      <c r="D436" s="13"/>
      <c r="E436" s="13"/>
      <c r="F436" s="13"/>
      <c r="G436" s="13"/>
      <c r="H436" s="13">
        <f t="shared" si="1701"/>
        <v>18</v>
      </c>
      <c r="I436" s="12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>
        <v>1</v>
      </c>
      <c r="X436" s="13"/>
      <c r="Y436" s="13"/>
      <c r="Z436" s="13"/>
      <c r="AA436" s="13"/>
      <c r="AB436" s="13"/>
      <c r="AC436" s="13"/>
      <c r="AD436" s="13"/>
      <c r="AE436" s="13">
        <v>1</v>
      </c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>
        <v>1</v>
      </c>
      <c r="AT436" s="13">
        <v>2</v>
      </c>
      <c r="AU436" s="13"/>
      <c r="AV436" s="13"/>
      <c r="AW436" s="13"/>
      <c r="AX436" s="13"/>
      <c r="AY436" s="13"/>
      <c r="AZ436" s="13"/>
      <c r="BA436" s="13"/>
      <c r="BB436" s="13"/>
      <c r="BC436" s="13"/>
      <c r="BD436" s="13">
        <v>1</v>
      </c>
      <c r="BE436" s="13"/>
      <c r="BF436" s="13"/>
      <c r="BG436" s="13">
        <v>1</v>
      </c>
      <c r="BH436" s="15">
        <v>2</v>
      </c>
      <c r="BI436" s="13"/>
      <c r="BJ436" s="13"/>
      <c r="BK436" s="13"/>
      <c r="BL436" s="13"/>
      <c r="BM436" s="13"/>
      <c r="BN436" s="13"/>
      <c r="BO436" s="13"/>
      <c r="BP436" s="13"/>
      <c r="BQ436" s="13">
        <v>1</v>
      </c>
      <c r="BR436" s="13">
        <v>2</v>
      </c>
      <c r="BS436" s="13">
        <v>3</v>
      </c>
      <c r="BT436" s="13"/>
      <c r="BU436" s="13">
        <v>1</v>
      </c>
      <c r="BV436" s="13">
        <v>1</v>
      </c>
      <c r="BW436" s="13"/>
      <c r="BX436" s="13"/>
      <c r="BY436" s="13"/>
      <c r="BZ436" s="13">
        <v>1</v>
      </c>
      <c r="CA436" s="13"/>
      <c r="CB436" s="13"/>
      <c r="CC436" s="13"/>
      <c r="CD436" s="13"/>
      <c r="CE436" s="13"/>
      <c r="CF436" s="10" t="s">
        <v>431</v>
      </c>
      <c r="CG436" s="10" t="s">
        <v>431</v>
      </c>
    </row>
    <row r="437" spans="1:85" ht="19.7" customHeight="1" x14ac:dyDescent="0.2">
      <c r="A437" s="11" t="s">
        <v>158</v>
      </c>
      <c r="B437" s="12">
        <f t="shared" si="1408"/>
        <v>11</v>
      </c>
      <c r="C437" s="13"/>
      <c r="D437" s="13"/>
      <c r="E437" s="13"/>
      <c r="F437" s="13"/>
      <c r="G437" s="13"/>
      <c r="H437" s="13">
        <f t="shared" si="1701"/>
        <v>11</v>
      </c>
      <c r="I437" s="12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>
        <v>1</v>
      </c>
      <c r="X437" s="13"/>
      <c r="Y437" s="13"/>
      <c r="Z437" s="13"/>
      <c r="AA437" s="13"/>
      <c r="AB437" s="13"/>
      <c r="AC437" s="13"/>
      <c r="AD437" s="13"/>
      <c r="AE437" s="13">
        <v>1</v>
      </c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>
        <v>4</v>
      </c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5">
        <v>3</v>
      </c>
      <c r="BI437" s="13">
        <v>1</v>
      </c>
      <c r="BJ437" s="13"/>
      <c r="BK437" s="13"/>
      <c r="BL437" s="13"/>
      <c r="BM437" s="13"/>
      <c r="BN437" s="13"/>
      <c r="BO437" s="13"/>
      <c r="BP437" s="13"/>
      <c r="BQ437" s="13">
        <v>1</v>
      </c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0" t="s">
        <v>431</v>
      </c>
      <c r="CG437" s="10" t="s">
        <v>431</v>
      </c>
    </row>
    <row r="438" spans="1:85" ht="19.7" customHeight="1" x14ac:dyDescent="0.2">
      <c r="A438" s="11" t="s">
        <v>212</v>
      </c>
      <c r="B438" s="12">
        <f t="shared" si="1408"/>
        <v>101</v>
      </c>
      <c r="C438" s="13">
        <f>SUM(C439:C442)</f>
        <v>0</v>
      </c>
      <c r="D438" s="13">
        <f>SUM(D439:D442)</f>
        <v>0</v>
      </c>
      <c r="E438" s="13">
        <f>SUM(E439:E442)</f>
        <v>0</v>
      </c>
      <c r="F438" s="13">
        <f>SUM(F439:F442)</f>
        <v>0</v>
      </c>
      <c r="G438" s="13">
        <f>SUM(G439:G442)</f>
        <v>0</v>
      </c>
      <c r="H438" s="13">
        <f t="shared" si="1701"/>
        <v>101</v>
      </c>
      <c r="I438" s="13">
        <f>SUM(I439:I443)</f>
        <v>0</v>
      </c>
      <c r="J438" s="13">
        <f t="shared" ref="J438:CC438" si="1858">SUM(J439:J443)</f>
        <v>1</v>
      </c>
      <c r="K438" s="13">
        <f t="shared" si="1858"/>
        <v>0</v>
      </c>
      <c r="L438" s="13">
        <f t="shared" si="1858"/>
        <v>0</v>
      </c>
      <c r="M438" s="13">
        <f t="shared" si="1858"/>
        <v>0</v>
      </c>
      <c r="N438" s="13">
        <f t="shared" si="1858"/>
        <v>0</v>
      </c>
      <c r="O438" s="13">
        <f t="shared" si="1858"/>
        <v>0</v>
      </c>
      <c r="P438" s="13">
        <f t="shared" si="1858"/>
        <v>0</v>
      </c>
      <c r="Q438" s="13">
        <f t="shared" si="1858"/>
        <v>0</v>
      </c>
      <c r="R438" s="13">
        <f t="shared" si="1858"/>
        <v>1</v>
      </c>
      <c r="S438" s="13">
        <f>SUM(S439:S443)</f>
        <v>0</v>
      </c>
      <c r="T438" s="13">
        <f t="shared" si="1858"/>
        <v>0</v>
      </c>
      <c r="U438" s="13">
        <f t="shared" si="1858"/>
        <v>1</v>
      </c>
      <c r="V438" s="13">
        <f t="shared" si="1858"/>
        <v>3</v>
      </c>
      <c r="W438" s="13">
        <f>SUM(W439:W443)</f>
        <v>0</v>
      </c>
      <c r="X438" s="13">
        <f t="shared" si="1858"/>
        <v>0</v>
      </c>
      <c r="Y438" s="13">
        <f t="shared" si="1858"/>
        <v>0</v>
      </c>
      <c r="Z438" s="13">
        <f>SUM(Z439:Z443)</f>
        <v>0</v>
      </c>
      <c r="AA438" s="13">
        <f>SUM(AA439:AA443)</f>
        <v>0</v>
      </c>
      <c r="AB438" s="13">
        <f t="shared" si="1858"/>
        <v>0</v>
      </c>
      <c r="AC438" s="13">
        <f t="shared" si="1858"/>
        <v>0</v>
      </c>
      <c r="AD438" s="13">
        <f>SUM(AD439:AD443)</f>
        <v>0</v>
      </c>
      <c r="AE438" s="13">
        <f t="shared" si="1858"/>
        <v>32</v>
      </c>
      <c r="AF438" s="13">
        <f>SUM(AF439:AF443)</f>
        <v>0</v>
      </c>
      <c r="AG438" s="13">
        <f>SUM(AG439:AG443)</f>
        <v>0</v>
      </c>
      <c r="AH438" s="13">
        <f>SUM(AH439:AH443)</f>
        <v>1</v>
      </c>
      <c r="AI438" s="13">
        <f t="shared" si="1858"/>
        <v>0</v>
      </c>
      <c r="AJ438" s="13">
        <f>SUM(AJ439:AJ443)</f>
        <v>0</v>
      </c>
      <c r="AK438" s="13">
        <f>SUM(AK439:AK443)</f>
        <v>0</v>
      </c>
      <c r="AL438" s="13">
        <f>SUM(AL439:AL443)</f>
        <v>0</v>
      </c>
      <c r="AM438" s="13">
        <f>SUM(AM439:AM443)</f>
        <v>0</v>
      </c>
      <c r="AN438" s="13">
        <f t="shared" si="1858"/>
        <v>0</v>
      </c>
      <c r="AO438" s="13">
        <f t="shared" si="1858"/>
        <v>0</v>
      </c>
      <c r="AP438" s="13">
        <f>SUM(AP439:AP443)</f>
        <v>0</v>
      </c>
      <c r="AQ438" s="13">
        <f t="shared" si="1858"/>
        <v>0</v>
      </c>
      <c r="AR438" s="13">
        <f>SUM(AR439:AR443)</f>
        <v>0</v>
      </c>
      <c r="AS438" s="13">
        <f t="shared" si="1858"/>
        <v>41</v>
      </c>
      <c r="AT438" s="13">
        <f>SUM(AT439:AT443)</f>
        <v>0</v>
      </c>
      <c r="AU438" s="13">
        <f>SUM(AU439:AU443)</f>
        <v>0</v>
      </c>
      <c r="AV438" s="13">
        <f>SUM(AV439:AV443)</f>
        <v>3</v>
      </c>
      <c r="AW438" s="13">
        <f t="shared" si="1858"/>
        <v>0</v>
      </c>
      <c r="AX438" s="13">
        <f t="shared" si="1858"/>
        <v>0</v>
      </c>
      <c r="AY438" s="13">
        <f t="shared" si="1858"/>
        <v>0</v>
      </c>
      <c r="AZ438" s="13">
        <f>SUM(AZ439:AZ443)</f>
        <v>0</v>
      </c>
      <c r="BA438" s="13">
        <f t="shared" si="1858"/>
        <v>0</v>
      </c>
      <c r="BB438" s="13">
        <f t="shared" si="1858"/>
        <v>0</v>
      </c>
      <c r="BC438" s="13">
        <f t="shared" si="1858"/>
        <v>0</v>
      </c>
      <c r="BD438" s="13">
        <f t="shared" ref="BD438:BE438" si="1859">SUM(BD439:BD443)</f>
        <v>0</v>
      </c>
      <c r="BE438" s="13">
        <f t="shared" si="1859"/>
        <v>0</v>
      </c>
      <c r="BF438" s="13">
        <f>SUM(BF439:BF443)</f>
        <v>0</v>
      </c>
      <c r="BG438" s="13">
        <f t="shared" si="1858"/>
        <v>14</v>
      </c>
      <c r="BH438" s="13">
        <f t="shared" ref="BH438:BM438" si="1860">SUM(BH439:BH443)</f>
        <v>0</v>
      </c>
      <c r="BI438" s="13">
        <f t="shared" si="1860"/>
        <v>0</v>
      </c>
      <c r="BJ438" s="13">
        <f t="shared" si="1860"/>
        <v>0</v>
      </c>
      <c r="BK438" s="13">
        <f t="shared" si="1860"/>
        <v>0</v>
      </c>
      <c r="BL438" s="13">
        <f t="shared" si="1860"/>
        <v>0</v>
      </c>
      <c r="BM438" s="13">
        <f t="shared" si="1860"/>
        <v>0</v>
      </c>
      <c r="BN438" s="13">
        <f t="shared" si="1858"/>
        <v>1</v>
      </c>
      <c r="BO438" s="13">
        <f t="shared" si="1858"/>
        <v>0</v>
      </c>
      <c r="BP438" s="13">
        <f t="shared" si="1858"/>
        <v>0</v>
      </c>
      <c r="BQ438" s="13">
        <f t="shared" si="1858"/>
        <v>2</v>
      </c>
      <c r="BR438" s="13">
        <f>SUM(BR439:BR443)</f>
        <v>0</v>
      </c>
      <c r="BS438" s="13">
        <f>SUM(BS439:BS443)</f>
        <v>0</v>
      </c>
      <c r="BT438" s="13">
        <f t="shared" si="1858"/>
        <v>0</v>
      </c>
      <c r="BU438" s="13">
        <f t="shared" si="1858"/>
        <v>0</v>
      </c>
      <c r="BV438" s="13">
        <f t="shared" si="1858"/>
        <v>0</v>
      </c>
      <c r="BW438" s="13">
        <f t="shared" si="1858"/>
        <v>1</v>
      </c>
      <c r="BX438" s="13">
        <f t="shared" si="1858"/>
        <v>0</v>
      </c>
      <c r="BY438" s="13">
        <f t="shared" ref="BY438" si="1861">SUM(BY439:BY443)</f>
        <v>0</v>
      </c>
      <c r="BZ438" s="13">
        <f t="shared" si="1858"/>
        <v>0</v>
      </c>
      <c r="CA438" s="13">
        <f t="shared" ref="CA438" si="1862">SUM(CA439:CA443)</f>
        <v>0</v>
      </c>
      <c r="CB438" s="13">
        <f t="shared" si="1858"/>
        <v>0</v>
      </c>
      <c r="CC438" s="13">
        <f t="shared" si="1858"/>
        <v>0</v>
      </c>
      <c r="CD438" s="13"/>
      <c r="CE438" s="13">
        <f t="shared" ref="CE438" si="1863">SUM(CE439:CE443)</f>
        <v>0</v>
      </c>
      <c r="CF438" s="10"/>
      <c r="CG438" s="10"/>
    </row>
    <row r="439" spans="1:85" ht="19.7" customHeight="1" x14ac:dyDescent="0.2">
      <c r="A439" s="11" t="s">
        <v>172</v>
      </c>
      <c r="B439" s="12">
        <f t="shared" si="1408"/>
        <v>18</v>
      </c>
      <c r="C439" s="13"/>
      <c r="D439" s="13"/>
      <c r="E439" s="13"/>
      <c r="F439" s="13"/>
      <c r="G439" s="13"/>
      <c r="H439" s="13">
        <f t="shared" si="1701"/>
        <v>18</v>
      </c>
      <c r="I439" s="12"/>
      <c r="J439" s="12">
        <v>1</v>
      </c>
      <c r="K439" s="12"/>
      <c r="L439" s="12"/>
      <c r="M439" s="13"/>
      <c r="N439" s="13"/>
      <c r="O439" s="13"/>
      <c r="P439" s="13"/>
      <c r="Q439" s="13"/>
      <c r="R439" s="13">
        <v>1</v>
      </c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>
        <v>6</v>
      </c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>
        <v>8</v>
      </c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>
        <v>2</v>
      </c>
      <c r="BH439" s="14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0" t="s">
        <v>431</v>
      </c>
      <c r="CG439" s="10" t="s">
        <v>431</v>
      </c>
    </row>
    <row r="440" spans="1:85" ht="19.7" customHeight="1" x14ac:dyDescent="0.2">
      <c r="A440" s="11" t="s">
        <v>165</v>
      </c>
      <c r="B440" s="12">
        <f t="shared" si="1408"/>
        <v>23</v>
      </c>
      <c r="C440" s="13"/>
      <c r="D440" s="13"/>
      <c r="E440" s="13"/>
      <c r="F440" s="13"/>
      <c r="G440" s="13"/>
      <c r="H440" s="13">
        <f t="shared" si="1701"/>
        <v>23</v>
      </c>
      <c r="I440" s="12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  <c r="U440" s="13"/>
      <c r="V440" s="13">
        <v>1</v>
      </c>
      <c r="W440" s="13">
        <v>0</v>
      </c>
      <c r="X440" s="13"/>
      <c r="Y440" s="13"/>
      <c r="Z440" s="13"/>
      <c r="AA440" s="13"/>
      <c r="AB440" s="13"/>
      <c r="AC440" s="13"/>
      <c r="AD440" s="13"/>
      <c r="AE440" s="13">
        <v>7</v>
      </c>
      <c r="AF440" s="13"/>
      <c r="AG440" s="13"/>
      <c r="AH440" s="13">
        <v>1</v>
      </c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>
        <v>10</v>
      </c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>
        <v>4</v>
      </c>
      <c r="BH440" s="14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0" t="s">
        <v>431</v>
      </c>
      <c r="CG440" s="10" t="s">
        <v>431</v>
      </c>
    </row>
    <row r="441" spans="1:85" ht="19.7" customHeight="1" x14ac:dyDescent="0.2">
      <c r="A441" s="11" t="s">
        <v>166</v>
      </c>
      <c r="B441" s="12">
        <f t="shared" si="1408"/>
        <v>23</v>
      </c>
      <c r="C441" s="13"/>
      <c r="D441" s="13"/>
      <c r="E441" s="13"/>
      <c r="F441" s="13"/>
      <c r="G441" s="13"/>
      <c r="H441" s="13">
        <f t="shared" si="1701"/>
        <v>23</v>
      </c>
      <c r="I441" s="12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  <c r="U441" s="13"/>
      <c r="V441" s="13">
        <v>1</v>
      </c>
      <c r="W441" s="13"/>
      <c r="X441" s="13"/>
      <c r="Y441" s="13"/>
      <c r="Z441" s="13"/>
      <c r="AA441" s="13"/>
      <c r="AB441" s="13"/>
      <c r="AC441" s="13"/>
      <c r="AD441" s="13"/>
      <c r="AE441" s="13">
        <v>8</v>
      </c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>
        <v>10</v>
      </c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>
        <v>3</v>
      </c>
      <c r="BH441" s="14"/>
      <c r="BI441" s="13"/>
      <c r="BJ441" s="13"/>
      <c r="BK441" s="13"/>
      <c r="BL441" s="13"/>
      <c r="BM441" s="13"/>
      <c r="BN441" s="13"/>
      <c r="BO441" s="13"/>
      <c r="BP441" s="13"/>
      <c r="BQ441" s="13">
        <v>1</v>
      </c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0" t="s">
        <v>431</v>
      </c>
      <c r="CG441" s="10" t="s">
        <v>431</v>
      </c>
    </row>
    <row r="442" spans="1:85" ht="19.7" customHeight="1" x14ac:dyDescent="0.2">
      <c r="A442" s="11" t="s">
        <v>342</v>
      </c>
      <c r="B442" s="12">
        <f t="shared" si="1408"/>
        <v>24</v>
      </c>
      <c r="C442" s="13"/>
      <c r="D442" s="13"/>
      <c r="E442" s="13"/>
      <c r="F442" s="13"/>
      <c r="G442" s="13"/>
      <c r="H442" s="13">
        <f t="shared" si="1701"/>
        <v>24</v>
      </c>
      <c r="I442" s="12"/>
      <c r="J442" s="12"/>
      <c r="K442" s="12"/>
      <c r="L442" s="12"/>
      <c r="M442" s="13"/>
      <c r="N442" s="13"/>
      <c r="O442" s="13"/>
      <c r="P442" s="13"/>
      <c r="Q442" s="13"/>
      <c r="R442" s="13">
        <v>0</v>
      </c>
      <c r="S442" s="13"/>
      <c r="T442" s="13"/>
      <c r="U442" s="13">
        <v>1</v>
      </c>
      <c r="V442" s="13"/>
      <c r="W442" s="13"/>
      <c r="X442" s="13"/>
      <c r="Y442" s="13"/>
      <c r="Z442" s="13"/>
      <c r="AA442" s="13"/>
      <c r="AB442" s="13"/>
      <c r="AC442" s="13"/>
      <c r="AD442" s="13"/>
      <c r="AE442" s="13">
        <v>7</v>
      </c>
      <c r="AF442" s="13"/>
      <c r="AG442" s="13"/>
      <c r="AH442" s="13">
        <v>0</v>
      </c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>
        <v>8</v>
      </c>
      <c r="AT442" s="13"/>
      <c r="AU442" s="13"/>
      <c r="AV442" s="13">
        <v>2</v>
      </c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>
        <v>3</v>
      </c>
      <c r="BH442" s="14"/>
      <c r="BI442" s="13"/>
      <c r="BJ442" s="13"/>
      <c r="BK442" s="13"/>
      <c r="BL442" s="13"/>
      <c r="BM442" s="13"/>
      <c r="BN442" s="13">
        <v>1</v>
      </c>
      <c r="BO442" s="13"/>
      <c r="BP442" s="13"/>
      <c r="BQ442" s="13">
        <v>1</v>
      </c>
      <c r="BR442" s="13"/>
      <c r="BS442" s="13"/>
      <c r="BT442" s="13"/>
      <c r="BU442" s="13"/>
      <c r="BV442" s="13"/>
      <c r="BW442" s="13">
        <v>1</v>
      </c>
      <c r="BX442" s="13"/>
      <c r="BY442" s="13"/>
      <c r="BZ442" s="13"/>
      <c r="CA442" s="13"/>
      <c r="CB442" s="13"/>
      <c r="CC442" s="13"/>
      <c r="CD442" s="13"/>
      <c r="CE442" s="13"/>
      <c r="CF442" s="10" t="s">
        <v>431</v>
      </c>
      <c r="CG442" s="10" t="s">
        <v>431</v>
      </c>
    </row>
    <row r="443" spans="1:85" ht="19.7" customHeight="1" x14ac:dyDescent="0.2">
      <c r="A443" s="11" t="s">
        <v>173</v>
      </c>
      <c r="B443" s="12">
        <f t="shared" si="1408"/>
        <v>13</v>
      </c>
      <c r="C443" s="13">
        <f>SUM(L446)</f>
        <v>0</v>
      </c>
      <c r="D443" s="13"/>
      <c r="E443" s="13"/>
      <c r="F443" s="13"/>
      <c r="G443" s="13"/>
      <c r="H443" s="13">
        <f t="shared" si="1701"/>
        <v>13</v>
      </c>
      <c r="I443" s="12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  <c r="U443" s="13"/>
      <c r="V443" s="13">
        <v>1</v>
      </c>
      <c r="W443" s="13"/>
      <c r="X443" s="13"/>
      <c r="Y443" s="13"/>
      <c r="Z443" s="13"/>
      <c r="AA443" s="13"/>
      <c r="AB443" s="13"/>
      <c r="AC443" s="13"/>
      <c r="AD443" s="13"/>
      <c r="AE443" s="13">
        <v>4</v>
      </c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>
        <v>5</v>
      </c>
      <c r="AT443" s="13"/>
      <c r="AU443" s="13"/>
      <c r="AV443" s="13">
        <v>1</v>
      </c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>
        <v>2</v>
      </c>
      <c r="BH443" s="14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0" t="s">
        <v>431</v>
      </c>
      <c r="CG443" s="10" t="s">
        <v>431</v>
      </c>
    </row>
    <row r="444" spans="1:85" ht="19.7" customHeight="1" x14ac:dyDescent="0.2">
      <c r="A444" s="11" t="s">
        <v>409</v>
      </c>
      <c r="B444" s="12">
        <f t="shared" si="1408"/>
        <v>61</v>
      </c>
      <c r="C444" s="13">
        <f>SUM(C445:C448)</f>
        <v>0</v>
      </c>
      <c r="D444" s="13">
        <f t="shared" ref="D444:I444" si="1864">SUM(D445:D448)</f>
        <v>0</v>
      </c>
      <c r="E444" s="13">
        <f t="shared" si="1864"/>
        <v>0</v>
      </c>
      <c r="F444" s="13">
        <f t="shared" si="1864"/>
        <v>0</v>
      </c>
      <c r="G444" s="13">
        <f t="shared" si="1864"/>
        <v>0</v>
      </c>
      <c r="H444" s="13">
        <f t="shared" si="1701"/>
        <v>61</v>
      </c>
      <c r="I444" s="13">
        <f t="shared" si="1864"/>
        <v>0</v>
      </c>
      <c r="J444" s="13">
        <f t="shared" ref="J444" si="1865">SUM(J445:J448)</f>
        <v>0</v>
      </c>
      <c r="K444" s="13">
        <f t="shared" ref="K444" si="1866">SUM(K445:K448)</f>
        <v>0</v>
      </c>
      <c r="L444" s="13">
        <f t="shared" ref="L444" si="1867">SUM(L445:L448)</f>
        <v>0</v>
      </c>
      <c r="M444" s="13">
        <f t="shared" ref="M444" si="1868">SUM(M445:M448)</f>
        <v>0</v>
      </c>
      <c r="N444" s="13">
        <f t="shared" ref="N444" si="1869">SUM(N445:N448)</f>
        <v>0</v>
      </c>
      <c r="O444" s="13">
        <f t="shared" ref="O444" si="1870">SUM(O445:O448)</f>
        <v>0</v>
      </c>
      <c r="P444" s="13">
        <f t="shared" ref="P444" si="1871">SUM(P445:P448)</f>
        <v>0</v>
      </c>
      <c r="Q444" s="13">
        <f t="shared" ref="Q444" si="1872">SUM(Q445:Q448)</f>
        <v>0</v>
      </c>
      <c r="R444" s="13">
        <f t="shared" ref="R444" si="1873">SUM(R445:R448)</f>
        <v>0</v>
      </c>
      <c r="S444" s="13">
        <f t="shared" ref="S444" si="1874">SUM(S445:S448)</f>
        <v>0</v>
      </c>
      <c r="T444" s="13">
        <f t="shared" ref="T444" si="1875">SUM(T445:T448)</f>
        <v>0</v>
      </c>
      <c r="U444" s="13">
        <f t="shared" ref="U444" si="1876">SUM(U445:U448)</f>
        <v>0</v>
      </c>
      <c r="V444" s="13">
        <f t="shared" ref="V444" si="1877">SUM(V445:V448)</f>
        <v>1</v>
      </c>
      <c r="W444" s="13">
        <f t="shared" ref="W444" si="1878">SUM(W445:W448)</f>
        <v>1</v>
      </c>
      <c r="X444" s="13">
        <f t="shared" ref="X444" si="1879">SUM(X445:X448)</f>
        <v>0</v>
      </c>
      <c r="Y444" s="13">
        <f t="shared" ref="Y444" si="1880">SUM(Y445:Y448)</f>
        <v>2</v>
      </c>
      <c r="Z444" s="13">
        <f t="shared" ref="Z444" si="1881">SUM(Z445:Z448)</f>
        <v>0</v>
      </c>
      <c r="AA444" s="13">
        <f t="shared" ref="AA444" si="1882">SUM(AA445:AA448)</f>
        <v>0</v>
      </c>
      <c r="AB444" s="13">
        <f t="shared" ref="AB444" si="1883">SUM(AB445:AB448)</f>
        <v>0</v>
      </c>
      <c r="AC444" s="13">
        <f t="shared" ref="AC444" si="1884">SUM(AC445:AC448)</f>
        <v>0</v>
      </c>
      <c r="AD444" s="13">
        <f t="shared" ref="AD444" si="1885">SUM(AD445:AD448)</f>
        <v>0</v>
      </c>
      <c r="AE444" s="13">
        <f t="shared" ref="AE444" si="1886">SUM(AE445:AE448)</f>
        <v>4</v>
      </c>
      <c r="AF444" s="13">
        <f t="shared" ref="AF444" si="1887">SUM(AF445:AF448)</f>
        <v>0</v>
      </c>
      <c r="AG444" s="13">
        <f t="shared" ref="AG444" si="1888">SUM(AG445:AG448)</f>
        <v>0</v>
      </c>
      <c r="AH444" s="13">
        <f t="shared" ref="AH444" si="1889">SUM(AH445:AH448)</f>
        <v>15</v>
      </c>
      <c r="AI444" s="13">
        <f t="shared" ref="AI444" si="1890">SUM(AI445:AI448)</f>
        <v>0</v>
      </c>
      <c r="AJ444" s="13">
        <f t="shared" ref="AJ444" si="1891">SUM(AJ445:AJ448)</f>
        <v>0</v>
      </c>
      <c r="AK444" s="13">
        <f t="shared" ref="AK444" si="1892">SUM(AK445:AK448)</f>
        <v>0</v>
      </c>
      <c r="AL444" s="13">
        <f t="shared" ref="AL444" si="1893">SUM(AL445:AL448)</f>
        <v>0</v>
      </c>
      <c r="AM444" s="13">
        <f t="shared" ref="AM444" si="1894">SUM(AM445:AM448)</f>
        <v>0</v>
      </c>
      <c r="AN444" s="13">
        <f t="shared" ref="AN444" si="1895">SUM(AN445:AN448)</f>
        <v>0</v>
      </c>
      <c r="AO444" s="13">
        <f t="shared" ref="AO444" si="1896">SUM(AO445:AO448)</f>
        <v>3</v>
      </c>
      <c r="AP444" s="13">
        <f t="shared" ref="AP444" si="1897">SUM(AP445:AP448)</f>
        <v>0</v>
      </c>
      <c r="AQ444" s="13">
        <f t="shared" ref="AQ444" si="1898">SUM(AQ445:AQ448)</f>
        <v>1</v>
      </c>
      <c r="AR444" s="13">
        <f t="shared" ref="AR444" si="1899">SUM(AR445:AR448)</f>
        <v>0</v>
      </c>
      <c r="AS444" s="13">
        <f t="shared" ref="AS444" si="1900">SUM(AS445:AS448)</f>
        <v>0</v>
      </c>
      <c r="AT444" s="13">
        <f t="shared" ref="AT444" si="1901">SUM(AT445:AT448)</f>
        <v>0</v>
      </c>
      <c r="AU444" s="13">
        <f t="shared" ref="AU444" si="1902">SUM(AU445:AU448)</f>
        <v>0</v>
      </c>
      <c r="AV444" s="13">
        <f t="shared" ref="AV444" si="1903">SUM(AV445:AV448)</f>
        <v>26</v>
      </c>
      <c r="AW444" s="13">
        <f t="shared" ref="AW444" si="1904">SUM(AW445:AW448)</f>
        <v>0</v>
      </c>
      <c r="AX444" s="13">
        <f t="shared" ref="AX444" si="1905">SUM(AX445:AX448)</f>
        <v>0</v>
      </c>
      <c r="AY444" s="13">
        <f t="shared" ref="AY444" si="1906">SUM(AY445:AY448)</f>
        <v>0</v>
      </c>
      <c r="AZ444" s="13">
        <f t="shared" ref="AZ444" si="1907">SUM(AZ445:AZ448)</f>
        <v>0</v>
      </c>
      <c r="BA444" s="13">
        <f t="shared" ref="BA444" si="1908">SUM(BA445:BA448)</f>
        <v>0</v>
      </c>
      <c r="BB444" s="13">
        <f t="shared" ref="BB444" si="1909">SUM(BB445:BB448)</f>
        <v>5</v>
      </c>
      <c r="BC444" s="13">
        <f t="shared" ref="BC444" si="1910">SUM(BC445:BC448)</f>
        <v>0</v>
      </c>
      <c r="BD444" s="13">
        <f t="shared" ref="BD444:BE444" si="1911">SUM(BD445:BD448)</f>
        <v>0</v>
      </c>
      <c r="BE444" s="13">
        <f t="shared" si="1911"/>
        <v>0</v>
      </c>
      <c r="BF444" s="13">
        <f t="shared" ref="BF444" si="1912">SUM(BF445:BF448)</f>
        <v>0</v>
      </c>
      <c r="BG444" s="13">
        <f t="shared" ref="BG444" si="1913">SUM(BG445:BG448)</f>
        <v>3</v>
      </c>
      <c r="BH444" s="13">
        <f t="shared" ref="BH444" si="1914">SUM(BH445:BH448)</f>
        <v>0</v>
      </c>
      <c r="BI444" s="13">
        <f t="shared" ref="BI444" si="1915">SUM(BI445:BI448)</f>
        <v>0</v>
      </c>
      <c r="BJ444" s="13">
        <f t="shared" ref="BJ444" si="1916">SUM(BJ445:BJ448)</f>
        <v>0</v>
      </c>
      <c r="BK444" s="13">
        <f t="shared" ref="BK444" si="1917">SUM(BK445:BK448)</f>
        <v>0</v>
      </c>
      <c r="BL444" s="13">
        <f t="shared" ref="BL444" si="1918">SUM(BL445:BL448)</f>
        <v>0</v>
      </c>
      <c r="BM444" s="13">
        <f t="shared" ref="BM444" si="1919">SUM(BM445:BM448)</f>
        <v>0</v>
      </c>
      <c r="BN444" s="13">
        <f t="shared" ref="BN444" si="1920">SUM(BN445:BN448)</f>
        <v>0</v>
      </c>
      <c r="BO444" s="13">
        <f t="shared" ref="BO444" si="1921">SUM(BO445:BO448)</f>
        <v>0</v>
      </c>
      <c r="BP444" s="13">
        <f t="shared" ref="BP444" si="1922">SUM(BP445:BP448)</f>
        <v>0</v>
      </c>
      <c r="BQ444" s="13">
        <f t="shared" ref="BQ444" si="1923">SUM(BQ445:BQ448)</f>
        <v>0</v>
      </c>
      <c r="BR444" s="13">
        <f t="shared" ref="BR444" si="1924">SUM(BR445:BR448)</f>
        <v>0</v>
      </c>
      <c r="BS444" s="13">
        <f t="shared" ref="BS444" si="1925">SUM(BS445:BS448)</f>
        <v>0</v>
      </c>
      <c r="BT444" s="13">
        <f t="shared" ref="BT444" si="1926">SUM(BT445:BT448)</f>
        <v>0</v>
      </c>
      <c r="BU444" s="13">
        <f t="shared" ref="BU444" si="1927">SUM(BU445:BU448)</f>
        <v>0</v>
      </c>
      <c r="BV444" s="13">
        <f t="shared" ref="BV444" si="1928">SUM(BV445:BV448)</f>
        <v>0</v>
      </c>
      <c r="BW444" s="13">
        <f t="shared" ref="BW444" si="1929">SUM(BW445:BW448)</f>
        <v>0</v>
      </c>
      <c r="BX444" s="13">
        <f t="shared" ref="BX444" si="1930">SUM(BX445:BX448)</f>
        <v>0</v>
      </c>
      <c r="BY444" s="13">
        <f t="shared" ref="BY444" si="1931">SUM(BY445:BY448)</f>
        <v>0</v>
      </c>
      <c r="BZ444" s="13">
        <f t="shared" ref="BZ444:CA444" si="1932">SUM(BZ445:BZ448)</f>
        <v>0</v>
      </c>
      <c r="CA444" s="13">
        <f t="shared" si="1932"/>
        <v>0</v>
      </c>
      <c r="CB444" s="13">
        <f t="shared" ref="CB444" si="1933">SUM(CB445:CB448)</f>
        <v>0</v>
      </c>
      <c r="CC444" s="13">
        <f t="shared" ref="CC444:CE444" si="1934">SUM(CC445:CC448)</f>
        <v>0</v>
      </c>
      <c r="CD444" s="13"/>
      <c r="CE444" s="13">
        <f t="shared" si="1934"/>
        <v>0</v>
      </c>
      <c r="CF444" s="10"/>
      <c r="CG444" s="10"/>
    </row>
    <row r="445" spans="1:85" ht="19.7" customHeight="1" x14ac:dyDescent="0.2">
      <c r="A445" s="11" t="s">
        <v>465</v>
      </c>
      <c r="B445" s="12">
        <f t="shared" si="1408"/>
        <v>14</v>
      </c>
      <c r="C445" s="13"/>
      <c r="D445" s="13"/>
      <c r="E445" s="13"/>
      <c r="F445" s="13"/>
      <c r="G445" s="13"/>
      <c r="H445" s="13">
        <f t="shared" si="1701"/>
        <v>14</v>
      </c>
      <c r="I445" s="12"/>
      <c r="J445" s="12"/>
      <c r="K445" s="12"/>
      <c r="L445" s="12"/>
      <c r="M445" s="13"/>
      <c r="N445" s="13"/>
      <c r="O445" s="13"/>
      <c r="P445" s="13"/>
      <c r="Q445" s="13"/>
      <c r="R445" s="13">
        <v>0</v>
      </c>
      <c r="S445" s="13"/>
      <c r="T445" s="13"/>
      <c r="U445" s="13">
        <v>0</v>
      </c>
      <c r="V445" s="13">
        <v>1</v>
      </c>
      <c r="W445" s="13">
        <v>0</v>
      </c>
      <c r="X445" s="13"/>
      <c r="Y445" s="13"/>
      <c r="Z445" s="13"/>
      <c r="AA445" s="13"/>
      <c r="AB445" s="13"/>
      <c r="AC445" s="13"/>
      <c r="AD445" s="13"/>
      <c r="AE445" s="13">
        <v>0</v>
      </c>
      <c r="AF445" s="13"/>
      <c r="AG445" s="13"/>
      <c r="AH445" s="13">
        <v>4</v>
      </c>
      <c r="AI445" s="13"/>
      <c r="AJ445" s="13"/>
      <c r="AK445" s="13"/>
      <c r="AL445" s="13"/>
      <c r="AM445" s="13"/>
      <c r="AN445" s="13"/>
      <c r="AO445" s="13">
        <v>1</v>
      </c>
      <c r="AP445" s="13"/>
      <c r="AQ445" s="13"/>
      <c r="AR445" s="13"/>
      <c r="AS445" s="13"/>
      <c r="AT445" s="13"/>
      <c r="AU445" s="13"/>
      <c r="AV445" s="13">
        <v>5</v>
      </c>
      <c r="AW445" s="13"/>
      <c r="AX445" s="13"/>
      <c r="AY445" s="13"/>
      <c r="AZ445" s="13"/>
      <c r="BA445" s="13"/>
      <c r="BB445" s="13">
        <v>2</v>
      </c>
      <c r="BC445" s="13"/>
      <c r="BD445" s="13"/>
      <c r="BE445" s="13"/>
      <c r="BF445" s="13"/>
      <c r="BG445" s="13">
        <v>1</v>
      </c>
      <c r="BH445" s="14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0" t="s">
        <v>431</v>
      </c>
      <c r="CG445" s="10" t="s">
        <v>431</v>
      </c>
    </row>
    <row r="446" spans="1:85" ht="19.7" customHeight="1" x14ac:dyDescent="0.2">
      <c r="A446" s="11" t="s">
        <v>407</v>
      </c>
      <c r="B446" s="12">
        <f t="shared" si="1408"/>
        <v>22</v>
      </c>
      <c r="C446" s="13"/>
      <c r="D446" s="13"/>
      <c r="E446" s="13"/>
      <c r="F446" s="13"/>
      <c r="G446" s="13"/>
      <c r="H446" s="13">
        <f t="shared" si="1701"/>
        <v>22</v>
      </c>
      <c r="I446" s="12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  <c r="U446" s="13">
        <v>0</v>
      </c>
      <c r="V446" s="13"/>
      <c r="W446" s="13">
        <v>0</v>
      </c>
      <c r="X446" s="13"/>
      <c r="Y446" s="13">
        <v>1</v>
      </c>
      <c r="Z446" s="13"/>
      <c r="AA446" s="13"/>
      <c r="AB446" s="13"/>
      <c r="AC446" s="13"/>
      <c r="AD446" s="13"/>
      <c r="AE446" s="13">
        <v>2</v>
      </c>
      <c r="AF446" s="13"/>
      <c r="AG446" s="13"/>
      <c r="AH446" s="13">
        <v>7</v>
      </c>
      <c r="AI446" s="13"/>
      <c r="AJ446" s="13"/>
      <c r="AK446" s="13"/>
      <c r="AL446" s="13"/>
      <c r="AM446" s="13"/>
      <c r="AN446" s="13"/>
      <c r="AO446" s="13">
        <v>0</v>
      </c>
      <c r="AP446" s="13"/>
      <c r="AQ446" s="13">
        <v>0</v>
      </c>
      <c r="AR446" s="13"/>
      <c r="AS446" s="13">
        <v>0</v>
      </c>
      <c r="AT446" s="13"/>
      <c r="AU446" s="13"/>
      <c r="AV446" s="13">
        <v>9</v>
      </c>
      <c r="AW446" s="13"/>
      <c r="AX446" s="13"/>
      <c r="AY446" s="13"/>
      <c r="AZ446" s="13"/>
      <c r="BA446" s="13"/>
      <c r="BB446" s="13">
        <v>2</v>
      </c>
      <c r="BC446" s="13"/>
      <c r="BD446" s="13"/>
      <c r="BE446" s="13"/>
      <c r="BF446" s="13"/>
      <c r="BG446" s="13">
        <v>1</v>
      </c>
      <c r="BH446" s="14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0" t="s">
        <v>431</v>
      </c>
      <c r="CG446" s="10" t="s">
        <v>431</v>
      </c>
    </row>
    <row r="447" spans="1:85" ht="19.7" customHeight="1" x14ac:dyDescent="0.2">
      <c r="A447" s="11" t="s">
        <v>410</v>
      </c>
      <c r="B447" s="12">
        <f t="shared" si="1408"/>
        <v>11</v>
      </c>
      <c r="C447" s="13"/>
      <c r="D447" s="13"/>
      <c r="E447" s="13"/>
      <c r="F447" s="13"/>
      <c r="G447" s="13"/>
      <c r="H447" s="13">
        <f t="shared" si="1701"/>
        <v>11</v>
      </c>
      <c r="I447" s="12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>
        <v>1</v>
      </c>
      <c r="X447" s="13"/>
      <c r="Y447" s="13"/>
      <c r="Z447" s="13"/>
      <c r="AA447" s="13"/>
      <c r="AB447" s="13"/>
      <c r="AC447" s="13"/>
      <c r="AD447" s="13"/>
      <c r="AE447" s="13">
        <v>1</v>
      </c>
      <c r="AF447" s="13"/>
      <c r="AG447" s="13"/>
      <c r="AH447" s="13">
        <v>2</v>
      </c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>
        <v>7</v>
      </c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4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0" t="s">
        <v>431</v>
      </c>
      <c r="CG447" s="10" t="s">
        <v>431</v>
      </c>
    </row>
    <row r="448" spans="1:85" ht="19.7" customHeight="1" x14ac:dyDescent="0.2">
      <c r="A448" s="11" t="s">
        <v>408</v>
      </c>
      <c r="B448" s="12">
        <f t="shared" si="1408"/>
        <v>14</v>
      </c>
      <c r="C448" s="13"/>
      <c r="D448" s="13"/>
      <c r="E448" s="13"/>
      <c r="F448" s="13"/>
      <c r="G448" s="13"/>
      <c r="H448" s="13">
        <f t="shared" si="1701"/>
        <v>14</v>
      </c>
      <c r="I448" s="12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>
        <v>1</v>
      </c>
      <c r="Z448" s="13"/>
      <c r="AA448" s="13"/>
      <c r="AB448" s="13"/>
      <c r="AC448" s="13"/>
      <c r="AD448" s="13"/>
      <c r="AE448" s="13">
        <v>1</v>
      </c>
      <c r="AF448" s="13"/>
      <c r="AG448" s="13"/>
      <c r="AH448" s="13">
        <v>2</v>
      </c>
      <c r="AI448" s="13"/>
      <c r="AJ448" s="13"/>
      <c r="AK448" s="13"/>
      <c r="AL448" s="13"/>
      <c r="AM448" s="13"/>
      <c r="AN448" s="13"/>
      <c r="AO448" s="13">
        <v>2</v>
      </c>
      <c r="AP448" s="13"/>
      <c r="AQ448" s="13">
        <v>1</v>
      </c>
      <c r="AR448" s="13"/>
      <c r="AS448" s="13"/>
      <c r="AT448" s="13"/>
      <c r="AU448" s="13"/>
      <c r="AV448" s="13">
        <v>5</v>
      </c>
      <c r="AW448" s="13"/>
      <c r="AX448" s="13"/>
      <c r="AY448" s="13"/>
      <c r="AZ448" s="13"/>
      <c r="BA448" s="13"/>
      <c r="BB448" s="13">
        <v>1</v>
      </c>
      <c r="BC448" s="13"/>
      <c r="BD448" s="13"/>
      <c r="BE448" s="13"/>
      <c r="BF448" s="13"/>
      <c r="BG448" s="13">
        <v>1</v>
      </c>
      <c r="BH448" s="14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0" t="s">
        <v>431</v>
      </c>
      <c r="CG448" s="10" t="s">
        <v>431</v>
      </c>
    </row>
    <row r="449" spans="1:85" ht="19.7" customHeight="1" x14ac:dyDescent="0.2">
      <c r="A449" s="45" t="s">
        <v>213</v>
      </c>
      <c r="B449" s="46">
        <f t="shared" si="1408"/>
        <v>156</v>
      </c>
      <c r="C449" s="47">
        <f>SUM(C450,C456,C459)</f>
        <v>0</v>
      </c>
      <c r="D449" s="47">
        <f t="shared" ref="D449:I449" si="1935">SUM(D450,D456,D459)</f>
        <v>0</v>
      </c>
      <c r="E449" s="47">
        <f t="shared" si="1935"/>
        <v>0</v>
      </c>
      <c r="F449" s="47">
        <f t="shared" si="1935"/>
        <v>0</v>
      </c>
      <c r="G449" s="47">
        <f t="shared" si="1935"/>
        <v>0</v>
      </c>
      <c r="H449" s="47">
        <f t="shared" si="1701"/>
        <v>156</v>
      </c>
      <c r="I449" s="47">
        <f t="shared" si="1935"/>
        <v>0</v>
      </c>
      <c r="J449" s="47">
        <f t="shared" ref="J449" si="1936">SUM(J450,J456,J459)</f>
        <v>0</v>
      </c>
      <c r="K449" s="47">
        <f t="shared" ref="K449" si="1937">SUM(K450,K456,K459)</f>
        <v>0</v>
      </c>
      <c r="L449" s="47">
        <f t="shared" ref="L449" si="1938">SUM(L450,L456,L459)</f>
        <v>0</v>
      </c>
      <c r="M449" s="47">
        <f t="shared" ref="M449" si="1939">SUM(M450,M456,M459)</f>
        <v>0</v>
      </c>
      <c r="N449" s="47">
        <f t="shared" ref="N449" si="1940">SUM(N450,N456,N459)</f>
        <v>0</v>
      </c>
      <c r="O449" s="47">
        <f t="shared" ref="O449" si="1941">SUM(O450,O456,O459)</f>
        <v>0</v>
      </c>
      <c r="P449" s="47">
        <f t="shared" ref="P449" si="1942">SUM(P450,P456,P459)</f>
        <v>1</v>
      </c>
      <c r="Q449" s="47">
        <f t="shared" ref="Q449" si="1943">SUM(Q450,Q456,Q459)</f>
        <v>0</v>
      </c>
      <c r="R449" s="47">
        <f t="shared" ref="R449" si="1944">SUM(R450,R456,R459)</f>
        <v>1</v>
      </c>
      <c r="S449" s="47">
        <f t="shared" ref="S449" si="1945">SUM(S450,S456,S459)</f>
        <v>0</v>
      </c>
      <c r="T449" s="47">
        <f t="shared" ref="T449" si="1946">SUM(T450,T456,T459)</f>
        <v>0</v>
      </c>
      <c r="U449" s="47">
        <f t="shared" ref="U449" si="1947">SUM(U450,U456,U459)</f>
        <v>0</v>
      </c>
      <c r="V449" s="47">
        <f t="shared" ref="V449" si="1948">SUM(V450,V456,V459)</f>
        <v>2</v>
      </c>
      <c r="W449" s="47">
        <f t="shared" ref="W449" si="1949">SUM(W450,W456,W459)</f>
        <v>6</v>
      </c>
      <c r="X449" s="47">
        <f t="shared" ref="X449" si="1950">SUM(X450,X456,X459)</f>
        <v>0</v>
      </c>
      <c r="Y449" s="47">
        <f t="shared" ref="Y449" si="1951">SUM(Y450,Y456,Y459)</f>
        <v>0</v>
      </c>
      <c r="Z449" s="47">
        <f t="shared" ref="Z449" si="1952">SUM(Z450,Z456,Z459)</f>
        <v>0</v>
      </c>
      <c r="AA449" s="47">
        <f t="shared" ref="AA449" si="1953">SUM(AA450,AA456,AA459)</f>
        <v>0</v>
      </c>
      <c r="AB449" s="47">
        <f t="shared" ref="AB449" si="1954">SUM(AB450,AB456,AB459)</f>
        <v>0</v>
      </c>
      <c r="AC449" s="47">
        <f t="shared" ref="AC449" si="1955">SUM(AC450,AC456,AC459)</f>
        <v>1</v>
      </c>
      <c r="AD449" s="47">
        <f t="shared" ref="AD449" si="1956">SUM(AD450,AD456,AD459)</f>
        <v>0</v>
      </c>
      <c r="AE449" s="47">
        <f t="shared" ref="AE449" si="1957">SUM(AE450,AE456,AE459)</f>
        <v>12</v>
      </c>
      <c r="AF449" s="47">
        <f t="shared" ref="AF449" si="1958">SUM(AF450,AF456,AF459)</f>
        <v>5</v>
      </c>
      <c r="AG449" s="47">
        <f t="shared" ref="AG449" si="1959">SUM(AG450,AG456,AG459)</f>
        <v>0</v>
      </c>
      <c r="AH449" s="47">
        <f t="shared" ref="AH449" si="1960">SUM(AH450,AH456,AH459)</f>
        <v>5</v>
      </c>
      <c r="AI449" s="47">
        <f t="shared" ref="AI449" si="1961">SUM(AI450,AI456,AI459)</f>
        <v>1</v>
      </c>
      <c r="AJ449" s="47">
        <f t="shared" ref="AJ449" si="1962">SUM(AJ450,AJ456,AJ459)</f>
        <v>0</v>
      </c>
      <c r="AK449" s="47">
        <f t="shared" ref="AK449" si="1963">SUM(AK450,AK456,AK459)</f>
        <v>0</v>
      </c>
      <c r="AL449" s="47">
        <f t="shared" ref="AL449" si="1964">SUM(AL450,AL456,AL459)</f>
        <v>0</v>
      </c>
      <c r="AM449" s="47">
        <f t="shared" ref="AM449" si="1965">SUM(AM450,AM456,AM459)</f>
        <v>0</v>
      </c>
      <c r="AN449" s="47">
        <f t="shared" ref="AN449" si="1966">SUM(AN450,AN456,AN459)</f>
        <v>0</v>
      </c>
      <c r="AO449" s="47">
        <f t="shared" ref="AO449" si="1967">SUM(AO450,AO456,AO459)</f>
        <v>3</v>
      </c>
      <c r="AP449" s="47">
        <f t="shared" ref="AP449" si="1968">SUM(AP450,AP456,AP459)</f>
        <v>0</v>
      </c>
      <c r="AQ449" s="47">
        <f t="shared" ref="AQ449" si="1969">SUM(AQ450,AQ456,AQ459)</f>
        <v>0</v>
      </c>
      <c r="AR449" s="47">
        <f t="shared" ref="AR449" si="1970">SUM(AR450,AR456,AR459)</f>
        <v>0</v>
      </c>
      <c r="AS449" s="47">
        <f t="shared" ref="AS449" si="1971">SUM(AS450,AS456,AS459)</f>
        <v>18</v>
      </c>
      <c r="AT449" s="47">
        <f t="shared" ref="AT449" si="1972">SUM(AT450,AT456,AT459)</f>
        <v>19</v>
      </c>
      <c r="AU449" s="47">
        <f t="shared" ref="AU449" si="1973">SUM(AU450,AU456,AU459)</f>
        <v>0</v>
      </c>
      <c r="AV449" s="47">
        <f t="shared" ref="AV449" si="1974">SUM(AV450,AV456,AV459)</f>
        <v>11</v>
      </c>
      <c r="AW449" s="47">
        <f t="shared" ref="AW449" si="1975">SUM(AW450,AW456,AW459)</f>
        <v>0</v>
      </c>
      <c r="AX449" s="47">
        <f t="shared" ref="AX449" si="1976">SUM(AX450,AX456,AX459)</f>
        <v>0</v>
      </c>
      <c r="AY449" s="47">
        <f t="shared" ref="AY449" si="1977">SUM(AY450,AY456,AY459)</f>
        <v>0</v>
      </c>
      <c r="AZ449" s="47">
        <f t="shared" ref="AZ449" si="1978">SUM(AZ450,AZ456,AZ459)</f>
        <v>0</v>
      </c>
      <c r="BA449" s="47">
        <f t="shared" ref="BA449" si="1979">SUM(BA450,BA456,BA459)</f>
        <v>0</v>
      </c>
      <c r="BB449" s="47">
        <f t="shared" ref="BB449" si="1980">SUM(BB450,BB456,BB459)</f>
        <v>2</v>
      </c>
      <c r="BC449" s="47">
        <f t="shared" ref="BC449" si="1981">SUM(BC450,BC456,BC459)</f>
        <v>0</v>
      </c>
      <c r="BD449" s="47">
        <f t="shared" ref="BD449:BE449" si="1982">SUM(BD450,BD456,BD459)</f>
        <v>0</v>
      </c>
      <c r="BE449" s="47">
        <f t="shared" si="1982"/>
        <v>0</v>
      </c>
      <c r="BF449" s="47">
        <f t="shared" ref="BF449" si="1983">SUM(BF450,BF456,BF459)</f>
        <v>0</v>
      </c>
      <c r="BG449" s="47">
        <f t="shared" ref="BG449" si="1984">SUM(BG450,BG456,BG459)</f>
        <v>9</v>
      </c>
      <c r="BH449" s="47">
        <f t="shared" ref="BH449" si="1985">SUM(BH450,BH456,BH459)</f>
        <v>15</v>
      </c>
      <c r="BI449" s="47">
        <f t="shared" ref="BI449" si="1986">SUM(BI450,BI456,BI459)</f>
        <v>7</v>
      </c>
      <c r="BJ449" s="47">
        <f t="shared" ref="BJ449" si="1987">SUM(BJ450,BJ456,BJ459)</f>
        <v>0</v>
      </c>
      <c r="BK449" s="47">
        <f t="shared" ref="BK449" si="1988">SUM(BK450,BK456,BK459)</f>
        <v>0</v>
      </c>
      <c r="BL449" s="47">
        <f t="shared" ref="BL449" si="1989">SUM(BL450,BL456,BL459)</f>
        <v>0</v>
      </c>
      <c r="BM449" s="47">
        <f t="shared" ref="BM449" si="1990">SUM(BM450,BM456,BM459)</f>
        <v>0</v>
      </c>
      <c r="BN449" s="47">
        <f t="shared" ref="BN449" si="1991">SUM(BN450,BN456,BN459)</f>
        <v>1</v>
      </c>
      <c r="BO449" s="47">
        <f t="shared" ref="BO449" si="1992">SUM(BO450,BO456,BO459)</f>
        <v>0</v>
      </c>
      <c r="BP449" s="47">
        <f t="shared" ref="BP449" si="1993">SUM(BP450,BP456,BP459)</f>
        <v>0</v>
      </c>
      <c r="BQ449" s="47">
        <f t="shared" ref="BQ449" si="1994">SUM(BQ450,BQ456,BQ459)</f>
        <v>4</v>
      </c>
      <c r="BR449" s="47">
        <f t="shared" ref="BR449" si="1995">SUM(BR450,BR456,BR459)</f>
        <v>20</v>
      </c>
      <c r="BS449" s="47">
        <f t="shared" ref="BS449" si="1996">SUM(BS450,BS456,BS459)</f>
        <v>9</v>
      </c>
      <c r="BT449" s="47">
        <f t="shared" ref="BT449" si="1997">SUM(BT450,BT456,BT459)</f>
        <v>2</v>
      </c>
      <c r="BU449" s="47">
        <f t="shared" ref="BU449" si="1998">SUM(BU450,BU456,BU459)</f>
        <v>0</v>
      </c>
      <c r="BV449" s="47">
        <f t="shared" ref="BV449" si="1999">SUM(BV450,BV456,BV459)</f>
        <v>1</v>
      </c>
      <c r="BW449" s="47">
        <f t="shared" ref="BW449" si="2000">SUM(BW450,BW456,BW459)</f>
        <v>0</v>
      </c>
      <c r="BX449" s="47">
        <f t="shared" ref="BX449" si="2001">SUM(BX450,BX456,BX459)</f>
        <v>1</v>
      </c>
      <c r="BY449" s="47">
        <f t="shared" ref="BY449" si="2002">SUM(BY450,BY456,BY459)</f>
        <v>0</v>
      </c>
      <c r="BZ449" s="47">
        <f t="shared" ref="BZ449:CA449" si="2003">SUM(BZ450,BZ456,BZ459)</f>
        <v>0</v>
      </c>
      <c r="CA449" s="47">
        <f t="shared" si="2003"/>
        <v>0</v>
      </c>
      <c r="CB449" s="47">
        <f t="shared" ref="CB449" si="2004">SUM(CB450,CB456,CB459)</f>
        <v>0</v>
      </c>
      <c r="CC449" s="47">
        <f t="shared" ref="CC449:CE449" si="2005">SUM(CC450,CC456,CC459)</f>
        <v>0</v>
      </c>
      <c r="CD449" s="47"/>
      <c r="CE449" s="47">
        <f t="shared" si="2005"/>
        <v>0</v>
      </c>
      <c r="CF449" s="10"/>
      <c r="CG449" s="10"/>
    </row>
    <row r="450" spans="1:85" ht="19.7" customHeight="1" x14ac:dyDescent="0.2">
      <c r="A450" s="11" t="s">
        <v>132</v>
      </c>
      <c r="B450" s="12">
        <f t="shared" si="1408"/>
        <v>94</v>
      </c>
      <c r="C450" s="13">
        <f>SUM(C451:C455)</f>
        <v>0</v>
      </c>
      <c r="D450" s="13">
        <f>SUM(D451:D455)</f>
        <v>0</v>
      </c>
      <c r="E450" s="13">
        <f>SUM(E451:E455)</f>
        <v>0</v>
      </c>
      <c r="F450" s="13">
        <f>SUM(F451:F455)</f>
        <v>0</v>
      </c>
      <c r="G450" s="13">
        <f>SUM(G451:G455)</f>
        <v>0</v>
      </c>
      <c r="H450" s="13">
        <f t="shared" si="1701"/>
        <v>94</v>
      </c>
      <c r="I450" s="13">
        <f>SUM(I451:I455)</f>
        <v>0</v>
      </c>
      <c r="J450" s="13">
        <f t="shared" ref="J450:CC450" si="2006">SUM(J451:J455)</f>
        <v>0</v>
      </c>
      <c r="K450" s="13">
        <f t="shared" si="2006"/>
        <v>0</v>
      </c>
      <c r="L450" s="13">
        <f t="shared" si="2006"/>
        <v>0</v>
      </c>
      <c r="M450" s="13">
        <f t="shared" si="2006"/>
        <v>0</v>
      </c>
      <c r="N450" s="13">
        <f t="shared" si="2006"/>
        <v>0</v>
      </c>
      <c r="O450" s="13">
        <f t="shared" si="2006"/>
        <v>0</v>
      </c>
      <c r="P450" s="13">
        <f t="shared" si="2006"/>
        <v>0</v>
      </c>
      <c r="Q450" s="13">
        <f t="shared" si="2006"/>
        <v>0</v>
      </c>
      <c r="R450" s="13">
        <f t="shared" si="2006"/>
        <v>1</v>
      </c>
      <c r="S450" s="13">
        <f>SUM(S451:S455)</f>
        <v>0</v>
      </c>
      <c r="T450" s="13">
        <f t="shared" si="2006"/>
        <v>0</v>
      </c>
      <c r="U450" s="13">
        <f t="shared" si="2006"/>
        <v>0</v>
      </c>
      <c r="V450" s="13">
        <f t="shared" si="2006"/>
        <v>0</v>
      </c>
      <c r="W450" s="13">
        <f>SUM(W451:W455)</f>
        <v>4</v>
      </c>
      <c r="X450" s="13">
        <f t="shared" si="2006"/>
        <v>0</v>
      </c>
      <c r="Y450" s="13">
        <f t="shared" si="2006"/>
        <v>0</v>
      </c>
      <c r="Z450" s="13">
        <f>SUM(Z451:Z455)</f>
        <v>0</v>
      </c>
      <c r="AA450" s="13">
        <f>SUM(AA451:AA455)</f>
        <v>0</v>
      </c>
      <c r="AB450" s="13">
        <f t="shared" si="2006"/>
        <v>0</v>
      </c>
      <c r="AC450" s="13">
        <f t="shared" si="2006"/>
        <v>0</v>
      </c>
      <c r="AD450" s="13">
        <f>SUM(AD451:AD455)</f>
        <v>0</v>
      </c>
      <c r="AE450" s="13">
        <f t="shared" si="2006"/>
        <v>1</v>
      </c>
      <c r="AF450" s="13">
        <f>SUM(AF451:AF455)</f>
        <v>5</v>
      </c>
      <c r="AG450" s="13">
        <f>SUM(AG451:AG455)</f>
        <v>0</v>
      </c>
      <c r="AH450" s="13">
        <f>SUM(AH451:AH455)</f>
        <v>0</v>
      </c>
      <c r="AI450" s="13">
        <f t="shared" si="2006"/>
        <v>1</v>
      </c>
      <c r="AJ450" s="13">
        <f>SUM(AJ451:AJ455)</f>
        <v>0</v>
      </c>
      <c r="AK450" s="13">
        <f>SUM(AK451:AK455)</f>
        <v>0</v>
      </c>
      <c r="AL450" s="13">
        <f>SUM(AL451:AL455)</f>
        <v>0</v>
      </c>
      <c r="AM450" s="13">
        <f>SUM(AM451:AM455)</f>
        <v>0</v>
      </c>
      <c r="AN450" s="13">
        <f t="shared" si="2006"/>
        <v>0</v>
      </c>
      <c r="AO450" s="13">
        <f t="shared" si="2006"/>
        <v>0</v>
      </c>
      <c r="AP450" s="13">
        <f>SUM(AP451:AP455)</f>
        <v>0</v>
      </c>
      <c r="AQ450" s="13">
        <f t="shared" si="2006"/>
        <v>0</v>
      </c>
      <c r="AR450" s="13">
        <f>SUM(AR451:AR455)</f>
        <v>0</v>
      </c>
      <c r="AS450" s="13">
        <f t="shared" si="2006"/>
        <v>2</v>
      </c>
      <c r="AT450" s="13">
        <f>SUM(AT451:AT455)</f>
        <v>19</v>
      </c>
      <c r="AU450" s="13">
        <f>SUM(AU451:AU455)</f>
        <v>0</v>
      </c>
      <c r="AV450" s="13">
        <f>SUM(AV451:AV455)</f>
        <v>0</v>
      </c>
      <c r="AW450" s="13">
        <f t="shared" si="2006"/>
        <v>0</v>
      </c>
      <c r="AX450" s="13">
        <f t="shared" si="2006"/>
        <v>0</v>
      </c>
      <c r="AY450" s="13">
        <f t="shared" si="2006"/>
        <v>0</v>
      </c>
      <c r="AZ450" s="13">
        <f>SUM(AZ451:AZ455)</f>
        <v>0</v>
      </c>
      <c r="BA450" s="13">
        <f t="shared" si="2006"/>
        <v>0</v>
      </c>
      <c r="BB450" s="13">
        <f t="shared" si="2006"/>
        <v>0</v>
      </c>
      <c r="BC450" s="13">
        <f t="shared" si="2006"/>
        <v>0</v>
      </c>
      <c r="BD450" s="13">
        <f t="shared" ref="BD450:BE450" si="2007">SUM(BD451:BD455)</f>
        <v>0</v>
      </c>
      <c r="BE450" s="13">
        <f t="shared" si="2007"/>
        <v>0</v>
      </c>
      <c r="BF450" s="13">
        <f>SUM(BF451:BF455)</f>
        <v>0</v>
      </c>
      <c r="BG450" s="13">
        <f t="shared" si="2006"/>
        <v>3</v>
      </c>
      <c r="BH450" s="15">
        <f t="shared" ref="BH450:BM450" si="2008">SUM(BH451:BH455)</f>
        <v>15</v>
      </c>
      <c r="BI450" s="13">
        <f t="shared" si="2008"/>
        <v>7</v>
      </c>
      <c r="BJ450" s="13">
        <f t="shared" si="2008"/>
        <v>0</v>
      </c>
      <c r="BK450" s="13">
        <f t="shared" si="2008"/>
        <v>0</v>
      </c>
      <c r="BL450" s="13">
        <f t="shared" si="2008"/>
        <v>0</v>
      </c>
      <c r="BM450" s="13">
        <f t="shared" si="2008"/>
        <v>0</v>
      </c>
      <c r="BN450" s="13">
        <f t="shared" si="2006"/>
        <v>1</v>
      </c>
      <c r="BO450" s="13">
        <f t="shared" si="2006"/>
        <v>0</v>
      </c>
      <c r="BP450" s="13">
        <f t="shared" si="2006"/>
        <v>0</v>
      </c>
      <c r="BQ450" s="13">
        <f t="shared" si="2006"/>
        <v>2</v>
      </c>
      <c r="BR450" s="13">
        <f>SUM(BR451:BR455)</f>
        <v>20</v>
      </c>
      <c r="BS450" s="13">
        <f>SUM(BS451:BS455)</f>
        <v>9</v>
      </c>
      <c r="BT450" s="13">
        <f t="shared" si="2006"/>
        <v>2</v>
      </c>
      <c r="BU450" s="13">
        <f t="shared" si="2006"/>
        <v>0</v>
      </c>
      <c r="BV450" s="13">
        <f t="shared" si="2006"/>
        <v>1</v>
      </c>
      <c r="BW450" s="13">
        <f t="shared" si="2006"/>
        <v>0</v>
      </c>
      <c r="BX450" s="13">
        <f t="shared" si="2006"/>
        <v>1</v>
      </c>
      <c r="BY450" s="13">
        <f t="shared" ref="BY450" si="2009">SUM(BY451:BY455)</f>
        <v>0</v>
      </c>
      <c r="BZ450" s="13">
        <f t="shared" si="2006"/>
        <v>0</v>
      </c>
      <c r="CA450" s="13">
        <f t="shared" ref="CA450" si="2010">SUM(CA451:CA455)</f>
        <v>0</v>
      </c>
      <c r="CB450" s="13">
        <f t="shared" si="2006"/>
        <v>0</v>
      </c>
      <c r="CC450" s="13">
        <f t="shared" si="2006"/>
        <v>0</v>
      </c>
      <c r="CD450" s="13"/>
      <c r="CE450" s="13">
        <f t="shared" ref="CE450" si="2011">SUM(CE451:CE455)</f>
        <v>0</v>
      </c>
      <c r="CF450" s="10"/>
      <c r="CG450" s="10"/>
    </row>
    <row r="451" spans="1:85" ht="19.7" customHeight="1" x14ac:dyDescent="0.2">
      <c r="A451" s="11" t="s">
        <v>343</v>
      </c>
      <c r="B451" s="12">
        <f t="shared" si="1408"/>
        <v>53</v>
      </c>
      <c r="C451" s="13"/>
      <c r="D451" s="13"/>
      <c r="E451" s="13"/>
      <c r="F451" s="13"/>
      <c r="G451" s="13"/>
      <c r="H451" s="13">
        <f t="shared" si="1701"/>
        <v>53</v>
      </c>
      <c r="I451" s="12"/>
      <c r="J451" s="12"/>
      <c r="K451" s="12"/>
      <c r="L451" s="12"/>
      <c r="M451" s="13"/>
      <c r="N451" s="13"/>
      <c r="O451" s="13"/>
      <c r="P451" s="13"/>
      <c r="Q451" s="13"/>
      <c r="R451" s="13">
        <v>1</v>
      </c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>
        <v>4</v>
      </c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>
        <v>1</v>
      </c>
      <c r="AT451" s="13">
        <v>11</v>
      </c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>
        <v>0</v>
      </c>
      <c r="BH451" s="15">
        <v>12</v>
      </c>
      <c r="BI451" s="13">
        <v>3</v>
      </c>
      <c r="BJ451" s="13"/>
      <c r="BK451" s="13"/>
      <c r="BL451" s="13"/>
      <c r="BM451" s="13"/>
      <c r="BN451" s="13"/>
      <c r="BO451" s="13"/>
      <c r="BP451" s="13"/>
      <c r="BQ451" s="13">
        <v>1</v>
      </c>
      <c r="BR451" s="13">
        <v>14</v>
      </c>
      <c r="BS451" s="13">
        <v>6</v>
      </c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0" t="s">
        <v>431</v>
      </c>
      <c r="CG451" s="10" t="s">
        <v>431</v>
      </c>
    </row>
    <row r="452" spans="1:85" ht="19.7" customHeight="1" x14ac:dyDescent="0.2">
      <c r="A452" s="11" t="s">
        <v>344</v>
      </c>
      <c r="B452" s="12">
        <f t="shared" si="1408"/>
        <v>10</v>
      </c>
      <c r="C452" s="13"/>
      <c r="D452" s="13"/>
      <c r="E452" s="13"/>
      <c r="F452" s="13"/>
      <c r="G452" s="13"/>
      <c r="H452" s="13">
        <f t="shared" si="1701"/>
        <v>10</v>
      </c>
      <c r="I452" s="12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>
        <v>1</v>
      </c>
      <c r="X452" s="13"/>
      <c r="Y452" s="13"/>
      <c r="Z452" s="13"/>
      <c r="AA452" s="13"/>
      <c r="AB452" s="13"/>
      <c r="AC452" s="13"/>
      <c r="AD452" s="13"/>
      <c r="AE452" s="13"/>
      <c r="AF452" s="13">
        <v>1</v>
      </c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>
        <v>2</v>
      </c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>
        <v>1</v>
      </c>
      <c r="BH452" s="14"/>
      <c r="BI452" s="13">
        <v>1</v>
      </c>
      <c r="BJ452" s="13"/>
      <c r="BK452" s="13"/>
      <c r="BL452" s="13"/>
      <c r="BM452" s="13"/>
      <c r="BN452" s="13"/>
      <c r="BO452" s="13"/>
      <c r="BP452" s="13"/>
      <c r="BQ452" s="13"/>
      <c r="BR452" s="13">
        <v>3</v>
      </c>
      <c r="BS452" s="13">
        <v>1</v>
      </c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0" t="s">
        <v>431</v>
      </c>
      <c r="CG452" s="10" t="s">
        <v>431</v>
      </c>
    </row>
    <row r="453" spans="1:85" ht="19.7" customHeight="1" x14ac:dyDescent="0.2">
      <c r="A453" s="11" t="s">
        <v>345</v>
      </c>
      <c r="B453" s="12">
        <f t="shared" si="1408"/>
        <v>9</v>
      </c>
      <c r="C453" s="13"/>
      <c r="D453" s="13"/>
      <c r="E453" s="13"/>
      <c r="F453" s="13"/>
      <c r="G453" s="13"/>
      <c r="H453" s="13">
        <f t="shared" si="1701"/>
        <v>9</v>
      </c>
      <c r="I453" s="12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>
        <v>1</v>
      </c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>
        <v>2</v>
      </c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5">
        <v>2</v>
      </c>
      <c r="BI453" s="13">
        <v>1</v>
      </c>
      <c r="BJ453" s="13"/>
      <c r="BK453" s="13"/>
      <c r="BL453" s="13"/>
      <c r="BM453" s="13"/>
      <c r="BN453" s="13"/>
      <c r="BO453" s="13"/>
      <c r="BP453" s="13"/>
      <c r="BQ453" s="13">
        <v>1</v>
      </c>
      <c r="BR453" s="13">
        <v>2</v>
      </c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0" t="s">
        <v>431</v>
      </c>
      <c r="CG453" s="10" t="s">
        <v>431</v>
      </c>
    </row>
    <row r="454" spans="1:85" ht="19.7" customHeight="1" x14ac:dyDescent="0.2">
      <c r="A454" s="11" t="s">
        <v>346</v>
      </c>
      <c r="B454" s="12">
        <f t="shared" si="1408"/>
        <v>8</v>
      </c>
      <c r="C454" s="13"/>
      <c r="D454" s="13"/>
      <c r="E454" s="13"/>
      <c r="F454" s="13"/>
      <c r="G454" s="13"/>
      <c r="H454" s="13">
        <f t="shared" si="1701"/>
        <v>8</v>
      </c>
      <c r="I454" s="12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>
        <v>1</v>
      </c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>
        <v>1</v>
      </c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>
        <v>1</v>
      </c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4"/>
      <c r="BI454" s="13">
        <v>1</v>
      </c>
      <c r="BJ454" s="13"/>
      <c r="BK454" s="13"/>
      <c r="BL454" s="13"/>
      <c r="BM454" s="13"/>
      <c r="BN454" s="13">
        <v>1</v>
      </c>
      <c r="BO454" s="13"/>
      <c r="BP454" s="13"/>
      <c r="BQ454" s="13"/>
      <c r="BR454" s="13"/>
      <c r="BS454" s="13">
        <v>1</v>
      </c>
      <c r="BT454" s="13">
        <v>2</v>
      </c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0" t="s">
        <v>431</v>
      </c>
      <c r="CG454" s="10" t="s">
        <v>431</v>
      </c>
    </row>
    <row r="455" spans="1:85" ht="19.7" customHeight="1" x14ac:dyDescent="0.2">
      <c r="A455" s="11" t="s">
        <v>347</v>
      </c>
      <c r="B455" s="12">
        <f>SUM(C455:H455)</f>
        <v>14</v>
      </c>
      <c r="C455" s="13"/>
      <c r="D455" s="13"/>
      <c r="E455" s="13"/>
      <c r="F455" s="13"/>
      <c r="G455" s="13"/>
      <c r="H455" s="13">
        <f t="shared" si="1701"/>
        <v>14</v>
      </c>
      <c r="I455" s="12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>
        <v>1</v>
      </c>
      <c r="X455" s="13"/>
      <c r="Y455" s="13"/>
      <c r="Z455" s="13"/>
      <c r="AA455" s="13"/>
      <c r="AB455" s="13"/>
      <c r="AC455" s="13"/>
      <c r="AD455" s="13"/>
      <c r="AE455" s="13">
        <v>1</v>
      </c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>
        <v>1</v>
      </c>
      <c r="AT455" s="13">
        <v>3</v>
      </c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>
        <v>2</v>
      </c>
      <c r="BH455" s="15">
        <v>1</v>
      </c>
      <c r="BI455" s="13">
        <v>1</v>
      </c>
      <c r="BJ455" s="13"/>
      <c r="BK455" s="13"/>
      <c r="BL455" s="13"/>
      <c r="BM455" s="13"/>
      <c r="BN455" s="13"/>
      <c r="BO455" s="13"/>
      <c r="BP455" s="13"/>
      <c r="BQ455" s="13">
        <v>0</v>
      </c>
      <c r="BR455" s="13">
        <v>1</v>
      </c>
      <c r="BS455" s="13">
        <v>1</v>
      </c>
      <c r="BT455" s="13"/>
      <c r="BU455" s="13"/>
      <c r="BV455" s="13">
        <v>1</v>
      </c>
      <c r="BW455" s="13"/>
      <c r="BX455" s="13">
        <v>1</v>
      </c>
      <c r="BY455" s="13"/>
      <c r="BZ455" s="13"/>
      <c r="CA455" s="13"/>
      <c r="CB455" s="13"/>
      <c r="CC455" s="13"/>
      <c r="CD455" s="13"/>
      <c r="CE455" s="13"/>
      <c r="CF455" s="10" t="s">
        <v>431</v>
      </c>
      <c r="CG455" s="10" t="s">
        <v>431</v>
      </c>
    </row>
    <row r="456" spans="1:85" ht="19.7" customHeight="1" x14ac:dyDescent="0.2">
      <c r="A456" s="11" t="s">
        <v>348</v>
      </c>
      <c r="B456" s="12">
        <f>SUM(C456:H456)</f>
        <v>36</v>
      </c>
      <c r="C456" s="13">
        <f>SUM(C457:C458)</f>
        <v>0</v>
      </c>
      <c r="D456" s="13">
        <f t="shared" ref="D456:BT456" si="2012">SUM(D457:D458)</f>
        <v>0</v>
      </c>
      <c r="E456" s="13">
        <f t="shared" si="2012"/>
        <v>0</v>
      </c>
      <c r="F456" s="13">
        <f t="shared" si="2012"/>
        <v>0</v>
      </c>
      <c r="G456" s="13">
        <f t="shared" si="2012"/>
        <v>0</v>
      </c>
      <c r="H456" s="13">
        <f t="shared" ref="H456:H520" si="2013">SUM(I456:CE456)</f>
        <v>36</v>
      </c>
      <c r="I456" s="13">
        <f>SUM(I457:I458)</f>
        <v>0</v>
      </c>
      <c r="J456" s="13">
        <f t="shared" si="2012"/>
        <v>0</v>
      </c>
      <c r="K456" s="13"/>
      <c r="L456" s="13">
        <f t="shared" si="2012"/>
        <v>0</v>
      </c>
      <c r="M456" s="13">
        <f t="shared" si="2012"/>
        <v>0</v>
      </c>
      <c r="N456" s="13">
        <f t="shared" si="2012"/>
        <v>0</v>
      </c>
      <c r="O456" s="13">
        <f t="shared" si="2012"/>
        <v>0</v>
      </c>
      <c r="P456" s="13">
        <f t="shared" si="2012"/>
        <v>1</v>
      </c>
      <c r="Q456" s="13">
        <f t="shared" si="2012"/>
        <v>0</v>
      </c>
      <c r="R456" s="13">
        <f t="shared" si="2012"/>
        <v>0</v>
      </c>
      <c r="S456" s="13">
        <f>SUM(S457:S458)</f>
        <v>0</v>
      </c>
      <c r="T456" s="13"/>
      <c r="U456" s="13">
        <f t="shared" si="2012"/>
        <v>0</v>
      </c>
      <c r="V456" s="13">
        <f t="shared" si="2012"/>
        <v>2</v>
      </c>
      <c r="W456" s="13">
        <f>SUM(W457:W458)</f>
        <v>0</v>
      </c>
      <c r="X456" s="13">
        <f t="shared" si="2012"/>
        <v>0</v>
      </c>
      <c r="Y456" s="13">
        <f t="shared" si="2012"/>
        <v>0</v>
      </c>
      <c r="Z456" s="13">
        <f>SUM(Z457:Z458)</f>
        <v>0</v>
      </c>
      <c r="AA456" s="13">
        <f>SUM(AA457:AA458)</f>
        <v>0</v>
      </c>
      <c r="AB456" s="13">
        <f t="shared" si="2012"/>
        <v>0</v>
      </c>
      <c r="AC456" s="13">
        <f t="shared" si="2012"/>
        <v>0</v>
      </c>
      <c r="AD456" s="13">
        <f>SUM(AD457:AD458)</f>
        <v>0</v>
      </c>
      <c r="AE456" s="13">
        <f t="shared" si="2012"/>
        <v>11</v>
      </c>
      <c r="AF456" s="13">
        <f>SUM(AF457:AF458)</f>
        <v>0</v>
      </c>
      <c r="AG456" s="13">
        <f>SUM(AG457:AG458)</f>
        <v>0</v>
      </c>
      <c r="AH456" s="13">
        <f>SUM(AH457:AH458)</f>
        <v>0</v>
      </c>
      <c r="AI456" s="13">
        <f t="shared" si="2012"/>
        <v>0</v>
      </c>
      <c r="AJ456" s="13">
        <f>SUM(AJ457:AJ458)</f>
        <v>0</v>
      </c>
      <c r="AK456" s="13">
        <f>SUM(AK457:AK458)</f>
        <v>0</v>
      </c>
      <c r="AL456" s="13">
        <f>SUM(AL457:AL458)</f>
        <v>0</v>
      </c>
      <c r="AM456" s="13">
        <f>SUM(AM457:AM458)</f>
        <v>0</v>
      </c>
      <c r="AN456" s="13">
        <f t="shared" si="2012"/>
        <v>0</v>
      </c>
      <c r="AO456" s="13">
        <f t="shared" si="2012"/>
        <v>0</v>
      </c>
      <c r="AP456" s="13">
        <f>SUM(AP457:AP458)</f>
        <v>0</v>
      </c>
      <c r="AQ456" s="13">
        <f t="shared" si="2012"/>
        <v>0</v>
      </c>
      <c r="AR456" s="13">
        <f>SUM(AR457:AR458)</f>
        <v>0</v>
      </c>
      <c r="AS456" s="13">
        <f t="shared" si="2012"/>
        <v>16</v>
      </c>
      <c r="AT456" s="13">
        <f>SUM(AT457:AT458)</f>
        <v>0</v>
      </c>
      <c r="AU456" s="13">
        <f>SUM(AU457:AU458)</f>
        <v>0</v>
      </c>
      <c r="AV456" s="13">
        <f>SUM(AV457:AV458)</f>
        <v>0</v>
      </c>
      <c r="AW456" s="13">
        <f t="shared" si="2012"/>
        <v>0</v>
      </c>
      <c r="AX456" s="13">
        <f t="shared" si="2012"/>
        <v>0</v>
      </c>
      <c r="AY456" s="13">
        <f t="shared" si="2012"/>
        <v>0</v>
      </c>
      <c r="AZ456" s="13">
        <f>SUM(AZ457:AZ458)</f>
        <v>0</v>
      </c>
      <c r="BA456" s="13">
        <f t="shared" si="2012"/>
        <v>0</v>
      </c>
      <c r="BB456" s="13">
        <f t="shared" si="2012"/>
        <v>0</v>
      </c>
      <c r="BC456" s="13">
        <f t="shared" si="2012"/>
        <v>0</v>
      </c>
      <c r="BD456" s="13">
        <f t="shared" ref="BD456:BE456" si="2014">SUM(BD457:BD458)</f>
        <v>0</v>
      </c>
      <c r="BE456" s="13">
        <f t="shared" si="2014"/>
        <v>0</v>
      </c>
      <c r="BF456" s="13">
        <f>SUM(BF457:BF458)</f>
        <v>0</v>
      </c>
      <c r="BG456" s="13">
        <f t="shared" si="2012"/>
        <v>4</v>
      </c>
      <c r="BH456" s="13">
        <f t="shared" ref="BH456:BM456" si="2015">SUM(BH457:BH458)</f>
        <v>0</v>
      </c>
      <c r="BI456" s="13">
        <f t="shared" si="2015"/>
        <v>0</v>
      </c>
      <c r="BJ456" s="13">
        <f t="shared" si="2015"/>
        <v>0</v>
      </c>
      <c r="BK456" s="13">
        <f t="shared" si="2015"/>
        <v>0</v>
      </c>
      <c r="BL456" s="13">
        <f t="shared" si="2015"/>
        <v>0</v>
      </c>
      <c r="BM456" s="13">
        <f t="shared" si="2015"/>
        <v>0</v>
      </c>
      <c r="BN456" s="13">
        <f t="shared" si="2012"/>
        <v>0</v>
      </c>
      <c r="BO456" s="13">
        <f t="shared" si="2012"/>
        <v>0</v>
      </c>
      <c r="BP456" s="13">
        <f t="shared" si="2012"/>
        <v>0</v>
      </c>
      <c r="BQ456" s="13">
        <f t="shared" si="2012"/>
        <v>2</v>
      </c>
      <c r="BR456" s="13">
        <f>SUM(BR457:BR458)</f>
        <v>0</v>
      </c>
      <c r="BS456" s="13">
        <f>SUM(BS457:BS458)</f>
        <v>0</v>
      </c>
      <c r="BT456" s="13">
        <f t="shared" si="2012"/>
        <v>0</v>
      </c>
      <c r="BU456" s="13">
        <f t="shared" ref="BU456:CC456" si="2016">SUM(BU457:BU458)</f>
        <v>0</v>
      </c>
      <c r="BV456" s="13">
        <f t="shared" si="2016"/>
        <v>0</v>
      </c>
      <c r="BW456" s="13">
        <f t="shared" si="2016"/>
        <v>0</v>
      </c>
      <c r="BX456" s="13">
        <f t="shared" si="2016"/>
        <v>0</v>
      </c>
      <c r="BY456" s="13">
        <f t="shared" ref="BY456" si="2017">SUM(BY457:BY458)</f>
        <v>0</v>
      </c>
      <c r="BZ456" s="13">
        <f t="shared" si="2016"/>
        <v>0</v>
      </c>
      <c r="CA456" s="13">
        <f t="shared" ref="CA456" si="2018">SUM(CA457:CA458)</f>
        <v>0</v>
      </c>
      <c r="CB456" s="13">
        <f t="shared" si="2016"/>
        <v>0</v>
      </c>
      <c r="CC456" s="13">
        <f t="shared" si="2016"/>
        <v>0</v>
      </c>
      <c r="CD456" s="13"/>
      <c r="CE456" s="13">
        <f t="shared" ref="CE456" si="2019">SUM(CE457:CE458)</f>
        <v>0</v>
      </c>
      <c r="CF456" s="10"/>
      <c r="CG456" s="10"/>
    </row>
    <row r="457" spans="1:85" ht="19.7" customHeight="1" x14ac:dyDescent="0.2">
      <c r="A457" s="11" t="s">
        <v>349</v>
      </c>
      <c r="B457" s="12">
        <f t="shared" ref="B457:B558" si="2020">SUM(C457:H457)</f>
        <v>23</v>
      </c>
      <c r="C457" s="13"/>
      <c r="D457" s="13"/>
      <c r="E457" s="13"/>
      <c r="F457" s="13"/>
      <c r="G457" s="13"/>
      <c r="H457" s="13">
        <f t="shared" si="2013"/>
        <v>23</v>
      </c>
      <c r="I457" s="12"/>
      <c r="J457" s="12"/>
      <c r="K457" s="12"/>
      <c r="L457" s="12"/>
      <c r="M457" s="13"/>
      <c r="N457" s="13"/>
      <c r="O457" s="13"/>
      <c r="P457" s="13">
        <v>1</v>
      </c>
      <c r="Q457" s="13"/>
      <c r="R457" s="13"/>
      <c r="S457" s="13"/>
      <c r="T457" s="13"/>
      <c r="U457" s="13"/>
      <c r="V457" s="13">
        <v>1</v>
      </c>
      <c r="W457" s="13"/>
      <c r="X457" s="13"/>
      <c r="Y457" s="13"/>
      <c r="Z457" s="13"/>
      <c r="AA457" s="13"/>
      <c r="AB457" s="13"/>
      <c r="AC457" s="13"/>
      <c r="AD457" s="13"/>
      <c r="AE457" s="13">
        <v>7</v>
      </c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>
        <v>10</v>
      </c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>
        <v>3</v>
      </c>
      <c r="BH457" s="14"/>
      <c r="BI457" s="13"/>
      <c r="BJ457" s="13"/>
      <c r="BK457" s="13"/>
      <c r="BL457" s="13"/>
      <c r="BM457" s="13"/>
      <c r="BN457" s="13"/>
      <c r="BO457" s="13"/>
      <c r="BP457" s="13"/>
      <c r="BQ457" s="13">
        <v>1</v>
      </c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0" t="s">
        <v>431</v>
      </c>
      <c r="CG457" s="10" t="s">
        <v>431</v>
      </c>
    </row>
    <row r="458" spans="1:85" ht="19.7" customHeight="1" x14ac:dyDescent="0.2">
      <c r="A458" s="11" t="s">
        <v>350</v>
      </c>
      <c r="B458" s="12">
        <f t="shared" si="2020"/>
        <v>13</v>
      </c>
      <c r="C458" s="13"/>
      <c r="D458" s="13"/>
      <c r="E458" s="13"/>
      <c r="F458" s="13"/>
      <c r="G458" s="13"/>
      <c r="H458" s="13">
        <f t="shared" si="2013"/>
        <v>13</v>
      </c>
      <c r="I458" s="12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  <c r="U458" s="13"/>
      <c r="V458" s="13">
        <v>1</v>
      </c>
      <c r="W458" s="13"/>
      <c r="X458" s="13"/>
      <c r="Y458" s="13"/>
      <c r="Z458" s="13"/>
      <c r="AA458" s="13"/>
      <c r="AB458" s="13"/>
      <c r="AC458" s="13"/>
      <c r="AD458" s="13"/>
      <c r="AE458" s="13">
        <v>4</v>
      </c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>
        <v>6</v>
      </c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>
        <v>1</v>
      </c>
      <c r="BH458" s="14"/>
      <c r="BI458" s="13"/>
      <c r="BJ458" s="13"/>
      <c r="BK458" s="13"/>
      <c r="BL458" s="13"/>
      <c r="BM458" s="13"/>
      <c r="BN458" s="13"/>
      <c r="BO458" s="13"/>
      <c r="BP458" s="13"/>
      <c r="BQ458" s="13">
        <v>1</v>
      </c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0" t="s">
        <v>431</v>
      </c>
      <c r="CG458" s="10" t="s">
        <v>431</v>
      </c>
    </row>
    <row r="459" spans="1:85" ht="19.7" customHeight="1" x14ac:dyDescent="0.2">
      <c r="A459" s="11" t="s">
        <v>134</v>
      </c>
      <c r="B459" s="12">
        <f t="shared" si="2020"/>
        <v>26</v>
      </c>
      <c r="C459" s="13">
        <f>SUM(C460:C462)</f>
        <v>0</v>
      </c>
      <c r="D459" s="13">
        <f t="shared" ref="D459:I459" si="2021">SUM(D460:D462)</f>
        <v>0</v>
      </c>
      <c r="E459" s="13">
        <f t="shared" si="2021"/>
        <v>0</v>
      </c>
      <c r="F459" s="13">
        <f t="shared" si="2021"/>
        <v>0</v>
      </c>
      <c r="G459" s="13">
        <f t="shared" si="2021"/>
        <v>0</v>
      </c>
      <c r="H459" s="13">
        <f t="shared" si="2013"/>
        <v>26</v>
      </c>
      <c r="I459" s="13">
        <f t="shared" si="2021"/>
        <v>0</v>
      </c>
      <c r="J459" s="13">
        <f t="shared" ref="J459" si="2022">SUM(J460:J462)</f>
        <v>0</v>
      </c>
      <c r="K459" s="13">
        <f t="shared" ref="K459" si="2023">SUM(K460:K462)</f>
        <v>0</v>
      </c>
      <c r="L459" s="13">
        <f t="shared" ref="L459" si="2024">SUM(L460:L462)</f>
        <v>0</v>
      </c>
      <c r="M459" s="13">
        <f t="shared" ref="M459" si="2025">SUM(M460:M462)</f>
        <v>0</v>
      </c>
      <c r="N459" s="13">
        <f t="shared" ref="N459" si="2026">SUM(N460:N462)</f>
        <v>0</v>
      </c>
      <c r="O459" s="13">
        <f t="shared" ref="O459" si="2027">SUM(O460:O462)</f>
        <v>0</v>
      </c>
      <c r="P459" s="13">
        <f t="shared" ref="P459" si="2028">SUM(P460:P462)</f>
        <v>0</v>
      </c>
      <c r="Q459" s="13">
        <f t="shared" ref="Q459" si="2029">SUM(Q460:Q462)</f>
        <v>0</v>
      </c>
      <c r="R459" s="13">
        <f t="shared" ref="R459" si="2030">SUM(R460:R462)</f>
        <v>0</v>
      </c>
      <c r="S459" s="13">
        <f t="shared" ref="S459" si="2031">SUM(S460:S462)</f>
        <v>0</v>
      </c>
      <c r="T459" s="13">
        <f t="shared" ref="T459" si="2032">SUM(T460:T462)</f>
        <v>0</v>
      </c>
      <c r="U459" s="13">
        <f t="shared" ref="U459" si="2033">SUM(U460:U462)</f>
        <v>0</v>
      </c>
      <c r="V459" s="13">
        <f t="shared" ref="V459" si="2034">SUM(V460:V462)</f>
        <v>0</v>
      </c>
      <c r="W459" s="13">
        <f t="shared" ref="W459" si="2035">SUM(W460:W462)</f>
        <v>2</v>
      </c>
      <c r="X459" s="13">
        <f t="shared" ref="X459" si="2036">SUM(X460:X462)</f>
        <v>0</v>
      </c>
      <c r="Y459" s="13">
        <f t="shared" ref="Y459" si="2037">SUM(Y460:Y462)</f>
        <v>0</v>
      </c>
      <c r="Z459" s="13">
        <f t="shared" ref="Z459" si="2038">SUM(Z460:Z462)</f>
        <v>0</v>
      </c>
      <c r="AA459" s="13">
        <f t="shared" ref="AA459" si="2039">SUM(AA460:AA462)</f>
        <v>0</v>
      </c>
      <c r="AB459" s="13">
        <f t="shared" ref="AB459" si="2040">SUM(AB460:AB462)</f>
        <v>0</v>
      </c>
      <c r="AC459" s="13">
        <f t="shared" ref="AC459" si="2041">SUM(AC460:AC462)</f>
        <v>1</v>
      </c>
      <c r="AD459" s="13">
        <f t="shared" ref="AD459" si="2042">SUM(AD460:AD462)</f>
        <v>0</v>
      </c>
      <c r="AE459" s="13">
        <f t="shared" ref="AE459" si="2043">SUM(AE460:AE462)</f>
        <v>0</v>
      </c>
      <c r="AF459" s="13">
        <f t="shared" ref="AF459" si="2044">SUM(AF460:AF462)</f>
        <v>0</v>
      </c>
      <c r="AG459" s="13">
        <f t="shared" ref="AG459" si="2045">SUM(AG460:AG462)</f>
        <v>0</v>
      </c>
      <c r="AH459" s="13">
        <f t="shared" ref="AH459" si="2046">SUM(AH460:AH462)</f>
        <v>5</v>
      </c>
      <c r="AI459" s="13">
        <f t="shared" ref="AI459" si="2047">SUM(AI460:AI462)</f>
        <v>0</v>
      </c>
      <c r="AJ459" s="13">
        <f t="shared" ref="AJ459" si="2048">SUM(AJ460:AJ462)</f>
        <v>0</v>
      </c>
      <c r="AK459" s="13">
        <f t="shared" ref="AK459" si="2049">SUM(AK460:AK462)</f>
        <v>0</v>
      </c>
      <c r="AL459" s="13">
        <f t="shared" ref="AL459" si="2050">SUM(AL460:AL462)</f>
        <v>0</v>
      </c>
      <c r="AM459" s="13">
        <f t="shared" ref="AM459" si="2051">SUM(AM460:AM462)</f>
        <v>0</v>
      </c>
      <c r="AN459" s="13">
        <f t="shared" ref="AN459" si="2052">SUM(AN460:AN462)</f>
        <v>0</v>
      </c>
      <c r="AO459" s="13">
        <f t="shared" ref="AO459" si="2053">SUM(AO460:AO462)</f>
        <v>3</v>
      </c>
      <c r="AP459" s="13">
        <f t="shared" ref="AP459" si="2054">SUM(AP460:AP462)</f>
        <v>0</v>
      </c>
      <c r="AQ459" s="13">
        <f t="shared" ref="AQ459" si="2055">SUM(AQ460:AQ462)</f>
        <v>0</v>
      </c>
      <c r="AR459" s="13">
        <f t="shared" ref="AR459" si="2056">SUM(AR460:AR462)</f>
        <v>0</v>
      </c>
      <c r="AS459" s="13">
        <f t="shared" ref="AS459" si="2057">SUM(AS460:AS462)</f>
        <v>0</v>
      </c>
      <c r="AT459" s="13">
        <f t="shared" ref="AT459" si="2058">SUM(AT460:AT462)</f>
        <v>0</v>
      </c>
      <c r="AU459" s="13">
        <f t="shared" ref="AU459" si="2059">SUM(AU460:AU462)</f>
        <v>0</v>
      </c>
      <c r="AV459" s="13">
        <f t="shared" ref="AV459" si="2060">SUM(AV460:AV462)</f>
        <v>11</v>
      </c>
      <c r="AW459" s="13">
        <f t="shared" ref="AW459" si="2061">SUM(AW460:AW462)</f>
        <v>0</v>
      </c>
      <c r="AX459" s="13">
        <f t="shared" ref="AX459" si="2062">SUM(AX460:AX462)</f>
        <v>0</v>
      </c>
      <c r="AY459" s="13">
        <f t="shared" ref="AY459" si="2063">SUM(AY460:AY462)</f>
        <v>0</v>
      </c>
      <c r="AZ459" s="13">
        <f t="shared" ref="AZ459" si="2064">SUM(AZ460:AZ462)</f>
        <v>0</v>
      </c>
      <c r="BA459" s="13">
        <f t="shared" ref="BA459" si="2065">SUM(BA460:BA462)</f>
        <v>0</v>
      </c>
      <c r="BB459" s="13">
        <f t="shared" ref="BB459" si="2066">SUM(BB460:BB462)</f>
        <v>2</v>
      </c>
      <c r="BC459" s="13">
        <f t="shared" ref="BC459" si="2067">SUM(BC460:BC462)</f>
        <v>0</v>
      </c>
      <c r="BD459" s="13">
        <f t="shared" ref="BD459:BE459" si="2068">SUM(BD460:BD462)</f>
        <v>0</v>
      </c>
      <c r="BE459" s="13">
        <f t="shared" si="2068"/>
        <v>0</v>
      </c>
      <c r="BF459" s="13">
        <f t="shared" ref="BF459" si="2069">SUM(BF460:BF462)</f>
        <v>0</v>
      </c>
      <c r="BG459" s="13">
        <f t="shared" ref="BG459" si="2070">SUM(BG460:BG462)</f>
        <v>2</v>
      </c>
      <c r="BH459" s="13">
        <f t="shared" ref="BH459" si="2071">SUM(BH460:BH462)</f>
        <v>0</v>
      </c>
      <c r="BI459" s="13">
        <f t="shared" ref="BI459" si="2072">SUM(BI460:BI462)</f>
        <v>0</v>
      </c>
      <c r="BJ459" s="13">
        <f t="shared" ref="BJ459" si="2073">SUM(BJ460:BJ462)</f>
        <v>0</v>
      </c>
      <c r="BK459" s="13">
        <f t="shared" ref="BK459" si="2074">SUM(BK460:BK462)</f>
        <v>0</v>
      </c>
      <c r="BL459" s="13">
        <f t="shared" ref="BL459" si="2075">SUM(BL460:BL462)</f>
        <v>0</v>
      </c>
      <c r="BM459" s="13">
        <f t="shared" ref="BM459" si="2076">SUM(BM460:BM462)</f>
        <v>0</v>
      </c>
      <c r="BN459" s="13">
        <f t="shared" ref="BN459" si="2077">SUM(BN460:BN462)</f>
        <v>0</v>
      </c>
      <c r="BO459" s="13">
        <f t="shared" ref="BO459" si="2078">SUM(BO460:BO462)</f>
        <v>0</v>
      </c>
      <c r="BP459" s="13">
        <f t="shared" ref="BP459" si="2079">SUM(BP460:BP462)</f>
        <v>0</v>
      </c>
      <c r="BQ459" s="13">
        <f t="shared" ref="BQ459" si="2080">SUM(BQ460:BQ462)</f>
        <v>0</v>
      </c>
      <c r="BR459" s="13">
        <f t="shared" ref="BR459" si="2081">SUM(BR460:BR462)</f>
        <v>0</v>
      </c>
      <c r="BS459" s="13">
        <f t="shared" ref="BS459" si="2082">SUM(BS460:BS462)</f>
        <v>0</v>
      </c>
      <c r="BT459" s="13">
        <f t="shared" ref="BT459" si="2083">SUM(BT460:BT462)</f>
        <v>0</v>
      </c>
      <c r="BU459" s="13">
        <f t="shared" ref="BU459" si="2084">SUM(BU460:BU462)</f>
        <v>0</v>
      </c>
      <c r="BV459" s="13">
        <f t="shared" ref="BV459" si="2085">SUM(BV460:BV462)</f>
        <v>0</v>
      </c>
      <c r="BW459" s="13">
        <f t="shared" ref="BW459" si="2086">SUM(BW460:BW462)</f>
        <v>0</v>
      </c>
      <c r="BX459" s="13">
        <f t="shared" ref="BX459:BY459" si="2087">SUM(BX460:BX462)</f>
        <v>0</v>
      </c>
      <c r="BY459" s="13">
        <f t="shared" si="2087"/>
        <v>0</v>
      </c>
      <c r="BZ459" s="13">
        <f t="shared" ref="BZ459:CA459" si="2088">SUM(BZ460:BZ462)</f>
        <v>0</v>
      </c>
      <c r="CA459" s="13">
        <f t="shared" si="2088"/>
        <v>0</v>
      </c>
      <c r="CB459" s="13">
        <f t="shared" ref="CB459" si="2089">SUM(CB460:CB462)</f>
        <v>0</v>
      </c>
      <c r="CC459" s="13">
        <f t="shared" ref="CC459:CE459" si="2090">SUM(CC460:CC462)</f>
        <v>0</v>
      </c>
      <c r="CD459" s="13"/>
      <c r="CE459" s="13">
        <f t="shared" si="2090"/>
        <v>0</v>
      </c>
      <c r="CF459" s="10"/>
      <c r="CG459" s="10"/>
    </row>
    <row r="460" spans="1:85" ht="19.7" customHeight="1" x14ac:dyDescent="0.2">
      <c r="A460" s="11" t="s">
        <v>475</v>
      </c>
      <c r="B460" s="12">
        <f t="shared" si="2020"/>
        <v>11</v>
      </c>
      <c r="C460" s="13"/>
      <c r="D460" s="13"/>
      <c r="E460" s="13"/>
      <c r="F460" s="13"/>
      <c r="G460" s="13"/>
      <c r="H460" s="13">
        <f t="shared" si="2013"/>
        <v>11</v>
      </c>
      <c r="I460" s="12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>
        <v>1</v>
      </c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>
        <v>3</v>
      </c>
      <c r="AI460" s="13"/>
      <c r="AJ460" s="13"/>
      <c r="AK460" s="13"/>
      <c r="AL460" s="13"/>
      <c r="AM460" s="13"/>
      <c r="AN460" s="13"/>
      <c r="AO460" s="13">
        <v>1</v>
      </c>
      <c r="AP460" s="13"/>
      <c r="AQ460" s="13"/>
      <c r="AR460" s="13"/>
      <c r="AS460" s="13"/>
      <c r="AT460" s="13"/>
      <c r="AU460" s="13"/>
      <c r="AV460" s="13">
        <v>5</v>
      </c>
      <c r="AW460" s="13"/>
      <c r="AX460" s="13"/>
      <c r="AY460" s="13"/>
      <c r="AZ460" s="13"/>
      <c r="BA460" s="13"/>
      <c r="BB460" s="13">
        <v>1</v>
      </c>
      <c r="BC460" s="13"/>
      <c r="BD460" s="13"/>
      <c r="BE460" s="13"/>
      <c r="BF460" s="13"/>
      <c r="BG460" s="13"/>
      <c r="BH460" s="14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0" t="s">
        <v>431</v>
      </c>
      <c r="CG460" s="10" t="s">
        <v>431</v>
      </c>
    </row>
    <row r="461" spans="1:85" ht="19.7" customHeight="1" x14ac:dyDescent="0.2">
      <c r="A461" s="11" t="s">
        <v>41</v>
      </c>
      <c r="B461" s="12">
        <f t="shared" ref="B461" si="2091">SUM(C461:H461)</f>
        <v>6</v>
      </c>
      <c r="C461" s="13"/>
      <c r="D461" s="13"/>
      <c r="E461" s="13"/>
      <c r="F461" s="13"/>
      <c r="G461" s="13"/>
      <c r="H461" s="13">
        <f t="shared" ref="H461" si="2092">SUM(I461:CE461)</f>
        <v>6</v>
      </c>
      <c r="I461" s="12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>
        <v>1</v>
      </c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>
        <v>1</v>
      </c>
      <c r="AI461" s="13"/>
      <c r="AJ461" s="13"/>
      <c r="AK461" s="13"/>
      <c r="AL461" s="13"/>
      <c r="AM461" s="13"/>
      <c r="AN461" s="13"/>
      <c r="AO461" s="13">
        <v>1</v>
      </c>
      <c r="AP461" s="13"/>
      <c r="AQ461" s="13"/>
      <c r="AR461" s="13"/>
      <c r="AS461" s="13">
        <v>0</v>
      </c>
      <c r="AT461" s="13"/>
      <c r="AU461" s="13"/>
      <c r="AV461" s="13">
        <v>2</v>
      </c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>
        <v>1</v>
      </c>
      <c r="BH461" s="14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0" t="s">
        <v>431</v>
      </c>
      <c r="CG461" s="10" t="s">
        <v>431</v>
      </c>
    </row>
    <row r="462" spans="1:85" ht="19.7" customHeight="1" x14ac:dyDescent="0.2">
      <c r="A462" s="11" t="s">
        <v>412</v>
      </c>
      <c r="B462" s="12">
        <f t="shared" si="2020"/>
        <v>9</v>
      </c>
      <c r="C462" s="13"/>
      <c r="D462" s="13"/>
      <c r="E462" s="13"/>
      <c r="F462" s="13"/>
      <c r="G462" s="13"/>
      <c r="H462" s="13">
        <f t="shared" si="2013"/>
        <v>9</v>
      </c>
      <c r="I462" s="12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>
        <v>1</v>
      </c>
      <c r="AD462" s="13"/>
      <c r="AE462" s="13"/>
      <c r="AF462" s="13"/>
      <c r="AG462" s="13"/>
      <c r="AH462" s="13">
        <v>1</v>
      </c>
      <c r="AI462" s="13"/>
      <c r="AJ462" s="13"/>
      <c r="AK462" s="13"/>
      <c r="AL462" s="13"/>
      <c r="AM462" s="13"/>
      <c r="AN462" s="13"/>
      <c r="AO462" s="13">
        <v>1</v>
      </c>
      <c r="AP462" s="13"/>
      <c r="AQ462" s="13"/>
      <c r="AR462" s="13"/>
      <c r="AS462" s="13"/>
      <c r="AT462" s="13"/>
      <c r="AU462" s="13"/>
      <c r="AV462" s="13">
        <v>4</v>
      </c>
      <c r="AW462" s="13"/>
      <c r="AX462" s="13"/>
      <c r="AY462" s="13"/>
      <c r="AZ462" s="13"/>
      <c r="BA462" s="13"/>
      <c r="BB462" s="13">
        <v>1</v>
      </c>
      <c r="BC462" s="13"/>
      <c r="BD462" s="13"/>
      <c r="BE462" s="13"/>
      <c r="BF462" s="13"/>
      <c r="BG462" s="13">
        <v>1</v>
      </c>
      <c r="BH462" s="14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0" t="s">
        <v>431</v>
      </c>
      <c r="CG462" s="10" t="s">
        <v>431</v>
      </c>
    </row>
    <row r="463" spans="1:85" ht="19.7" customHeight="1" x14ac:dyDescent="0.2">
      <c r="A463" s="45" t="s">
        <v>351</v>
      </c>
      <c r="B463" s="46">
        <f t="shared" si="2020"/>
        <v>60</v>
      </c>
      <c r="C463" s="47">
        <f>SUM(C465,C468,C469)</f>
        <v>0</v>
      </c>
      <c r="D463" s="47">
        <f>SUM(D465,D468,D469)</f>
        <v>0</v>
      </c>
      <c r="E463" s="47">
        <f>SUM(E465,E468,E469)</f>
        <v>0</v>
      </c>
      <c r="F463" s="47">
        <f>SUM(F465,F468,F469)</f>
        <v>0</v>
      </c>
      <c r="G463" s="47">
        <f>SUM(G465,G468,G469)</f>
        <v>0</v>
      </c>
      <c r="H463" s="47">
        <f t="shared" si="2013"/>
        <v>60</v>
      </c>
      <c r="I463" s="47">
        <f>SUM(I464,I468,I469)</f>
        <v>0</v>
      </c>
      <c r="J463" s="47">
        <f t="shared" ref="J463:CC463" si="2093">SUM(J464,J468,J469)</f>
        <v>0</v>
      </c>
      <c r="K463" s="47">
        <f t="shared" si="2093"/>
        <v>0</v>
      </c>
      <c r="L463" s="47">
        <f t="shared" si="2093"/>
        <v>0</v>
      </c>
      <c r="M463" s="47">
        <f t="shared" si="2093"/>
        <v>0</v>
      </c>
      <c r="N463" s="47">
        <f t="shared" si="2093"/>
        <v>0</v>
      </c>
      <c r="O463" s="47">
        <f t="shared" si="2093"/>
        <v>0</v>
      </c>
      <c r="P463" s="47">
        <f t="shared" si="2093"/>
        <v>1</v>
      </c>
      <c r="Q463" s="47">
        <f t="shared" si="2093"/>
        <v>0</v>
      </c>
      <c r="R463" s="47">
        <f t="shared" si="2093"/>
        <v>0</v>
      </c>
      <c r="S463" s="47">
        <f>SUM(S464,S468,S469)</f>
        <v>0</v>
      </c>
      <c r="T463" s="47">
        <f t="shared" si="2093"/>
        <v>0</v>
      </c>
      <c r="U463" s="47">
        <f t="shared" si="2093"/>
        <v>0</v>
      </c>
      <c r="V463" s="47">
        <f t="shared" si="2093"/>
        <v>2</v>
      </c>
      <c r="W463" s="47">
        <f>SUM(W464,W468,W469)</f>
        <v>3</v>
      </c>
      <c r="X463" s="47">
        <f t="shared" si="2093"/>
        <v>0</v>
      </c>
      <c r="Y463" s="47">
        <f t="shared" si="2093"/>
        <v>0</v>
      </c>
      <c r="Z463" s="47">
        <f>SUM(Z464,Z468,Z469)</f>
        <v>0</v>
      </c>
      <c r="AA463" s="47">
        <f>SUM(AA464,AA468,AA469)</f>
        <v>0</v>
      </c>
      <c r="AB463" s="47">
        <f t="shared" si="2093"/>
        <v>0</v>
      </c>
      <c r="AC463" s="47">
        <f t="shared" si="2093"/>
        <v>0</v>
      </c>
      <c r="AD463" s="47">
        <f>SUM(AD464,AD468,AD469)</f>
        <v>0</v>
      </c>
      <c r="AE463" s="47">
        <f t="shared" si="2093"/>
        <v>6</v>
      </c>
      <c r="AF463" s="47">
        <f>SUM(AF464,AF468,AF469)</f>
        <v>1</v>
      </c>
      <c r="AG463" s="47">
        <f>SUM(AG464,AG468,AG469)</f>
        <v>0</v>
      </c>
      <c r="AH463" s="47">
        <f>SUM(AH464,AH468,AH469)</f>
        <v>2</v>
      </c>
      <c r="AI463" s="47">
        <f t="shared" si="2093"/>
        <v>0</v>
      </c>
      <c r="AJ463" s="47">
        <f>SUM(AJ464,AJ468,AJ469)</f>
        <v>0</v>
      </c>
      <c r="AK463" s="47">
        <f>SUM(AK464,AK468,AK469)</f>
        <v>0</v>
      </c>
      <c r="AL463" s="47">
        <f>SUM(AL464,AL468,AL469)</f>
        <v>0</v>
      </c>
      <c r="AM463" s="47">
        <f>SUM(AM464,AM468,AM469)</f>
        <v>0</v>
      </c>
      <c r="AN463" s="47">
        <f t="shared" si="2093"/>
        <v>0</v>
      </c>
      <c r="AO463" s="47">
        <f t="shared" si="2093"/>
        <v>1</v>
      </c>
      <c r="AP463" s="47">
        <f>SUM(AP464,AP468,AP469)</f>
        <v>0</v>
      </c>
      <c r="AQ463" s="47">
        <f t="shared" si="2093"/>
        <v>0</v>
      </c>
      <c r="AR463" s="47">
        <f>SUM(AR464,AR468,AR469)</f>
        <v>0</v>
      </c>
      <c r="AS463" s="47">
        <f t="shared" si="2093"/>
        <v>6</v>
      </c>
      <c r="AT463" s="47">
        <f>SUM(AT464,AT468,AT469)</f>
        <v>7</v>
      </c>
      <c r="AU463" s="47">
        <f>SUM(AU464,AU468,AU469)</f>
        <v>0</v>
      </c>
      <c r="AV463" s="47">
        <f>SUM(AV464,AV468,AV469)</f>
        <v>4</v>
      </c>
      <c r="AW463" s="47">
        <f t="shared" si="2093"/>
        <v>0</v>
      </c>
      <c r="AX463" s="47">
        <f t="shared" si="2093"/>
        <v>0</v>
      </c>
      <c r="AY463" s="47">
        <f t="shared" si="2093"/>
        <v>0</v>
      </c>
      <c r="AZ463" s="47">
        <f>SUM(AZ464,AZ468,AZ469)</f>
        <v>0</v>
      </c>
      <c r="BA463" s="47">
        <f t="shared" si="2093"/>
        <v>0</v>
      </c>
      <c r="BB463" s="47">
        <f t="shared" si="2093"/>
        <v>0</v>
      </c>
      <c r="BC463" s="47">
        <f t="shared" si="2093"/>
        <v>0</v>
      </c>
      <c r="BD463" s="47">
        <f t="shared" ref="BD463:BE463" si="2094">SUM(BD464,BD468,BD469)</f>
        <v>0</v>
      </c>
      <c r="BE463" s="47">
        <f t="shared" si="2094"/>
        <v>0</v>
      </c>
      <c r="BF463" s="47">
        <f>SUM(BF464,BF468,BF469)</f>
        <v>0</v>
      </c>
      <c r="BG463" s="47">
        <f t="shared" si="2093"/>
        <v>3</v>
      </c>
      <c r="BH463" s="50">
        <f t="shared" ref="BH463:BM463" si="2095">SUM(BH464,BH468,BH469)</f>
        <v>5</v>
      </c>
      <c r="BI463" s="47">
        <f t="shared" si="2095"/>
        <v>3</v>
      </c>
      <c r="BJ463" s="47">
        <f t="shared" si="2095"/>
        <v>0</v>
      </c>
      <c r="BK463" s="47">
        <f t="shared" si="2095"/>
        <v>0</v>
      </c>
      <c r="BL463" s="47">
        <f t="shared" si="2095"/>
        <v>0</v>
      </c>
      <c r="BM463" s="47">
        <f t="shared" si="2095"/>
        <v>0</v>
      </c>
      <c r="BN463" s="47">
        <f t="shared" si="2093"/>
        <v>0</v>
      </c>
      <c r="BO463" s="47">
        <f t="shared" si="2093"/>
        <v>0</v>
      </c>
      <c r="BP463" s="47">
        <f t="shared" si="2093"/>
        <v>0</v>
      </c>
      <c r="BQ463" s="47">
        <f t="shared" si="2093"/>
        <v>3</v>
      </c>
      <c r="BR463" s="47">
        <f>SUM(BR464,BR468,BR469)</f>
        <v>8</v>
      </c>
      <c r="BS463" s="47">
        <f>SUM(BS464,BS468,BS469)</f>
        <v>3</v>
      </c>
      <c r="BT463" s="47">
        <f t="shared" si="2093"/>
        <v>0</v>
      </c>
      <c r="BU463" s="47">
        <f t="shared" si="2093"/>
        <v>0</v>
      </c>
      <c r="BV463" s="47">
        <f t="shared" si="2093"/>
        <v>1</v>
      </c>
      <c r="BW463" s="47">
        <f t="shared" si="2093"/>
        <v>1</v>
      </c>
      <c r="BX463" s="47">
        <f t="shared" si="2093"/>
        <v>0</v>
      </c>
      <c r="BY463" s="47">
        <f t="shared" ref="BY463" si="2096">SUM(BY464,BY468,BY469)</f>
        <v>0</v>
      </c>
      <c r="BZ463" s="47">
        <f t="shared" si="2093"/>
        <v>0</v>
      </c>
      <c r="CA463" s="47">
        <f t="shared" ref="CA463" si="2097">SUM(CA464,CA468,CA469)</f>
        <v>0</v>
      </c>
      <c r="CB463" s="47">
        <f t="shared" si="2093"/>
        <v>0</v>
      </c>
      <c r="CC463" s="47">
        <f t="shared" si="2093"/>
        <v>0</v>
      </c>
      <c r="CD463" s="47"/>
      <c r="CE463" s="47">
        <f t="shared" ref="CE463" si="2098">SUM(CE464,CE468,CE469)</f>
        <v>0</v>
      </c>
      <c r="CF463" s="10"/>
      <c r="CG463" s="10"/>
    </row>
    <row r="464" spans="1:85" ht="19.7" customHeight="1" x14ac:dyDescent="0.2">
      <c r="A464" s="11" t="s">
        <v>352</v>
      </c>
      <c r="B464" s="12">
        <f t="shared" si="2020"/>
        <v>38</v>
      </c>
      <c r="C464" s="13"/>
      <c r="D464" s="13"/>
      <c r="E464" s="13"/>
      <c r="F464" s="13"/>
      <c r="G464" s="13"/>
      <c r="H464" s="13">
        <f t="shared" si="2013"/>
        <v>38</v>
      </c>
      <c r="I464" s="13">
        <f>SUM(I465:I467)</f>
        <v>0</v>
      </c>
      <c r="J464" s="13">
        <f t="shared" ref="J464:CC464" si="2099">SUM(J465:J467)</f>
        <v>0</v>
      </c>
      <c r="K464" s="13">
        <f t="shared" si="2099"/>
        <v>0</v>
      </c>
      <c r="L464" s="13">
        <f t="shared" si="2099"/>
        <v>0</v>
      </c>
      <c r="M464" s="13">
        <f t="shared" si="2099"/>
        <v>0</v>
      </c>
      <c r="N464" s="13">
        <f t="shared" si="2099"/>
        <v>0</v>
      </c>
      <c r="O464" s="13">
        <f t="shared" si="2099"/>
        <v>0</v>
      </c>
      <c r="P464" s="13">
        <f t="shared" si="2099"/>
        <v>0</v>
      </c>
      <c r="Q464" s="13">
        <f t="shared" si="2099"/>
        <v>0</v>
      </c>
      <c r="R464" s="13">
        <f t="shared" si="2099"/>
        <v>0</v>
      </c>
      <c r="S464" s="13">
        <f>SUM(S465:S467)</f>
        <v>0</v>
      </c>
      <c r="T464" s="13">
        <f t="shared" si="2099"/>
        <v>0</v>
      </c>
      <c r="U464" s="13">
        <f t="shared" si="2099"/>
        <v>0</v>
      </c>
      <c r="V464" s="13">
        <f t="shared" si="2099"/>
        <v>1</v>
      </c>
      <c r="W464" s="13">
        <f>SUM(W465:W467)</f>
        <v>2</v>
      </c>
      <c r="X464" s="13">
        <f t="shared" si="2099"/>
        <v>0</v>
      </c>
      <c r="Y464" s="13">
        <f t="shared" si="2099"/>
        <v>0</v>
      </c>
      <c r="Z464" s="13">
        <f>SUM(Z465:Z467)</f>
        <v>0</v>
      </c>
      <c r="AA464" s="13">
        <f>SUM(AA465:AA467)</f>
        <v>0</v>
      </c>
      <c r="AB464" s="13">
        <f t="shared" si="2099"/>
        <v>0</v>
      </c>
      <c r="AC464" s="13">
        <f t="shared" si="2099"/>
        <v>0</v>
      </c>
      <c r="AD464" s="13">
        <f>SUM(AD465:AD467)</f>
        <v>0</v>
      </c>
      <c r="AE464" s="13">
        <f t="shared" si="2099"/>
        <v>2</v>
      </c>
      <c r="AF464" s="13">
        <f>SUM(AF465:AF467)</f>
        <v>1</v>
      </c>
      <c r="AG464" s="13">
        <f>SUM(AG465:AG467)</f>
        <v>0</v>
      </c>
      <c r="AH464" s="13">
        <f>SUM(AH465:AH467)</f>
        <v>0</v>
      </c>
      <c r="AI464" s="13">
        <f t="shared" si="2099"/>
        <v>0</v>
      </c>
      <c r="AJ464" s="13">
        <f>SUM(AJ465:AJ467)</f>
        <v>0</v>
      </c>
      <c r="AK464" s="13">
        <f>SUM(AK465:AK467)</f>
        <v>0</v>
      </c>
      <c r="AL464" s="13">
        <f>SUM(AL465:AL467)</f>
        <v>0</v>
      </c>
      <c r="AM464" s="13">
        <f>SUM(AM465:AM467)</f>
        <v>0</v>
      </c>
      <c r="AN464" s="13">
        <f t="shared" si="2099"/>
        <v>0</v>
      </c>
      <c r="AO464" s="13">
        <f t="shared" si="2099"/>
        <v>0</v>
      </c>
      <c r="AP464" s="13">
        <f>SUM(AP465:AP467)</f>
        <v>0</v>
      </c>
      <c r="AQ464" s="13">
        <f t="shared" si="2099"/>
        <v>0</v>
      </c>
      <c r="AR464" s="13">
        <f>SUM(AR465:AR467)</f>
        <v>0</v>
      </c>
      <c r="AS464" s="13">
        <f t="shared" si="2099"/>
        <v>1</v>
      </c>
      <c r="AT464" s="13">
        <f>SUM(AT465:AT467)</f>
        <v>7</v>
      </c>
      <c r="AU464" s="13">
        <f>SUM(AU465:AU467)</f>
        <v>0</v>
      </c>
      <c r="AV464" s="13">
        <f>SUM(AV465:AV467)</f>
        <v>0</v>
      </c>
      <c r="AW464" s="13">
        <f t="shared" si="2099"/>
        <v>0</v>
      </c>
      <c r="AX464" s="13">
        <f t="shared" si="2099"/>
        <v>0</v>
      </c>
      <c r="AY464" s="13">
        <f t="shared" si="2099"/>
        <v>0</v>
      </c>
      <c r="AZ464" s="13">
        <f>SUM(AZ465:AZ467)</f>
        <v>0</v>
      </c>
      <c r="BA464" s="13">
        <f t="shared" si="2099"/>
        <v>0</v>
      </c>
      <c r="BB464" s="13">
        <f t="shared" si="2099"/>
        <v>0</v>
      </c>
      <c r="BC464" s="13">
        <f t="shared" si="2099"/>
        <v>0</v>
      </c>
      <c r="BD464" s="13">
        <f t="shared" ref="BD464:BE464" si="2100">SUM(BD465:BD467)</f>
        <v>0</v>
      </c>
      <c r="BE464" s="13">
        <f t="shared" si="2100"/>
        <v>0</v>
      </c>
      <c r="BF464" s="13">
        <f>SUM(BF465:BF467)</f>
        <v>0</v>
      </c>
      <c r="BG464" s="13">
        <f t="shared" si="2099"/>
        <v>1</v>
      </c>
      <c r="BH464" s="15">
        <f t="shared" ref="BH464:BM464" si="2101">SUM(BH465:BH467)</f>
        <v>5</v>
      </c>
      <c r="BI464" s="13">
        <f t="shared" si="2101"/>
        <v>3</v>
      </c>
      <c r="BJ464" s="13">
        <f t="shared" si="2101"/>
        <v>0</v>
      </c>
      <c r="BK464" s="13">
        <f t="shared" si="2101"/>
        <v>0</v>
      </c>
      <c r="BL464" s="13">
        <f t="shared" si="2101"/>
        <v>0</v>
      </c>
      <c r="BM464" s="13">
        <f t="shared" si="2101"/>
        <v>0</v>
      </c>
      <c r="BN464" s="13">
        <f t="shared" si="2099"/>
        <v>0</v>
      </c>
      <c r="BO464" s="13">
        <f t="shared" si="2099"/>
        <v>0</v>
      </c>
      <c r="BP464" s="13">
        <f t="shared" si="2099"/>
        <v>0</v>
      </c>
      <c r="BQ464" s="13">
        <f t="shared" si="2099"/>
        <v>2</v>
      </c>
      <c r="BR464" s="13">
        <f>SUM(BR465:BR467)</f>
        <v>8</v>
      </c>
      <c r="BS464" s="13">
        <f>SUM(BS465:BS467)</f>
        <v>3</v>
      </c>
      <c r="BT464" s="13">
        <f t="shared" si="2099"/>
        <v>0</v>
      </c>
      <c r="BU464" s="13">
        <f t="shared" si="2099"/>
        <v>0</v>
      </c>
      <c r="BV464" s="13">
        <f t="shared" si="2099"/>
        <v>1</v>
      </c>
      <c r="BW464" s="13">
        <f t="shared" si="2099"/>
        <v>1</v>
      </c>
      <c r="BX464" s="13">
        <f t="shared" si="2099"/>
        <v>0</v>
      </c>
      <c r="BY464" s="13">
        <f t="shared" ref="BY464" si="2102">SUM(BY465:BY467)</f>
        <v>0</v>
      </c>
      <c r="BZ464" s="13">
        <f t="shared" si="2099"/>
        <v>0</v>
      </c>
      <c r="CA464" s="13">
        <f t="shared" ref="CA464" si="2103">SUM(CA465:CA467)</f>
        <v>0</v>
      </c>
      <c r="CB464" s="13">
        <f t="shared" si="2099"/>
        <v>0</v>
      </c>
      <c r="CC464" s="13">
        <f t="shared" si="2099"/>
        <v>0</v>
      </c>
      <c r="CD464" s="13"/>
      <c r="CE464" s="13">
        <f t="shared" ref="CE464" si="2104">SUM(CE465:CE467)</f>
        <v>0</v>
      </c>
      <c r="CF464" s="10"/>
      <c r="CG464" s="10"/>
    </row>
    <row r="465" spans="1:85" ht="19.7" customHeight="1" x14ac:dyDescent="0.2">
      <c r="A465" s="11" t="s">
        <v>353</v>
      </c>
      <c r="B465" s="12">
        <f t="shared" si="2020"/>
        <v>19</v>
      </c>
      <c r="C465" s="13"/>
      <c r="D465" s="13"/>
      <c r="E465" s="13"/>
      <c r="F465" s="13"/>
      <c r="G465" s="13"/>
      <c r="H465" s="13">
        <f t="shared" si="2013"/>
        <v>19</v>
      </c>
      <c r="I465" s="12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>
        <v>1</v>
      </c>
      <c r="X465" s="13"/>
      <c r="Y465" s="13"/>
      <c r="Z465" s="13"/>
      <c r="AA465" s="13"/>
      <c r="AB465" s="13"/>
      <c r="AC465" s="13"/>
      <c r="AD465" s="13"/>
      <c r="AE465" s="13">
        <v>1</v>
      </c>
      <c r="AF465" s="13">
        <v>1</v>
      </c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>
        <v>0</v>
      </c>
      <c r="AT465" s="13">
        <v>4</v>
      </c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>
        <v>0</v>
      </c>
      <c r="BH465" s="15">
        <v>3</v>
      </c>
      <c r="BI465" s="13">
        <v>1</v>
      </c>
      <c r="BJ465" s="13"/>
      <c r="BK465" s="13"/>
      <c r="BL465" s="13"/>
      <c r="BM465" s="13"/>
      <c r="BN465" s="13"/>
      <c r="BO465" s="13"/>
      <c r="BP465" s="13"/>
      <c r="BQ465" s="13"/>
      <c r="BR465" s="13">
        <v>7</v>
      </c>
      <c r="BS465" s="13">
        <v>1</v>
      </c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0" t="s">
        <v>431</v>
      </c>
      <c r="CG465" s="10" t="s">
        <v>431</v>
      </c>
    </row>
    <row r="466" spans="1:85" ht="19.7" customHeight="1" x14ac:dyDescent="0.2">
      <c r="A466" s="11" t="s">
        <v>354</v>
      </c>
      <c r="B466" s="12">
        <f t="shared" si="2020"/>
        <v>8</v>
      </c>
      <c r="C466" s="13"/>
      <c r="D466" s="13"/>
      <c r="E466" s="13"/>
      <c r="F466" s="13"/>
      <c r="G466" s="13"/>
      <c r="H466" s="13">
        <f t="shared" si="2013"/>
        <v>8</v>
      </c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3"/>
      <c r="T466" s="13"/>
      <c r="U466" s="13"/>
      <c r="V466" s="13">
        <v>1</v>
      </c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>
        <v>2</v>
      </c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5">
        <v>1</v>
      </c>
      <c r="BI466" s="13">
        <v>1</v>
      </c>
      <c r="BJ466" s="13"/>
      <c r="BK466" s="13"/>
      <c r="BL466" s="13"/>
      <c r="BM466" s="13"/>
      <c r="BN466" s="13"/>
      <c r="BO466" s="13"/>
      <c r="BP466" s="13"/>
      <c r="BQ466" s="13">
        <v>1</v>
      </c>
      <c r="BR466" s="13">
        <v>1</v>
      </c>
      <c r="BS466" s="13">
        <v>1</v>
      </c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0" t="s">
        <v>431</v>
      </c>
      <c r="CG466" s="10" t="s">
        <v>431</v>
      </c>
    </row>
    <row r="467" spans="1:85" ht="19.7" customHeight="1" x14ac:dyDescent="0.2">
      <c r="A467" s="11" t="s">
        <v>346</v>
      </c>
      <c r="B467" s="12">
        <f t="shared" si="2020"/>
        <v>11</v>
      </c>
      <c r="C467" s="13"/>
      <c r="D467" s="13"/>
      <c r="E467" s="13"/>
      <c r="F467" s="13"/>
      <c r="G467" s="13"/>
      <c r="H467" s="13">
        <f t="shared" si="2013"/>
        <v>11</v>
      </c>
      <c r="I467" s="12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>
        <v>1</v>
      </c>
      <c r="X467" s="13"/>
      <c r="Y467" s="13"/>
      <c r="Z467" s="13"/>
      <c r="AA467" s="13"/>
      <c r="AB467" s="13"/>
      <c r="AC467" s="13"/>
      <c r="AD467" s="13"/>
      <c r="AE467" s="13">
        <v>1</v>
      </c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>
        <v>1</v>
      </c>
      <c r="AT467" s="13">
        <v>1</v>
      </c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>
        <v>1</v>
      </c>
      <c r="BH467" s="15">
        <v>1</v>
      </c>
      <c r="BI467" s="13">
        <v>1</v>
      </c>
      <c r="BJ467" s="13"/>
      <c r="BK467" s="13"/>
      <c r="BL467" s="13"/>
      <c r="BM467" s="13"/>
      <c r="BN467" s="13"/>
      <c r="BO467" s="13"/>
      <c r="BP467" s="13"/>
      <c r="BQ467" s="13">
        <v>1</v>
      </c>
      <c r="BR467" s="13"/>
      <c r="BS467" s="13">
        <v>1</v>
      </c>
      <c r="BT467" s="13"/>
      <c r="BU467" s="13"/>
      <c r="BV467" s="13">
        <v>1</v>
      </c>
      <c r="BW467" s="13">
        <v>1</v>
      </c>
      <c r="BX467" s="13"/>
      <c r="BY467" s="13"/>
      <c r="BZ467" s="13"/>
      <c r="CA467" s="13"/>
      <c r="CB467" s="13"/>
      <c r="CC467" s="13"/>
      <c r="CD467" s="13"/>
      <c r="CE467" s="13"/>
      <c r="CF467" s="10" t="s">
        <v>431</v>
      </c>
      <c r="CG467" s="10" t="s">
        <v>431</v>
      </c>
    </row>
    <row r="468" spans="1:85" ht="19.7" customHeight="1" x14ac:dyDescent="0.2">
      <c r="A468" s="11" t="s">
        <v>355</v>
      </c>
      <c r="B468" s="12">
        <f t="shared" si="2020"/>
        <v>14</v>
      </c>
      <c r="C468" s="13"/>
      <c r="D468" s="13"/>
      <c r="E468" s="13"/>
      <c r="F468" s="13"/>
      <c r="G468" s="13"/>
      <c r="H468" s="13">
        <f t="shared" si="2013"/>
        <v>14</v>
      </c>
      <c r="I468" s="12"/>
      <c r="J468" s="12"/>
      <c r="K468" s="12"/>
      <c r="L468" s="12"/>
      <c r="M468" s="13"/>
      <c r="N468" s="13"/>
      <c r="O468" s="13"/>
      <c r="P468" s="13">
        <v>1</v>
      </c>
      <c r="Q468" s="13"/>
      <c r="R468" s="13"/>
      <c r="S468" s="13"/>
      <c r="T468" s="13"/>
      <c r="U468" s="13"/>
      <c r="V468" s="13">
        <v>1</v>
      </c>
      <c r="W468" s="13"/>
      <c r="X468" s="13"/>
      <c r="Y468" s="13"/>
      <c r="Z468" s="13"/>
      <c r="AA468" s="13"/>
      <c r="AB468" s="13"/>
      <c r="AC468" s="13"/>
      <c r="AD468" s="13"/>
      <c r="AE468" s="13">
        <v>4</v>
      </c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>
        <v>5</v>
      </c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>
        <v>2</v>
      </c>
      <c r="BH468" s="14"/>
      <c r="BI468" s="13"/>
      <c r="BJ468" s="13"/>
      <c r="BK468" s="13"/>
      <c r="BL468" s="13"/>
      <c r="BM468" s="13"/>
      <c r="BN468" s="13"/>
      <c r="BO468" s="13"/>
      <c r="BP468" s="13"/>
      <c r="BQ468" s="13">
        <v>1</v>
      </c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0" t="s">
        <v>431</v>
      </c>
      <c r="CG468" s="10" t="s">
        <v>431</v>
      </c>
    </row>
    <row r="469" spans="1:85" ht="19.7" customHeight="1" x14ac:dyDescent="0.2">
      <c r="A469" s="11" t="s">
        <v>41</v>
      </c>
      <c r="B469" s="12">
        <f t="shared" si="2020"/>
        <v>8</v>
      </c>
      <c r="C469" s="13"/>
      <c r="D469" s="13"/>
      <c r="E469" s="13"/>
      <c r="F469" s="13"/>
      <c r="G469" s="13"/>
      <c r="H469" s="13">
        <f t="shared" si="2013"/>
        <v>8</v>
      </c>
      <c r="I469" s="12"/>
      <c r="J469" s="12"/>
      <c r="K469" s="12"/>
      <c r="L469" s="12"/>
      <c r="M469" s="12"/>
      <c r="N469" s="13"/>
      <c r="O469" s="13"/>
      <c r="P469" s="13"/>
      <c r="Q469" s="13"/>
      <c r="R469" s="13"/>
      <c r="S469" s="13"/>
      <c r="T469" s="13"/>
      <c r="U469" s="13"/>
      <c r="V469" s="13"/>
      <c r="W469" s="13">
        <v>1</v>
      </c>
      <c r="X469" s="13"/>
      <c r="Y469" s="13"/>
      <c r="Z469" s="13"/>
      <c r="AA469" s="13"/>
      <c r="AB469" s="13"/>
      <c r="AC469" s="13"/>
      <c r="AD469" s="13"/>
      <c r="AE469" s="13">
        <v>0</v>
      </c>
      <c r="AF469" s="13"/>
      <c r="AG469" s="13"/>
      <c r="AH469" s="13">
        <v>2</v>
      </c>
      <c r="AI469" s="13"/>
      <c r="AJ469" s="13"/>
      <c r="AK469" s="13"/>
      <c r="AL469" s="13"/>
      <c r="AM469" s="13"/>
      <c r="AN469" s="13"/>
      <c r="AO469" s="13">
        <v>1</v>
      </c>
      <c r="AP469" s="13"/>
      <c r="AQ469" s="13"/>
      <c r="AR469" s="13"/>
      <c r="AS469" s="13">
        <v>0</v>
      </c>
      <c r="AT469" s="13"/>
      <c r="AU469" s="13"/>
      <c r="AV469" s="13">
        <v>4</v>
      </c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>
        <v>0</v>
      </c>
      <c r="BH469" s="14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0" t="s">
        <v>431</v>
      </c>
      <c r="CG469" s="10" t="s">
        <v>431</v>
      </c>
    </row>
    <row r="470" spans="1:85" ht="19.7" customHeight="1" x14ac:dyDescent="0.2">
      <c r="A470" s="45" t="s">
        <v>356</v>
      </c>
      <c r="B470" s="46">
        <f t="shared" si="2020"/>
        <v>61</v>
      </c>
      <c r="C470" s="47">
        <f>SUM(C472,C475,C476)</f>
        <v>0</v>
      </c>
      <c r="D470" s="47">
        <f>SUM(D472,D475,D476)</f>
        <v>0</v>
      </c>
      <c r="E470" s="47">
        <f>SUM(E472,E475,E476)</f>
        <v>0</v>
      </c>
      <c r="F470" s="47">
        <f>SUM(F472,F475,F476)</f>
        <v>0</v>
      </c>
      <c r="G470" s="47">
        <f>SUM(G472,G475,G476)</f>
        <v>0</v>
      </c>
      <c r="H470" s="47">
        <f t="shared" si="2013"/>
        <v>61</v>
      </c>
      <c r="I470" s="47">
        <f>SUM(I471,I475,I476)</f>
        <v>0</v>
      </c>
      <c r="J470" s="47">
        <f t="shared" ref="J470:CC470" si="2105">SUM(J471,J475,J476)</f>
        <v>0</v>
      </c>
      <c r="K470" s="47">
        <f t="shared" si="2105"/>
        <v>0</v>
      </c>
      <c r="L470" s="47">
        <f t="shared" si="2105"/>
        <v>0</v>
      </c>
      <c r="M470" s="47">
        <f t="shared" si="2105"/>
        <v>0</v>
      </c>
      <c r="N470" s="47">
        <f t="shared" si="2105"/>
        <v>0</v>
      </c>
      <c r="O470" s="47">
        <f t="shared" si="2105"/>
        <v>0</v>
      </c>
      <c r="P470" s="47">
        <f t="shared" si="2105"/>
        <v>1</v>
      </c>
      <c r="Q470" s="47">
        <f t="shared" si="2105"/>
        <v>0</v>
      </c>
      <c r="R470" s="47">
        <f t="shared" si="2105"/>
        <v>0</v>
      </c>
      <c r="S470" s="47">
        <f>SUM(S471,S475,S476)</f>
        <v>0</v>
      </c>
      <c r="T470" s="47">
        <f t="shared" si="2105"/>
        <v>0</v>
      </c>
      <c r="U470" s="47">
        <f t="shared" si="2105"/>
        <v>0</v>
      </c>
      <c r="V470" s="47">
        <f t="shared" si="2105"/>
        <v>1</v>
      </c>
      <c r="W470" s="47">
        <f>SUM(W471,W475,W476)</f>
        <v>4</v>
      </c>
      <c r="X470" s="47">
        <f t="shared" si="2105"/>
        <v>0</v>
      </c>
      <c r="Y470" s="47">
        <f t="shared" si="2105"/>
        <v>0</v>
      </c>
      <c r="Z470" s="47">
        <f>SUM(Z471,Z475,Z476)</f>
        <v>0</v>
      </c>
      <c r="AA470" s="47">
        <f>SUM(AA471,AA475,AA476)</f>
        <v>0</v>
      </c>
      <c r="AB470" s="47">
        <f t="shared" si="2105"/>
        <v>0</v>
      </c>
      <c r="AC470" s="47">
        <f t="shared" si="2105"/>
        <v>0</v>
      </c>
      <c r="AD470" s="47">
        <f>SUM(AD471,AD475,AD476)</f>
        <v>0</v>
      </c>
      <c r="AE470" s="47">
        <f t="shared" si="2105"/>
        <v>6</v>
      </c>
      <c r="AF470" s="47">
        <f>SUM(AF471,AF475,AF476)</f>
        <v>2</v>
      </c>
      <c r="AG470" s="47">
        <f>SUM(AG471,AG475,AG476)</f>
        <v>0</v>
      </c>
      <c r="AH470" s="47">
        <f>SUM(AH471,AH475,AH476)</f>
        <v>2</v>
      </c>
      <c r="AI470" s="47">
        <f t="shared" si="2105"/>
        <v>0</v>
      </c>
      <c r="AJ470" s="47">
        <f>SUM(AJ471,AJ475,AJ476)</f>
        <v>0</v>
      </c>
      <c r="AK470" s="47">
        <f>SUM(AK471,AK475,AK476)</f>
        <v>0</v>
      </c>
      <c r="AL470" s="47">
        <f>SUM(AL471,AL475,AL476)</f>
        <v>0</v>
      </c>
      <c r="AM470" s="47">
        <f>SUM(AM471,AM475,AM476)</f>
        <v>0</v>
      </c>
      <c r="AN470" s="47">
        <f t="shared" si="2105"/>
        <v>0</v>
      </c>
      <c r="AO470" s="47">
        <f t="shared" si="2105"/>
        <v>1</v>
      </c>
      <c r="AP470" s="47">
        <f>SUM(AP471,AP475,AP476)</f>
        <v>0</v>
      </c>
      <c r="AQ470" s="47">
        <f t="shared" si="2105"/>
        <v>0</v>
      </c>
      <c r="AR470" s="47">
        <f>SUM(AR471,AR475,AR476)</f>
        <v>0</v>
      </c>
      <c r="AS470" s="47">
        <f t="shared" si="2105"/>
        <v>8</v>
      </c>
      <c r="AT470" s="47">
        <f>SUM(AT471,AT475,AT476)</f>
        <v>4</v>
      </c>
      <c r="AU470" s="47">
        <f>SUM(AU471,AU475,AU476)</f>
        <v>0</v>
      </c>
      <c r="AV470" s="47">
        <f>SUM(AV471,AV475,AV476)</f>
        <v>3</v>
      </c>
      <c r="AW470" s="47">
        <f t="shared" si="2105"/>
        <v>0</v>
      </c>
      <c r="AX470" s="47">
        <f t="shared" si="2105"/>
        <v>0</v>
      </c>
      <c r="AY470" s="47">
        <f t="shared" si="2105"/>
        <v>1</v>
      </c>
      <c r="AZ470" s="47">
        <f>SUM(AZ471,AZ475,AZ476)</f>
        <v>0</v>
      </c>
      <c r="BA470" s="47">
        <f t="shared" si="2105"/>
        <v>0</v>
      </c>
      <c r="BB470" s="47">
        <f t="shared" si="2105"/>
        <v>0</v>
      </c>
      <c r="BC470" s="47">
        <f t="shared" si="2105"/>
        <v>0</v>
      </c>
      <c r="BD470" s="47">
        <f t="shared" ref="BD470:BE470" si="2106">SUM(BD471,BD475,BD476)</f>
        <v>0</v>
      </c>
      <c r="BE470" s="47">
        <f t="shared" si="2106"/>
        <v>0</v>
      </c>
      <c r="BF470" s="47">
        <f>SUM(BF471,BF475,BF476)</f>
        <v>0</v>
      </c>
      <c r="BG470" s="47">
        <f t="shared" si="2105"/>
        <v>5</v>
      </c>
      <c r="BH470" s="50">
        <f t="shared" ref="BH470:BM470" si="2107">SUM(BH471,BH475,BH476)</f>
        <v>7</v>
      </c>
      <c r="BI470" s="47">
        <f t="shared" si="2107"/>
        <v>2</v>
      </c>
      <c r="BJ470" s="47">
        <f t="shared" si="2107"/>
        <v>0</v>
      </c>
      <c r="BK470" s="47">
        <f t="shared" si="2107"/>
        <v>0</v>
      </c>
      <c r="BL470" s="47">
        <f t="shared" si="2107"/>
        <v>0</v>
      </c>
      <c r="BM470" s="47">
        <f t="shared" si="2107"/>
        <v>0</v>
      </c>
      <c r="BN470" s="47">
        <f t="shared" si="2105"/>
        <v>0</v>
      </c>
      <c r="BO470" s="47">
        <f t="shared" si="2105"/>
        <v>0</v>
      </c>
      <c r="BP470" s="47">
        <f t="shared" si="2105"/>
        <v>0</v>
      </c>
      <c r="BQ470" s="47">
        <f t="shared" si="2105"/>
        <v>2</v>
      </c>
      <c r="BR470" s="47">
        <f>SUM(BR471,BR475,BR476)</f>
        <v>8</v>
      </c>
      <c r="BS470" s="47">
        <f>SUM(BS471,BS475,BS476)</f>
        <v>3</v>
      </c>
      <c r="BT470" s="47">
        <f t="shared" si="2105"/>
        <v>0</v>
      </c>
      <c r="BU470" s="47">
        <f t="shared" si="2105"/>
        <v>0</v>
      </c>
      <c r="BV470" s="47">
        <f t="shared" si="2105"/>
        <v>1</v>
      </c>
      <c r="BW470" s="47">
        <f t="shared" si="2105"/>
        <v>0</v>
      </c>
      <c r="BX470" s="47">
        <f t="shared" si="2105"/>
        <v>0</v>
      </c>
      <c r="BY470" s="47">
        <f t="shared" ref="BY470" si="2108">SUM(BY471,BY475,BY476)</f>
        <v>0</v>
      </c>
      <c r="BZ470" s="47">
        <f t="shared" si="2105"/>
        <v>0</v>
      </c>
      <c r="CA470" s="47">
        <f t="shared" ref="CA470" si="2109">SUM(CA471,CA475,CA476)</f>
        <v>0</v>
      </c>
      <c r="CB470" s="47">
        <f t="shared" si="2105"/>
        <v>0</v>
      </c>
      <c r="CC470" s="47">
        <f t="shared" si="2105"/>
        <v>0</v>
      </c>
      <c r="CD470" s="47"/>
      <c r="CE470" s="47">
        <f t="shared" ref="CE470" si="2110">SUM(CE471,CE475,CE476)</f>
        <v>0</v>
      </c>
      <c r="CF470" s="10"/>
      <c r="CG470" s="10"/>
    </row>
    <row r="471" spans="1:85" ht="19.7" customHeight="1" x14ac:dyDescent="0.2">
      <c r="A471" s="11" t="s">
        <v>352</v>
      </c>
      <c r="B471" s="12">
        <f t="shared" si="2020"/>
        <v>37</v>
      </c>
      <c r="C471" s="13"/>
      <c r="D471" s="13"/>
      <c r="E471" s="13"/>
      <c r="F471" s="13"/>
      <c r="G471" s="13"/>
      <c r="H471" s="13">
        <f t="shared" si="2013"/>
        <v>37</v>
      </c>
      <c r="I471" s="13">
        <f>SUM(I472:I474)</f>
        <v>0</v>
      </c>
      <c r="J471" s="13">
        <f t="shared" ref="J471:CC471" si="2111">SUM(J472:J474)</f>
        <v>0</v>
      </c>
      <c r="K471" s="13">
        <f t="shared" si="2111"/>
        <v>0</v>
      </c>
      <c r="L471" s="13">
        <f t="shared" si="2111"/>
        <v>0</v>
      </c>
      <c r="M471" s="13">
        <f t="shared" si="2111"/>
        <v>0</v>
      </c>
      <c r="N471" s="13">
        <f t="shared" si="2111"/>
        <v>0</v>
      </c>
      <c r="O471" s="13">
        <f t="shared" si="2111"/>
        <v>0</v>
      </c>
      <c r="P471" s="13">
        <f t="shared" si="2111"/>
        <v>0</v>
      </c>
      <c r="Q471" s="13">
        <f t="shared" si="2111"/>
        <v>0</v>
      </c>
      <c r="R471" s="13">
        <f t="shared" si="2111"/>
        <v>0</v>
      </c>
      <c r="S471" s="13">
        <f>SUM(S472:S474)</f>
        <v>0</v>
      </c>
      <c r="T471" s="13">
        <f t="shared" si="2111"/>
        <v>0</v>
      </c>
      <c r="U471" s="13">
        <f t="shared" si="2111"/>
        <v>0</v>
      </c>
      <c r="V471" s="13">
        <f t="shared" si="2111"/>
        <v>0</v>
      </c>
      <c r="W471" s="13">
        <f>SUM(W472:W474)</f>
        <v>3</v>
      </c>
      <c r="X471" s="13">
        <f t="shared" si="2111"/>
        <v>0</v>
      </c>
      <c r="Y471" s="13">
        <f t="shared" si="2111"/>
        <v>0</v>
      </c>
      <c r="Z471" s="13">
        <f>SUM(Z472:Z474)</f>
        <v>0</v>
      </c>
      <c r="AA471" s="13">
        <f>SUM(AA472:AA474)</f>
        <v>0</v>
      </c>
      <c r="AB471" s="13">
        <f t="shared" si="2111"/>
        <v>0</v>
      </c>
      <c r="AC471" s="13">
        <f t="shared" si="2111"/>
        <v>0</v>
      </c>
      <c r="AD471" s="13">
        <f>SUM(AD472:AD474)</f>
        <v>0</v>
      </c>
      <c r="AE471" s="13">
        <f t="shared" si="2111"/>
        <v>1</v>
      </c>
      <c r="AF471" s="13">
        <f>SUM(AF472:AF474)</f>
        <v>2</v>
      </c>
      <c r="AG471" s="13">
        <f>SUM(AG472:AG474)</f>
        <v>0</v>
      </c>
      <c r="AH471" s="13">
        <f>SUM(AH472:AH474)</f>
        <v>0</v>
      </c>
      <c r="AI471" s="13">
        <f t="shared" si="2111"/>
        <v>0</v>
      </c>
      <c r="AJ471" s="13">
        <f>SUM(AJ472:AJ474)</f>
        <v>0</v>
      </c>
      <c r="AK471" s="13">
        <f>SUM(AK472:AK474)</f>
        <v>0</v>
      </c>
      <c r="AL471" s="13">
        <f>SUM(AL472:AL474)</f>
        <v>0</v>
      </c>
      <c r="AM471" s="13">
        <f>SUM(AM472:AM474)</f>
        <v>0</v>
      </c>
      <c r="AN471" s="13">
        <f t="shared" si="2111"/>
        <v>0</v>
      </c>
      <c r="AO471" s="13">
        <f t="shared" si="2111"/>
        <v>0</v>
      </c>
      <c r="AP471" s="13">
        <f>SUM(AP472:AP474)</f>
        <v>0</v>
      </c>
      <c r="AQ471" s="13">
        <f t="shared" si="2111"/>
        <v>0</v>
      </c>
      <c r="AR471" s="13">
        <f>SUM(AR472:AR474)</f>
        <v>0</v>
      </c>
      <c r="AS471" s="13">
        <f t="shared" si="2111"/>
        <v>2</v>
      </c>
      <c r="AT471" s="13">
        <f>SUM(AT472:AT474)</f>
        <v>4</v>
      </c>
      <c r="AU471" s="13">
        <f>SUM(AU472:AU474)</f>
        <v>0</v>
      </c>
      <c r="AV471" s="13">
        <f>SUM(AV472:AV474)</f>
        <v>0</v>
      </c>
      <c r="AW471" s="13">
        <f t="shared" si="2111"/>
        <v>0</v>
      </c>
      <c r="AX471" s="13">
        <f t="shared" si="2111"/>
        <v>0</v>
      </c>
      <c r="AY471" s="13">
        <f t="shared" si="2111"/>
        <v>1</v>
      </c>
      <c r="AZ471" s="13">
        <f>SUM(AZ472:AZ474)</f>
        <v>0</v>
      </c>
      <c r="BA471" s="13">
        <f t="shared" si="2111"/>
        <v>0</v>
      </c>
      <c r="BB471" s="13">
        <f t="shared" si="2111"/>
        <v>0</v>
      </c>
      <c r="BC471" s="13">
        <f t="shared" si="2111"/>
        <v>0</v>
      </c>
      <c r="BD471" s="13">
        <f t="shared" ref="BD471:BE471" si="2112">SUM(BD472:BD474)</f>
        <v>0</v>
      </c>
      <c r="BE471" s="13">
        <f t="shared" si="2112"/>
        <v>0</v>
      </c>
      <c r="BF471" s="13">
        <f>SUM(BF472:BF474)</f>
        <v>0</v>
      </c>
      <c r="BG471" s="13">
        <f t="shared" si="2111"/>
        <v>2</v>
      </c>
      <c r="BH471" s="13">
        <f t="shared" ref="BH471:BM471" si="2113">SUM(BH472:BH474)</f>
        <v>7</v>
      </c>
      <c r="BI471" s="13">
        <f t="shared" si="2113"/>
        <v>2</v>
      </c>
      <c r="BJ471" s="13">
        <f t="shared" si="2113"/>
        <v>0</v>
      </c>
      <c r="BK471" s="13">
        <f t="shared" si="2113"/>
        <v>0</v>
      </c>
      <c r="BL471" s="13">
        <f t="shared" si="2113"/>
        <v>0</v>
      </c>
      <c r="BM471" s="13">
        <f t="shared" si="2113"/>
        <v>0</v>
      </c>
      <c r="BN471" s="13">
        <f t="shared" si="2111"/>
        <v>0</v>
      </c>
      <c r="BO471" s="13">
        <f t="shared" si="2111"/>
        <v>0</v>
      </c>
      <c r="BP471" s="13">
        <f t="shared" si="2111"/>
        <v>0</v>
      </c>
      <c r="BQ471" s="13">
        <f t="shared" si="2111"/>
        <v>1</v>
      </c>
      <c r="BR471" s="13">
        <f>SUM(BR472:BR474)</f>
        <v>8</v>
      </c>
      <c r="BS471" s="13">
        <f>SUM(BS472:BS474)</f>
        <v>3</v>
      </c>
      <c r="BT471" s="13">
        <f t="shared" si="2111"/>
        <v>0</v>
      </c>
      <c r="BU471" s="13">
        <f t="shared" si="2111"/>
        <v>0</v>
      </c>
      <c r="BV471" s="13">
        <f t="shared" si="2111"/>
        <v>1</v>
      </c>
      <c r="BW471" s="13">
        <f t="shared" si="2111"/>
        <v>0</v>
      </c>
      <c r="BX471" s="13">
        <f t="shared" si="2111"/>
        <v>0</v>
      </c>
      <c r="BY471" s="13">
        <f t="shared" ref="BY471" si="2114">SUM(BY472:BY474)</f>
        <v>0</v>
      </c>
      <c r="BZ471" s="13">
        <f t="shared" si="2111"/>
        <v>0</v>
      </c>
      <c r="CA471" s="13">
        <f t="shared" ref="CA471" si="2115">SUM(CA472:CA474)</f>
        <v>0</v>
      </c>
      <c r="CB471" s="13">
        <f t="shared" si="2111"/>
        <v>0</v>
      </c>
      <c r="CC471" s="13">
        <f t="shared" si="2111"/>
        <v>0</v>
      </c>
      <c r="CD471" s="13"/>
      <c r="CE471" s="13">
        <f t="shared" ref="CE471" si="2116">SUM(CE472:CE474)</f>
        <v>0</v>
      </c>
      <c r="CF471" s="10"/>
      <c r="CG471" s="10"/>
    </row>
    <row r="472" spans="1:85" ht="19.7" customHeight="1" x14ac:dyDescent="0.2">
      <c r="A472" s="11" t="s">
        <v>357</v>
      </c>
      <c r="B472" s="12">
        <f t="shared" si="2020"/>
        <v>21</v>
      </c>
      <c r="C472" s="13"/>
      <c r="D472" s="13"/>
      <c r="E472" s="13"/>
      <c r="F472" s="13"/>
      <c r="G472" s="13"/>
      <c r="H472" s="13">
        <f t="shared" si="2013"/>
        <v>21</v>
      </c>
      <c r="I472" s="12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>
        <v>1</v>
      </c>
      <c r="X472" s="13"/>
      <c r="Y472" s="13"/>
      <c r="Z472" s="13"/>
      <c r="AA472" s="13"/>
      <c r="AB472" s="13"/>
      <c r="AC472" s="13"/>
      <c r="AD472" s="13"/>
      <c r="AE472" s="13"/>
      <c r="AF472" s="13">
        <v>2</v>
      </c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>
        <v>1</v>
      </c>
      <c r="AT472" s="13">
        <v>3</v>
      </c>
      <c r="AU472" s="13"/>
      <c r="AV472" s="13"/>
      <c r="AW472" s="13"/>
      <c r="AX472" s="13"/>
      <c r="AY472" s="13">
        <v>1</v>
      </c>
      <c r="AZ472" s="13"/>
      <c r="BA472" s="13"/>
      <c r="BB472" s="13"/>
      <c r="BC472" s="13"/>
      <c r="BD472" s="13"/>
      <c r="BE472" s="13"/>
      <c r="BF472" s="13"/>
      <c r="BG472" s="13">
        <v>1</v>
      </c>
      <c r="BH472" s="15">
        <v>4</v>
      </c>
      <c r="BI472" s="13">
        <v>1</v>
      </c>
      <c r="BJ472" s="13"/>
      <c r="BK472" s="13"/>
      <c r="BL472" s="13"/>
      <c r="BM472" s="13"/>
      <c r="BN472" s="13"/>
      <c r="BO472" s="13"/>
      <c r="BP472" s="13"/>
      <c r="BQ472" s="13">
        <v>0</v>
      </c>
      <c r="BR472" s="13">
        <v>5</v>
      </c>
      <c r="BS472" s="13">
        <v>2</v>
      </c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0" t="s">
        <v>431</v>
      </c>
      <c r="CG472" s="10" t="s">
        <v>431</v>
      </c>
    </row>
    <row r="473" spans="1:85" ht="19.7" customHeight="1" x14ac:dyDescent="0.2">
      <c r="A473" s="11" t="s">
        <v>358</v>
      </c>
      <c r="B473" s="12">
        <f t="shared" si="2020"/>
        <v>7</v>
      </c>
      <c r="C473" s="13"/>
      <c r="D473" s="13"/>
      <c r="E473" s="13"/>
      <c r="F473" s="13"/>
      <c r="G473" s="13"/>
      <c r="H473" s="13">
        <f t="shared" si="2013"/>
        <v>7</v>
      </c>
      <c r="I473" s="12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>
        <v>1</v>
      </c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>
        <v>1</v>
      </c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5">
        <v>3</v>
      </c>
      <c r="BI473" s="13"/>
      <c r="BJ473" s="13"/>
      <c r="BK473" s="13"/>
      <c r="BL473" s="13"/>
      <c r="BM473" s="13"/>
      <c r="BN473" s="13"/>
      <c r="BO473" s="13"/>
      <c r="BP473" s="13"/>
      <c r="BQ473" s="13"/>
      <c r="BR473" s="13">
        <v>2</v>
      </c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0" t="s">
        <v>431</v>
      </c>
      <c r="CG473" s="10" t="s">
        <v>431</v>
      </c>
    </row>
    <row r="474" spans="1:85" ht="19.7" customHeight="1" x14ac:dyDescent="0.2">
      <c r="A474" s="11" t="s">
        <v>346</v>
      </c>
      <c r="B474" s="12">
        <f t="shared" si="2020"/>
        <v>9</v>
      </c>
      <c r="C474" s="13"/>
      <c r="D474" s="13"/>
      <c r="E474" s="13"/>
      <c r="F474" s="13"/>
      <c r="G474" s="13"/>
      <c r="H474" s="13">
        <f t="shared" si="2013"/>
        <v>9</v>
      </c>
      <c r="I474" s="12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>
        <v>1</v>
      </c>
      <c r="X474" s="13"/>
      <c r="Y474" s="13"/>
      <c r="Z474" s="13"/>
      <c r="AA474" s="13"/>
      <c r="AB474" s="13"/>
      <c r="AC474" s="13"/>
      <c r="AD474" s="13"/>
      <c r="AE474" s="13">
        <v>1</v>
      </c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>
        <v>1</v>
      </c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>
        <v>1</v>
      </c>
      <c r="BH474" s="14"/>
      <c r="BI474" s="13">
        <v>1</v>
      </c>
      <c r="BJ474" s="13"/>
      <c r="BK474" s="13"/>
      <c r="BL474" s="13"/>
      <c r="BM474" s="13"/>
      <c r="BN474" s="13"/>
      <c r="BO474" s="13"/>
      <c r="BP474" s="13"/>
      <c r="BQ474" s="13">
        <v>1</v>
      </c>
      <c r="BR474" s="13">
        <v>1</v>
      </c>
      <c r="BS474" s="13">
        <v>1</v>
      </c>
      <c r="BT474" s="13"/>
      <c r="BU474" s="13"/>
      <c r="BV474" s="13">
        <v>1</v>
      </c>
      <c r="BW474" s="13"/>
      <c r="BX474" s="13"/>
      <c r="BY474" s="13"/>
      <c r="BZ474" s="13"/>
      <c r="CA474" s="13"/>
      <c r="CB474" s="13"/>
      <c r="CC474" s="13"/>
      <c r="CD474" s="13"/>
      <c r="CE474" s="13"/>
      <c r="CF474" s="10" t="s">
        <v>431</v>
      </c>
      <c r="CG474" s="10" t="s">
        <v>431</v>
      </c>
    </row>
    <row r="475" spans="1:85" ht="19.7" customHeight="1" x14ac:dyDescent="0.2">
      <c r="A475" s="11" t="s">
        <v>355</v>
      </c>
      <c r="B475" s="12">
        <f t="shared" si="2020"/>
        <v>16</v>
      </c>
      <c r="C475" s="13"/>
      <c r="D475" s="13"/>
      <c r="E475" s="13"/>
      <c r="F475" s="13"/>
      <c r="G475" s="13"/>
      <c r="H475" s="13">
        <f t="shared" si="2013"/>
        <v>16</v>
      </c>
      <c r="I475" s="12"/>
      <c r="J475" s="12"/>
      <c r="K475" s="12"/>
      <c r="L475" s="12"/>
      <c r="M475" s="13"/>
      <c r="N475" s="13"/>
      <c r="O475" s="13"/>
      <c r="P475" s="13">
        <v>1</v>
      </c>
      <c r="Q475" s="13"/>
      <c r="R475" s="13"/>
      <c r="S475" s="13"/>
      <c r="T475" s="13"/>
      <c r="U475" s="13"/>
      <c r="V475" s="13">
        <v>1</v>
      </c>
      <c r="W475" s="13"/>
      <c r="X475" s="13"/>
      <c r="Y475" s="13"/>
      <c r="Z475" s="13"/>
      <c r="AA475" s="13"/>
      <c r="AB475" s="13"/>
      <c r="AC475" s="13"/>
      <c r="AD475" s="13"/>
      <c r="AE475" s="13">
        <v>5</v>
      </c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>
        <v>6</v>
      </c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>
        <v>2</v>
      </c>
      <c r="BH475" s="14"/>
      <c r="BI475" s="13"/>
      <c r="BJ475" s="13"/>
      <c r="BK475" s="13"/>
      <c r="BL475" s="13"/>
      <c r="BM475" s="13"/>
      <c r="BN475" s="13"/>
      <c r="BO475" s="13"/>
      <c r="BP475" s="13"/>
      <c r="BQ475" s="13">
        <v>1</v>
      </c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0" t="s">
        <v>431</v>
      </c>
      <c r="CG475" s="10" t="s">
        <v>431</v>
      </c>
    </row>
    <row r="476" spans="1:85" ht="19.7" customHeight="1" x14ac:dyDescent="0.2">
      <c r="A476" s="11" t="s">
        <v>41</v>
      </c>
      <c r="B476" s="12">
        <f t="shared" si="2020"/>
        <v>8</v>
      </c>
      <c r="C476" s="13"/>
      <c r="D476" s="13"/>
      <c r="E476" s="13"/>
      <c r="F476" s="13"/>
      <c r="G476" s="13"/>
      <c r="H476" s="13">
        <f t="shared" si="2013"/>
        <v>8</v>
      </c>
      <c r="I476" s="12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>
        <v>1</v>
      </c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>
        <v>2</v>
      </c>
      <c r="AI476" s="13"/>
      <c r="AJ476" s="13"/>
      <c r="AK476" s="13"/>
      <c r="AL476" s="13"/>
      <c r="AM476" s="13"/>
      <c r="AN476" s="13"/>
      <c r="AO476" s="13">
        <v>1</v>
      </c>
      <c r="AP476" s="13"/>
      <c r="AQ476" s="13"/>
      <c r="AR476" s="13"/>
      <c r="AS476" s="13">
        <v>0</v>
      </c>
      <c r="AT476" s="13"/>
      <c r="AU476" s="13"/>
      <c r="AV476" s="13">
        <v>3</v>
      </c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>
        <v>1</v>
      </c>
      <c r="BH476" s="14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0" t="s">
        <v>431</v>
      </c>
      <c r="CG476" s="10" t="s">
        <v>431</v>
      </c>
    </row>
    <row r="477" spans="1:85" ht="19.7" customHeight="1" x14ac:dyDescent="0.2">
      <c r="A477" s="45" t="s">
        <v>359</v>
      </c>
      <c r="B477" s="46">
        <f t="shared" si="2020"/>
        <v>77</v>
      </c>
      <c r="C477" s="47">
        <f>SUM(C479,C482,C483)</f>
        <v>0</v>
      </c>
      <c r="D477" s="47">
        <f>SUM(D479,D482,D483)</f>
        <v>0</v>
      </c>
      <c r="E477" s="47">
        <f>SUM(E479,E482,E483)</f>
        <v>0</v>
      </c>
      <c r="F477" s="47">
        <f>SUM(F479,F482,F483)</f>
        <v>0</v>
      </c>
      <c r="G477" s="47">
        <f>SUM(G479,G482,G483)</f>
        <v>0</v>
      </c>
      <c r="H477" s="47">
        <f t="shared" si="2013"/>
        <v>77</v>
      </c>
      <c r="I477" s="47">
        <f>SUM(I478,I482,I483)</f>
        <v>0</v>
      </c>
      <c r="J477" s="47">
        <f t="shared" ref="J477:BX477" si="2117">SUM(J478,J482,J483)</f>
        <v>0</v>
      </c>
      <c r="K477" s="47">
        <f t="shared" si="2117"/>
        <v>0</v>
      </c>
      <c r="L477" s="47">
        <f t="shared" si="2117"/>
        <v>0</v>
      </c>
      <c r="M477" s="47">
        <f t="shared" si="2117"/>
        <v>0</v>
      </c>
      <c r="N477" s="47">
        <f t="shared" si="2117"/>
        <v>0</v>
      </c>
      <c r="O477" s="47">
        <f t="shared" si="2117"/>
        <v>0</v>
      </c>
      <c r="P477" s="47">
        <f t="shared" si="2117"/>
        <v>1</v>
      </c>
      <c r="Q477" s="47">
        <f t="shared" si="2117"/>
        <v>0</v>
      </c>
      <c r="R477" s="47">
        <f t="shared" si="2117"/>
        <v>0</v>
      </c>
      <c r="S477" s="47">
        <f>SUM(S478,S482,S483)</f>
        <v>0</v>
      </c>
      <c r="T477" s="47">
        <f t="shared" si="2117"/>
        <v>0</v>
      </c>
      <c r="U477" s="47">
        <f t="shared" si="2117"/>
        <v>0</v>
      </c>
      <c r="V477" s="47">
        <f t="shared" si="2117"/>
        <v>2</v>
      </c>
      <c r="W477" s="47">
        <f>SUM(W478,W482,W483)</f>
        <v>3</v>
      </c>
      <c r="X477" s="47">
        <f t="shared" si="2117"/>
        <v>0</v>
      </c>
      <c r="Y477" s="47">
        <f t="shared" si="2117"/>
        <v>0</v>
      </c>
      <c r="Z477" s="47">
        <f>SUM(Z478,Z482,Z483)</f>
        <v>0</v>
      </c>
      <c r="AA477" s="47">
        <f>SUM(AA478,AA482,AA483)</f>
        <v>0</v>
      </c>
      <c r="AB477" s="47">
        <f t="shared" si="2117"/>
        <v>0</v>
      </c>
      <c r="AC477" s="47">
        <f t="shared" si="2117"/>
        <v>0</v>
      </c>
      <c r="AD477" s="47">
        <f>SUM(AD478,AD482,AD483)</f>
        <v>0</v>
      </c>
      <c r="AE477" s="47">
        <f t="shared" si="2117"/>
        <v>8</v>
      </c>
      <c r="AF477" s="47">
        <f>SUM(AF478,AF482,AF483)</f>
        <v>2</v>
      </c>
      <c r="AG477" s="47">
        <f>SUM(AG478,AG482,AG483)</f>
        <v>0</v>
      </c>
      <c r="AH477" s="47">
        <f>SUM(AH478,AH482,AH483)</f>
        <v>2</v>
      </c>
      <c r="AI477" s="47">
        <f t="shared" si="2117"/>
        <v>0</v>
      </c>
      <c r="AJ477" s="47">
        <f>SUM(AJ478,AJ482,AJ483)</f>
        <v>0</v>
      </c>
      <c r="AK477" s="47">
        <f>SUM(AK478,AK482,AK483)</f>
        <v>0</v>
      </c>
      <c r="AL477" s="47">
        <f>SUM(AL478,AL482,AL483)</f>
        <v>0</v>
      </c>
      <c r="AM477" s="47">
        <f>SUM(AM478,AM482,AM483)</f>
        <v>0</v>
      </c>
      <c r="AN477" s="47">
        <f t="shared" si="2117"/>
        <v>0</v>
      </c>
      <c r="AO477" s="47">
        <f t="shared" si="2117"/>
        <v>1</v>
      </c>
      <c r="AP477" s="47">
        <f>SUM(AP478,AP482,AP483)</f>
        <v>0</v>
      </c>
      <c r="AQ477" s="47">
        <f t="shared" si="2117"/>
        <v>0</v>
      </c>
      <c r="AR477" s="47">
        <f>SUM(AR478,AR482,AR483)</f>
        <v>0</v>
      </c>
      <c r="AS477" s="47">
        <f t="shared" si="2117"/>
        <v>12</v>
      </c>
      <c r="AT477" s="47">
        <f>SUM(AT478,AT482,AT483)</f>
        <v>10</v>
      </c>
      <c r="AU477" s="47">
        <f>SUM(AU478,AU482,AU483)</f>
        <v>0</v>
      </c>
      <c r="AV477" s="47">
        <f>SUM(AV478,AV482,AV483)</f>
        <v>4</v>
      </c>
      <c r="AW477" s="47">
        <f t="shared" si="2117"/>
        <v>0</v>
      </c>
      <c r="AX477" s="47">
        <f t="shared" si="2117"/>
        <v>0</v>
      </c>
      <c r="AY477" s="47">
        <f t="shared" si="2117"/>
        <v>0</v>
      </c>
      <c r="AZ477" s="47">
        <f>SUM(AZ478,AZ482,AZ483)</f>
        <v>0</v>
      </c>
      <c r="BA477" s="47">
        <f t="shared" si="2117"/>
        <v>0</v>
      </c>
      <c r="BB477" s="47">
        <f t="shared" si="2117"/>
        <v>1</v>
      </c>
      <c r="BC477" s="47">
        <f t="shared" si="2117"/>
        <v>0</v>
      </c>
      <c r="BD477" s="47">
        <f t="shared" ref="BD477:BE477" si="2118">SUM(BD478,BD482,BD483)</f>
        <v>0</v>
      </c>
      <c r="BE477" s="47">
        <f t="shared" si="2118"/>
        <v>0</v>
      </c>
      <c r="BF477" s="47">
        <f>SUM(BF478,BF482,BF483)</f>
        <v>0</v>
      </c>
      <c r="BG477" s="47">
        <f t="shared" si="2117"/>
        <v>4</v>
      </c>
      <c r="BH477" s="50">
        <f t="shared" ref="BH477:BM477" si="2119">SUM(BH478,BH482,BH483)</f>
        <v>9</v>
      </c>
      <c r="BI477" s="47">
        <f t="shared" si="2119"/>
        <v>3</v>
      </c>
      <c r="BJ477" s="47">
        <f t="shared" si="2119"/>
        <v>0</v>
      </c>
      <c r="BK477" s="47">
        <f t="shared" si="2119"/>
        <v>0</v>
      </c>
      <c r="BL477" s="47">
        <f t="shared" si="2119"/>
        <v>0</v>
      </c>
      <c r="BM477" s="47">
        <f t="shared" si="2119"/>
        <v>0</v>
      </c>
      <c r="BN477" s="47">
        <f t="shared" si="2117"/>
        <v>0</v>
      </c>
      <c r="BO477" s="47">
        <f t="shared" si="2117"/>
        <v>0</v>
      </c>
      <c r="BP477" s="47">
        <f t="shared" si="2117"/>
        <v>0</v>
      </c>
      <c r="BQ477" s="47">
        <f t="shared" si="2117"/>
        <v>2</v>
      </c>
      <c r="BR477" s="47">
        <f>SUM(BR478,BR482,BR483)</f>
        <v>7</v>
      </c>
      <c r="BS477" s="47">
        <f>SUM(BS478,BS482,BS483)</f>
        <v>4</v>
      </c>
      <c r="BT477" s="47">
        <f t="shared" si="2117"/>
        <v>0</v>
      </c>
      <c r="BU477" s="47">
        <f t="shared" si="2117"/>
        <v>0</v>
      </c>
      <c r="BV477" s="47">
        <f t="shared" si="2117"/>
        <v>1</v>
      </c>
      <c r="BW477" s="47">
        <f t="shared" si="2117"/>
        <v>0</v>
      </c>
      <c r="BX477" s="47">
        <f t="shared" si="2117"/>
        <v>1</v>
      </c>
      <c r="BY477" s="47">
        <f t="shared" ref="BY477" si="2120">SUM(BY478,BY482,BY483)</f>
        <v>0</v>
      </c>
      <c r="BZ477" s="47">
        <f>SUM(BZ478,BZ482,BZ483)</f>
        <v>0</v>
      </c>
      <c r="CA477" s="47">
        <f>SUM(CA478,CA482,CA483)</f>
        <v>0</v>
      </c>
      <c r="CB477" s="47">
        <f>SUM(CB478,CB482,CB483)</f>
        <v>0</v>
      </c>
      <c r="CC477" s="47">
        <f>SUM(CC478,CC482,CC483)</f>
        <v>0</v>
      </c>
      <c r="CD477" s="47"/>
      <c r="CE477" s="47">
        <f>SUM(CE478,CE482,CE483)</f>
        <v>0</v>
      </c>
      <c r="CF477" s="10"/>
      <c r="CG477" s="10"/>
    </row>
    <row r="478" spans="1:85" ht="19.7" customHeight="1" x14ac:dyDescent="0.2">
      <c r="A478" s="11" t="s">
        <v>352</v>
      </c>
      <c r="B478" s="12">
        <f>SUM(C478:H478)</f>
        <v>46</v>
      </c>
      <c r="C478" s="13"/>
      <c r="D478" s="13"/>
      <c r="E478" s="13"/>
      <c r="F478" s="13"/>
      <c r="G478" s="13"/>
      <c r="H478" s="13">
        <f t="shared" si="2013"/>
        <v>46</v>
      </c>
      <c r="I478" s="13">
        <f>SUM(I479:I481)</f>
        <v>0</v>
      </c>
      <c r="J478" s="13">
        <f t="shared" ref="J478:CC478" si="2121">SUM(J479:J481)</f>
        <v>0</v>
      </c>
      <c r="K478" s="13">
        <f t="shared" si="2121"/>
        <v>0</v>
      </c>
      <c r="L478" s="13">
        <f t="shared" si="2121"/>
        <v>0</v>
      </c>
      <c r="M478" s="13">
        <f t="shared" si="2121"/>
        <v>0</v>
      </c>
      <c r="N478" s="13">
        <f t="shared" si="2121"/>
        <v>0</v>
      </c>
      <c r="O478" s="13">
        <f t="shared" si="2121"/>
        <v>0</v>
      </c>
      <c r="P478" s="13">
        <f t="shared" si="2121"/>
        <v>0</v>
      </c>
      <c r="Q478" s="13">
        <f t="shared" si="2121"/>
        <v>0</v>
      </c>
      <c r="R478" s="13">
        <f t="shared" si="2121"/>
        <v>0</v>
      </c>
      <c r="S478" s="13">
        <f>SUM(S479:S481)</f>
        <v>0</v>
      </c>
      <c r="T478" s="13">
        <f t="shared" si="2121"/>
        <v>0</v>
      </c>
      <c r="U478" s="13">
        <f t="shared" si="2121"/>
        <v>0</v>
      </c>
      <c r="V478" s="13">
        <f t="shared" si="2121"/>
        <v>1</v>
      </c>
      <c r="W478" s="13">
        <f>SUM(W479:W481)</f>
        <v>2</v>
      </c>
      <c r="X478" s="13">
        <f t="shared" si="2121"/>
        <v>0</v>
      </c>
      <c r="Y478" s="13">
        <f t="shared" si="2121"/>
        <v>0</v>
      </c>
      <c r="Z478" s="13">
        <f>SUM(Z479:Z481)</f>
        <v>0</v>
      </c>
      <c r="AA478" s="13">
        <f>SUM(AA479:AA481)</f>
        <v>0</v>
      </c>
      <c r="AB478" s="13">
        <f t="shared" si="2121"/>
        <v>0</v>
      </c>
      <c r="AC478" s="13">
        <f t="shared" si="2121"/>
        <v>0</v>
      </c>
      <c r="AD478" s="13">
        <f>SUM(AD479:AD481)</f>
        <v>0</v>
      </c>
      <c r="AE478" s="13">
        <f t="shared" si="2121"/>
        <v>1</v>
      </c>
      <c r="AF478" s="13">
        <f>SUM(AF479:AF481)</f>
        <v>2</v>
      </c>
      <c r="AG478" s="13">
        <f>SUM(AG479:AG481)</f>
        <v>0</v>
      </c>
      <c r="AH478" s="13">
        <f>SUM(AH479:AH481)</f>
        <v>0</v>
      </c>
      <c r="AI478" s="13">
        <f t="shared" si="2121"/>
        <v>0</v>
      </c>
      <c r="AJ478" s="13">
        <f>SUM(AJ479:AJ481)</f>
        <v>0</v>
      </c>
      <c r="AK478" s="13">
        <f>SUM(AK479:AK481)</f>
        <v>0</v>
      </c>
      <c r="AL478" s="13">
        <f>SUM(AL479:AL481)</f>
        <v>0</v>
      </c>
      <c r="AM478" s="13">
        <f>SUM(AM479:AM481)</f>
        <v>0</v>
      </c>
      <c r="AN478" s="13">
        <f t="shared" si="2121"/>
        <v>0</v>
      </c>
      <c r="AO478" s="13">
        <f t="shared" si="2121"/>
        <v>0</v>
      </c>
      <c r="AP478" s="13">
        <f>SUM(AP479:AP481)</f>
        <v>0</v>
      </c>
      <c r="AQ478" s="13">
        <f t="shared" si="2121"/>
        <v>0</v>
      </c>
      <c r="AR478" s="13">
        <f>SUM(AR479:AR481)</f>
        <v>0</v>
      </c>
      <c r="AS478" s="13">
        <f t="shared" si="2121"/>
        <v>3</v>
      </c>
      <c r="AT478" s="13">
        <f>SUM(AT479:AT481)</f>
        <v>10</v>
      </c>
      <c r="AU478" s="13">
        <f>SUM(AU479:AU481)</f>
        <v>0</v>
      </c>
      <c r="AV478" s="13">
        <f>SUM(AV479:AV481)</f>
        <v>0</v>
      </c>
      <c r="AW478" s="13">
        <f t="shared" si="2121"/>
        <v>0</v>
      </c>
      <c r="AX478" s="13">
        <f t="shared" si="2121"/>
        <v>0</v>
      </c>
      <c r="AY478" s="13">
        <f t="shared" si="2121"/>
        <v>0</v>
      </c>
      <c r="AZ478" s="13">
        <f>SUM(AZ479:AZ481)</f>
        <v>0</v>
      </c>
      <c r="BA478" s="13">
        <f t="shared" si="2121"/>
        <v>0</v>
      </c>
      <c r="BB478" s="13">
        <f t="shared" si="2121"/>
        <v>0</v>
      </c>
      <c r="BC478" s="13">
        <f t="shared" si="2121"/>
        <v>0</v>
      </c>
      <c r="BD478" s="13">
        <f t="shared" ref="BD478:BE478" si="2122">SUM(BD479:BD481)</f>
        <v>0</v>
      </c>
      <c r="BE478" s="13">
        <f t="shared" si="2122"/>
        <v>0</v>
      </c>
      <c r="BF478" s="13">
        <f>SUM(BF479:BF481)</f>
        <v>0</v>
      </c>
      <c r="BG478" s="13">
        <f t="shared" si="2121"/>
        <v>1</v>
      </c>
      <c r="BH478" s="13">
        <f t="shared" ref="BH478:BM478" si="2123">SUM(BH479:BH481)</f>
        <v>9</v>
      </c>
      <c r="BI478" s="13">
        <f t="shared" si="2123"/>
        <v>3</v>
      </c>
      <c r="BJ478" s="13">
        <f t="shared" si="2123"/>
        <v>0</v>
      </c>
      <c r="BK478" s="13">
        <f t="shared" si="2123"/>
        <v>0</v>
      </c>
      <c r="BL478" s="13">
        <f t="shared" si="2123"/>
        <v>0</v>
      </c>
      <c r="BM478" s="13">
        <f t="shared" si="2123"/>
        <v>0</v>
      </c>
      <c r="BN478" s="13">
        <f t="shared" si="2121"/>
        <v>0</v>
      </c>
      <c r="BO478" s="13">
        <f t="shared" si="2121"/>
        <v>0</v>
      </c>
      <c r="BP478" s="13">
        <f t="shared" si="2121"/>
        <v>0</v>
      </c>
      <c r="BQ478" s="13">
        <f t="shared" si="2121"/>
        <v>1</v>
      </c>
      <c r="BR478" s="13">
        <f>SUM(BR479:BR481)</f>
        <v>7</v>
      </c>
      <c r="BS478" s="13">
        <f>SUM(BS479:BS481)</f>
        <v>4</v>
      </c>
      <c r="BT478" s="13">
        <f t="shared" si="2121"/>
        <v>0</v>
      </c>
      <c r="BU478" s="13">
        <f t="shared" si="2121"/>
        <v>0</v>
      </c>
      <c r="BV478" s="13">
        <f t="shared" si="2121"/>
        <v>1</v>
      </c>
      <c r="BW478" s="13">
        <f t="shared" si="2121"/>
        <v>0</v>
      </c>
      <c r="BX478" s="13">
        <f t="shared" si="2121"/>
        <v>1</v>
      </c>
      <c r="BY478" s="13">
        <f t="shared" ref="BY478" si="2124">SUM(BY479:BY481)</f>
        <v>0</v>
      </c>
      <c r="BZ478" s="13">
        <f t="shared" si="2121"/>
        <v>0</v>
      </c>
      <c r="CA478" s="13">
        <f t="shared" ref="CA478" si="2125">SUM(CA479:CA481)</f>
        <v>0</v>
      </c>
      <c r="CB478" s="13">
        <f t="shared" si="2121"/>
        <v>0</v>
      </c>
      <c r="CC478" s="13">
        <f t="shared" si="2121"/>
        <v>0</v>
      </c>
      <c r="CD478" s="13"/>
      <c r="CE478" s="13">
        <f t="shared" ref="CE478" si="2126">SUM(CE479:CE481)</f>
        <v>0</v>
      </c>
      <c r="CF478" s="10"/>
      <c r="CG478" s="10"/>
    </row>
    <row r="479" spans="1:85" ht="19.7" customHeight="1" x14ac:dyDescent="0.2">
      <c r="A479" s="11" t="s">
        <v>360</v>
      </c>
      <c r="B479" s="12">
        <f>SUM(C479:H479)</f>
        <v>22</v>
      </c>
      <c r="C479" s="13"/>
      <c r="D479" s="13"/>
      <c r="E479" s="13"/>
      <c r="F479" s="13"/>
      <c r="G479" s="13"/>
      <c r="H479" s="13">
        <f t="shared" si="2013"/>
        <v>22</v>
      </c>
      <c r="I479" s="12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>
        <v>1</v>
      </c>
      <c r="X479" s="13"/>
      <c r="Y479" s="13"/>
      <c r="Z479" s="13"/>
      <c r="AA479" s="13"/>
      <c r="AB479" s="13"/>
      <c r="AC479" s="13"/>
      <c r="AD479" s="13"/>
      <c r="AE479" s="13"/>
      <c r="AF479" s="13">
        <v>2</v>
      </c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>
        <v>1</v>
      </c>
      <c r="AT479" s="13">
        <v>4</v>
      </c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>
        <v>0</v>
      </c>
      <c r="BH479" s="15">
        <v>7</v>
      </c>
      <c r="BI479" s="13">
        <v>1</v>
      </c>
      <c r="BJ479" s="13"/>
      <c r="BK479" s="13"/>
      <c r="BL479" s="13"/>
      <c r="BM479" s="13"/>
      <c r="BN479" s="13"/>
      <c r="BO479" s="13"/>
      <c r="BP479" s="13"/>
      <c r="BQ479" s="13"/>
      <c r="BR479" s="13">
        <v>4</v>
      </c>
      <c r="BS479" s="13">
        <v>2</v>
      </c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0" t="s">
        <v>431</v>
      </c>
      <c r="CG479" s="10" t="s">
        <v>431</v>
      </c>
    </row>
    <row r="480" spans="1:85" ht="19.7" customHeight="1" x14ac:dyDescent="0.2">
      <c r="A480" s="11" t="s">
        <v>361</v>
      </c>
      <c r="B480" s="12">
        <f>SUM(C480:H480)</f>
        <v>9</v>
      </c>
      <c r="C480" s="13"/>
      <c r="D480" s="13"/>
      <c r="E480" s="13"/>
      <c r="F480" s="13"/>
      <c r="G480" s="13"/>
      <c r="H480" s="13">
        <f t="shared" si="2013"/>
        <v>9</v>
      </c>
      <c r="I480" s="12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  <c r="U480" s="13"/>
      <c r="V480" s="13">
        <v>1</v>
      </c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>
        <v>1</v>
      </c>
      <c r="AT480" s="13">
        <v>3</v>
      </c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>
        <v>0</v>
      </c>
      <c r="BH480" s="15">
        <v>1</v>
      </c>
      <c r="BI480" s="13">
        <v>1</v>
      </c>
      <c r="BJ480" s="13"/>
      <c r="BK480" s="13"/>
      <c r="BL480" s="13"/>
      <c r="BM480" s="13"/>
      <c r="BN480" s="13"/>
      <c r="BO480" s="13"/>
      <c r="BP480" s="13"/>
      <c r="BQ480" s="13">
        <v>0</v>
      </c>
      <c r="BR480" s="13">
        <v>1</v>
      </c>
      <c r="BS480" s="13">
        <v>1</v>
      </c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0" t="s">
        <v>431</v>
      </c>
      <c r="CG480" s="10" t="s">
        <v>431</v>
      </c>
    </row>
    <row r="481" spans="1:85" ht="19.7" customHeight="1" x14ac:dyDescent="0.2">
      <c r="A481" s="11" t="s">
        <v>346</v>
      </c>
      <c r="B481" s="12">
        <f>SUM(C481:H481)</f>
        <v>15</v>
      </c>
      <c r="C481" s="13"/>
      <c r="D481" s="13"/>
      <c r="E481" s="13"/>
      <c r="F481" s="13"/>
      <c r="G481" s="13"/>
      <c r="H481" s="13">
        <f t="shared" si="2013"/>
        <v>15</v>
      </c>
      <c r="I481" s="12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>
        <v>1</v>
      </c>
      <c r="X481" s="13"/>
      <c r="Y481" s="13"/>
      <c r="Z481" s="13"/>
      <c r="AA481" s="13"/>
      <c r="AB481" s="13"/>
      <c r="AC481" s="13"/>
      <c r="AD481" s="13"/>
      <c r="AE481" s="13">
        <v>1</v>
      </c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>
        <v>1</v>
      </c>
      <c r="AT481" s="13">
        <v>3</v>
      </c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>
        <v>1</v>
      </c>
      <c r="BH481" s="15">
        <v>1</v>
      </c>
      <c r="BI481" s="13">
        <v>1</v>
      </c>
      <c r="BJ481" s="13"/>
      <c r="BK481" s="13"/>
      <c r="BL481" s="13"/>
      <c r="BM481" s="13"/>
      <c r="BN481" s="13"/>
      <c r="BO481" s="13"/>
      <c r="BP481" s="13"/>
      <c r="BQ481" s="13">
        <v>1</v>
      </c>
      <c r="BR481" s="13">
        <v>2</v>
      </c>
      <c r="BS481" s="13">
        <v>1</v>
      </c>
      <c r="BT481" s="13"/>
      <c r="BU481" s="13"/>
      <c r="BV481" s="13">
        <v>1</v>
      </c>
      <c r="BW481" s="13"/>
      <c r="BX481" s="13">
        <v>1</v>
      </c>
      <c r="BY481" s="13"/>
      <c r="BZ481" s="13"/>
      <c r="CA481" s="13"/>
      <c r="CB481" s="13"/>
      <c r="CC481" s="13"/>
      <c r="CD481" s="13"/>
      <c r="CE481" s="13"/>
      <c r="CF481" s="10" t="s">
        <v>431</v>
      </c>
      <c r="CG481" s="10" t="s">
        <v>431</v>
      </c>
    </row>
    <row r="482" spans="1:85" ht="19.7" customHeight="1" x14ac:dyDescent="0.2">
      <c r="A482" s="11" t="s">
        <v>355</v>
      </c>
      <c r="B482" s="12">
        <f t="shared" si="2020"/>
        <v>21</v>
      </c>
      <c r="C482" s="13"/>
      <c r="D482" s="13"/>
      <c r="E482" s="13"/>
      <c r="F482" s="13"/>
      <c r="G482" s="13"/>
      <c r="H482" s="13">
        <f t="shared" si="2013"/>
        <v>21</v>
      </c>
      <c r="I482" s="12"/>
      <c r="J482" s="12"/>
      <c r="K482" s="12"/>
      <c r="L482" s="12"/>
      <c r="M482" s="13"/>
      <c r="N482" s="13"/>
      <c r="O482" s="13"/>
      <c r="P482" s="13">
        <v>1</v>
      </c>
      <c r="Q482" s="13"/>
      <c r="R482" s="13"/>
      <c r="S482" s="13"/>
      <c r="T482" s="13"/>
      <c r="U482" s="13"/>
      <c r="V482" s="13">
        <v>1</v>
      </c>
      <c r="W482" s="13"/>
      <c r="X482" s="13"/>
      <c r="Y482" s="13"/>
      <c r="Z482" s="13"/>
      <c r="AA482" s="13"/>
      <c r="AB482" s="13"/>
      <c r="AC482" s="13"/>
      <c r="AD482" s="13"/>
      <c r="AE482" s="13">
        <v>7</v>
      </c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>
        <v>9</v>
      </c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>
        <v>2</v>
      </c>
      <c r="BH482" s="14"/>
      <c r="BI482" s="13"/>
      <c r="BJ482" s="13"/>
      <c r="BK482" s="13"/>
      <c r="BL482" s="13"/>
      <c r="BM482" s="13"/>
      <c r="BN482" s="13"/>
      <c r="BO482" s="13"/>
      <c r="BP482" s="13"/>
      <c r="BQ482" s="13">
        <v>1</v>
      </c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0" t="s">
        <v>431</v>
      </c>
      <c r="CG482" s="10" t="s">
        <v>431</v>
      </c>
    </row>
    <row r="483" spans="1:85" ht="19.7" customHeight="1" x14ac:dyDescent="0.2">
      <c r="A483" s="11" t="s">
        <v>41</v>
      </c>
      <c r="B483" s="12">
        <f t="shared" si="2020"/>
        <v>10</v>
      </c>
      <c r="C483" s="13"/>
      <c r="D483" s="13"/>
      <c r="E483" s="13"/>
      <c r="F483" s="13"/>
      <c r="G483" s="13"/>
      <c r="H483" s="13">
        <f t="shared" si="2013"/>
        <v>10</v>
      </c>
      <c r="I483" s="12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>
        <v>1</v>
      </c>
      <c r="X483" s="13"/>
      <c r="Y483" s="13"/>
      <c r="Z483" s="13"/>
      <c r="AA483" s="13"/>
      <c r="AB483" s="13"/>
      <c r="AC483" s="13"/>
      <c r="AD483" s="13"/>
      <c r="AE483" s="13">
        <v>0</v>
      </c>
      <c r="AF483" s="13"/>
      <c r="AG483" s="13"/>
      <c r="AH483" s="13">
        <v>2</v>
      </c>
      <c r="AI483" s="13"/>
      <c r="AJ483" s="13"/>
      <c r="AK483" s="13"/>
      <c r="AL483" s="13"/>
      <c r="AM483" s="13"/>
      <c r="AN483" s="13"/>
      <c r="AO483" s="13">
        <v>1</v>
      </c>
      <c r="AP483" s="13"/>
      <c r="AQ483" s="13"/>
      <c r="AR483" s="13"/>
      <c r="AS483" s="13">
        <v>0</v>
      </c>
      <c r="AT483" s="13"/>
      <c r="AU483" s="13"/>
      <c r="AV483" s="13">
        <v>4</v>
      </c>
      <c r="AW483" s="13"/>
      <c r="AX483" s="13"/>
      <c r="AY483" s="13"/>
      <c r="AZ483" s="13"/>
      <c r="BA483" s="13"/>
      <c r="BB483" s="13">
        <v>1</v>
      </c>
      <c r="BC483" s="13"/>
      <c r="BD483" s="13"/>
      <c r="BE483" s="13"/>
      <c r="BF483" s="13"/>
      <c r="BG483" s="13">
        <v>1</v>
      </c>
      <c r="BH483" s="14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0" t="s">
        <v>431</v>
      </c>
      <c r="CG483" s="10" t="s">
        <v>431</v>
      </c>
    </row>
    <row r="484" spans="1:85" ht="19.7" customHeight="1" x14ac:dyDescent="0.2">
      <c r="A484" s="45" t="s">
        <v>362</v>
      </c>
      <c r="B484" s="46">
        <f t="shared" si="2020"/>
        <v>102</v>
      </c>
      <c r="C484" s="47">
        <f>SUM(C485,C490,C491)</f>
        <v>0</v>
      </c>
      <c r="D484" s="47">
        <f t="shared" ref="D484:BT484" si="2127">SUM(D485,D490,D491)</f>
        <v>0</v>
      </c>
      <c r="E484" s="47">
        <f t="shared" si="2127"/>
        <v>0</v>
      </c>
      <c r="F484" s="47">
        <f t="shared" si="2127"/>
        <v>0</v>
      </c>
      <c r="G484" s="47">
        <f t="shared" si="2127"/>
        <v>0</v>
      </c>
      <c r="H484" s="47">
        <f t="shared" si="2013"/>
        <v>102</v>
      </c>
      <c r="I484" s="47">
        <f>SUM(I485,I490,I491)</f>
        <v>0</v>
      </c>
      <c r="J484" s="47">
        <f>SUM(J485,J490,J491)</f>
        <v>0</v>
      </c>
      <c r="K484" s="47"/>
      <c r="L484" s="47">
        <f t="shared" si="2127"/>
        <v>0</v>
      </c>
      <c r="M484" s="47">
        <f t="shared" si="2127"/>
        <v>0</v>
      </c>
      <c r="N484" s="47">
        <f t="shared" si="2127"/>
        <v>0</v>
      </c>
      <c r="O484" s="47">
        <f t="shared" si="2127"/>
        <v>0</v>
      </c>
      <c r="P484" s="47">
        <f t="shared" si="2127"/>
        <v>1</v>
      </c>
      <c r="Q484" s="47">
        <f t="shared" si="2127"/>
        <v>0</v>
      </c>
      <c r="R484" s="47">
        <f t="shared" si="2127"/>
        <v>0</v>
      </c>
      <c r="S484" s="47">
        <f>SUM(S485,S490,S491)</f>
        <v>0</v>
      </c>
      <c r="T484" s="47">
        <f t="shared" si="2127"/>
        <v>0</v>
      </c>
      <c r="U484" s="47">
        <f t="shared" si="2127"/>
        <v>0</v>
      </c>
      <c r="V484" s="47">
        <f t="shared" si="2127"/>
        <v>1</v>
      </c>
      <c r="W484" s="47">
        <f>SUM(W485,W490,W491)</f>
        <v>5</v>
      </c>
      <c r="X484" s="47">
        <f t="shared" si="2127"/>
        <v>0</v>
      </c>
      <c r="Y484" s="47">
        <f t="shared" si="2127"/>
        <v>0</v>
      </c>
      <c r="Z484" s="47">
        <f>SUM(Z485,Z490,Z491)</f>
        <v>0</v>
      </c>
      <c r="AA484" s="47">
        <f>SUM(AA485,AA490,AA491)</f>
        <v>0</v>
      </c>
      <c r="AB484" s="47">
        <f t="shared" si="2127"/>
        <v>0</v>
      </c>
      <c r="AC484" s="47">
        <f t="shared" si="2127"/>
        <v>0</v>
      </c>
      <c r="AD484" s="47">
        <f>SUM(AD485,AD490,AD491)</f>
        <v>0</v>
      </c>
      <c r="AE484" s="47">
        <f t="shared" si="2127"/>
        <v>11</v>
      </c>
      <c r="AF484" s="47">
        <f>SUM(AF485,AF490,AF491)</f>
        <v>2</v>
      </c>
      <c r="AG484" s="47">
        <f>SUM(AG485,AG490,AG491)</f>
        <v>0</v>
      </c>
      <c r="AH484" s="47">
        <f>SUM(AH485,AH490,AH491)</f>
        <v>3</v>
      </c>
      <c r="AI484" s="47">
        <f t="shared" si="2127"/>
        <v>0</v>
      </c>
      <c r="AJ484" s="47">
        <f>SUM(AJ485,AJ490,AJ491)</f>
        <v>0</v>
      </c>
      <c r="AK484" s="47">
        <f>SUM(AK485,AK490,AK491)</f>
        <v>0</v>
      </c>
      <c r="AL484" s="47">
        <f>SUM(AL485,AL490,AL491)</f>
        <v>0</v>
      </c>
      <c r="AM484" s="47">
        <f>SUM(AM485,AM490,AM491)</f>
        <v>0</v>
      </c>
      <c r="AN484" s="47">
        <f t="shared" si="2127"/>
        <v>0</v>
      </c>
      <c r="AO484" s="47">
        <f t="shared" si="2127"/>
        <v>2</v>
      </c>
      <c r="AP484" s="47">
        <f>SUM(AP485,AP490,AP491)</f>
        <v>0</v>
      </c>
      <c r="AQ484" s="47">
        <f t="shared" si="2127"/>
        <v>0</v>
      </c>
      <c r="AR484" s="47">
        <f>SUM(AR485,AR490,AR491)</f>
        <v>0</v>
      </c>
      <c r="AS484" s="47">
        <f t="shared" si="2127"/>
        <v>15</v>
      </c>
      <c r="AT484" s="47">
        <f>SUM(AT485,AT490,AT491)</f>
        <v>8</v>
      </c>
      <c r="AU484" s="47">
        <f>SUM(AU485,AU490,AU491)</f>
        <v>0</v>
      </c>
      <c r="AV484" s="47">
        <f>SUM(AV485,AV490,AV491)</f>
        <v>6</v>
      </c>
      <c r="AW484" s="47">
        <f t="shared" si="2127"/>
        <v>0</v>
      </c>
      <c r="AX484" s="47">
        <f t="shared" si="2127"/>
        <v>0</v>
      </c>
      <c r="AY484" s="47">
        <f t="shared" si="2127"/>
        <v>1</v>
      </c>
      <c r="AZ484" s="47">
        <f>SUM(AZ485,AZ490,AZ491)</f>
        <v>0</v>
      </c>
      <c r="BA484" s="47">
        <f t="shared" si="2127"/>
        <v>0</v>
      </c>
      <c r="BB484" s="47">
        <f t="shared" si="2127"/>
        <v>1</v>
      </c>
      <c r="BC484" s="47">
        <f t="shared" si="2127"/>
        <v>0</v>
      </c>
      <c r="BD484" s="47">
        <f t="shared" ref="BD484:BE484" si="2128">SUM(BD485,BD490,BD491)</f>
        <v>0</v>
      </c>
      <c r="BE484" s="47">
        <f t="shared" si="2128"/>
        <v>0</v>
      </c>
      <c r="BF484" s="47">
        <f>SUM(BF485,BF490,BF491)</f>
        <v>0</v>
      </c>
      <c r="BG484" s="47">
        <f t="shared" si="2127"/>
        <v>6</v>
      </c>
      <c r="BH484" s="50">
        <f t="shared" ref="BH484:BM484" si="2129">SUM(BH485,BH490,BH491)</f>
        <v>14</v>
      </c>
      <c r="BI484" s="47">
        <f t="shared" si="2129"/>
        <v>3</v>
      </c>
      <c r="BJ484" s="47">
        <f t="shared" si="2129"/>
        <v>0</v>
      </c>
      <c r="BK484" s="47">
        <f t="shared" si="2129"/>
        <v>0</v>
      </c>
      <c r="BL484" s="47">
        <f t="shared" si="2129"/>
        <v>0</v>
      </c>
      <c r="BM484" s="47">
        <f t="shared" si="2129"/>
        <v>0</v>
      </c>
      <c r="BN484" s="47">
        <f t="shared" si="2127"/>
        <v>0</v>
      </c>
      <c r="BO484" s="47">
        <f t="shared" si="2127"/>
        <v>0</v>
      </c>
      <c r="BP484" s="47">
        <f t="shared" si="2127"/>
        <v>0</v>
      </c>
      <c r="BQ484" s="47">
        <f t="shared" si="2127"/>
        <v>2</v>
      </c>
      <c r="BR484" s="47">
        <f>SUM(BR485,BR490,BR491)</f>
        <v>14</v>
      </c>
      <c r="BS484" s="47">
        <f>SUM(BS485,BS490,BS491)</f>
        <v>5</v>
      </c>
      <c r="BT484" s="47">
        <f t="shared" si="2127"/>
        <v>0</v>
      </c>
      <c r="BU484" s="47">
        <f t="shared" ref="BU484:CC484" si="2130">SUM(BU485,BU490,BU491)</f>
        <v>0</v>
      </c>
      <c r="BV484" s="47">
        <f t="shared" si="2130"/>
        <v>1</v>
      </c>
      <c r="BW484" s="47">
        <f t="shared" si="2130"/>
        <v>0</v>
      </c>
      <c r="BX484" s="47">
        <f t="shared" si="2130"/>
        <v>1</v>
      </c>
      <c r="BY484" s="47">
        <f t="shared" ref="BY484" si="2131">SUM(BY485,BY490,BY491)</f>
        <v>0</v>
      </c>
      <c r="BZ484" s="47">
        <f t="shared" si="2130"/>
        <v>0</v>
      </c>
      <c r="CA484" s="47">
        <f t="shared" ref="CA484" si="2132">SUM(CA485,CA490,CA491)</f>
        <v>0</v>
      </c>
      <c r="CB484" s="47">
        <f t="shared" si="2130"/>
        <v>0</v>
      </c>
      <c r="CC484" s="47">
        <f t="shared" si="2130"/>
        <v>0</v>
      </c>
      <c r="CD484" s="47"/>
      <c r="CE484" s="47">
        <f t="shared" ref="CE484" si="2133">SUM(CE485,CE490,CE491)</f>
        <v>0</v>
      </c>
      <c r="CF484" s="10"/>
      <c r="CG484" s="10"/>
    </row>
    <row r="485" spans="1:85" ht="19.7" customHeight="1" x14ac:dyDescent="0.2">
      <c r="A485" s="11" t="s">
        <v>352</v>
      </c>
      <c r="B485" s="12">
        <f t="shared" si="2020"/>
        <v>60</v>
      </c>
      <c r="C485" s="13">
        <f>SUM(C486,C487)</f>
        <v>0</v>
      </c>
      <c r="D485" s="13">
        <f>SUM(D486,D487)</f>
        <v>0</v>
      </c>
      <c r="E485" s="13">
        <f>SUM(E486,E487)</f>
        <v>0</v>
      </c>
      <c r="F485" s="13">
        <f>SUM(F486,F487)</f>
        <v>0</v>
      </c>
      <c r="G485" s="13">
        <f>SUM(G486,G487)</f>
        <v>0</v>
      </c>
      <c r="H485" s="13">
        <f t="shared" si="2013"/>
        <v>60</v>
      </c>
      <c r="I485" s="13">
        <f>SUM(I486:I489)</f>
        <v>0</v>
      </c>
      <c r="J485" s="13">
        <f t="shared" ref="J485:CC485" si="2134">SUM(J486:J489)</f>
        <v>0</v>
      </c>
      <c r="K485" s="13">
        <f t="shared" si="2134"/>
        <v>0</v>
      </c>
      <c r="L485" s="13">
        <f t="shared" si="2134"/>
        <v>0</v>
      </c>
      <c r="M485" s="13">
        <f t="shared" si="2134"/>
        <v>0</v>
      </c>
      <c r="N485" s="13">
        <f t="shared" si="2134"/>
        <v>0</v>
      </c>
      <c r="O485" s="13">
        <f t="shared" si="2134"/>
        <v>0</v>
      </c>
      <c r="P485" s="13">
        <f t="shared" si="2134"/>
        <v>0</v>
      </c>
      <c r="Q485" s="13">
        <f t="shared" si="2134"/>
        <v>0</v>
      </c>
      <c r="R485" s="13">
        <f t="shared" si="2134"/>
        <v>0</v>
      </c>
      <c r="S485" s="13">
        <f>SUM(S486:S489)</f>
        <v>0</v>
      </c>
      <c r="T485" s="13">
        <f t="shared" si="2134"/>
        <v>0</v>
      </c>
      <c r="U485" s="13">
        <f t="shared" si="2134"/>
        <v>0</v>
      </c>
      <c r="V485" s="13">
        <f t="shared" si="2134"/>
        <v>0</v>
      </c>
      <c r="W485" s="13">
        <f>SUM(W486:W489)</f>
        <v>4</v>
      </c>
      <c r="X485" s="13">
        <f t="shared" si="2134"/>
        <v>0</v>
      </c>
      <c r="Y485" s="13">
        <f t="shared" si="2134"/>
        <v>0</v>
      </c>
      <c r="Z485" s="13">
        <f>SUM(Z486:Z489)</f>
        <v>0</v>
      </c>
      <c r="AA485" s="13">
        <f>SUM(AA486:AA489)</f>
        <v>0</v>
      </c>
      <c r="AB485" s="13">
        <f t="shared" si="2134"/>
        <v>0</v>
      </c>
      <c r="AC485" s="13">
        <f t="shared" si="2134"/>
        <v>0</v>
      </c>
      <c r="AD485" s="13">
        <f>SUM(AD486:AD489)</f>
        <v>0</v>
      </c>
      <c r="AE485" s="13">
        <f t="shared" si="2134"/>
        <v>1</v>
      </c>
      <c r="AF485" s="13">
        <f>SUM(AF486:AF489)</f>
        <v>2</v>
      </c>
      <c r="AG485" s="13">
        <f>SUM(AG486:AG489)</f>
        <v>0</v>
      </c>
      <c r="AH485" s="13">
        <f>SUM(AH486:AH489)</f>
        <v>0</v>
      </c>
      <c r="AI485" s="13">
        <f t="shared" si="2134"/>
        <v>0</v>
      </c>
      <c r="AJ485" s="13">
        <f>SUM(AJ486:AJ489)</f>
        <v>0</v>
      </c>
      <c r="AK485" s="13">
        <f>SUM(AK486:AK489)</f>
        <v>0</v>
      </c>
      <c r="AL485" s="13">
        <f>SUM(AL486:AL489)</f>
        <v>0</v>
      </c>
      <c r="AM485" s="13">
        <f>SUM(AM486:AM489)</f>
        <v>0</v>
      </c>
      <c r="AN485" s="13">
        <f t="shared" si="2134"/>
        <v>0</v>
      </c>
      <c r="AO485" s="13">
        <f t="shared" si="2134"/>
        <v>0</v>
      </c>
      <c r="AP485" s="13">
        <f>SUM(AP486:AP489)</f>
        <v>0</v>
      </c>
      <c r="AQ485" s="13">
        <f t="shared" si="2134"/>
        <v>0</v>
      </c>
      <c r="AR485" s="13">
        <f>SUM(AR486:AR489)</f>
        <v>0</v>
      </c>
      <c r="AS485" s="13">
        <f t="shared" si="2134"/>
        <v>3</v>
      </c>
      <c r="AT485" s="13">
        <f>SUM(AT486:AT489)</f>
        <v>8</v>
      </c>
      <c r="AU485" s="13">
        <f>SUM(AU486:AU489)</f>
        <v>0</v>
      </c>
      <c r="AV485" s="13">
        <f>SUM(AV486:AV489)</f>
        <v>1</v>
      </c>
      <c r="AW485" s="13">
        <f t="shared" si="2134"/>
        <v>0</v>
      </c>
      <c r="AX485" s="13">
        <f t="shared" si="2134"/>
        <v>0</v>
      </c>
      <c r="AY485" s="13">
        <f t="shared" si="2134"/>
        <v>1</v>
      </c>
      <c r="AZ485" s="13">
        <f>SUM(AZ486:AZ489)</f>
        <v>0</v>
      </c>
      <c r="BA485" s="13">
        <f t="shared" si="2134"/>
        <v>0</v>
      </c>
      <c r="BB485" s="13">
        <f t="shared" si="2134"/>
        <v>0</v>
      </c>
      <c r="BC485" s="13">
        <f t="shared" si="2134"/>
        <v>0</v>
      </c>
      <c r="BD485" s="13">
        <f t="shared" ref="BD485:BE485" si="2135">SUM(BD486:BD489)</f>
        <v>0</v>
      </c>
      <c r="BE485" s="13">
        <f t="shared" si="2135"/>
        <v>0</v>
      </c>
      <c r="BF485" s="13">
        <f>SUM(BF486:BF489)</f>
        <v>0</v>
      </c>
      <c r="BG485" s="13">
        <f t="shared" si="2134"/>
        <v>1</v>
      </c>
      <c r="BH485" s="15">
        <f t="shared" ref="BH485:BM485" si="2136">SUM(BH486:BH489)</f>
        <v>14</v>
      </c>
      <c r="BI485" s="13">
        <f t="shared" si="2136"/>
        <v>3</v>
      </c>
      <c r="BJ485" s="13">
        <f t="shared" si="2136"/>
        <v>0</v>
      </c>
      <c r="BK485" s="13">
        <f t="shared" si="2136"/>
        <v>0</v>
      </c>
      <c r="BL485" s="13">
        <f t="shared" si="2136"/>
        <v>0</v>
      </c>
      <c r="BM485" s="13">
        <f t="shared" si="2136"/>
        <v>0</v>
      </c>
      <c r="BN485" s="13">
        <f t="shared" si="2134"/>
        <v>0</v>
      </c>
      <c r="BO485" s="13">
        <f t="shared" si="2134"/>
        <v>0</v>
      </c>
      <c r="BP485" s="13">
        <f t="shared" si="2134"/>
        <v>0</v>
      </c>
      <c r="BQ485" s="13">
        <f t="shared" si="2134"/>
        <v>1</v>
      </c>
      <c r="BR485" s="13">
        <f>SUM(BR486:BR489)</f>
        <v>14</v>
      </c>
      <c r="BS485" s="13">
        <f>SUM(BS486:BS489)</f>
        <v>5</v>
      </c>
      <c r="BT485" s="13">
        <f t="shared" si="2134"/>
        <v>0</v>
      </c>
      <c r="BU485" s="13">
        <f t="shared" si="2134"/>
        <v>0</v>
      </c>
      <c r="BV485" s="13">
        <f t="shared" si="2134"/>
        <v>1</v>
      </c>
      <c r="BW485" s="13">
        <f t="shared" si="2134"/>
        <v>0</v>
      </c>
      <c r="BX485" s="13">
        <f t="shared" si="2134"/>
        <v>1</v>
      </c>
      <c r="BY485" s="13">
        <f t="shared" ref="BY485" si="2137">SUM(BY486:BY489)</f>
        <v>0</v>
      </c>
      <c r="BZ485" s="13">
        <f t="shared" si="2134"/>
        <v>0</v>
      </c>
      <c r="CA485" s="13">
        <f t="shared" ref="CA485" si="2138">SUM(CA486:CA489)</f>
        <v>0</v>
      </c>
      <c r="CB485" s="13">
        <f t="shared" si="2134"/>
        <v>0</v>
      </c>
      <c r="CC485" s="13">
        <f t="shared" si="2134"/>
        <v>0</v>
      </c>
      <c r="CD485" s="13"/>
      <c r="CE485" s="13">
        <f t="shared" ref="CE485" si="2139">SUM(CE486:CE489)</f>
        <v>0</v>
      </c>
      <c r="CF485" s="10"/>
      <c r="CG485" s="10"/>
    </row>
    <row r="486" spans="1:85" ht="19.7" customHeight="1" x14ac:dyDescent="0.2">
      <c r="A486" s="11" t="s">
        <v>363</v>
      </c>
      <c r="B486" s="12">
        <f t="shared" si="2020"/>
        <v>22</v>
      </c>
      <c r="C486" s="13"/>
      <c r="D486" s="13"/>
      <c r="E486" s="13"/>
      <c r="F486" s="13"/>
      <c r="G486" s="13"/>
      <c r="H486" s="13">
        <f t="shared" si="2013"/>
        <v>22</v>
      </c>
      <c r="I486" s="12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>
        <v>1</v>
      </c>
      <c r="X486" s="13"/>
      <c r="Y486" s="13"/>
      <c r="Z486" s="13"/>
      <c r="AA486" s="13"/>
      <c r="AB486" s="13"/>
      <c r="AC486" s="13"/>
      <c r="AD486" s="13"/>
      <c r="AE486" s="13"/>
      <c r="AF486" s="13">
        <v>1</v>
      </c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>
        <v>1</v>
      </c>
      <c r="AT486" s="13">
        <v>4</v>
      </c>
      <c r="AU486" s="13"/>
      <c r="AV486" s="13"/>
      <c r="AW486" s="13"/>
      <c r="AX486" s="13"/>
      <c r="AY486" s="13">
        <v>1</v>
      </c>
      <c r="AZ486" s="13"/>
      <c r="BA486" s="13"/>
      <c r="BB486" s="13"/>
      <c r="BC486" s="13"/>
      <c r="BD486" s="13"/>
      <c r="BE486" s="13"/>
      <c r="BF486" s="13"/>
      <c r="BG486" s="13">
        <v>0</v>
      </c>
      <c r="BH486" s="15">
        <v>4</v>
      </c>
      <c r="BI486" s="13">
        <v>1</v>
      </c>
      <c r="BJ486" s="13"/>
      <c r="BK486" s="13"/>
      <c r="BL486" s="13"/>
      <c r="BM486" s="13"/>
      <c r="BN486" s="13"/>
      <c r="BO486" s="13"/>
      <c r="BP486" s="13"/>
      <c r="BQ486" s="13"/>
      <c r="BR486" s="13">
        <v>7</v>
      </c>
      <c r="BS486" s="13">
        <v>2</v>
      </c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0" t="s">
        <v>431</v>
      </c>
      <c r="CG486" s="10" t="s">
        <v>431</v>
      </c>
    </row>
    <row r="487" spans="1:85" ht="19.7" customHeight="1" x14ac:dyDescent="0.2">
      <c r="A487" s="11" t="s">
        <v>364</v>
      </c>
      <c r="B487" s="12">
        <f t="shared" si="2020"/>
        <v>13</v>
      </c>
      <c r="C487" s="13"/>
      <c r="D487" s="13"/>
      <c r="E487" s="13"/>
      <c r="F487" s="13"/>
      <c r="G487" s="13"/>
      <c r="H487" s="13">
        <f t="shared" si="2013"/>
        <v>13</v>
      </c>
      <c r="I487" s="12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>
        <v>1</v>
      </c>
      <c r="X487" s="13"/>
      <c r="Y487" s="13"/>
      <c r="Z487" s="13"/>
      <c r="AA487" s="13"/>
      <c r="AB487" s="13"/>
      <c r="AC487" s="13"/>
      <c r="AD487" s="13"/>
      <c r="AE487" s="13"/>
      <c r="AF487" s="13">
        <v>1</v>
      </c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>
        <v>1</v>
      </c>
      <c r="AT487" s="13">
        <v>1</v>
      </c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>
        <v>0</v>
      </c>
      <c r="BH487" s="15">
        <v>4</v>
      </c>
      <c r="BI487" s="13">
        <v>1</v>
      </c>
      <c r="BJ487" s="13"/>
      <c r="BK487" s="13"/>
      <c r="BL487" s="13"/>
      <c r="BM487" s="13"/>
      <c r="BN487" s="13"/>
      <c r="BO487" s="13"/>
      <c r="BP487" s="13"/>
      <c r="BQ487" s="13">
        <v>0</v>
      </c>
      <c r="BR487" s="13">
        <v>3</v>
      </c>
      <c r="BS487" s="13">
        <v>1</v>
      </c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0" t="s">
        <v>431</v>
      </c>
      <c r="CG487" s="10" t="s">
        <v>431</v>
      </c>
    </row>
    <row r="488" spans="1:85" ht="19.7" customHeight="1" x14ac:dyDescent="0.2">
      <c r="A488" s="11" t="s">
        <v>365</v>
      </c>
      <c r="B488" s="12">
        <f t="shared" si="2020"/>
        <v>11</v>
      </c>
      <c r="C488" s="13"/>
      <c r="D488" s="13"/>
      <c r="E488" s="13"/>
      <c r="F488" s="13"/>
      <c r="G488" s="13"/>
      <c r="H488" s="13">
        <f t="shared" si="2013"/>
        <v>11</v>
      </c>
      <c r="I488" s="12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>
        <v>1</v>
      </c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>
        <v>2</v>
      </c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5">
        <v>3</v>
      </c>
      <c r="BI488" s="13">
        <v>1</v>
      </c>
      <c r="BJ488" s="13"/>
      <c r="BK488" s="13"/>
      <c r="BL488" s="13"/>
      <c r="BM488" s="13"/>
      <c r="BN488" s="13"/>
      <c r="BO488" s="13"/>
      <c r="BP488" s="13"/>
      <c r="BQ488" s="13"/>
      <c r="BR488" s="13">
        <v>3</v>
      </c>
      <c r="BS488" s="13">
        <v>1</v>
      </c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0" t="s">
        <v>431</v>
      </c>
      <c r="CG488" s="10" t="s">
        <v>431</v>
      </c>
    </row>
    <row r="489" spans="1:85" ht="19.7" customHeight="1" x14ac:dyDescent="0.2">
      <c r="A489" s="11" t="s">
        <v>346</v>
      </c>
      <c r="B489" s="12">
        <f t="shared" si="2020"/>
        <v>14</v>
      </c>
      <c r="C489" s="13"/>
      <c r="D489" s="13"/>
      <c r="E489" s="13"/>
      <c r="F489" s="13"/>
      <c r="G489" s="13"/>
      <c r="H489" s="13">
        <f t="shared" si="2013"/>
        <v>14</v>
      </c>
      <c r="I489" s="12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>
        <v>1</v>
      </c>
      <c r="X489" s="13"/>
      <c r="Y489" s="13"/>
      <c r="Z489" s="13"/>
      <c r="AA489" s="13"/>
      <c r="AB489" s="13"/>
      <c r="AC489" s="13"/>
      <c r="AD489" s="13"/>
      <c r="AE489" s="13">
        <v>1</v>
      </c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>
        <v>1</v>
      </c>
      <c r="AT489" s="13">
        <v>1</v>
      </c>
      <c r="AU489" s="13"/>
      <c r="AV489" s="13">
        <v>1</v>
      </c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>
        <v>1</v>
      </c>
      <c r="BH489" s="15">
        <v>3</v>
      </c>
      <c r="BI489" s="13"/>
      <c r="BJ489" s="13"/>
      <c r="BK489" s="13"/>
      <c r="BL489" s="13"/>
      <c r="BM489" s="13"/>
      <c r="BN489" s="13"/>
      <c r="BO489" s="13"/>
      <c r="BP489" s="13"/>
      <c r="BQ489" s="13">
        <v>1</v>
      </c>
      <c r="BR489" s="13">
        <v>1</v>
      </c>
      <c r="BS489" s="13">
        <v>1</v>
      </c>
      <c r="BT489" s="13"/>
      <c r="BU489" s="13"/>
      <c r="BV489" s="13">
        <v>1</v>
      </c>
      <c r="BW489" s="13"/>
      <c r="BX489" s="13">
        <v>1</v>
      </c>
      <c r="BY489" s="13"/>
      <c r="BZ489" s="13"/>
      <c r="CA489" s="13"/>
      <c r="CB489" s="13"/>
      <c r="CC489" s="13"/>
      <c r="CD489" s="13"/>
      <c r="CE489" s="13"/>
      <c r="CF489" s="10" t="s">
        <v>431</v>
      </c>
      <c r="CG489" s="10" t="s">
        <v>431</v>
      </c>
    </row>
    <row r="490" spans="1:85" ht="19.7" customHeight="1" x14ac:dyDescent="0.2">
      <c r="A490" s="11" t="s">
        <v>355</v>
      </c>
      <c r="B490" s="12">
        <f t="shared" si="2020"/>
        <v>29</v>
      </c>
      <c r="C490" s="13"/>
      <c r="D490" s="13"/>
      <c r="E490" s="13"/>
      <c r="F490" s="13"/>
      <c r="G490" s="13"/>
      <c r="H490" s="13">
        <f t="shared" si="2013"/>
        <v>29</v>
      </c>
      <c r="I490" s="12"/>
      <c r="J490" s="12"/>
      <c r="K490" s="12"/>
      <c r="L490" s="12"/>
      <c r="M490" s="13"/>
      <c r="N490" s="13"/>
      <c r="O490" s="13"/>
      <c r="P490" s="13">
        <v>1</v>
      </c>
      <c r="Q490" s="13"/>
      <c r="R490" s="13"/>
      <c r="S490" s="13"/>
      <c r="T490" s="13"/>
      <c r="U490" s="13"/>
      <c r="V490" s="13">
        <v>1</v>
      </c>
      <c r="W490" s="13"/>
      <c r="X490" s="13"/>
      <c r="Y490" s="13"/>
      <c r="Z490" s="13"/>
      <c r="AA490" s="13"/>
      <c r="AB490" s="13"/>
      <c r="AC490" s="13"/>
      <c r="AD490" s="13"/>
      <c r="AE490" s="13">
        <v>10</v>
      </c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>
        <v>12</v>
      </c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>
        <v>4</v>
      </c>
      <c r="BH490" s="14"/>
      <c r="BI490" s="13"/>
      <c r="BJ490" s="13"/>
      <c r="BK490" s="13"/>
      <c r="BL490" s="13"/>
      <c r="BM490" s="13"/>
      <c r="BN490" s="13"/>
      <c r="BO490" s="13"/>
      <c r="BP490" s="13"/>
      <c r="BQ490" s="13">
        <v>1</v>
      </c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0" t="s">
        <v>431</v>
      </c>
      <c r="CG490" s="10" t="s">
        <v>431</v>
      </c>
    </row>
    <row r="491" spans="1:85" ht="19.7" customHeight="1" x14ac:dyDescent="0.2">
      <c r="A491" s="11" t="s">
        <v>41</v>
      </c>
      <c r="B491" s="12">
        <f t="shared" si="2020"/>
        <v>13</v>
      </c>
      <c r="C491" s="13"/>
      <c r="D491" s="13"/>
      <c r="E491" s="13"/>
      <c r="F491" s="13"/>
      <c r="G491" s="13"/>
      <c r="H491" s="13">
        <f t="shared" si="2013"/>
        <v>13</v>
      </c>
      <c r="I491" s="12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>
        <v>1</v>
      </c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>
        <v>3</v>
      </c>
      <c r="AI491" s="13"/>
      <c r="AJ491" s="13"/>
      <c r="AK491" s="13"/>
      <c r="AL491" s="13"/>
      <c r="AM491" s="13"/>
      <c r="AN491" s="13"/>
      <c r="AO491" s="13">
        <v>2</v>
      </c>
      <c r="AP491" s="13"/>
      <c r="AQ491" s="13"/>
      <c r="AR491" s="13"/>
      <c r="AS491" s="13">
        <v>0</v>
      </c>
      <c r="AT491" s="13"/>
      <c r="AU491" s="13"/>
      <c r="AV491" s="13">
        <v>5</v>
      </c>
      <c r="AW491" s="13"/>
      <c r="AX491" s="13"/>
      <c r="AY491" s="13"/>
      <c r="AZ491" s="13"/>
      <c r="BA491" s="13"/>
      <c r="BB491" s="13">
        <v>1</v>
      </c>
      <c r="BC491" s="13"/>
      <c r="BD491" s="13"/>
      <c r="BE491" s="13"/>
      <c r="BF491" s="13"/>
      <c r="BG491" s="13">
        <v>1</v>
      </c>
      <c r="BH491" s="14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0" t="s">
        <v>431</v>
      </c>
      <c r="CG491" s="10" t="s">
        <v>431</v>
      </c>
    </row>
    <row r="492" spans="1:85" ht="19.7" customHeight="1" x14ac:dyDescent="0.2">
      <c r="A492" s="53" t="s">
        <v>366</v>
      </c>
      <c r="B492" s="42">
        <f t="shared" si="2020"/>
        <v>758.5</v>
      </c>
      <c r="C492" s="34">
        <f>SUM(C493:C495)</f>
        <v>0</v>
      </c>
      <c r="D492" s="34">
        <f t="shared" ref="D492:BT492" si="2140">SUM(D493:D495)</f>
        <v>0</v>
      </c>
      <c r="E492" s="34">
        <f t="shared" si="2140"/>
        <v>0</v>
      </c>
      <c r="F492" s="34">
        <f t="shared" si="2140"/>
        <v>0</v>
      </c>
      <c r="G492" s="34">
        <f t="shared" si="2140"/>
        <v>0</v>
      </c>
      <c r="H492" s="43">
        <f t="shared" si="2013"/>
        <v>758.5</v>
      </c>
      <c r="I492" s="34">
        <f t="shared" si="2140"/>
        <v>0</v>
      </c>
      <c r="J492" s="34">
        <f t="shared" si="2140"/>
        <v>1</v>
      </c>
      <c r="K492" s="34">
        <f t="shared" si="2140"/>
        <v>0</v>
      </c>
      <c r="L492" s="34">
        <f t="shared" si="2140"/>
        <v>0</v>
      </c>
      <c r="M492" s="34">
        <f t="shared" si="2140"/>
        <v>0</v>
      </c>
      <c r="N492" s="34">
        <f t="shared" si="2140"/>
        <v>0</v>
      </c>
      <c r="O492" s="34">
        <f t="shared" si="2140"/>
        <v>0</v>
      </c>
      <c r="P492" s="34">
        <f t="shared" si="2140"/>
        <v>5</v>
      </c>
      <c r="Q492" s="34">
        <f t="shared" si="2140"/>
        <v>0</v>
      </c>
      <c r="R492" s="34">
        <f t="shared" si="2140"/>
        <v>3</v>
      </c>
      <c r="S492" s="34">
        <f>SUM(S493:S495)</f>
        <v>0</v>
      </c>
      <c r="T492" s="34">
        <f t="shared" si="2140"/>
        <v>0</v>
      </c>
      <c r="U492" s="34">
        <f t="shared" si="2140"/>
        <v>1</v>
      </c>
      <c r="V492" s="34">
        <f t="shared" si="2140"/>
        <v>14</v>
      </c>
      <c r="W492" s="34">
        <f>SUM(W493:W495)</f>
        <v>24</v>
      </c>
      <c r="X492" s="34">
        <f t="shared" si="2140"/>
        <v>0</v>
      </c>
      <c r="Y492" s="34">
        <f t="shared" si="2140"/>
        <v>4</v>
      </c>
      <c r="Z492" s="34">
        <f>SUM(Z493:Z495)</f>
        <v>0</v>
      </c>
      <c r="AA492" s="34">
        <f>SUM(AA493:AA495)</f>
        <v>0</v>
      </c>
      <c r="AB492" s="34">
        <f t="shared" si="2140"/>
        <v>0</v>
      </c>
      <c r="AC492" s="34">
        <f t="shared" si="2140"/>
        <v>1</v>
      </c>
      <c r="AD492" s="34">
        <f>SUM(AD493:AD495)</f>
        <v>0</v>
      </c>
      <c r="AE492" s="34">
        <f t="shared" si="2140"/>
        <v>88</v>
      </c>
      <c r="AF492" s="34">
        <f>SUM(AF493:AF495)</f>
        <v>22</v>
      </c>
      <c r="AG492" s="34">
        <f>SUM(AG493:AG495)</f>
        <v>0</v>
      </c>
      <c r="AH492" s="34">
        <f>SUM(AH493:AH495)</f>
        <v>36</v>
      </c>
      <c r="AI492" s="34">
        <f t="shared" si="2140"/>
        <v>1</v>
      </c>
      <c r="AJ492" s="34">
        <f>SUM(AJ493:AJ495)</f>
        <v>0</v>
      </c>
      <c r="AK492" s="34">
        <f>SUM(AK493:AK495)</f>
        <v>0</v>
      </c>
      <c r="AL492" s="34">
        <f>SUM(AL493:AL495)</f>
        <v>0</v>
      </c>
      <c r="AM492" s="34">
        <f>SUM(AM493:AM495)</f>
        <v>0</v>
      </c>
      <c r="AN492" s="34">
        <f t="shared" si="2140"/>
        <v>0</v>
      </c>
      <c r="AO492" s="34">
        <f t="shared" si="2140"/>
        <v>9</v>
      </c>
      <c r="AP492" s="34">
        <f>SUM(AP493:AP495)</f>
        <v>0</v>
      </c>
      <c r="AQ492" s="34">
        <f t="shared" si="2140"/>
        <v>0</v>
      </c>
      <c r="AR492" s="34">
        <f>SUM(AR493:AR495)</f>
        <v>0</v>
      </c>
      <c r="AS492" s="34">
        <f t="shared" si="2140"/>
        <v>113</v>
      </c>
      <c r="AT492" s="34">
        <f>SUM(AT493:AT495)</f>
        <v>65</v>
      </c>
      <c r="AU492" s="34">
        <f>SUM(AU493:AU495)</f>
        <v>0</v>
      </c>
      <c r="AV492" s="34">
        <f>SUM(AV493:AV495)</f>
        <v>56</v>
      </c>
      <c r="AW492" s="34">
        <f t="shared" si="2140"/>
        <v>1</v>
      </c>
      <c r="AX492" s="34">
        <f t="shared" si="2140"/>
        <v>0</v>
      </c>
      <c r="AY492" s="34">
        <f t="shared" si="2140"/>
        <v>3</v>
      </c>
      <c r="AZ492" s="34">
        <f>SUM(AZ493:AZ495)</f>
        <v>0</v>
      </c>
      <c r="BA492" s="34">
        <f t="shared" si="2140"/>
        <v>0</v>
      </c>
      <c r="BB492" s="34">
        <f t="shared" si="2140"/>
        <v>11</v>
      </c>
      <c r="BC492" s="34">
        <f t="shared" si="2140"/>
        <v>1</v>
      </c>
      <c r="BD492" s="34">
        <f t="shared" ref="BD492:BE492" si="2141">SUM(BD493:BD495)</f>
        <v>1</v>
      </c>
      <c r="BE492" s="34">
        <f t="shared" si="2141"/>
        <v>0</v>
      </c>
      <c r="BF492" s="34">
        <f>SUM(BF493:BF495)</f>
        <v>0</v>
      </c>
      <c r="BG492" s="34">
        <f t="shared" si="2140"/>
        <v>50</v>
      </c>
      <c r="BH492" s="44">
        <f t="shared" ref="BH492:BM492" si="2142">SUM(BH493:BH495)</f>
        <v>65.5</v>
      </c>
      <c r="BI492" s="34">
        <f t="shared" si="2142"/>
        <v>28</v>
      </c>
      <c r="BJ492" s="34">
        <f t="shared" si="2142"/>
        <v>0</v>
      </c>
      <c r="BK492" s="34">
        <f t="shared" si="2142"/>
        <v>0</v>
      </c>
      <c r="BL492" s="34">
        <f t="shared" si="2142"/>
        <v>0</v>
      </c>
      <c r="BM492" s="34">
        <f t="shared" si="2142"/>
        <v>0</v>
      </c>
      <c r="BN492" s="34">
        <f t="shared" si="2140"/>
        <v>2</v>
      </c>
      <c r="BO492" s="34">
        <f t="shared" si="2140"/>
        <v>0</v>
      </c>
      <c r="BP492" s="34">
        <f t="shared" si="2140"/>
        <v>0</v>
      </c>
      <c r="BQ492" s="34">
        <f t="shared" si="2140"/>
        <v>17</v>
      </c>
      <c r="BR492" s="34">
        <f>SUM(BR493:BR495)</f>
        <v>76</v>
      </c>
      <c r="BS492" s="34">
        <f>SUM(BS493:BS495)</f>
        <v>44</v>
      </c>
      <c r="BT492" s="34">
        <f t="shared" si="2140"/>
        <v>5</v>
      </c>
      <c r="BU492" s="34">
        <f t="shared" ref="BU492:CC492" si="2143">SUM(BU493:BU495)</f>
        <v>1</v>
      </c>
      <c r="BV492" s="34">
        <f t="shared" si="2143"/>
        <v>5</v>
      </c>
      <c r="BW492" s="34">
        <f t="shared" si="2143"/>
        <v>1</v>
      </c>
      <c r="BX492" s="34">
        <f t="shared" si="2143"/>
        <v>3</v>
      </c>
      <c r="BY492" s="34">
        <f t="shared" ref="BY492" si="2144">SUM(BY493:BY495)</f>
        <v>0</v>
      </c>
      <c r="BZ492" s="34">
        <f t="shared" si="2143"/>
        <v>1</v>
      </c>
      <c r="CA492" s="34">
        <f t="shared" ref="CA492" si="2145">SUM(CA493:CA495)</f>
        <v>0</v>
      </c>
      <c r="CB492" s="34">
        <f t="shared" si="2143"/>
        <v>0</v>
      </c>
      <c r="CC492" s="34">
        <f t="shared" si="2143"/>
        <v>0</v>
      </c>
      <c r="CD492" s="34"/>
      <c r="CE492" s="34">
        <f t="shared" ref="CE492" si="2146">SUM(CE493:CE495)</f>
        <v>0</v>
      </c>
      <c r="CF492" s="10"/>
      <c r="CG492" s="10"/>
    </row>
    <row r="493" spans="1:85" ht="19.7" customHeight="1" x14ac:dyDescent="0.2">
      <c r="A493" s="11" t="s">
        <v>367</v>
      </c>
      <c r="B493" s="27">
        <f t="shared" si="2020"/>
        <v>399.5</v>
      </c>
      <c r="C493" s="13">
        <f>SUM(C497,C521,C531,C544,C552)</f>
        <v>0</v>
      </c>
      <c r="D493" s="13">
        <f>SUM(D497,D521,D531,D544,D552)</f>
        <v>0</v>
      </c>
      <c r="E493" s="13">
        <f>SUM(E497,E521,E531,E544,E552)</f>
        <v>0</v>
      </c>
      <c r="F493" s="13">
        <f>SUM(F497,F521,F531,F544,F552)</f>
        <v>0</v>
      </c>
      <c r="G493" s="13">
        <f>SUM(G497,G521,G531,G544,G552)</f>
        <v>0</v>
      </c>
      <c r="H493" s="16">
        <f t="shared" si="2013"/>
        <v>399.5</v>
      </c>
      <c r="I493" s="13">
        <f>SUM(I497,I520,I530,I544,I552,I558)</f>
        <v>0</v>
      </c>
      <c r="J493" s="13">
        <f t="shared" ref="J493:BV493" si="2147">SUM(J497,J520,J530,J544,J552,J558)</f>
        <v>0</v>
      </c>
      <c r="K493" s="13">
        <f t="shared" si="2147"/>
        <v>0</v>
      </c>
      <c r="L493" s="13">
        <f t="shared" si="2147"/>
        <v>0</v>
      </c>
      <c r="M493" s="13">
        <f t="shared" si="2147"/>
        <v>0</v>
      </c>
      <c r="N493" s="13">
        <f t="shared" si="2147"/>
        <v>0</v>
      </c>
      <c r="O493" s="13">
        <f t="shared" si="2147"/>
        <v>0</v>
      </c>
      <c r="P493" s="13">
        <f t="shared" si="2147"/>
        <v>1</v>
      </c>
      <c r="Q493" s="13">
        <f t="shared" si="2147"/>
        <v>0</v>
      </c>
      <c r="R493" s="13">
        <f t="shared" si="2147"/>
        <v>2</v>
      </c>
      <c r="S493" s="13">
        <f>SUM(S497,S520,S530,S544,S552,S558)</f>
        <v>0</v>
      </c>
      <c r="T493" s="13">
        <f t="shared" si="2147"/>
        <v>0</v>
      </c>
      <c r="U493" s="13">
        <f t="shared" si="2147"/>
        <v>0</v>
      </c>
      <c r="V493" s="13">
        <f t="shared" si="2147"/>
        <v>3</v>
      </c>
      <c r="W493" s="13">
        <f>SUM(W497,W520,W530,W544,W552,W558)</f>
        <v>20</v>
      </c>
      <c r="X493" s="13">
        <f t="shared" si="2147"/>
        <v>0</v>
      </c>
      <c r="Y493" s="13">
        <f t="shared" si="2147"/>
        <v>0</v>
      </c>
      <c r="Z493" s="13">
        <f t="shared" si="2147"/>
        <v>0</v>
      </c>
      <c r="AA493" s="13">
        <f>SUM(AA497,AA520,AA530,AA544,AA552,AA558)</f>
        <v>0</v>
      </c>
      <c r="AB493" s="13">
        <f t="shared" si="2147"/>
        <v>0</v>
      </c>
      <c r="AC493" s="13">
        <f t="shared" si="2147"/>
        <v>0</v>
      </c>
      <c r="AD493" s="13">
        <f>SUM(AD497,AD520,AD530,AD544,AD552,AD558)</f>
        <v>0</v>
      </c>
      <c r="AE493" s="13">
        <f t="shared" si="2147"/>
        <v>11</v>
      </c>
      <c r="AF493" s="13">
        <f>SUM(AF497,AF520,AF530,AF544,AF552,AF558)</f>
        <v>22</v>
      </c>
      <c r="AG493" s="13">
        <f t="shared" si="2147"/>
        <v>0</v>
      </c>
      <c r="AH493" s="13">
        <f>SUM(AH497,AH520,AH530,AH544,AH552,AH558)</f>
        <v>0</v>
      </c>
      <c r="AI493" s="13">
        <f t="shared" si="2147"/>
        <v>1</v>
      </c>
      <c r="AJ493" s="13">
        <f>SUM(AJ497,AJ520,AJ530,AJ544,AJ552,AJ558)</f>
        <v>0</v>
      </c>
      <c r="AK493" s="13">
        <f>SUM(AK497,AK520,AK530,AK544,AK552,AK558)</f>
        <v>0</v>
      </c>
      <c r="AL493" s="13">
        <f>SUM(AL497,AL520,AL530,AL544,AL552,AL558)</f>
        <v>0</v>
      </c>
      <c r="AM493" s="13">
        <f>SUM(AM497,AM520,AM530,AM544,AM552,AM558)</f>
        <v>0</v>
      </c>
      <c r="AN493" s="13">
        <f t="shared" si="2147"/>
        <v>0</v>
      </c>
      <c r="AO493" s="13">
        <f t="shared" si="2147"/>
        <v>0</v>
      </c>
      <c r="AP493" s="13">
        <f t="shared" si="2147"/>
        <v>0</v>
      </c>
      <c r="AQ493" s="13">
        <f t="shared" si="2147"/>
        <v>0</v>
      </c>
      <c r="AR493" s="13">
        <f>SUM(AR497,AR520,AR530,AR544,AR552,AR558)</f>
        <v>0</v>
      </c>
      <c r="AS493" s="13">
        <f t="shared" si="2147"/>
        <v>16</v>
      </c>
      <c r="AT493" s="13">
        <f>SUM(AT497,AT520,AT530,AT544,AT552,AT558)</f>
        <v>65</v>
      </c>
      <c r="AU493" s="13">
        <f t="shared" si="2147"/>
        <v>0</v>
      </c>
      <c r="AV493" s="13">
        <f>SUM(AV497,AV520,AV530,AV544,AV552,AV558)</f>
        <v>2</v>
      </c>
      <c r="AW493" s="13">
        <f t="shared" si="2147"/>
        <v>1</v>
      </c>
      <c r="AX493" s="13">
        <f t="shared" si="2147"/>
        <v>0</v>
      </c>
      <c r="AY493" s="13">
        <f t="shared" si="2147"/>
        <v>3</v>
      </c>
      <c r="AZ493" s="13">
        <f>SUM(AZ497,AZ520,AZ530,AZ544,AZ552,AZ558)</f>
        <v>0</v>
      </c>
      <c r="BA493" s="13">
        <f t="shared" si="2147"/>
        <v>0</v>
      </c>
      <c r="BB493" s="13">
        <f t="shared" si="2147"/>
        <v>0</v>
      </c>
      <c r="BC493" s="13">
        <f t="shared" si="2147"/>
        <v>0</v>
      </c>
      <c r="BD493" s="13">
        <f t="shared" ref="BD493:BE493" si="2148">SUM(BD497,BD520,BD530,BD544,BD552,BD558)</f>
        <v>1</v>
      </c>
      <c r="BE493" s="13">
        <f t="shared" si="2148"/>
        <v>0</v>
      </c>
      <c r="BF493" s="13">
        <f>SUM(BF497,BF520,BF530,BF544,BF552,BF558)</f>
        <v>0</v>
      </c>
      <c r="BG493" s="13">
        <f t="shared" si="2147"/>
        <v>13</v>
      </c>
      <c r="BH493" s="55">
        <f>SUM(BH497,BH520,BH530,BH544,BH552,BH558)</f>
        <v>65.5</v>
      </c>
      <c r="BI493" s="13">
        <f>SUM(BI497,BI520,BI530,BI544,BI552,BI558)</f>
        <v>28</v>
      </c>
      <c r="BJ493" s="13">
        <f t="shared" si="2147"/>
        <v>0</v>
      </c>
      <c r="BK493" s="13">
        <f>SUM(BK497,BK520,BK530,BK544,BK552,BK558)</f>
        <v>0</v>
      </c>
      <c r="BL493" s="13">
        <f>SUM(BL497,BL520,BL530,BL544,BL552,BL558)</f>
        <v>0</v>
      </c>
      <c r="BM493" s="13">
        <f>SUM(BM497,BM520,BM530,BM544,BM552,BM558)</f>
        <v>0</v>
      </c>
      <c r="BN493" s="13">
        <f t="shared" si="2147"/>
        <v>2</v>
      </c>
      <c r="BO493" s="13">
        <f t="shared" si="2147"/>
        <v>0</v>
      </c>
      <c r="BP493" s="13">
        <f t="shared" si="2147"/>
        <v>0</v>
      </c>
      <c r="BQ493" s="13">
        <f t="shared" si="2147"/>
        <v>7</v>
      </c>
      <c r="BR493" s="13">
        <f>SUM(BR497,BR520,BR530,BR544,BR552,BR558)</f>
        <v>76</v>
      </c>
      <c r="BS493" s="13">
        <f>SUM(BS497,BS520,BS530,BS544,BS552,BS558)</f>
        <v>44</v>
      </c>
      <c r="BT493" s="13">
        <f t="shared" si="2147"/>
        <v>5</v>
      </c>
      <c r="BU493" s="13">
        <f t="shared" si="2147"/>
        <v>1</v>
      </c>
      <c r="BV493" s="13">
        <f t="shared" si="2147"/>
        <v>5</v>
      </c>
      <c r="BW493" s="13">
        <f t="shared" ref="BW493:CC493" si="2149">SUM(BW497,BW520,BW530,BW544,BW552,BW558)</f>
        <v>1</v>
      </c>
      <c r="BX493" s="13">
        <f t="shared" si="2149"/>
        <v>3</v>
      </c>
      <c r="BY493" s="13">
        <f t="shared" ref="BY493" si="2150">SUM(BY497,BY520,BY530,BY544,BY552,BY558)</f>
        <v>0</v>
      </c>
      <c r="BZ493" s="13">
        <f t="shared" si="2149"/>
        <v>1</v>
      </c>
      <c r="CA493" s="13">
        <f t="shared" ref="CA493" si="2151">SUM(CA497,CA520,CA530,CA544,CA552,CA558)</f>
        <v>0</v>
      </c>
      <c r="CB493" s="13">
        <f t="shared" si="2149"/>
        <v>0</v>
      </c>
      <c r="CC493" s="13">
        <f t="shared" si="2149"/>
        <v>0</v>
      </c>
      <c r="CD493" s="13"/>
      <c r="CE493" s="13">
        <f t="shared" ref="CE493" si="2152">SUM(CE497,CE520,CE530,CE544,CE552,CE558)</f>
        <v>0</v>
      </c>
      <c r="CF493" s="10"/>
      <c r="CG493" s="10"/>
    </row>
    <row r="494" spans="1:85" ht="19.7" customHeight="1" x14ac:dyDescent="0.2">
      <c r="A494" s="11" t="s">
        <v>368</v>
      </c>
      <c r="B494" s="12">
        <f t="shared" si="2020"/>
        <v>229</v>
      </c>
      <c r="C494" s="13">
        <f>SUM(C510,C526,C535,C549,C555)</f>
        <v>0</v>
      </c>
      <c r="D494" s="13">
        <f>SUM(D510,D526,D535,D549,D555)</f>
        <v>0</v>
      </c>
      <c r="E494" s="13">
        <f>SUM(E510,E526,E535,E549,E555)</f>
        <v>0</v>
      </c>
      <c r="F494" s="13">
        <f>SUM(F510,F526,F535,F549,F555)</f>
        <v>0</v>
      </c>
      <c r="G494" s="13">
        <f>SUM(G510,G526,G535,G549,G555)</f>
        <v>0</v>
      </c>
      <c r="H494" s="13">
        <f t="shared" si="2013"/>
        <v>229</v>
      </c>
      <c r="I494" s="13">
        <f>SUM(I510,I525,I535,I549,I555,I561)</f>
        <v>0</v>
      </c>
      <c r="J494" s="13">
        <f t="shared" ref="J494:BV494" si="2153">SUM(J510,J525,J535,J549,J555,J561)</f>
        <v>1</v>
      </c>
      <c r="K494" s="13">
        <f t="shared" si="2153"/>
        <v>0</v>
      </c>
      <c r="L494" s="13">
        <f t="shared" si="2153"/>
        <v>0</v>
      </c>
      <c r="M494" s="13">
        <f t="shared" si="2153"/>
        <v>0</v>
      </c>
      <c r="N494" s="13">
        <f t="shared" si="2153"/>
        <v>0</v>
      </c>
      <c r="O494" s="13">
        <f t="shared" si="2153"/>
        <v>0</v>
      </c>
      <c r="P494" s="13">
        <f t="shared" si="2153"/>
        <v>4</v>
      </c>
      <c r="Q494" s="13">
        <f t="shared" si="2153"/>
        <v>0</v>
      </c>
      <c r="R494" s="13">
        <f t="shared" si="2153"/>
        <v>1</v>
      </c>
      <c r="S494" s="13">
        <f>SUM(S510,S525,S535,S549,S555,S561)</f>
        <v>0</v>
      </c>
      <c r="T494" s="13">
        <f t="shared" si="2153"/>
        <v>0</v>
      </c>
      <c r="U494" s="13">
        <f t="shared" si="2153"/>
        <v>1</v>
      </c>
      <c r="V494" s="13">
        <f t="shared" si="2153"/>
        <v>10</v>
      </c>
      <c r="W494" s="13">
        <f>SUM(W510,W525,W535,W549,W555,W561)</f>
        <v>0</v>
      </c>
      <c r="X494" s="13">
        <f t="shared" si="2153"/>
        <v>0</v>
      </c>
      <c r="Y494" s="13">
        <f t="shared" si="2153"/>
        <v>0</v>
      </c>
      <c r="Z494" s="13">
        <f t="shared" si="2153"/>
        <v>0</v>
      </c>
      <c r="AA494" s="13">
        <f>SUM(AA510,AA525,AA535,AA549,AA555,AA561)</f>
        <v>0</v>
      </c>
      <c r="AB494" s="13">
        <f t="shared" si="2153"/>
        <v>0</v>
      </c>
      <c r="AC494" s="13">
        <f t="shared" si="2153"/>
        <v>0</v>
      </c>
      <c r="AD494" s="13">
        <f>SUM(AD510,AD525,AD535,AD549,AD555,AD561)</f>
        <v>0</v>
      </c>
      <c r="AE494" s="13">
        <f t="shared" si="2153"/>
        <v>75</v>
      </c>
      <c r="AF494" s="13">
        <f>SUM(AF510,AF525,AF535,AF549,AF555,AF561)</f>
        <v>0</v>
      </c>
      <c r="AG494" s="13">
        <f t="shared" si="2153"/>
        <v>0</v>
      </c>
      <c r="AH494" s="13">
        <f>SUM(AH510,AH525,AH535,AH549,AH555,AH561)</f>
        <v>0</v>
      </c>
      <c r="AI494" s="13">
        <f t="shared" si="2153"/>
        <v>0</v>
      </c>
      <c r="AJ494" s="13">
        <f>SUM(AJ510,AJ525,AJ535,AJ549,AJ555,AJ561)</f>
        <v>0</v>
      </c>
      <c r="AK494" s="13">
        <f>SUM(AK510,AK525,AK535,AK549,AK555,AK561)</f>
        <v>0</v>
      </c>
      <c r="AL494" s="13">
        <f>SUM(AL510,AL525,AL535,AL549,AL555,AL561)</f>
        <v>0</v>
      </c>
      <c r="AM494" s="13">
        <f>SUM(AM510,AM525,AM535,AM549,AM555,AM561)</f>
        <v>0</v>
      </c>
      <c r="AN494" s="13">
        <f t="shared" si="2153"/>
        <v>0</v>
      </c>
      <c r="AO494" s="13">
        <f t="shared" si="2153"/>
        <v>0</v>
      </c>
      <c r="AP494" s="13">
        <f t="shared" si="2153"/>
        <v>0</v>
      </c>
      <c r="AQ494" s="13">
        <f t="shared" si="2153"/>
        <v>0</v>
      </c>
      <c r="AR494" s="13">
        <f>SUM(AR510,AR525,AR535,AR549,AR555,AR561)</f>
        <v>0</v>
      </c>
      <c r="AS494" s="13">
        <f t="shared" si="2153"/>
        <v>96</v>
      </c>
      <c r="AT494" s="13">
        <f>SUM(AT510,AT525,AT535,AT549,AT555,AT561)</f>
        <v>0</v>
      </c>
      <c r="AU494" s="13">
        <f t="shared" si="2153"/>
        <v>0</v>
      </c>
      <c r="AV494" s="13">
        <f>SUM(AV510,AV525,AV535,AV549,AV555,AV561)</f>
        <v>2</v>
      </c>
      <c r="AW494" s="13">
        <f t="shared" si="2153"/>
        <v>0</v>
      </c>
      <c r="AX494" s="13">
        <f t="shared" si="2153"/>
        <v>0</v>
      </c>
      <c r="AY494" s="13">
        <f t="shared" si="2153"/>
        <v>0</v>
      </c>
      <c r="AZ494" s="13">
        <f>SUM(AZ510,AZ525,AZ535,AZ549,AZ555,AZ561)</f>
        <v>0</v>
      </c>
      <c r="BA494" s="13">
        <f t="shared" si="2153"/>
        <v>0</v>
      </c>
      <c r="BB494" s="13">
        <f t="shared" si="2153"/>
        <v>1</v>
      </c>
      <c r="BC494" s="13">
        <f t="shared" si="2153"/>
        <v>0</v>
      </c>
      <c r="BD494" s="13">
        <f t="shared" ref="BD494:BE494" si="2154">SUM(BD510,BD525,BD535,BD549,BD555,BD561)</f>
        <v>0</v>
      </c>
      <c r="BE494" s="13">
        <f t="shared" si="2154"/>
        <v>0</v>
      </c>
      <c r="BF494" s="13">
        <f>SUM(BF510,BF525,BF535,BF549,BF555,BF561)</f>
        <v>0</v>
      </c>
      <c r="BG494" s="13">
        <f t="shared" si="2153"/>
        <v>28</v>
      </c>
      <c r="BH494" s="13">
        <f>SUM(BH510,BH525,BH535,BH549,BH555,BH561)</f>
        <v>0</v>
      </c>
      <c r="BI494" s="13">
        <f>SUM(BI510,BI525,BI535,BI549,BI555,BI561)</f>
        <v>0</v>
      </c>
      <c r="BJ494" s="13">
        <f t="shared" si="2153"/>
        <v>0</v>
      </c>
      <c r="BK494" s="13">
        <f>SUM(BK510,BK525,BK535,BK549,BK555,BK561)</f>
        <v>0</v>
      </c>
      <c r="BL494" s="13">
        <f>SUM(BL510,BL525,BL535,BL549,BL555,BL561)</f>
        <v>0</v>
      </c>
      <c r="BM494" s="13">
        <f>SUM(BM510,BM525,BM535,BM549,BM555,BM561)</f>
        <v>0</v>
      </c>
      <c r="BN494" s="13">
        <f t="shared" si="2153"/>
        <v>0</v>
      </c>
      <c r="BO494" s="13">
        <f t="shared" si="2153"/>
        <v>0</v>
      </c>
      <c r="BP494" s="13">
        <f t="shared" si="2153"/>
        <v>0</v>
      </c>
      <c r="BQ494" s="13">
        <f t="shared" si="2153"/>
        <v>10</v>
      </c>
      <c r="BR494" s="13">
        <f>SUM(BR510,BR525,BR535,BR549,BR555,BR561)</f>
        <v>0</v>
      </c>
      <c r="BS494" s="13">
        <f>SUM(BS510,BS525,BS535,BS549,BS555,BS561)</f>
        <v>0</v>
      </c>
      <c r="BT494" s="13">
        <f t="shared" si="2153"/>
        <v>0</v>
      </c>
      <c r="BU494" s="13">
        <f t="shared" si="2153"/>
        <v>0</v>
      </c>
      <c r="BV494" s="13">
        <f t="shared" si="2153"/>
        <v>0</v>
      </c>
      <c r="BW494" s="13">
        <f t="shared" ref="BW494:CC494" si="2155">SUM(BW510,BW525,BW535,BW549,BW555,BW561)</f>
        <v>0</v>
      </c>
      <c r="BX494" s="13">
        <f t="shared" si="2155"/>
        <v>0</v>
      </c>
      <c r="BY494" s="13">
        <f t="shared" ref="BY494" si="2156">SUM(BY510,BY525,BY535,BY549,BY555,BY561)</f>
        <v>0</v>
      </c>
      <c r="BZ494" s="13">
        <f t="shared" si="2155"/>
        <v>0</v>
      </c>
      <c r="CA494" s="13">
        <f t="shared" ref="CA494" si="2157">SUM(CA510,CA525,CA535,CA549,CA555,CA561)</f>
        <v>0</v>
      </c>
      <c r="CB494" s="13">
        <f t="shared" si="2155"/>
        <v>0</v>
      </c>
      <c r="CC494" s="13">
        <f t="shared" si="2155"/>
        <v>0</v>
      </c>
      <c r="CD494" s="13"/>
      <c r="CE494" s="13">
        <f t="shared" ref="CE494" si="2158">SUM(CE510,CE525,CE535,CE549,CE555,CE561)</f>
        <v>0</v>
      </c>
      <c r="CF494" s="10"/>
      <c r="CG494" s="10"/>
    </row>
    <row r="495" spans="1:85" ht="19.7" customHeight="1" x14ac:dyDescent="0.2">
      <c r="A495" s="11" t="s">
        <v>369</v>
      </c>
      <c r="B495" s="12">
        <f t="shared" si="2020"/>
        <v>130</v>
      </c>
      <c r="C495" s="13">
        <f>SUM(C515,C528,C539,C550,C556,C562)</f>
        <v>0</v>
      </c>
      <c r="D495" s="13">
        <f t="shared" ref="D495:BP495" si="2159">SUM(D515,D528,D539,D550,D556,D562)</f>
        <v>0</v>
      </c>
      <c r="E495" s="13">
        <f t="shared" si="2159"/>
        <v>0</v>
      </c>
      <c r="F495" s="13">
        <f t="shared" si="2159"/>
        <v>0</v>
      </c>
      <c r="G495" s="13">
        <f t="shared" si="2159"/>
        <v>0</v>
      </c>
      <c r="H495" s="13">
        <f t="shared" si="2013"/>
        <v>130</v>
      </c>
      <c r="I495" s="13">
        <f t="shared" si="2159"/>
        <v>0</v>
      </c>
      <c r="J495" s="13">
        <f t="shared" si="2159"/>
        <v>0</v>
      </c>
      <c r="K495" s="13">
        <f t="shared" si="2159"/>
        <v>0</v>
      </c>
      <c r="L495" s="13">
        <f t="shared" si="2159"/>
        <v>0</v>
      </c>
      <c r="M495" s="13">
        <f t="shared" si="2159"/>
        <v>0</v>
      </c>
      <c r="N495" s="13">
        <f t="shared" si="2159"/>
        <v>0</v>
      </c>
      <c r="O495" s="13">
        <f t="shared" si="2159"/>
        <v>0</v>
      </c>
      <c r="P495" s="13">
        <f t="shared" si="2159"/>
        <v>0</v>
      </c>
      <c r="Q495" s="13">
        <f t="shared" si="2159"/>
        <v>0</v>
      </c>
      <c r="R495" s="13">
        <f t="shared" si="2159"/>
        <v>0</v>
      </c>
      <c r="S495" s="13">
        <f>SUM(S515,S528,S539,S550,S556,S562)</f>
        <v>0</v>
      </c>
      <c r="T495" s="13">
        <f t="shared" si="2159"/>
        <v>0</v>
      </c>
      <c r="U495" s="13">
        <f t="shared" si="2159"/>
        <v>0</v>
      </c>
      <c r="V495" s="13">
        <f t="shared" si="2159"/>
        <v>1</v>
      </c>
      <c r="W495" s="13">
        <f>SUM(W515,W528,W539,W550,W556,W562)</f>
        <v>4</v>
      </c>
      <c r="X495" s="13">
        <f t="shared" si="2159"/>
        <v>0</v>
      </c>
      <c r="Y495" s="13">
        <f t="shared" si="2159"/>
        <v>4</v>
      </c>
      <c r="Z495" s="13">
        <f t="shared" si="2159"/>
        <v>0</v>
      </c>
      <c r="AA495" s="13">
        <f>SUM(AA515,AA528,AA539,AA550,AA556,AA562)</f>
        <v>0</v>
      </c>
      <c r="AB495" s="13">
        <f t="shared" si="2159"/>
        <v>0</v>
      </c>
      <c r="AC495" s="13">
        <f t="shared" si="2159"/>
        <v>1</v>
      </c>
      <c r="AD495" s="13">
        <f>SUM(AD515,AD528,AD539,AD550,AD556,AD562)</f>
        <v>0</v>
      </c>
      <c r="AE495" s="13">
        <f t="shared" si="2159"/>
        <v>2</v>
      </c>
      <c r="AF495" s="13">
        <f>SUM(AF515,AF528,AF539,AF550,AF556,AF562)</f>
        <v>0</v>
      </c>
      <c r="AG495" s="13">
        <f t="shared" si="2159"/>
        <v>0</v>
      </c>
      <c r="AH495" s="13">
        <f>SUM(AH515,AH528,AH539,AH550,AH556,AH562)</f>
        <v>36</v>
      </c>
      <c r="AI495" s="13">
        <f t="shared" si="2159"/>
        <v>0</v>
      </c>
      <c r="AJ495" s="13">
        <f>SUM(AJ515,AJ528,AJ539,AJ550,AJ556,AJ562)</f>
        <v>0</v>
      </c>
      <c r="AK495" s="13">
        <f>SUM(AK515,AK528,AK539,AK550,AK556,AK562)</f>
        <v>0</v>
      </c>
      <c r="AL495" s="13">
        <f>SUM(AL515,AL528,AL539,AL550,AL556,AL562)</f>
        <v>0</v>
      </c>
      <c r="AM495" s="13">
        <f>SUM(AM515,AM528,AM539,AM550,AM556,AM562)</f>
        <v>0</v>
      </c>
      <c r="AN495" s="13">
        <f t="shared" si="2159"/>
        <v>0</v>
      </c>
      <c r="AO495" s="13">
        <f t="shared" si="2159"/>
        <v>9</v>
      </c>
      <c r="AP495" s="13">
        <f t="shared" si="2159"/>
        <v>0</v>
      </c>
      <c r="AQ495" s="13">
        <f t="shared" si="2159"/>
        <v>0</v>
      </c>
      <c r="AR495" s="13">
        <f>SUM(AR515,AR528,AR539,AR550,AR556,AR562)</f>
        <v>0</v>
      </c>
      <c r="AS495" s="13">
        <f t="shared" si="2159"/>
        <v>1</v>
      </c>
      <c r="AT495" s="13">
        <f>SUM(AT515,AT528,AT539,AT550,AT556,AT562)</f>
        <v>0</v>
      </c>
      <c r="AU495" s="13">
        <f t="shared" si="2159"/>
        <v>0</v>
      </c>
      <c r="AV495" s="13">
        <f>SUM(AV515,AV528,AV539,AV550,AV556,AV562)</f>
        <v>52</v>
      </c>
      <c r="AW495" s="13">
        <f t="shared" si="2159"/>
        <v>0</v>
      </c>
      <c r="AX495" s="13">
        <f t="shared" si="2159"/>
        <v>0</v>
      </c>
      <c r="AY495" s="13">
        <f t="shared" si="2159"/>
        <v>0</v>
      </c>
      <c r="AZ495" s="13">
        <f>SUM(AZ515,AZ528,AZ539,AZ550,AZ556,AZ562)</f>
        <v>0</v>
      </c>
      <c r="BA495" s="13">
        <f t="shared" si="2159"/>
        <v>0</v>
      </c>
      <c r="BB495" s="13">
        <f t="shared" si="2159"/>
        <v>10</v>
      </c>
      <c r="BC495" s="13">
        <f t="shared" si="2159"/>
        <v>1</v>
      </c>
      <c r="BD495" s="13">
        <f t="shared" si="2159"/>
        <v>0</v>
      </c>
      <c r="BE495" s="13">
        <f t="shared" ref="BE495" si="2160">SUM(BE515,BE528,BE539,BE550,BE556,BE562)</f>
        <v>0</v>
      </c>
      <c r="BF495" s="13">
        <f>SUM(BF515,BF528,BF539,BF550,BF556,BF562)</f>
        <v>0</v>
      </c>
      <c r="BG495" s="13">
        <f t="shared" si="2159"/>
        <v>9</v>
      </c>
      <c r="BH495" s="13">
        <f>SUM(BH515,BH528,BH539,BH550,BH556,BH562)</f>
        <v>0</v>
      </c>
      <c r="BI495" s="13">
        <f>SUM(BI515,BI528,BI539,BI550,BI556,BI562)</f>
        <v>0</v>
      </c>
      <c r="BJ495" s="13">
        <f t="shared" si="2159"/>
        <v>0</v>
      </c>
      <c r="BK495" s="13">
        <f>SUM(BK515,BK528,BK539,BK550,BK556,BK562)</f>
        <v>0</v>
      </c>
      <c r="BL495" s="13">
        <f>SUM(BL515,BL528,BL539,BL550,BL556,BL562)</f>
        <v>0</v>
      </c>
      <c r="BM495" s="13">
        <f>SUM(BM515,BM528,BM539,BM550,BM556,BM562)</f>
        <v>0</v>
      </c>
      <c r="BN495" s="13">
        <f t="shared" si="2159"/>
        <v>0</v>
      </c>
      <c r="BO495" s="13">
        <f t="shared" si="2159"/>
        <v>0</v>
      </c>
      <c r="BP495" s="13">
        <f t="shared" si="2159"/>
        <v>0</v>
      </c>
      <c r="BQ495" s="13">
        <f t="shared" ref="BQ495:CC495" si="2161">SUM(BQ515,BQ528,BQ539,BQ550,BQ556,BQ562)</f>
        <v>0</v>
      </c>
      <c r="BR495" s="13">
        <f>SUM(BR515,BR528,BR539,BR550,BR556,BR562)</f>
        <v>0</v>
      </c>
      <c r="BS495" s="13">
        <f>SUM(BS515,BS528,BS539,BS550,BS556,BS562)</f>
        <v>0</v>
      </c>
      <c r="BT495" s="13">
        <f t="shared" si="2161"/>
        <v>0</v>
      </c>
      <c r="BU495" s="13">
        <f t="shared" si="2161"/>
        <v>0</v>
      </c>
      <c r="BV495" s="13">
        <f t="shared" si="2161"/>
        <v>0</v>
      </c>
      <c r="BW495" s="13">
        <f t="shared" si="2161"/>
        <v>0</v>
      </c>
      <c r="BX495" s="13">
        <f t="shared" si="2161"/>
        <v>0</v>
      </c>
      <c r="BY495" s="13">
        <f t="shared" ref="BY495" si="2162">SUM(BY515,BY528,BY539,BY550,BY556,BY562)</f>
        <v>0</v>
      </c>
      <c r="BZ495" s="13">
        <f t="shared" si="2161"/>
        <v>0</v>
      </c>
      <c r="CA495" s="13">
        <f t="shared" ref="CA495" si="2163">SUM(CA515,CA528,CA539,CA550,CA556,CA562)</f>
        <v>0</v>
      </c>
      <c r="CB495" s="13">
        <f t="shared" si="2161"/>
        <v>0</v>
      </c>
      <c r="CC495" s="13">
        <f t="shared" si="2161"/>
        <v>0</v>
      </c>
      <c r="CD495" s="13"/>
      <c r="CE495" s="13">
        <f t="shared" ref="CE495" si="2164">SUM(CE515,CE528,CE539,CE550,CE556,CE562)</f>
        <v>0</v>
      </c>
      <c r="CF495" s="10"/>
      <c r="CG495" s="10"/>
    </row>
    <row r="496" spans="1:85" ht="19.7" customHeight="1" x14ac:dyDescent="0.2">
      <c r="A496" s="45" t="s">
        <v>370</v>
      </c>
      <c r="B496" s="46">
        <f t="shared" si="2020"/>
        <v>290</v>
      </c>
      <c r="C496" s="47">
        <f>SUM(C497,C510,C515)</f>
        <v>0</v>
      </c>
      <c r="D496" s="47">
        <f t="shared" ref="D496:I496" si="2165">SUM(D497,D510,D515)</f>
        <v>0</v>
      </c>
      <c r="E496" s="47">
        <f t="shared" si="2165"/>
        <v>0</v>
      </c>
      <c r="F496" s="47">
        <f t="shared" si="2165"/>
        <v>0</v>
      </c>
      <c r="G496" s="47">
        <f t="shared" si="2165"/>
        <v>0</v>
      </c>
      <c r="H496" s="47">
        <f t="shared" si="2013"/>
        <v>290</v>
      </c>
      <c r="I496" s="47">
        <f t="shared" si="2165"/>
        <v>0</v>
      </c>
      <c r="J496" s="47">
        <f t="shared" ref="J496" si="2166">SUM(J497,J510,J515)</f>
        <v>1</v>
      </c>
      <c r="K496" s="47">
        <f t="shared" ref="K496" si="2167">SUM(K497,K510,K515)</f>
        <v>0</v>
      </c>
      <c r="L496" s="47">
        <f t="shared" ref="L496" si="2168">SUM(L497,L510,L515)</f>
        <v>0</v>
      </c>
      <c r="M496" s="47">
        <f t="shared" ref="M496" si="2169">SUM(M497,M510,M515)</f>
        <v>0</v>
      </c>
      <c r="N496" s="47">
        <f t="shared" ref="N496" si="2170">SUM(N497,N510,N515)</f>
        <v>0</v>
      </c>
      <c r="O496" s="47">
        <f t="shared" ref="O496" si="2171">SUM(O497,O510,O515)</f>
        <v>0</v>
      </c>
      <c r="P496" s="47">
        <f t="shared" ref="P496" si="2172">SUM(P497,P510,P515)</f>
        <v>1</v>
      </c>
      <c r="Q496" s="47">
        <f t="shared" ref="Q496" si="2173">SUM(Q497,Q510,Q515)</f>
        <v>0</v>
      </c>
      <c r="R496" s="47">
        <f t="shared" ref="R496" si="2174">SUM(R497,R510,R515)</f>
        <v>1</v>
      </c>
      <c r="S496" s="47">
        <f t="shared" ref="S496" si="2175">SUM(S497,S510,S515)</f>
        <v>0</v>
      </c>
      <c r="T496" s="47">
        <f t="shared" ref="T496" si="2176">SUM(T497,T510,T515)</f>
        <v>0</v>
      </c>
      <c r="U496" s="47">
        <f t="shared" ref="U496" si="2177">SUM(U497,U510,U515)</f>
        <v>1</v>
      </c>
      <c r="V496" s="47">
        <f t="shared" ref="V496" si="2178">SUM(V497,V510,V515)</f>
        <v>5</v>
      </c>
      <c r="W496" s="47">
        <f t="shared" ref="W496" si="2179">SUM(W497,W510,W515)</f>
        <v>9</v>
      </c>
      <c r="X496" s="47">
        <f t="shared" ref="X496" si="2180">SUM(X497,X510,X515)</f>
        <v>0</v>
      </c>
      <c r="Y496" s="47">
        <f t="shared" ref="Y496" si="2181">SUM(Y497,Y510,Y515)</f>
        <v>3</v>
      </c>
      <c r="Z496" s="47">
        <f t="shared" ref="Z496" si="2182">SUM(Z497,Z510,Z515)</f>
        <v>0</v>
      </c>
      <c r="AA496" s="47">
        <f t="shared" ref="AA496" si="2183">SUM(AA497,AA510,AA515)</f>
        <v>0</v>
      </c>
      <c r="AB496" s="47">
        <f t="shared" ref="AB496" si="2184">SUM(AB497,AB510,AB515)</f>
        <v>0</v>
      </c>
      <c r="AC496" s="47">
        <f t="shared" ref="AC496" si="2185">SUM(AC497,AC510,AC515)</f>
        <v>0</v>
      </c>
      <c r="AD496" s="47">
        <f t="shared" ref="AD496" si="2186">SUM(AD497,AD510,AD515)</f>
        <v>0</v>
      </c>
      <c r="AE496" s="47">
        <f t="shared" ref="AE496" si="2187">SUM(AE497,AE510,AE515)</f>
        <v>32</v>
      </c>
      <c r="AF496" s="47">
        <f t="shared" ref="AF496" si="2188">SUM(AF497,AF510,AF515)</f>
        <v>9</v>
      </c>
      <c r="AG496" s="47">
        <f t="shared" ref="AG496" si="2189">SUM(AG497,AG510,AG515)</f>
        <v>0</v>
      </c>
      <c r="AH496" s="47">
        <f t="shared" ref="AH496" si="2190">SUM(AH497,AH510,AH515)</f>
        <v>18</v>
      </c>
      <c r="AI496" s="47">
        <f t="shared" ref="AI496" si="2191">SUM(AI497,AI510,AI515)</f>
        <v>1</v>
      </c>
      <c r="AJ496" s="47">
        <f t="shared" ref="AJ496" si="2192">SUM(AJ497,AJ510,AJ515)</f>
        <v>0</v>
      </c>
      <c r="AK496" s="47">
        <f t="shared" ref="AK496" si="2193">SUM(AK497,AK510,AK515)</f>
        <v>0</v>
      </c>
      <c r="AL496" s="47">
        <f t="shared" ref="AL496" si="2194">SUM(AL497,AL510,AL515)</f>
        <v>0</v>
      </c>
      <c r="AM496" s="47">
        <f t="shared" ref="AM496" si="2195">SUM(AM497,AM510,AM515)</f>
        <v>0</v>
      </c>
      <c r="AN496" s="47">
        <f t="shared" ref="AN496" si="2196">SUM(AN497,AN510,AN515)</f>
        <v>0</v>
      </c>
      <c r="AO496" s="47">
        <f t="shared" ref="AO496" si="2197">SUM(AO497,AO510,AO515)</f>
        <v>3</v>
      </c>
      <c r="AP496" s="47">
        <f t="shared" ref="AP496" si="2198">SUM(AP497,AP510,AP515)</f>
        <v>0</v>
      </c>
      <c r="AQ496" s="47">
        <f t="shared" ref="AQ496" si="2199">SUM(AQ497,AQ510,AQ515)</f>
        <v>0</v>
      </c>
      <c r="AR496" s="47">
        <f t="shared" ref="AR496" si="2200">SUM(AR497,AR510,AR515)</f>
        <v>0</v>
      </c>
      <c r="AS496" s="47">
        <f t="shared" ref="AS496" si="2201">SUM(AS497,AS510,AS515)</f>
        <v>36</v>
      </c>
      <c r="AT496" s="47">
        <f t="shared" ref="AT496" si="2202">SUM(AT497,AT510,AT515)</f>
        <v>29</v>
      </c>
      <c r="AU496" s="47">
        <f t="shared" ref="AU496" si="2203">SUM(AU497,AU510,AU515)</f>
        <v>0</v>
      </c>
      <c r="AV496" s="47">
        <f t="shared" ref="AV496" si="2204">SUM(AV497,AV510,AV515)</f>
        <v>25</v>
      </c>
      <c r="AW496" s="47">
        <f t="shared" ref="AW496" si="2205">SUM(AW497,AW510,AW515)</f>
        <v>0</v>
      </c>
      <c r="AX496" s="47">
        <f t="shared" ref="AX496" si="2206">SUM(AX497,AX510,AX515)</f>
        <v>0</v>
      </c>
      <c r="AY496" s="47">
        <f t="shared" ref="AY496" si="2207">SUM(AY497,AY510,AY515)</f>
        <v>1</v>
      </c>
      <c r="AZ496" s="47">
        <f t="shared" ref="AZ496" si="2208">SUM(AZ497,AZ510,AZ515)</f>
        <v>0</v>
      </c>
      <c r="BA496" s="47">
        <f t="shared" ref="BA496" si="2209">SUM(BA497,BA510,BA515)</f>
        <v>0</v>
      </c>
      <c r="BB496" s="47">
        <f t="shared" ref="BB496" si="2210">SUM(BB497,BB510,BB515)</f>
        <v>3</v>
      </c>
      <c r="BC496" s="47">
        <f t="shared" ref="BC496" si="2211">SUM(BC497,BC510,BC515)</f>
        <v>1</v>
      </c>
      <c r="BD496" s="47">
        <f t="shared" ref="BD496:BE496" si="2212">SUM(BD497,BD510,BD515)</f>
        <v>1</v>
      </c>
      <c r="BE496" s="47">
        <f t="shared" si="2212"/>
        <v>0</v>
      </c>
      <c r="BF496" s="47">
        <f t="shared" ref="BF496" si="2213">SUM(BF497,BF510,BF515)</f>
        <v>0</v>
      </c>
      <c r="BG496" s="47">
        <f t="shared" ref="BG496" si="2214">SUM(BG497,BG510,BG515)</f>
        <v>16</v>
      </c>
      <c r="BH496" s="47">
        <f t="shared" ref="BH496" si="2215">SUM(BH497,BH510,BH515)</f>
        <v>23</v>
      </c>
      <c r="BI496" s="47">
        <f t="shared" ref="BI496" si="2216">SUM(BI497,BI510,BI515)</f>
        <v>12</v>
      </c>
      <c r="BJ496" s="47">
        <f t="shared" ref="BJ496" si="2217">SUM(BJ497,BJ510,BJ515)</f>
        <v>0</v>
      </c>
      <c r="BK496" s="47">
        <f t="shared" ref="BK496" si="2218">SUM(BK497,BK510,BK515)</f>
        <v>0</v>
      </c>
      <c r="BL496" s="47">
        <f t="shared" ref="BL496" si="2219">SUM(BL497,BL510,BL515)</f>
        <v>0</v>
      </c>
      <c r="BM496" s="47">
        <f t="shared" ref="BM496" si="2220">SUM(BM497,BM510,BM515)</f>
        <v>0</v>
      </c>
      <c r="BN496" s="47">
        <f t="shared" ref="BN496" si="2221">SUM(BN497,BN510,BN515)</f>
        <v>2</v>
      </c>
      <c r="BO496" s="47">
        <f t="shared" ref="BO496" si="2222">SUM(BO497,BO510,BO515)</f>
        <v>0</v>
      </c>
      <c r="BP496" s="47">
        <f t="shared" ref="BP496" si="2223">SUM(BP497,BP510,BP515)</f>
        <v>0</v>
      </c>
      <c r="BQ496" s="47">
        <f t="shared" ref="BQ496" si="2224">SUM(BQ497,BQ510,BQ515)</f>
        <v>4</v>
      </c>
      <c r="BR496" s="47">
        <f t="shared" ref="BR496" si="2225">SUM(BR497,BR510,BR515)</f>
        <v>28</v>
      </c>
      <c r="BS496" s="47">
        <f t="shared" ref="BS496" si="2226">SUM(BS497,BS510,BS515)</f>
        <v>17</v>
      </c>
      <c r="BT496" s="47">
        <f t="shared" ref="BT496" si="2227">SUM(BT497,BT510,BT515)</f>
        <v>3</v>
      </c>
      <c r="BU496" s="47">
        <f t="shared" ref="BU496" si="2228">SUM(BU497,BU510,BU515)</f>
        <v>1</v>
      </c>
      <c r="BV496" s="47">
        <f t="shared" ref="BV496" si="2229">SUM(BV497,BV510,BV515)</f>
        <v>1</v>
      </c>
      <c r="BW496" s="47">
        <f t="shared" ref="BW496" si="2230">SUM(BW497,BW510,BW515)</f>
        <v>1</v>
      </c>
      <c r="BX496" s="47">
        <f t="shared" ref="BX496" si="2231">SUM(BX497,BX510,BX515)</f>
        <v>1</v>
      </c>
      <c r="BY496" s="47">
        <f t="shared" ref="BY496" si="2232">SUM(BY497,BY510,BY515)</f>
        <v>0</v>
      </c>
      <c r="BZ496" s="47">
        <f t="shared" ref="BZ496:CA496" si="2233">SUM(BZ497,BZ510,BZ515)</f>
        <v>1</v>
      </c>
      <c r="CA496" s="47">
        <f t="shared" si="2233"/>
        <v>0</v>
      </c>
      <c r="CB496" s="47">
        <f t="shared" ref="CB496" si="2234">SUM(CB497,CB510,CB515)</f>
        <v>0</v>
      </c>
      <c r="CC496" s="47">
        <f t="shared" ref="CC496:CE496" si="2235">SUM(CC497,CC510,CC515)</f>
        <v>0</v>
      </c>
      <c r="CD496" s="47"/>
      <c r="CE496" s="47">
        <f t="shared" si="2235"/>
        <v>0</v>
      </c>
      <c r="CF496" s="10"/>
      <c r="CG496" s="10"/>
    </row>
    <row r="497" spans="1:85" ht="19.7" customHeight="1" x14ac:dyDescent="0.2">
      <c r="A497" s="11" t="s">
        <v>352</v>
      </c>
      <c r="B497" s="12">
        <f t="shared" si="2020"/>
        <v>156</v>
      </c>
      <c r="C497" s="13">
        <f>SUM(C498:C504)</f>
        <v>0</v>
      </c>
      <c r="D497" s="13">
        <f>SUM(D498:D504)</f>
        <v>0</v>
      </c>
      <c r="E497" s="13">
        <f>SUM(E498:E504)</f>
        <v>0</v>
      </c>
      <c r="F497" s="13">
        <f>SUM(F498:F504)</f>
        <v>0</v>
      </c>
      <c r="G497" s="13">
        <f>SUM(G498:G504)</f>
        <v>0</v>
      </c>
      <c r="H497" s="13">
        <f t="shared" si="2013"/>
        <v>156</v>
      </c>
      <c r="I497" s="13">
        <f>SUM(I498,I504,I505,I506,I507,I508,I509)</f>
        <v>0</v>
      </c>
      <c r="J497" s="13">
        <f t="shared" ref="J497:CC497" si="2236">SUM(J498,J504,J505,J506,J507,J508,J509)</f>
        <v>0</v>
      </c>
      <c r="K497" s="13">
        <f t="shared" si="2236"/>
        <v>0</v>
      </c>
      <c r="L497" s="13">
        <f t="shared" si="2236"/>
        <v>0</v>
      </c>
      <c r="M497" s="13">
        <f t="shared" si="2236"/>
        <v>0</v>
      </c>
      <c r="N497" s="13">
        <f t="shared" si="2236"/>
        <v>0</v>
      </c>
      <c r="O497" s="13">
        <f t="shared" si="2236"/>
        <v>0</v>
      </c>
      <c r="P497" s="13">
        <f t="shared" si="2236"/>
        <v>1</v>
      </c>
      <c r="Q497" s="13">
        <f t="shared" si="2236"/>
        <v>0</v>
      </c>
      <c r="R497" s="13">
        <f t="shared" si="2236"/>
        <v>0</v>
      </c>
      <c r="S497" s="13">
        <f>SUM(S498,S504,S505,S506,S507,S508,S509)</f>
        <v>0</v>
      </c>
      <c r="T497" s="13">
        <f t="shared" si="2236"/>
        <v>0</v>
      </c>
      <c r="U497" s="13">
        <f t="shared" si="2236"/>
        <v>0</v>
      </c>
      <c r="V497" s="13">
        <f t="shared" si="2236"/>
        <v>2</v>
      </c>
      <c r="W497" s="13">
        <f>SUM(W498,W504,W505,W506,W507,W508,W509)</f>
        <v>9</v>
      </c>
      <c r="X497" s="13">
        <f t="shared" si="2236"/>
        <v>0</v>
      </c>
      <c r="Y497" s="13">
        <f t="shared" si="2236"/>
        <v>0</v>
      </c>
      <c r="Z497" s="13">
        <f>SUM(Z498,Z504,Z505,Z506,Z507,Z508,Z509)</f>
        <v>0</v>
      </c>
      <c r="AA497" s="13">
        <f>SUM(AA498,AA504,AA505,AA506,AA507,AA508,AA509)</f>
        <v>0</v>
      </c>
      <c r="AB497" s="13">
        <f t="shared" si="2236"/>
        <v>0</v>
      </c>
      <c r="AC497" s="13">
        <f t="shared" si="2236"/>
        <v>0</v>
      </c>
      <c r="AD497" s="13">
        <f>SUM(AD498,AD504,AD505,AD506,AD507,AD508,AD509)</f>
        <v>0</v>
      </c>
      <c r="AE497" s="13">
        <f t="shared" si="2236"/>
        <v>3</v>
      </c>
      <c r="AF497" s="13">
        <f>SUM(AF498,AF504,AF505,AF506,AF507,AF508,AF509)</f>
        <v>9</v>
      </c>
      <c r="AG497" s="13">
        <f>SUM(AG498,AG504,AG505,AG506,AG507,AG508,AG509)</f>
        <v>0</v>
      </c>
      <c r="AH497" s="13">
        <f>SUM(AH498,AH504,AH505,AH506,AH507,AH508,AH509)</f>
        <v>0</v>
      </c>
      <c r="AI497" s="13">
        <f t="shared" si="2236"/>
        <v>1</v>
      </c>
      <c r="AJ497" s="13">
        <f>SUM(AJ498,AJ504,AJ505,AJ506,AJ507,AJ508,AJ509)</f>
        <v>0</v>
      </c>
      <c r="AK497" s="13">
        <f>SUM(AK498,AK504,AK505,AK506,AK507,AK508,AK509)</f>
        <v>0</v>
      </c>
      <c r="AL497" s="13">
        <f>SUM(AL498,AL504,AL505,AL506,AL507,AL508,AL509)</f>
        <v>0</v>
      </c>
      <c r="AM497" s="13">
        <f>SUM(AM498,AM504,AM505,AM506,AM507,AM508,AM509)</f>
        <v>0</v>
      </c>
      <c r="AN497" s="13">
        <f t="shared" si="2236"/>
        <v>0</v>
      </c>
      <c r="AO497" s="13">
        <f t="shared" si="2236"/>
        <v>0</v>
      </c>
      <c r="AP497" s="13">
        <f>SUM(AP498,AP504,AP505,AP506,AP507,AP508,AP509)</f>
        <v>0</v>
      </c>
      <c r="AQ497" s="13">
        <f t="shared" si="2236"/>
        <v>0</v>
      </c>
      <c r="AR497" s="13">
        <f>SUM(AR498,AR504,AR505,AR506,AR507,AR508,AR509)</f>
        <v>0</v>
      </c>
      <c r="AS497" s="13">
        <f t="shared" si="2236"/>
        <v>4</v>
      </c>
      <c r="AT497" s="13">
        <f>SUM(AT498,AT504,AT505,AT506,AT507,AT508,AT509)</f>
        <v>29</v>
      </c>
      <c r="AU497" s="13">
        <f>SUM(AU498,AU504,AU505,AU506,AU507,AU508,AU509)</f>
        <v>0</v>
      </c>
      <c r="AV497" s="13">
        <f>SUM(AV498,AV504,AV505,AV506,AV507,AV508,AV509)</f>
        <v>1</v>
      </c>
      <c r="AW497" s="13">
        <f t="shared" si="2236"/>
        <v>0</v>
      </c>
      <c r="AX497" s="13">
        <f t="shared" si="2236"/>
        <v>0</v>
      </c>
      <c r="AY497" s="13">
        <f t="shared" si="2236"/>
        <v>1</v>
      </c>
      <c r="AZ497" s="13">
        <f>SUM(AZ498,AZ504,AZ505,AZ506,AZ507,AZ508,AZ509)</f>
        <v>0</v>
      </c>
      <c r="BA497" s="13">
        <f t="shared" si="2236"/>
        <v>0</v>
      </c>
      <c r="BB497" s="13">
        <f t="shared" si="2236"/>
        <v>0</v>
      </c>
      <c r="BC497" s="13">
        <f t="shared" si="2236"/>
        <v>0</v>
      </c>
      <c r="BD497" s="13">
        <f t="shared" ref="BD497:BE497" si="2237">SUM(BD498,BD504,BD505,BD506,BD507,BD508,BD509)</f>
        <v>1</v>
      </c>
      <c r="BE497" s="13">
        <f t="shared" si="2237"/>
        <v>0</v>
      </c>
      <c r="BF497" s="13">
        <f>SUM(BF498,BF504,BF505,BF506,BF507,BF508,BF509)</f>
        <v>0</v>
      </c>
      <c r="BG497" s="13">
        <f t="shared" si="2236"/>
        <v>4</v>
      </c>
      <c r="BH497" s="15">
        <f t="shared" ref="BH497:BM497" si="2238">SUM(BH498,BH504,BH505,BH506,BH507,BH508,BH509)</f>
        <v>23</v>
      </c>
      <c r="BI497" s="13">
        <f t="shared" si="2238"/>
        <v>12</v>
      </c>
      <c r="BJ497" s="13">
        <f t="shared" si="2238"/>
        <v>0</v>
      </c>
      <c r="BK497" s="13">
        <f t="shared" si="2238"/>
        <v>0</v>
      </c>
      <c r="BL497" s="13">
        <f t="shared" si="2238"/>
        <v>0</v>
      </c>
      <c r="BM497" s="13">
        <f t="shared" si="2238"/>
        <v>0</v>
      </c>
      <c r="BN497" s="13">
        <f t="shared" si="2236"/>
        <v>2</v>
      </c>
      <c r="BO497" s="13">
        <f t="shared" si="2236"/>
        <v>0</v>
      </c>
      <c r="BP497" s="13">
        <f t="shared" si="2236"/>
        <v>0</v>
      </c>
      <c r="BQ497" s="13">
        <f t="shared" si="2236"/>
        <v>1</v>
      </c>
      <c r="BR497" s="13">
        <f>SUM(BR498,BR504,BR505,BR506,BR507,BR508,BR509)</f>
        <v>28</v>
      </c>
      <c r="BS497" s="13">
        <f>SUM(BS498,BS504,BS505,BS506,BS507,BS508,BS509)</f>
        <v>17</v>
      </c>
      <c r="BT497" s="13">
        <f t="shared" si="2236"/>
        <v>3</v>
      </c>
      <c r="BU497" s="13">
        <f t="shared" si="2236"/>
        <v>1</v>
      </c>
      <c r="BV497" s="13">
        <f t="shared" si="2236"/>
        <v>1</v>
      </c>
      <c r="BW497" s="13">
        <f t="shared" si="2236"/>
        <v>1</v>
      </c>
      <c r="BX497" s="13">
        <f t="shared" si="2236"/>
        <v>1</v>
      </c>
      <c r="BY497" s="13">
        <f t="shared" ref="BY497" si="2239">SUM(BY498,BY504,BY505,BY506,BY507,BY508,BY509)</f>
        <v>0</v>
      </c>
      <c r="BZ497" s="13">
        <f t="shared" si="2236"/>
        <v>1</v>
      </c>
      <c r="CA497" s="13">
        <f t="shared" ref="CA497" si="2240">SUM(CA498,CA504,CA505,CA506,CA507,CA508,CA509)</f>
        <v>0</v>
      </c>
      <c r="CB497" s="13">
        <f t="shared" si="2236"/>
        <v>0</v>
      </c>
      <c r="CC497" s="13">
        <f t="shared" si="2236"/>
        <v>0</v>
      </c>
      <c r="CD497" s="13"/>
      <c r="CE497" s="13">
        <f t="shared" ref="CE497" si="2241">SUM(CE498,CE504,CE505,CE506,CE507,CE508,CE509)</f>
        <v>0</v>
      </c>
      <c r="CF497" s="10"/>
      <c r="CG497" s="10"/>
    </row>
    <row r="498" spans="1:85" ht="19.7" customHeight="1" x14ac:dyDescent="0.2">
      <c r="A498" s="11" t="s">
        <v>371</v>
      </c>
      <c r="B498" s="12">
        <f>SUM(C498:H498)</f>
        <v>83</v>
      </c>
      <c r="C498" s="13"/>
      <c r="D498" s="13"/>
      <c r="E498" s="13"/>
      <c r="F498" s="13"/>
      <c r="G498" s="13"/>
      <c r="H498" s="13">
        <f t="shared" si="2013"/>
        <v>83</v>
      </c>
      <c r="I498" s="12">
        <f>SUM(I499:I503)</f>
        <v>0</v>
      </c>
      <c r="J498" s="12">
        <f t="shared" ref="J498:BU498" si="2242">SUM(J499:J503)</f>
        <v>0</v>
      </c>
      <c r="K498" s="12">
        <f t="shared" si="2242"/>
        <v>0</v>
      </c>
      <c r="L498" s="12">
        <f t="shared" si="2242"/>
        <v>0</v>
      </c>
      <c r="M498" s="12">
        <f t="shared" si="2242"/>
        <v>0</v>
      </c>
      <c r="N498" s="12">
        <f t="shared" si="2242"/>
        <v>0</v>
      </c>
      <c r="O498" s="12">
        <f t="shared" si="2242"/>
        <v>0</v>
      </c>
      <c r="P498" s="12">
        <f t="shared" si="2242"/>
        <v>1</v>
      </c>
      <c r="Q498" s="12">
        <f t="shared" si="2242"/>
        <v>0</v>
      </c>
      <c r="R498" s="12">
        <f t="shared" si="2242"/>
        <v>0</v>
      </c>
      <c r="S498" s="12">
        <f>SUM(S499:S503)</f>
        <v>0</v>
      </c>
      <c r="T498" s="12">
        <f t="shared" si="2242"/>
        <v>0</v>
      </c>
      <c r="U498" s="12">
        <f t="shared" si="2242"/>
        <v>0</v>
      </c>
      <c r="V498" s="12">
        <f t="shared" si="2242"/>
        <v>0</v>
      </c>
      <c r="W498" s="12">
        <f>SUM(W499:W503)</f>
        <v>5</v>
      </c>
      <c r="X498" s="12">
        <f t="shared" si="2242"/>
        <v>0</v>
      </c>
      <c r="Y498" s="12">
        <f t="shared" si="2242"/>
        <v>0</v>
      </c>
      <c r="Z498" s="12">
        <f>SUM(Z499:Z503)</f>
        <v>0</v>
      </c>
      <c r="AA498" s="12">
        <f>SUM(AA499:AA503)</f>
        <v>0</v>
      </c>
      <c r="AB498" s="12">
        <f t="shared" si="2242"/>
        <v>0</v>
      </c>
      <c r="AC498" s="12">
        <f t="shared" si="2242"/>
        <v>0</v>
      </c>
      <c r="AD498" s="12">
        <f>SUM(AD499:AD503)</f>
        <v>0</v>
      </c>
      <c r="AE498" s="12">
        <f t="shared" si="2242"/>
        <v>1</v>
      </c>
      <c r="AF498" s="12">
        <f>SUM(AF499:AF503)</f>
        <v>8</v>
      </c>
      <c r="AG498" s="12">
        <f t="shared" si="2242"/>
        <v>0</v>
      </c>
      <c r="AH498" s="12">
        <f>SUM(AH499:AH503)</f>
        <v>0</v>
      </c>
      <c r="AI498" s="12">
        <f t="shared" si="2242"/>
        <v>0</v>
      </c>
      <c r="AJ498" s="12">
        <f>SUM(AJ499:AJ503)</f>
        <v>0</v>
      </c>
      <c r="AK498" s="12">
        <f>SUM(AK499:AK503)</f>
        <v>0</v>
      </c>
      <c r="AL498" s="12">
        <f>SUM(AL499:AL503)</f>
        <v>0</v>
      </c>
      <c r="AM498" s="12">
        <f>SUM(AM499:AM503)</f>
        <v>0</v>
      </c>
      <c r="AN498" s="12">
        <f t="shared" si="2242"/>
        <v>0</v>
      </c>
      <c r="AO498" s="12">
        <f t="shared" si="2242"/>
        <v>0</v>
      </c>
      <c r="AP498" s="12">
        <f>SUM(AP499:AP503)</f>
        <v>0</v>
      </c>
      <c r="AQ498" s="12">
        <f t="shared" si="2242"/>
        <v>0</v>
      </c>
      <c r="AR498" s="12">
        <f>SUM(AR499:AR503)</f>
        <v>0</v>
      </c>
      <c r="AS498" s="12">
        <f t="shared" si="2242"/>
        <v>3</v>
      </c>
      <c r="AT498" s="12">
        <f>SUM(AT499:AT503)</f>
        <v>13</v>
      </c>
      <c r="AU498" s="12">
        <f>SUM(AU499:AU503)</f>
        <v>0</v>
      </c>
      <c r="AV498" s="12">
        <f>SUM(AV499:AV503)</f>
        <v>1</v>
      </c>
      <c r="AW498" s="12">
        <f t="shared" si="2242"/>
        <v>0</v>
      </c>
      <c r="AX498" s="12">
        <f t="shared" si="2242"/>
        <v>0</v>
      </c>
      <c r="AY498" s="12">
        <f t="shared" si="2242"/>
        <v>1</v>
      </c>
      <c r="AZ498" s="12">
        <f>SUM(AZ499:AZ503)</f>
        <v>0</v>
      </c>
      <c r="BA498" s="12">
        <f t="shared" si="2242"/>
        <v>0</v>
      </c>
      <c r="BB498" s="12">
        <f t="shared" si="2242"/>
        <v>0</v>
      </c>
      <c r="BC498" s="12">
        <f t="shared" si="2242"/>
        <v>0</v>
      </c>
      <c r="BD498" s="12">
        <f t="shared" ref="BD498:BE498" si="2243">SUM(BD499:BD503)</f>
        <v>0</v>
      </c>
      <c r="BE498" s="12">
        <f t="shared" si="2243"/>
        <v>0</v>
      </c>
      <c r="BF498" s="12">
        <f>SUM(BF499:BF503)</f>
        <v>0</v>
      </c>
      <c r="BG498" s="12">
        <f t="shared" si="2242"/>
        <v>2</v>
      </c>
      <c r="BH498" s="48">
        <f>SUM(BH499:BH503)</f>
        <v>13</v>
      </c>
      <c r="BI498" s="12">
        <f>SUM(BI499:BI503)</f>
        <v>7</v>
      </c>
      <c r="BJ498" s="12">
        <f t="shared" si="2242"/>
        <v>0</v>
      </c>
      <c r="BK498" s="12">
        <f>SUM(BK499:BK503)</f>
        <v>0</v>
      </c>
      <c r="BL498" s="12">
        <f>SUM(BL499:BL503)</f>
        <v>0</v>
      </c>
      <c r="BM498" s="12">
        <f>SUM(BM499:BM503)</f>
        <v>0</v>
      </c>
      <c r="BN498" s="12">
        <f t="shared" si="2242"/>
        <v>0</v>
      </c>
      <c r="BO498" s="12">
        <f t="shared" si="2242"/>
        <v>0</v>
      </c>
      <c r="BP498" s="12">
        <f t="shared" si="2242"/>
        <v>0</v>
      </c>
      <c r="BQ498" s="12">
        <f>SUM(BQ499:BQ503)</f>
        <v>1</v>
      </c>
      <c r="BR498" s="12">
        <f>SUM(BR499:BR503)</f>
        <v>16</v>
      </c>
      <c r="BS498" s="12">
        <f>SUM(BS499:BS503)</f>
        <v>11</v>
      </c>
      <c r="BT498" s="12">
        <f t="shared" si="2242"/>
        <v>0</v>
      </c>
      <c r="BU498" s="12">
        <f t="shared" si="2242"/>
        <v>0</v>
      </c>
      <c r="BV498" s="12">
        <f t="shared" ref="BV498:CC498" si="2244">SUM(BV499:BV503)</f>
        <v>0</v>
      </c>
      <c r="BW498" s="12">
        <f t="shared" si="2244"/>
        <v>0</v>
      </c>
      <c r="BX498" s="12">
        <f t="shared" si="2244"/>
        <v>0</v>
      </c>
      <c r="BY498" s="12">
        <f t="shared" ref="BY498" si="2245">SUM(BY499:BY503)</f>
        <v>0</v>
      </c>
      <c r="BZ498" s="12">
        <f t="shared" si="2244"/>
        <v>0</v>
      </c>
      <c r="CA498" s="12">
        <f t="shared" ref="CA498" si="2246">SUM(CA499:CA503)</f>
        <v>0</v>
      </c>
      <c r="CB498" s="12">
        <f t="shared" si="2244"/>
        <v>0</v>
      </c>
      <c r="CC498" s="12">
        <f t="shared" si="2244"/>
        <v>0</v>
      </c>
      <c r="CD498" s="12"/>
      <c r="CE498" s="12">
        <f t="shared" ref="CE498" si="2247">SUM(CE499:CE503)</f>
        <v>0</v>
      </c>
      <c r="CF498" s="10"/>
      <c r="CG498" s="10" t="s">
        <v>432</v>
      </c>
    </row>
    <row r="499" spans="1:85" ht="19.7" customHeight="1" x14ac:dyDescent="0.2">
      <c r="A499" s="11" t="s">
        <v>400</v>
      </c>
      <c r="B499" s="12">
        <f t="shared" si="2020"/>
        <v>23</v>
      </c>
      <c r="C499" s="13"/>
      <c r="D499" s="13"/>
      <c r="E499" s="13"/>
      <c r="F499" s="13"/>
      <c r="G499" s="13"/>
      <c r="H499" s="13">
        <f t="shared" si="2013"/>
        <v>23</v>
      </c>
      <c r="I499" s="12"/>
      <c r="J499" s="12"/>
      <c r="K499" s="12"/>
      <c r="L499" s="12"/>
      <c r="M499" s="13"/>
      <c r="N499" s="13">
        <v>0</v>
      </c>
      <c r="O499" s="13"/>
      <c r="P499" s="13">
        <v>1</v>
      </c>
      <c r="Q499" s="13"/>
      <c r="R499" s="13"/>
      <c r="S499" s="13"/>
      <c r="T499" s="13"/>
      <c r="U499" s="13"/>
      <c r="V499" s="13"/>
      <c r="W499" s="13">
        <v>1</v>
      </c>
      <c r="X499" s="13"/>
      <c r="Y499" s="13"/>
      <c r="Z499" s="13"/>
      <c r="AA499" s="13"/>
      <c r="AB499" s="13"/>
      <c r="AC499" s="13"/>
      <c r="AD499" s="13"/>
      <c r="AE499" s="13"/>
      <c r="AF499" s="13">
        <v>2</v>
      </c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>
        <v>1</v>
      </c>
      <c r="AT499" s="13">
        <v>3</v>
      </c>
      <c r="AU499" s="13"/>
      <c r="AV499" s="13">
        <v>1</v>
      </c>
      <c r="AW499" s="13"/>
      <c r="AX499" s="13"/>
      <c r="AY499" s="13">
        <v>1</v>
      </c>
      <c r="AZ499" s="13"/>
      <c r="BA499" s="13"/>
      <c r="BB499" s="13"/>
      <c r="BC499" s="13"/>
      <c r="BD499" s="13"/>
      <c r="BE499" s="13"/>
      <c r="BF499" s="13"/>
      <c r="BG499" s="13">
        <v>0</v>
      </c>
      <c r="BH499" s="15">
        <v>4</v>
      </c>
      <c r="BI499" s="13">
        <v>1</v>
      </c>
      <c r="BJ499" s="13"/>
      <c r="BK499" s="13"/>
      <c r="BL499" s="13"/>
      <c r="BM499" s="13"/>
      <c r="BN499" s="13"/>
      <c r="BO499" s="13"/>
      <c r="BP499" s="13"/>
      <c r="BQ499" s="13">
        <v>1</v>
      </c>
      <c r="BR499" s="13">
        <v>4</v>
      </c>
      <c r="BS499" s="13">
        <v>3</v>
      </c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0" t="s">
        <v>431</v>
      </c>
      <c r="CG499" s="10" t="s">
        <v>431</v>
      </c>
    </row>
    <row r="500" spans="1:85" ht="19.7" customHeight="1" x14ac:dyDescent="0.2">
      <c r="A500" s="11" t="s">
        <v>372</v>
      </c>
      <c r="B500" s="12">
        <f t="shared" si="2020"/>
        <v>16</v>
      </c>
      <c r="C500" s="13"/>
      <c r="D500" s="13"/>
      <c r="E500" s="13"/>
      <c r="F500" s="13"/>
      <c r="G500" s="13"/>
      <c r="H500" s="13">
        <f t="shared" si="2013"/>
        <v>16</v>
      </c>
      <c r="I500" s="12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>
        <v>1</v>
      </c>
      <c r="X500" s="13"/>
      <c r="Y500" s="13"/>
      <c r="Z500" s="13"/>
      <c r="AA500" s="13"/>
      <c r="AB500" s="13"/>
      <c r="AC500" s="13"/>
      <c r="AD500" s="13"/>
      <c r="AE500" s="13"/>
      <c r="AF500" s="13">
        <v>3</v>
      </c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>
        <v>1</v>
      </c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>
        <v>1</v>
      </c>
      <c r="BH500" s="15">
        <v>3</v>
      </c>
      <c r="BI500" s="13">
        <v>1</v>
      </c>
      <c r="BJ500" s="13"/>
      <c r="BK500" s="13"/>
      <c r="BL500" s="13"/>
      <c r="BM500" s="13"/>
      <c r="BN500" s="13"/>
      <c r="BO500" s="13"/>
      <c r="BP500" s="13"/>
      <c r="BQ500" s="13">
        <v>0</v>
      </c>
      <c r="BR500" s="13">
        <v>4</v>
      </c>
      <c r="BS500" s="13">
        <v>2</v>
      </c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0" t="s">
        <v>431</v>
      </c>
      <c r="CG500" s="10" t="s">
        <v>431</v>
      </c>
    </row>
    <row r="501" spans="1:85" ht="19.7" customHeight="1" x14ac:dyDescent="0.2">
      <c r="A501" s="11" t="s">
        <v>401</v>
      </c>
      <c r="B501" s="12">
        <f t="shared" si="2020"/>
        <v>22</v>
      </c>
      <c r="C501" s="13"/>
      <c r="D501" s="13"/>
      <c r="E501" s="13"/>
      <c r="F501" s="13"/>
      <c r="G501" s="13"/>
      <c r="H501" s="13">
        <f t="shared" si="2013"/>
        <v>22</v>
      </c>
      <c r="I501" s="12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>
        <v>1</v>
      </c>
      <c r="X501" s="13"/>
      <c r="Y501" s="13"/>
      <c r="Z501" s="13"/>
      <c r="AA501" s="13"/>
      <c r="AB501" s="13"/>
      <c r="AC501" s="13"/>
      <c r="AD501" s="13"/>
      <c r="AE501" s="13"/>
      <c r="AF501" s="13">
        <v>2</v>
      </c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>
        <v>1</v>
      </c>
      <c r="AT501" s="13">
        <v>5</v>
      </c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>
        <v>0</v>
      </c>
      <c r="BH501" s="15">
        <v>6</v>
      </c>
      <c r="BI501" s="13">
        <v>1</v>
      </c>
      <c r="BJ501" s="13"/>
      <c r="BK501" s="13"/>
      <c r="BL501" s="13"/>
      <c r="BM501" s="13"/>
      <c r="BN501" s="13"/>
      <c r="BO501" s="13"/>
      <c r="BP501" s="13"/>
      <c r="BQ501" s="13">
        <v>0</v>
      </c>
      <c r="BR501" s="13">
        <v>4</v>
      </c>
      <c r="BS501" s="13">
        <v>2</v>
      </c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0" t="s">
        <v>431</v>
      </c>
      <c r="CG501" s="10" t="s">
        <v>431</v>
      </c>
    </row>
    <row r="502" spans="1:85" ht="19.7" customHeight="1" x14ac:dyDescent="0.2">
      <c r="A502" s="11" t="s">
        <v>373</v>
      </c>
      <c r="B502" s="12">
        <f t="shared" si="2020"/>
        <v>13</v>
      </c>
      <c r="C502" s="13"/>
      <c r="D502" s="13"/>
      <c r="E502" s="13"/>
      <c r="F502" s="13"/>
      <c r="G502" s="13"/>
      <c r="H502" s="13">
        <f t="shared" si="2013"/>
        <v>13</v>
      </c>
      <c r="I502" s="12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>
        <v>1</v>
      </c>
      <c r="X502" s="13"/>
      <c r="Y502" s="13"/>
      <c r="Z502" s="13"/>
      <c r="AA502" s="13"/>
      <c r="AB502" s="13"/>
      <c r="AC502" s="13"/>
      <c r="AD502" s="13"/>
      <c r="AE502" s="13">
        <v>1</v>
      </c>
      <c r="AF502" s="13">
        <v>0</v>
      </c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>
        <v>2</v>
      </c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>
        <v>1</v>
      </c>
      <c r="BH502" s="14"/>
      <c r="BI502" s="13">
        <v>3</v>
      </c>
      <c r="BJ502" s="13"/>
      <c r="BK502" s="13"/>
      <c r="BL502" s="13"/>
      <c r="BM502" s="13"/>
      <c r="BN502" s="13"/>
      <c r="BO502" s="13"/>
      <c r="BP502" s="13"/>
      <c r="BQ502" s="13"/>
      <c r="BR502" s="13">
        <v>3</v>
      </c>
      <c r="BS502" s="13">
        <v>2</v>
      </c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0" t="s">
        <v>431</v>
      </c>
      <c r="CG502" s="10" t="s">
        <v>431</v>
      </c>
    </row>
    <row r="503" spans="1:85" ht="19.7" customHeight="1" x14ac:dyDescent="0.2">
      <c r="A503" s="11" t="s">
        <v>374</v>
      </c>
      <c r="B503" s="12">
        <f t="shared" si="2020"/>
        <v>9</v>
      </c>
      <c r="C503" s="13"/>
      <c r="D503" s="13"/>
      <c r="E503" s="13"/>
      <c r="F503" s="13"/>
      <c r="G503" s="13"/>
      <c r="H503" s="13">
        <f t="shared" si="2013"/>
        <v>9</v>
      </c>
      <c r="I503" s="12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>
        <v>1</v>
      </c>
      <c r="X503" s="13"/>
      <c r="Y503" s="13"/>
      <c r="Z503" s="13"/>
      <c r="AA503" s="13"/>
      <c r="AB503" s="13"/>
      <c r="AC503" s="13"/>
      <c r="AD503" s="13"/>
      <c r="AE503" s="13"/>
      <c r="AF503" s="13">
        <v>1</v>
      </c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>
        <v>1</v>
      </c>
      <c r="AT503" s="13">
        <v>2</v>
      </c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>
        <v>0</v>
      </c>
      <c r="BH503" s="14"/>
      <c r="BI503" s="13">
        <v>1</v>
      </c>
      <c r="BJ503" s="13"/>
      <c r="BK503" s="13"/>
      <c r="BL503" s="13"/>
      <c r="BM503" s="13"/>
      <c r="BN503" s="13"/>
      <c r="BO503" s="13"/>
      <c r="BP503" s="13"/>
      <c r="BQ503" s="13"/>
      <c r="BR503" s="13">
        <v>1</v>
      </c>
      <c r="BS503" s="13">
        <v>2</v>
      </c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0" t="s">
        <v>431</v>
      </c>
      <c r="CG503" s="10" t="s">
        <v>431</v>
      </c>
    </row>
    <row r="504" spans="1:85" ht="19.7" customHeight="1" x14ac:dyDescent="0.2">
      <c r="A504" s="11" t="s">
        <v>375</v>
      </c>
      <c r="B504" s="12">
        <f t="shared" si="2020"/>
        <v>9</v>
      </c>
      <c r="C504" s="13"/>
      <c r="D504" s="13"/>
      <c r="E504" s="13"/>
      <c r="F504" s="13"/>
      <c r="G504" s="13"/>
      <c r="H504" s="13">
        <f t="shared" si="2013"/>
        <v>9</v>
      </c>
      <c r="I504" s="12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  <c r="U504" s="13"/>
      <c r="V504" s="13">
        <v>1</v>
      </c>
      <c r="W504" s="13"/>
      <c r="X504" s="13"/>
      <c r="Y504" s="13"/>
      <c r="Z504" s="13"/>
      <c r="AA504" s="13"/>
      <c r="AB504" s="13"/>
      <c r="AC504" s="13"/>
      <c r="AD504" s="13"/>
      <c r="AE504" s="13">
        <v>0</v>
      </c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>
        <v>2</v>
      </c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5">
        <v>1</v>
      </c>
      <c r="BI504" s="13">
        <v>1</v>
      </c>
      <c r="BJ504" s="13"/>
      <c r="BK504" s="13"/>
      <c r="BL504" s="13"/>
      <c r="BM504" s="13"/>
      <c r="BN504" s="13"/>
      <c r="BO504" s="13"/>
      <c r="BP504" s="13"/>
      <c r="BQ504" s="13"/>
      <c r="BR504" s="13">
        <v>3</v>
      </c>
      <c r="BS504" s="13">
        <v>1</v>
      </c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0" t="s">
        <v>431</v>
      </c>
      <c r="CG504" s="10" t="s">
        <v>431</v>
      </c>
    </row>
    <row r="505" spans="1:85" ht="19.7" customHeight="1" x14ac:dyDescent="0.2">
      <c r="A505" s="11" t="s">
        <v>376</v>
      </c>
      <c r="B505" s="12">
        <f t="shared" si="2020"/>
        <v>11</v>
      </c>
      <c r="C505" s="13"/>
      <c r="D505" s="13"/>
      <c r="E505" s="13"/>
      <c r="F505" s="13"/>
      <c r="G505" s="13"/>
      <c r="H505" s="13">
        <f t="shared" si="2013"/>
        <v>11</v>
      </c>
      <c r="I505" s="12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>
        <v>1</v>
      </c>
      <c r="X505" s="13"/>
      <c r="Y505" s="13"/>
      <c r="Z505" s="13"/>
      <c r="AA505" s="13"/>
      <c r="AB505" s="13"/>
      <c r="AC505" s="13"/>
      <c r="AD505" s="13"/>
      <c r="AE505" s="13"/>
      <c r="AF505" s="13">
        <v>1</v>
      </c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>
        <v>2</v>
      </c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5">
        <v>3</v>
      </c>
      <c r="BI505" s="13">
        <v>1</v>
      </c>
      <c r="BJ505" s="13"/>
      <c r="BK505" s="13"/>
      <c r="BL505" s="13"/>
      <c r="BM505" s="13"/>
      <c r="BN505" s="13"/>
      <c r="BO505" s="13"/>
      <c r="BP505" s="13"/>
      <c r="BQ505" s="13"/>
      <c r="BR505" s="13">
        <v>3</v>
      </c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0" t="s">
        <v>431</v>
      </c>
      <c r="CG505" s="10" t="s">
        <v>431</v>
      </c>
    </row>
    <row r="506" spans="1:85" ht="19.7" customHeight="1" x14ac:dyDescent="0.2">
      <c r="A506" s="11" t="s">
        <v>377</v>
      </c>
      <c r="B506" s="12">
        <f t="shared" si="2020"/>
        <v>8</v>
      </c>
      <c r="C506" s="13"/>
      <c r="D506" s="13"/>
      <c r="E506" s="13"/>
      <c r="F506" s="13"/>
      <c r="G506" s="13"/>
      <c r="H506" s="13">
        <f t="shared" si="2013"/>
        <v>8</v>
      </c>
      <c r="I506" s="12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>
        <v>1</v>
      </c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>
        <v>2</v>
      </c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5">
        <v>2</v>
      </c>
      <c r="BI506" s="13"/>
      <c r="BJ506" s="13"/>
      <c r="BK506" s="13"/>
      <c r="BL506" s="13"/>
      <c r="BM506" s="13"/>
      <c r="BN506" s="13"/>
      <c r="BO506" s="13"/>
      <c r="BP506" s="13"/>
      <c r="BQ506" s="13"/>
      <c r="BR506" s="13">
        <v>2</v>
      </c>
      <c r="BS506" s="13">
        <v>1</v>
      </c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0" t="s">
        <v>431</v>
      </c>
      <c r="CG506" s="10" t="s">
        <v>431</v>
      </c>
    </row>
    <row r="507" spans="1:85" ht="19.7" customHeight="1" x14ac:dyDescent="0.2">
      <c r="A507" s="11" t="s">
        <v>346</v>
      </c>
      <c r="B507" s="12">
        <f t="shared" si="2020"/>
        <v>15</v>
      </c>
      <c r="C507" s="13"/>
      <c r="D507" s="13"/>
      <c r="E507" s="13"/>
      <c r="F507" s="13"/>
      <c r="G507" s="13"/>
      <c r="H507" s="13">
        <f t="shared" si="2013"/>
        <v>15</v>
      </c>
      <c r="I507" s="12"/>
      <c r="J507" s="12"/>
      <c r="K507" s="12"/>
      <c r="L507" s="12"/>
      <c r="M507" s="13"/>
      <c r="N507" s="13"/>
      <c r="O507" s="13"/>
      <c r="P507" s="13"/>
      <c r="Q507" s="13"/>
      <c r="R507" s="13">
        <v>0</v>
      </c>
      <c r="S507" s="13"/>
      <c r="T507" s="13"/>
      <c r="U507" s="13"/>
      <c r="V507" s="13">
        <v>1</v>
      </c>
      <c r="W507" s="13"/>
      <c r="X507" s="13"/>
      <c r="Y507" s="13"/>
      <c r="Z507" s="13"/>
      <c r="AA507" s="13"/>
      <c r="AB507" s="13"/>
      <c r="AC507" s="13"/>
      <c r="AD507" s="13"/>
      <c r="AE507" s="13">
        <v>0</v>
      </c>
      <c r="AF507" s="13"/>
      <c r="AG507" s="13"/>
      <c r="AH507" s="13"/>
      <c r="AI507" s="13">
        <v>1</v>
      </c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>
        <v>3</v>
      </c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>
        <v>1</v>
      </c>
      <c r="BH507" s="14"/>
      <c r="BI507" s="13">
        <v>1</v>
      </c>
      <c r="BJ507" s="13"/>
      <c r="BK507" s="13"/>
      <c r="BL507" s="13"/>
      <c r="BM507" s="13"/>
      <c r="BN507" s="13">
        <v>2</v>
      </c>
      <c r="BO507" s="13"/>
      <c r="BP507" s="13"/>
      <c r="BQ507" s="13">
        <v>0</v>
      </c>
      <c r="BR507" s="13">
        <v>2</v>
      </c>
      <c r="BS507" s="13">
        <v>1</v>
      </c>
      <c r="BT507" s="13">
        <v>3</v>
      </c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0" t="s">
        <v>431</v>
      </c>
      <c r="CG507" s="10" t="s">
        <v>431</v>
      </c>
    </row>
    <row r="508" spans="1:85" ht="19.7" customHeight="1" x14ac:dyDescent="0.2">
      <c r="A508" s="11" t="s">
        <v>347</v>
      </c>
      <c r="B508" s="12">
        <f t="shared" si="2020"/>
        <v>19</v>
      </c>
      <c r="C508" s="13"/>
      <c r="D508" s="13"/>
      <c r="E508" s="13"/>
      <c r="F508" s="13"/>
      <c r="G508" s="13"/>
      <c r="H508" s="13">
        <f t="shared" si="2013"/>
        <v>19</v>
      </c>
      <c r="I508" s="12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>
        <v>1</v>
      </c>
      <c r="X508" s="13"/>
      <c r="Y508" s="13"/>
      <c r="Z508" s="13"/>
      <c r="AA508" s="13"/>
      <c r="AB508" s="13"/>
      <c r="AC508" s="13"/>
      <c r="AD508" s="13"/>
      <c r="AE508" s="13">
        <v>1</v>
      </c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>
        <v>1</v>
      </c>
      <c r="AT508" s="13">
        <v>3</v>
      </c>
      <c r="AU508" s="13"/>
      <c r="AV508" s="13"/>
      <c r="AW508" s="13"/>
      <c r="AX508" s="13"/>
      <c r="AY508" s="13"/>
      <c r="AZ508" s="13"/>
      <c r="BA508" s="13"/>
      <c r="BB508" s="13"/>
      <c r="BC508" s="13"/>
      <c r="BD508" s="13">
        <v>1</v>
      </c>
      <c r="BE508" s="13"/>
      <c r="BF508" s="13"/>
      <c r="BG508" s="13">
        <v>1</v>
      </c>
      <c r="BH508" s="13">
        <v>0</v>
      </c>
      <c r="BI508" s="13">
        <v>1</v>
      </c>
      <c r="BJ508" s="13"/>
      <c r="BK508" s="13"/>
      <c r="BL508" s="13"/>
      <c r="BM508" s="13"/>
      <c r="BN508" s="13"/>
      <c r="BO508" s="13"/>
      <c r="BP508" s="13"/>
      <c r="BQ508" s="13"/>
      <c r="BR508" s="13">
        <v>2</v>
      </c>
      <c r="BS508" s="13">
        <v>3</v>
      </c>
      <c r="BT508" s="13"/>
      <c r="BU508" s="13">
        <v>1</v>
      </c>
      <c r="BV508" s="13">
        <v>1</v>
      </c>
      <c r="BW508" s="13">
        <v>1</v>
      </c>
      <c r="BX508" s="13">
        <v>1</v>
      </c>
      <c r="BY508" s="13"/>
      <c r="BZ508" s="13">
        <v>1</v>
      </c>
      <c r="CA508" s="13"/>
      <c r="CB508" s="13"/>
      <c r="CC508" s="13"/>
      <c r="CD508" s="13"/>
      <c r="CE508" s="13"/>
      <c r="CF508" s="10" t="s">
        <v>431</v>
      </c>
      <c r="CG508" s="10" t="s">
        <v>431</v>
      </c>
    </row>
    <row r="509" spans="1:85" ht="19.7" customHeight="1" x14ac:dyDescent="0.2">
      <c r="A509" s="11" t="s">
        <v>378</v>
      </c>
      <c r="B509" s="12">
        <f t="shared" si="2020"/>
        <v>11</v>
      </c>
      <c r="C509" s="13"/>
      <c r="D509" s="13"/>
      <c r="E509" s="13"/>
      <c r="F509" s="13"/>
      <c r="G509" s="13"/>
      <c r="H509" s="13">
        <f t="shared" si="2013"/>
        <v>11</v>
      </c>
      <c r="I509" s="12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>
        <v>1</v>
      </c>
      <c r="X509" s="13"/>
      <c r="Y509" s="13"/>
      <c r="Z509" s="13"/>
      <c r="AA509" s="13"/>
      <c r="AB509" s="13"/>
      <c r="AC509" s="13"/>
      <c r="AD509" s="13"/>
      <c r="AE509" s="13">
        <v>1</v>
      </c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>
        <v>4</v>
      </c>
      <c r="AU509" s="13"/>
      <c r="AV509" s="13"/>
      <c r="AW509" s="13"/>
      <c r="AX509" s="13"/>
      <c r="AY509" s="13">
        <v>0</v>
      </c>
      <c r="AZ509" s="13"/>
      <c r="BA509" s="13"/>
      <c r="BB509" s="13"/>
      <c r="BC509" s="13"/>
      <c r="BD509" s="13"/>
      <c r="BE509" s="13"/>
      <c r="BF509" s="13"/>
      <c r="BG509" s="13"/>
      <c r="BH509" s="15">
        <v>4</v>
      </c>
      <c r="BI509" s="13">
        <v>1</v>
      </c>
      <c r="BJ509" s="13"/>
      <c r="BK509" s="13"/>
      <c r="BL509" s="13"/>
      <c r="BM509" s="13"/>
      <c r="BN509" s="13"/>
      <c r="BO509" s="13"/>
      <c r="BP509" s="13"/>
      <c r="BQ509" s="13"/>
      <c r="BR509" s="13">
        <v>0</v>
      </c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0" t="s">
        <v>431</v>
      </c>
      <c r="CG509" s="10" t="s">
        <v>431</v>
      </c>
    </row>
    <row r="510" spans="1:85" ht="19.7" customHeight="1" x14ac:dyDescent="0.2">
      <c r="A510" s="11" t="s">
        <v>379</v>
      </c>
      <c r="B510" s="12">
        <f t="shared" si="2020"/>
        <v>77</v>
      </c>
      <c r="C510" s="13">
        <f>SUM(C511:C513)</f>
        <v>0</v>
      </c>
      <c r="D510" s="13">
        <f>SUM(D511:D513)</f>
        <v>0</v>
      </c>
      <c r="E510" s="13">
        <f>SUM(E511:E513)</f>
        <v>0</v>
      </c>
      <c r="F510" s="13">
        <f>SUM(F511:F513)</f>
        <v>0</v>
      </c>
      <c r="G510" s="13">
        <f>SUM(G511:G513)</f>
        <v>0</v>
      </c>
      <c r="H510" s="13">
        <f t="shared" si="2013"/>
        <v>77</v>
      </c>
      <c r="I510" s="13">
        <f>SUM(I511:I514)</f>
        <v>0</v>
      </c>
      <c r="J510" s="13">
        <f t="shared" ref="J510:CC510" si="2248">SUM(J511:J514)</f>
        <v>1</v>
      </c>
      <c r="K510" s="13">
        <f t="shared" si="2248"/>
        <v>0</v>
      </c>
      <c r="L510" s="13">
        <f t="shared" si="2248"/>
        <v>0</v>
      </c>
      <c r="M510" s="13">
        <f t="shared" si="2248"/>
        <v>0</v>
      </c>
      <c r="N510" s="13">
        <f t="shared" si="2248"/>
        <v>0</v>
      </c>
      <c r="O510" s="13">
        <f t="shared" si="2248"/>
        <v>0</v>
      </c>
      <c r="P510" s="13">
        <f t="shared" si="2248"/>
        <v>0</v>
      </c>
      <c r="Q510" s="13">
        <f t="shared" si="2248"/>
        <v>0</v>
      </c>
      <c r="R510" s="13">
        <f t="shared" si="2248"/>
        <v>1</v>
      </c>
      <c r="S510" s="13">
        <f>SUM(S511:S514)</f>
        <v>0</v>
      </c>
      <c r="T510" s="13">
        <f t="shared" si="2248"/>
        <v>0</v>
      </c>
      <c r="U510" s="13">
        <f t="shared" si="2248"/>
        <v>1</v>
      </c>
      <c r="V510" s="13">
        <f t="shared" si="2248"/>
        <v>2</v>
      </c>
      <c r="W510" s="13">
        <f>SUM(W511:W514)</f>
        <v>0</v>
      </c>
      <c r="X510" s="13">
        <f t="shared" si="2248"/>
        <v>0</v>
      </c>
      <c r="Y510" s="13">
        <f t="shared" si="2248"/>
        <v>0</v>
      </c>
      <c r="Z510" s="13">
        <f>SUM(Z511:Z514)</f>
        <v>0</v>
      </c>
      <c r="AA510" s="13">
        <f>SUM(AA511:AA514)</f>
        <v>0</v>
      </c>
      <c r="AB510" s="13">
        <f t="shared" si="2248"/>
        <v>0</v>
      </c>
      <c r="AC510" s="13">
        <f t="shared" si="2248"/>
        <v>0</v>
      </c>
      <c r="AD510" s="13">
        <f>SUM(AD511:AD514)</f>
        <v>0</v>
      </c>
      <c r="AE510" s="13">
        <f t="shared" si="2248"/>
        <v>28</v>
      </c>
      <c r="AF510" s="13">
        <f>SUM(AF511:AF514)</f>
        <v>0</v>
      </c>
      <c r="AG510" s="13">
        <f>SUM(AG511:AG514)</f>
        <v>0</v>
      </c>
      <c r="AH510" s="13">
        <f>SUM(AH511:AH514)</f>
        <v>0</v>
      </c>
      <c r="AI510" s="13">
        <f t="shared" si="2248"/>
        <v>0</v>
      </c>
      <c r="AJ510" s="13">
        <f>SUM(AJ511:AJ514)</f>
        <v>0</v>
      </c>
      <c r="AK510" s="13">
        <f>SUM(AK511:AK514)</f>
        <v>0</v>
      </c>
      <c r="AL510" s="13">
        <f>SUM(AL511:AL514)</f>
        <v>0</v>
      </c>
      <c r="AM510" s="13">
        <f>SUM(AM511:AM514)</f>
        <v>0</v>
      </c>
      <c r="AN510" s="13">
        <f t="shared" si="2248"/>
        <v>0</v>
      </c>
      <c r="AO510" s="13">
        <f t="shared" si="2248"/>
        <v>0</v>
      </c>
      <c r="AP510" s="13">
        <f>SUM(AP511:AP514)</f>
        <v>0</v>
      </c>
      <c r="AQ510" s="13">
        <f t="shared" si="2248"/>
        <v>0</v>
      </c>
      <c r="AR510" s="13">
        <f>SUM(AR511:AR514)</f>
        <v>0</v>
      </c>
      <c r="AS510" s="13">
        <f t="shared" si="2248"/>
        <v>31</v>
      </c>
      <c r="AT510" s="13">
        <f>SUM(AT511:AT514)</f>
        <v>0</v>
      </c>
      <c r="AU510" s="13">
        <f>SUM(AU511:AU514)</f>
        <v>0</v>
      </c>
      <c r="AV510" s="13">
        <f>SUM(AV511:AV514)</f>
        <v>1</v>
      </c>
      <c r="AW510" s="13">
        <f t="shared" si="2248"/>
        <v>0</v>
      </c>
      <c r="AX510" s="13">
        <f t="shared" si="2248"/>
        <v>0</v>
      </c>
      <c r="AY510" s="13">
        <f t="shared" si="2248"/>
        <v>0</v>
      </c>
      <c r="AZ510" s="13">
        <f>SUM(AZ511:AZ514)</f>
        <v>0</v>
      </c>
      <c r="BA510" s="13">
        <f t="shared" si="2248"/>
        <v>0</v>
      </c>
      <c r="BB510" s="13">
        <f t="shared" si="2248"/>
        <v>0</v>
      </c>
      <c r="BC510" s="13">
        <f t="shared" si="2248"/>
        <v>0</v>
      </c>
      <c r="BD510" s="13">
        <f t="shared" ref="BD510:BE510" si="2249">SUM(BD511:BD514)</f>
        <v>0</v>
      </c>
      <c r="BE510" s="13">
        <f t="shared" si="2249"/>
        <v>0</v>
      </c>
      <c r="BF510" s="13">
        <f>SUM(BF511:BF514)</f>
        <v>0</v>
      </c>
      <c r="BG510" s="13">
        <f t="shared" si="2248"/>
        <v>9</v>
      </c>
      <c r="BH510" s="13">
        <f t="shared" ref="BH510:BM510" si="2250">SUM(BH511:BH514)</f>
        <v>0</v>
      </c>
      <c r="BI510" s="13">
        <f t="shared" si="2250"/>
        <v>0</v>
      </c>
      <c r="BJ510" s="13">
        <f t="shared" si="2250"/>
        <v>0</v>
      </c>
      <c r="BK510" s="13">
        <f t="shared" si="2250"/>
        <v>0</v>
      </c>
      <c r="BL510" s="13">
        <f t="shared" si="2250"/>
        <v>0</v>
      </c>
      <c r="BM510" s="13">
        <f t="shared" si="2250"/>
        <v>0</v>
      </c>
      <c r="BN510" s="13">
        <f t="shared" si="2248"/>
        <v>0</v>
      </c>
      <c r="BO510" s="13">
        <f t="shared" si="2248"/>
        <v>0</v>
      </c>
      <c r="BP510" s="13">
        <f t="shared" si="2248"/>
        <v>0</v>
      </c>
      <c r="BQ510" s="13">
        <f t="shared" si="2248"/>
        <v>3</v>
      </c>
      <c r="BR510" s="13">
        <f>SUM(BR511:BR514)</f>
        <v>0</v>
      </c>
      <c r="BS510" s="13">
        <f>SUM(BS511:BS514)</f>
        <v>0</v>
      </c>
      <c r="BT510" s="13">
        <f t="shared" si="2248"/>
        <v>0</v>
      </c>
      <c r="BU510" s="13">
        <f t="shared" si="2248"/>
        <v>0</v>
      </c>
      <c r="BV510" s="13">
        <f t="shared" si="2248"/>
        <v>0</v>
      </c>
      <c r="BW510" s="13">
        <f t="shared" si="2248"/>
        <v>0</v>
      </c>
      <c r="BX510" s="13">
        <f t="shared" si="2248"/>
        <v>0</v>
      </c>
      <c r="BY510" s="13">
        <f t="shared" ref="BY510" si="2251">SUM(BY511:BY514)</f>
        <v>0</v>
      </c>
      <c r="BZ510" s="13">
        <f t="shared" si="2248"/>
        <v>0</v>
      </c>
      <c r="CA510" s="13">
        <f t="shared" ref="CA510" si="2252">SUM(CA511:CA514)</f>
        <v>0</v>
      </c>
      <c r="CB510" s="13">
        <f t="shared" si="2248"/>
        <v>0</v>
      </c>
      <c r="CC510" s="13">
        <f t="shared" si="2248"/>
        <v>0</v>
      </c>
      <c r="CD510" s="13"/>
      <c r="CE510" s="13">
        <f t="shared" ref="CE510" si="2253">SUM(CE511:CE514)</f>
        <v>0</v>
      </c>
      <c r="CF510" s="10"/>
      <c r="CG510" s="10"/>
    </row>
    <row r="511" spans="1:85" ht="19.7" customHeight="1" x14ac:dyDescent="0.2">
      <c r="A511" s="11" t="s">
        <v>380</v>
      </c>
      <c r="B511" s="12">
        <f t="shared" si="2020"/>
        <v>20</v>
      </c>
      <c r="C511" s="13"/>
      <c r="D511" s="13"/>
      <c r="E511" s="13"/>
      <c r="F511" s="13"/>
      <c r="G511" s="13"/>
      <c r="H511" s="13">
        <f t="shared" si="2013"/>
        <v>20</v>
      </c>
      <c r="I511" s="12"/>
      <c r="J511" s="12">
        <v>1</v>
      </c>
      <c r="K511" s="12"/>
      <c r="L511" s="12"/>
      <c r="M511" s="13"/>
      <c r="N511" s="13"/>
      <c r="O511" s="13"/>
      <c r="P511" s="13"/>
      <c r="Q511" s="13"/>
      <c r="R511" s="13">
        <v>1</v>
      </c>
      <c r="S511" s="13"/>
      <c r="T511" s="13"/>
      <c r="U511" s="13"/>
      <c r="V511" s="13"/>
      <c r="W511" s="13">
        <v>0</v>
      </c>
      <c r="X511" s="13"/>
      <c r="Y511" s="13"/>
      <c r="Z511" s="13"/>
      <c r="AA511" s="13"/>
      <c r="AB511" s="13"/>
      <c r="AC511" s="13"/>
      <c r="AD511" s="13"/>
      <c r="AE511" s="13">
        <v>7</v>
      </c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>
        <v>7</v>
      </c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>
        <v>3</v>
      </c>
      <c r="BH511" s="14"/>
      <c r="BI511" s="13"/>
      <c r="BJ511" s="13"/>
      <c r="BK511" s="13"/>
      <c r="BL511" s="13"/>
      <c r="BM511" s="13"/>
      <c r="BN511" s="13"/>
      <c r="BO511" s="13"/>
      <c r="BP511" s="13"/>
      <c r="BQ511" s="13">
        <v>1</v>
      </c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0" t="s">
        <v>431</v>
      </c>
      <c r="CG511" s="10" t="s">
        <v>431</v>
      </c>
    </row>
    <row r="512" spans="1:85" ht="19.7" customHeight="1" x14ac:dyDescent="0.2">
      <c r="A512" s="11" t="s">
        <v>349</v>
      </c>
      <c r="B512" s="12">
        <f t="shared" si="2020"/>
        <v>22</v>
      </c>
      <c r="C512" s="13"/>
      <c r="D512" s="13"/>
      <c r="E512" s="13"/>
      <c r="F512" s="13"/>
      <c r="G512" s="13"/>
      <c r="H512" s="13">
        <f t="shared" si="2013"/>
        <v>22</v>
      </c>
      <c r="I512" s="12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  <c r="U512" s="13"/>
      <c r="V512" s="13">
        <v>1</v>
      </c>
      <c r="W512" s="13">
        <v>0</v>
      </c>
      <c r="X512" s="13"/>
      <c r="Y512" s="13"/>
      <c r="Z512" s="13"/>
      <c r="AA512" s="13"/>
      <c r="AB512" s="13"/>
      <c r="AC512" s="13"/>
      <c r="AD512" s="13"/>
      <c r="AE512" s="13">
        <v>8</v>
      </c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>
        <v>9</v>
      </c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>
        <v>3</v>
      </c>
      <c r="BH512" s="14"/>
      <c r="BI512" s="13"/>
      <c r="BJ512" s="13"/>
      <c r="BK512" s="13"/>
      <c r="BL512" s="13"/>
      <c r="BM512" s="13"/>
      <c r="BN512" s="13"/>
      <c r="BO512" s="13"/>
      <c r="BP512" s="13"/>
      <c r="BQ512" s="13">
        <v>1</v>
      </c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0" t="s">
        <v>431</v>
      </c>
      <c r="CG512" s="10" t="s">
        <v>431</v>
      </c>
    </row>
    <row r="513" spans="1:85" ht="19.7" customHeight="1" x14ac:dyDescent="0.2">
      <c r="A513" s="11" t="s">
        <v>350</v>
      </c>
      <c r="B513" s="12">
        <f t="shared" si="2020"/>
        <v>21</v>
      </c>
      <c r="C513" s="13"/>
      <c r="D513" s="13"/>
      <c r="E513" s="13"/>
      <c r="F513" s="13"/>
      <c r="G513" s="13"/>
      <c r="H513" s="13">
        <f t="shared" si="2013"/>
        <v>21</v>
      </c>
      <c r="I513" s="12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  <c r="U513" s="13"/>
      <c r="V513" s="13">
        <v>1</v>
      </c>
      <c r="W513" s="13"/>
      <c r="X513" s="13"/>
      <c r="Y513" s="13"/>
      <c r="Z513" s="13"/>
      <c r="AA513" s="13"/>
      <c r="AB513" s="13"/>
      <c r="AC513" s="13"/>
      <c r="AD513" s="13"/>
      <c r="AE513" s="13">
        <v>8</v>
      </c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>
        <v>9</v>
      </c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>
        <v>2</v>
      </c>
      <c r="BH513" s="14"/>
      <c r="BI513" s="13"/>
      <c r="BJ513" s="13"/>
      <c r="BK513" s="13"/>
      <c r="BL513" s="13"/>
      <c r="BM513" s="13"/>
      <c r="BN513" s="13"/>
      <c r="BO513" s="13"/>
      <c r="BP513" s="13"/>
      <c r="BQ513" s="13">
        <v>1</v>
      </c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0" t="s">
        <v>431</v>
      </c>
      <c r="CG513" s="10" t="s">
        <v>431</v>
      </c>
    </row>
    <row r="514" spans="1:85" ht="19.7" customHeight="1" x14ac:dyDescent="0.2">
      <c r="A514" s="11" t="s">
        <v>381</v>
      </c>
      <c r="B514" s="12">
        <f t="shared" si="2020"/>
        <v>14</v>
      </c>
      <c r="C514" s="13"/>
      <c r="D514" s="13"/>
      <c r="E514" s="13"/>
      <c r="F514" s="13"/>
      <c r="G514" s="13"/>
      <c r="H514" s="13">
        <f t="shared" si="2013"/>
        <v>14</v>
      </c>
      <c r="I514" s="12"/>
      <c r="J514" s="12"/>
      <c r="K514" s="12"/>
      <c r="L514" s="12"/>
      <c r="M514" s="13"/>
      <c r="N514" s="13"/>
      <c r="O514" s="13"/>
      <c r="P514" s="13"/>
      <c r="Q514" s="13"/>
      <c r="R514" s="13">
        <v>0</v>
      </c>
      <c r="S514" s="13"/>
      <c r="T514" s="13"/>
      <c r="U514" s="13">
        <v>1</v>
      </c>
      <c r="V514" s="13">
        <v>0</v>
      </c>
      <c r="W514" s="13"/>
      <c r="X514" s="13"/>
      <c r="Y514" s="13"/>
      <c r="Z514" s="13"/>
      <c r="AA514" s="13"/>
      <c r="AB514" s="13"/>
      <c r="AC514" s="13"/>
      <c r="AD514" s="13"/>
      <c r="AE514" s="13">
        <v>5</v>
      </c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>
        <v>6</v>
      </c>
      <c r="AT514" s="13"/>
      <c r="AU514" s="13"/>
      <c r="AV514" s="13">
        <v>1</v>
      </c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>
        <v>1</v>
      </c>
      <c r="BH514" s="14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0" t="s">
        <v>431</v>
      </c>
      <c r="CG514" s="10" t="s">
        <v>431</v>
      </c>
    </row>
    <row r="515" spans="1:85" ht="19.7" customHeight="1" x14ac:dyDescent="0.2">
      <c r="A515" s="11" t="s">
        <v>409</v>
      </c>
      <c r="B515" s="12">
        <f t="shared" si="2020"/>
        <v>57</v>
      </c>
      <c r="C515" s="13">
        <f>SUM(C516:C518)</f>
        <v>0</v>
      </c>
      <c r="D515" s="13">
        <f t="shared" ref="D515:I515" si="2254">SUM(D516:D518)</f>
        <v>0</v>
      </c>
      <c r="E515" s="13">
        <f t="shared" si="2254"/>
        <v>0</v>
      </c>
      <c r="F515" s="13">
        <f t="shared" si="2254"/>
        <v>0</v>
      </c>
      <c r="G515" s="13">
        <f t="shared" si="2254"/>
        <v>0</v>
      </c>
      <c r="H515" s="13">
        <f t="shared" si="2013"/>
        <v>57</v>
      </c>
      <c r="I515" s="13">
        <f t="shared" si="2254"/>
        <v>0</v>
      </c>
      <c r="J515" s="13">
        <f t="shared" ref="J515" si="2255">SUM(J516:J518)</f>
        <v>0</v>
      </c>
      <c r="K515" s="13">
        <f t="shared" ref="K515" si="2256">SUM(K516:K518)</f>
        <v>0</v>
      </c>
      <c r="L515" s="13">
        <f t="shared" ref="L515" si="2257">SUM(L516:L518)</f>
        <v>0</v>
      </c>
      <c r="M515" s="13">
        <f t="shared" ref="M515" si="2258">SUM(M516:M518)</f>
        <v>0</v>
      </c>
      <c r="N515" s="13">
        <f t="shared" ref="N515" si="2259">SUM(N516:N518)</f>
        <v>0</v>
      </c>
      <c r="O515" s="13">
        <f t="shared" ref="O515" si="2260">SUM(O516:O518)</f>
        <v>0</v>
      </c>
      <c r="P515" s="13">
        <f t="shared" ref="P515" si="2261">SUM(P516:P518)</f>
        <v>0</v>
      </c>
      <c r="Q515" s="13">
        <f t="shared" ref="Q515" si="2262">SUM(Q516:Q518)</f>
        <v>0</v>
      </c>
      <c r="R515" s="13">
        <f t="shared" ref="R515" si="2263">SUM(R516:R518)</f>
        <v>0</v>
      </c>
      <c r="S515" s="13">
        <f t="shared" ref="S515" si="2264">SUM(S516:S518)</f>
        <v>0</v>
      </c>
      <c r="T515" s="13">
        <f t="shared" ref="T515" si="2265">SUM(T516:T518)</f>
        <v>0</v>
      </c>
      <c r="U515" s="13">
        <f t="shared" ref="U515" si="2266">SUM(U516:U518)</f>
        <v>0</v>
      </c>
      <c r="V515" s="13">
        <f t="shared" ref="V515" si="2267">SUM(V516:V518)</f>
        <v>1</v>
      </c>
      <c r="W515" s="13">
        <f t="shared" ref="W515" si="2268">SUM(W516:W518)</f>
        <v>0</v>
      </c>
      <c r="X515" s="13">
        <f t="shared" ref="X515" si="2269">SUM(X516:X518)</f>
        <v>0</v>
      </c>
      <c r="Y515" s="13">
        <f t="shared" ref="Y515" si="2270">SUM(Y516:Y518)</f>
        <v>3</v>
      </c>
      <c r="Z515" s="13">
        <f t="shared" ref="Z515" si="2271">SUM(Z516:Z518)</f>
        <v>0</v>
      </c>
      <c r="AA515" s="13">
        <f t="shared" ref="AA515" si="2272">SUM(AA516:AA518)</f>
        <v>0</v>
      </c>
      <c r="AB515" s="13">
        <f t="shared" ref="AB515" si="2273">SUM(AB516:AB518)</f>
        <v>0</v>
      </c>
      <c r="AC515" s="13">
        <f t="shared" ref="AC515" si="2274">SUM(AC516:AC518)</f>
        <v>0</v>
      </c>
      <c r="AD515" s="13">
        <f t="shared" ref="AD515" si="2275">SUM(AD516:AD518)</f>
        <v>0</v>
      </c>
      <c r="AE515" s="13">
        <f t="shared" ref="AE515" si="2276">SUM(AE516:AE518)</f>
        <v>1</v>
      </c>
      <c r="AF515" s="13">
        <f t="shared" ref="AF515" si="2277">SUM(AF516:AF518)</f>
        <v>0</v>
      </c>
      <c r="AG515" s="13">
        <f t="shared" ref="AG515" si="2278">SUM(AG516:AG518)</f>
        <v>0</v>
      </c>
      <c r="AH515" s="13">
        <f t="shared" ref="AH515" si="2279">SUM(AH516:AH518)</f>
        <v>18</v>
      </c>
      <c r="AI515" s="13">
        <f t="shared" ref="AI515" si="2280">SUM(AI516:AI518)</f>
        <v>0</v>
      </c>
      <c r="AJ515" s="13">
        <f t="shared" ref="AJ515" si="2281">SUM(AJ516:AJ518)</f>
        <v>0</v>
      </c>
      <c r="AK515" s="13">
        <f t="shared" ref="AK515" si="2282">SUM(AK516:AK518)</f>
        <v>0</v>
      </c>
      <c r="AL515" s="13">
        <f t="shared" ref="AL515" si="2283">SUM(AL516:AL518)</f>
        <v>0</v>
      </c>
      <c r="AM515" s="13">
        <f t="shared" ref="AM515" si="2284">SUM(AM516:AM518)</f>
        <v>0</v>
      </c>
      <c r="AN515" s="13">
        <f t="shared" ref="AN515" si="2285">SUM(AN516:AN518)</f>
        <v>0</v>
      </c>
      <c r="AO515" s="13">
        <f t="shared" ref="AO515" si="2286">SUM(AO516:AO518)</f>
        <v>3</v>
      </c>
      <c r="AP515" s="13">
        <f t="shared" ref="AP515" si="2287">SUM(AP516:AP518)</f>
        <v>0</v>
      </c>
      <c r="AQ515" s="13">
        <f t="shared" ref="AQ515" si="2288">SUM(AQ516:AQ518)</f>
        <v>0</v>
      </c>
      <c r="AR515" s="13">
        <f t="shared" ref="AR515" si="2289">SUM(AR516:AR518)</f>
        <v>0</v>
      </c>
      <c r="AS515" s="13">
        <f t="shared" ref="AS515" si="2290">SUM(AS516:AS518)</f>
        <v>1</v>
      </c>
      <c r="AT515" s="13">
        <f t="shared" ref="AT515" si="2291">SUM(AT516:AT518)</f>
        <v>0</v>
      </c>
      <c r="AU515" s="13">
        <f t="shared" ref="AU515" si="2292">SUM(AU516:AU518)</f>
        <v>0</v>
      </c>
      <c r="AV515" s="13">
        <f t="shared" ref="AV515" si="2293">SUM(AV516:AV518)</f>
        <v>23</v>
      </c>
      <c r="AW515" s="13">
        <f t="shared" ref="AW515" si="2294">SUM(AW516:AW518)</f>
        <v>0</v>
      </c>
      <c r="AX515" s="13">
        <f t="shared" ref="AX515" si="2295">SUM(AX516:AX518)</f>
        <v>0</v>
      </c>
      <c r="AY515" s="13">
        <f t="shared" ref="AY515" si="2296">SUM(AY516:AY518)</f>
        <v>0</v>
      </c>
      <c r="AZ515" s="13">
        <f t="shared" ref="AZ515" si="2297">SUM(AZ516:AZ518)</f>
        <v>0</v>
      </c>
      <c r="BA515" s="13">
        <f t="shared" ref="BA515" si="2298">SUM(BA516:BA518)</f>
        <v>0</v>
      </c>
      <c r="BB515" s="13">
        <f t="shared" ref="BB515" si="2299">SUM(BB516:BB518)</f>
        <v>3</v>
      </c>
      <c r="BC515" s="13">
        <f t="shared" ref="BC515" si="2300">SUM(BC516:BC518)</f>
        <v>1</v>
      </c>
      <c r="BD515" s="13">
        <f t="shared" ref="BD515:BE515" si="2301">SUM(BD516:BD518)</f>
        <v>0</v>
      </c>
      <c r="BE515" s="13">
        <f t="shared" si="2301"/>
        <v>0</v>
      </c>
      <c r="BF515" s="13">
        <f t="shared" ref="BF515" si="2302">SUM(BF516:BF518)</f>
        <v>0</v>
      </c>
      <c r="BG515" s="13">
        <f t="shared" ref="BG515" si="2303">SUM(BG516:BG518)</f>
        <v>3</v>
      </c>
      <c r="BH515" s="13">
        <f t="shared" ref="BH515" si="2304">SUM(BH516:BH518)</f>
        <v>0</v>
      </c>
      <c r="BI515" s="13">
        <f t="shared" ref="BI515" si="2305">SUM(BI516:BI518)</f>
        <v>0</v>
      </c>
      <c r="BJ515" s="13">
        <f t="shared" ref="BJ515" si="2306">SUM(BJ516:BJ518)</f>
        <v>0</v>
      </c>
      <c r="BK515" s="13">
        <f t="shared" ref="BK515" si="2307">SUM(BK516:BK518)</f>
        <v>0</v>
      </c>
      <c r="BL515" s="13">
        <f t="shared" ref="BL515" si="2308">SUM(BL516:BL518)</f>
        <v>0</v>
      </c>
      <c r="BM515" s="13">
        <f t="shared" ref="BM515" si="2309">SUM(BM516:BM518)</f>
        <v>0</v>
      </c>
      <c r="BN515" s="13">
        <f t="shared" ref="BN515" si="2310">SUM(BN516:BN518)</f>
        <v>0</v>
      </c>
      <c r="BO515" s="13">
        <f t="shared" ref="BO515" si="2311">SUM(BO516:BO518)</f>
        <v>0</v>
      </c>
      <c r="BP515" s="13">
        <f t="shared" ref="BP515" si="2312">SUM(BP516:BP518)</f>
        <v>0</v>
      </c>
      <c r="BQ515" s="13">
        <f t="shared" ref="BQ515" si="2313">SUM(BQ516:BQ518)</f>
        <v>0</v>
      </c>
      <c r="BR515" s="13">
        <f t="shared" ref="BR515" si="2314">SUM(BR516:BR518)</f>
        <v>0</v>
      </c>
      <c r="BS515" s="13">
        <f t="shared" ref="BS515" si="2315">SUM(BS516:BS518)</f>
        <v>0</v>
      </c>
      <c r="BT515" s="13">
        <f t="shared" ref="BT515" si="2316">SUM(BT516:BT518)</f>
        <v>0</v>
      </c>
      <c r="BU515" s="13">
        <f t="shared" ref="BU515" si="2317">SUM(BU516:BU518)</f>
        <v>0</v>
      </c>
      <c r="BV515" s="13">
        <f t="shared" ref="BV515" si="2318">SUM(BV516:BV518)</f>
        <v>0</v>
      </c>
      <c r="BW515" s="13">
        <f t="shared" ref="BW515" si="2319">SUM(BW516:BW518)</f>
        <v>0</v>
      </c>
      <c r="BX515" s="13">
        <f t="shared" ref="BX515" si="2320">SUM(BX516:BX518)</f>
        <v>0</v>
      </c>
      <c r="BY515" s="13">
        <f t="shared" ref="BY515" si="2321">SUM(BY516:BY518)</f>
        <v>0</v>
      </c>
      <c r="BZ515" s="13">
        <f t="shared" ref="BZ515:CA515" si="2322">SUM(BZ516:BZ518)</f>
        <v>0</v>
      </c>
      <c r="CA515" s="13">
        <f t="shared" si="2322"/>
        <v>0</v>
      </c>
      <c r="CB515" s="13">
        <f t="shared" ref="CB515" si="2323">SUM(CB516:CB518)</f>
        <v>0</v>
      </c>
      <c r="CC515" s="13">
        <f t="shared" ref="CC515:CE515" si="2324">SUM(CC516:CC518)</f>
        <v>0</v>
      </c>
      <c r="CD515" s="13"/>
      <c r="CE515" s="13">
        <f t="shared" si="2324"/>
        <v>0</v>
      </c>
      <c r="CF515" s="10"/>
      <c r="CG515" s="10"/>
    </row>
    <row r="516" spans="1:85" ht="19.7" customHeight="1" x14ac:dyDescent="0.2">
      <c r="A516" s="11" t="s">
        <v>465</v>
      </c>
      <c r="B516" s="12">
        <f t="shared" si="2020"/>
        <v>18</v>
      </c>
      <c r="C516" s="13"/>
      <c r="D516" s="13"/>
      <c r="E516" s="13"/>
      <c r="F516" s="13"/>
      <c r="G516" s="13"/>
      <c r="H516" s="13">
        <f t="shared" si="2013"/>
        <v>18</v>
      </c>
      <c r="I516" s="12"/>
      <c r="J516" s="12"/>
      <c r="K516" s="12"/>
      <c r="L516" s="12"/>
      <c r="M516" s="13"/>
      <c r="N516" s="13"/>
      <c r="O516" s="13"/>
      <c r="P516" s="13"/>
      <c r="Q516" s="13"/>
      <c r="R516" s="13">
        <v>0</v>
      </c>
      <c r="S516" s="13"/>
      <c r="T516" s="13"/>
      <c r="U516" s="13">
        <v>0</v>
      </c>
      <c r="V516" s="13">
        <v>1</v>
      </c>
      <c r="W516" s="13">
        <v>0</v>
      </c>
      <c r="X516" s="13"/>
      <c r="Y516" s="13">
        <v>0</v>
      </c>
      <c r="Z516" s="13"/>
      <c r="AA516" s="13"/>
      <c r="AB516" s="13"/>
      <c r="AC516" s="13"/>
      <c r="AD516" s="13"/>
      <c r="AE516" s="13">
        <v>0</v>
      </c>
      <c r="AF516" s="13"/>
      <c r="AG516" s="13"/>
      <c r="AH516" s="13">
        <v>5</v>
      </c>
      <c r="AI516" s="13"/>
      <c r="AJ516" s="13"/>
      <c r="AK516" s="13"/>
      <c r="AL516" s="13"/>
      <c r="AM516" s="13"/>
      <c r="AN516" s="13"/>
      <c r="AO516" s="13">
        <v>1</v>
      </c>
      <c r="AP516" s="13"/>
      <c r="AQ516" s="13"/>
      <c r="AR516" s="13"/>
      <c r="AS516" s="13">
        <v>1</v>
      </c>
      <c r="AT516" s="13"/>
      <c r="AU516" s="13"/>
      <c r="AV516" s="13">
        <v>7</v>
      </c>
      <c r="AW516" s="13"/>
      <c r="AX516" s="13"/>
      <c r="AY516" s="13"/>
      <c r="AZ516" s="13"/>
      <c r="BA516" s="13"/>
      <c r="BB516" s="13">
        <v>2</v>
      </c>
      <c r="BC516" s="13"/>
      <c r="BD516" s="13"/>
      <c r="BE516" s="13"/>
      <c r="BF516" s="13"/>
      <c r="BG516" s="13">
        <v>1</v>
      </c>
      <c r="BH516" s="14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0" t="s">
        <v>431</v>
      </c>
      <c r="CG516" s="10" t="s">
        <v>431</v>
      </c>
    </row>
    <row r="517" spans="1:85" ht="19.7" customHeight="1" x14ac:dyDescent="0.2">
      <c r="A517" s="11" t="s">
        <v>407</v>
      </c>
      <c r="B517" s="12">
        <f t="shared" si="2020"/>
        <v>27</v>
      </c>
      <c r="C517" s="13"/>
      <c r="D517" s="13"/>
      <c r="E517" s="13"/>
      <c r="F517" s="13"/>
      <c r="G517" s="13"/>
      <c r="H517" s="13">
        <f t="shared" si="2013"/>
        <v>27</v>
      </c>
      <c r="I517" s="12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  <c r="U517" s="13">
        <v>0</v>
      </c>
      <c r="V517" s="13"/>
      <c r="W517" s="13">
        <v>0</v>
      </c>
      <c r="X517" s="13"/>
      <c r="Y517" s="13">
        <v>2</v>
      </c>
      <c r="Z517" s="13"/>
      <c r="AA517" s="13"/>
      <c r="AB517" s="13"/>
      <c r="AC517" s="13"/>
      <c r="AD517" s="13"/>
      <c r="AE517" s="13">
        <v>1</v>
      </c>
      <c r="AF517" s="13"/>
      <c r="AG517" s="13"/>
      <c r="AH517" s="13">
        <v>9</v>
      </c>
      <c r="AI517" s="13"/>
      <c r="AJ517" s="13"/>
      <c r="AK517" s="13"/>
      <c r="AL517" s="13"/>
      <c r="AM517" s="13"/>
      <c r="AN517" s="13"/>
      <c r="AO517" s="13">
        <v>1</v>
      </c>
      <c r="AP517" s="13"/>
      <c r="AQ517" s="13"/>
      <c r="AR517" s="13"/>
      <c r="AS517" s="13"/>
      <c r="AT517" s="13"/>
      <c r="AU517" s="13"/>
      <c r="AV517" s="13">
        <v>12</v>
      </c>
      <c r="AW517" s="13"/>
      <c r="AX517" s="13"/>
      <c r="AY517" s="13"/>
      <c r="AZ517" s="13"/>
      <c r="BA517" s="13"/>
      <c r="BB517" s="13"/>
      <c r="BC517" s="13">
        <v>1</v>
      </c>
      <c r="BD517" s="13"/>
      <c r="BE517" s="13"/>
      <c r="BF517" s="13"/>
      <c r="BG517" s="13">
        <v>1</v>
      </c>
      <c r="BH517" s="14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0" t="s">
        <v>431</v>
      </c>
      <c r="CG517" s="10" t="s">
        <v>431</v>
      </c>
    </row>
    <row r="518" spans="1:85" ht="19.7" customHeight="1" x14ac:dyDescent="0.2">
      <c r="A518" s="11" t="s">
        <v>408</v>
      </c>
      <c r="B518" s="12">
        <f t="shared" si="2020"/>
        <v>12</v>
      </c>
      <c r="C518" s="13"/>
      <c r="D518" s="13"/>
      <c r="E518" s="13"/>
      <c r="F518" s="13"/>
      <c r="G518" s="13"/>
      <c r="H518" s="13">
        <f t="shared" si="2013"/>
        <v>12</v>
      </c>
      <c r="I518" s="12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>
        <v>1</v>
      </c>
      <c r="Z518" s="13"/>
      <c r="AA518" s="13"/>
      <c r="AB518" s="13"/>
      <c r="AC518" s="13"/>
      <c r="AD518" s="13"/>
      <c r="AE518" s="13"/>
      <c r="AF518" s="13"/>
      <c r="AG518" s="13"/>
      <c r="AH518" s="13">
        <v>4</v>
      </c>
      <c r="AI518" s="13"/>
      <c r="AJ518" s="13"/>
      <c r="AK518" s="13"/>
      <c r="AL518" s="13"/>
      <c r="AM518" s="13"/>
      <c r="AN518" s="13"/>
      <c r="AO518" s="13">
        <v>1</v>
      </c>
      <c r="AP518" s="13"/>
      <c r="AQ518" s="13"/>
      <c r="AR518" s="13"/>
      <c r="AS518" s="13"/>
      <c r="AT518" s="13"/>
      <c r="AU518" s="13"/>
      <c r="AV518" s="13">
        <v>4</v>
      </c>
      <c r="AW518" s="13"/>
      <c r="AX518" s="13"/>
      <c r="AY518" s="13"/>
      <c r="AZ518" s="13"/>
      <c r="BA518" s="13"/>
      <c r="BB518" s="13">
        <v>1</v>
      </c>
      <c r="BC518" s="13"/>
      <c r="BD518" s="13"/>
      <c r="BE518" s="13"/>
      <c r="BF518" s="13"/>
      <c r="BG518" s="13">
        <v>1</v>
      </c>
      <c r="BH518" s="14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0" t="s">
        <v>431</v>
      </c>
      <c r="CG518" s="10" t="s">
        <v>431</v>
      </c>
    </row>
    <row r="519" spans="1:85" ht="19.7" customHeight="1" x14ac:dyDescent="0.2">
      <c r="A519" s="45" t="s">
        <v>382</v>
      </c>
      <c r="B519" s="46">
        <f t="shared" si="2020"/>
        <v>133</v>
      </c>
      <c r="C519" s="47">
        <f>SUM(C521,C526,C528)</f>
        <v>0</v>
      </c>
      <c r="D519" s="47">
        <f>SUM(D521,D526,D528)</f>
        <v>0</v>
      </c>
      <c r="E519" s="47">
        <f>SUM(E521,E526,E528)</f>
        <v>0</v>
      </c>
      <c r="F519" s="47">
        <f>SUM(F521,F526,F528)</f>
        <v>0</v>
      </c>
      <c r="G519" s="47">
        <f>SUM(G521,G526,G528)</f>
        <v>0</v>
      </c>
      <c r="H519" s="47">
        <f t="shared" si="2013"/>
        <v>133</v>
      </c>
      <c r="I519" s="47">
        <f>SUM(I520,I525,I528)</f>
        <v>0</v>
      </c>
      <c r="J519" s="47">
        <f t="shared" ref="J519:CC519" si="2325">SUM(J520,J525,J528)</f>
        <v>0</v>
      </c>
      <c r="K519" s="47">
        <f t="shared" si="2325"/>
        <v>0</v>
      </c>
      <c r="L519" s="47">
        <f t="shared" si="2325"/>
        <v>0</v>
      </c>
      <c r="M519" s="47">
        <f t="shared" si="2325"/>
        <v>0</v>
      </c>
      <c r="N519" s="47">
        <f t="shared" si="2325"/>
        <v>0</v>
      </c>
      <c r="O519" s="47">
        <f t="shared" si="2325"/>
        <v>0</v>
      </c>
      <c r="P519" s="47">
        <f t="shared" si="2325"/>
        <v>1</v>
      </c>
      <c r="Q519" s="47">
        <f t="shared" si="2325"/>
        <v>0</v>
      </c>
      <c r="R519" s="47">
        <f t="shared" si="2325"/>
        <v>1</v>
      </c>
      <c r="S519" s="47">
        <f>SUM(S520,S525,S528)</f>
        <v>0</v>
      </c>
      <c r="T519" s="47">
        <f t="shared" si="2325"/>
        <v>0</v>
      </c>
      <c r="U519" s="47">
        <f t="shared" si="2325"/>
        <v>0</v>
      </c>
      <c r="V519" s="47">
        <f t="shared" si="2325"/>
        <v>2</v>
      </c>
      <c r="W519" s="47">
        <f>SUM(W520,W525,W528)</f>
        <v>4</v>
      </c>
      <c r="X519" s="47">
        <f t="shared" si="2325"/>
        <v>0</v>
      </c>
      <c r="Y519" s="47">
        <f t="shared" si="2325"/>
        <v>0</v>
      </c>
      <c r="Z519" s="47">
        <f>SUM(Z520,Z525,Z528)</f>
        <v>0</v>
      </c>
      <c r="AA519" s="47">
        <f>SUM(AA520,AA525,AA528)</f>
        <v>0</v>
      </c>
      <c r="AB519" s="47">
        <f t="shared" si="2325"/>
        <v>0</v>
      </c>
      <c r="AC519" s="47">
        <f t="shared" si="2325"/>
        <v>0</v>
      </c>
      <c r="AD519" s="47">
        <f>SUM(AD520,AD525,AD528)</f>
        <v>0</v>
      </c>
      <c r="AE519" s="47">
        <f t="shared" si="2325"/>
        <v>16</v>
      </c>
      <c r="AF519" s="47">
        <f>SUM(AF520,AF525,AF528)</f>
        <v>4</v>
      </c>
      <c r="AG519" s="47">
        <f>SUM(AG520,AG525,AG528)</f>
        <v>0</v>
      </c>
      <c r="AH519" s="47">
        <f>SUM(AH520,AH525,AH528)</f>
        <v>5</v>
      </c>
      <c r="AI519" s="47">
        <f t="shared" si="2325"/>
        <v>0</v>
      </c>
      <c r="AJ519" s="47">
        <f>SUM(AJ520,AJ525,AJ528)</f>
        <v>0</v>
      </c>
      <c r="AK519" s="47">
        <f>SUM(AK520,AK525,AK528)</f>
        <v>0</v>
      </c>
      <c r="AL519" s="47">
        <f>SUM(AL520,AL525,AL528)</f>
        <v>0</v>
      </c>
      <c r="AM519" s="47">
        <f>SUM(AM520,AM525,AM528)</f>
        <v>0</v>
      </c>
      <c r="AN519" s="47">
        <f t="shared" si="2325"/>
        <v>0</v>
      </c>
      <c r="AO519" s="47">
        <f t="shared" si="2325"/>
        <v>1</v>
      </c>
      <c r="AP519" s="47">
        <f>SUM(AP520,AP525,AP528)</f>
        <v>0</v>
      </c>
      <c r="AQ519" s="47">
        <f t="shared" si="2325"/>
        <v>0</v>
      </c>
      <c r="AR519" s="47">
        <f>SUM(AR520,AR525,AR528)</f>
        <v>0</v>
      </c>
      <c r="AS519" s="47">
        <f t="shared" si="2325"/>
        <v>20</v>
      </c>
      <c r="AT519" s="47">
        <f>SUM(AT520,AT525,AT528)</f>
        <v>14</v>
      </c>
      <c r="AU519" s="47">
        <f>SUM(AU520,AU525,AU528)</f>
        <v>0</v>
      </c>
      <c r="AV519" s="47">
        <f>SUM(AV520,AV525,AV528)</f>
        <v>6</v>
      </c>
      <c r="AW519" s="47">
        <f t="shared" si="2325"/>
        <v>1</v>
      </c>
      <c r="AX519" s="47">
        <f t="shared" si="2325"/>
        <v>0</v>
      </c>
      <c r="AY519" s="47">
        <f t="shared" si="2325"/>
        <v>1</v>
      </c>
      <c r="AZ519" s="47">
        <f>SUM(AZ520,AZ525,AZ528)</f>
        <v>0</v>
      </c>
      <c r="BA519" s="47">
        <f t="shared" si="2325"/>
        <v>0</v>
      </c>
      <c r="BB519" s="47">
        <f t="shared" si="2325"/>
        <v>1</v>
      </c>
      <c r="BC519" s="47">
        <f t="shared" si="2325"/>
        <v>0</v>
      </c>
      <c r="BD519" s="47">
        <f t="shared" ref="BD519:BE519" si="2326">SUM(BD520,BD525,BD528)</f>
        <v>0</v>
      </c>
      <c r="BE519" s="47">
        <f t="shared" si="2326"/>
        <v>0</v>
      </c>
      <c r="BF519" s="47">
        <f>SUM(BF520,BF525,BF528)</f>
        <v>0</v>
      </c>
      <c r="BG519" s="47">
        <f t="shared" si="2325"/>
        <v>8</v>
      </c>
      <c r="BH519" s="50">
        <f t="shared" ref="BH519:BM519" si="2327">SUM(BH520,BH525,BH528)</f>
        <v>10</v>
      </c>
      <c r="BI519" s="47">
        <f t="shared" si="2327"/>
        <v>6</v>
      </c>
      <c r="BJ519" s="47">
        <f t="shared" si="2327"/>
        <v>0</v>
      </c>
      <c r="BK519" s="47">
        <f t="shared" si="2327"/>
        <v>0</v>
      </c>
      <c r="BL519" s="47">
        <f t="shared" si="2327"/>
        <v>0</v>
      </c>
      <c r="BM519" s="47">
        <f t="shared" si="2327"/>
        <v>0</v>
      </c>
      <c r="BN519" s="47">
        <f t="shared" si="2325"/>
        <v>0</v>
      </c>
      <c r="BO519" s="47">
        <f t="shared" si="2325"/>
        <v>0</v>
      </c>
      <c r="BP519" s="47">
        <f t="shared" si="2325"/>
        <v>0</v>
      </c>
      <c r="BQ519" s="47">
        <f t="shared" si="2325"/>
        <v>3</v>
      </c>
      <c r="BR519" s="47">
        <f>SUM(BR520,BR525,BR528)</f>
        <v>16</v>
      </c>
      <c r="BS519" s="47">
        <f>SUM(BS520,BS525,BS528)</f>
        <v>9</v>
      </c>
      <c r="BT519" s="47">
        <f t="shared" si="2325"/>
        <v>2</v>
      </c>
      <c r="BU519" s="47">
        <f t="shared" si="2325"/>
        <v>0</v>
      </c>
      <c r="BV519" s="47">
        <f t="shared" si="2325"/>
        <v>1</v>
      </c>
      <c r="BW519" s="47">
        <f t="shared" si="2325"/>
        <v>0</v>
      </c>
      <c r="BX519" s="47">
        <f t="shared" si="2325"/>
        <v>1</v>
      </c>
      <c r="BY519" s="47">
        <f t="shared" ref="BY519" si="2328">SUM(BY520,BY525,BY528)</f>
        <v>0</v>
      </c>
      <c r="BZ519" s="47">
        <f t="shared" si="2325"/>
        <v>0</v>
      </c>
      <c r="CA519" s="47">
        <f t="shared" ref="CA519" si="2329">SUM(CA520,CA525,CA528)</f>
        <v>0</v>
      </c>
      <c r="CB519" s="47">
        <f t="shared" si="2325"/>
        <v>0</v>
      </c>
      <c r="CC519" s="47">
        <f t="shared" si="2325"/>
        <v>0</v>
      </c>
      <c r="CD519" s="47"/>
      <c r="CE519" s="47">
        <f t="shared" ref="CE519" si="2330">SUM(CE520,CE525,CE528)</f>
        <v>0</v>
      </c>
      <c r="CF519" s="10"/>
      <c r="CG519" s="10"/>
    </row>
    <row r="520" spans="1:85" ht="19.7" customHeight="1" x14ac:dyDescent="0.2">
      <c r="A520" s="11" t="s">
        <v>352</v>
      </c>
      <c r="B520" s="12">
        <f t="shared" si="2020"/>
        <v>76</v>
      </c>
      <c r="C520" s="13"/>
      <c r="D520" s="13"/>
      <c r="E520" s="13"/>
      <c r="F520" s="13"/>
      <c r="G520" s="13"/>
      <c r="H520" s="13">
        <f t="shared" si="2013"/>
        <v>76</v>
      </c>
      <c r="I520" s="13">
        <f>SUM(I521:I524)</f>
        <v>0</v>
      </c>
      <c r="J520" s="13">
        <f t="shared" ref="J520:CC520" si="2331">SUM(J521:J524)</f>
        <v>0</v>
      </c>
      <c r="K520" s="13">
        <f t="shared" si="2331"/>
        <v>0</v>
      </c>
      <c r="L520" s="13">
        <f t="shared" si="2331"/>
        <v>0</v>
      </c>
      <c r="M520" s="13">
        <f t="shared" si="2331"/>
        <v>0</v>
      </c>
      <c r="N520" s="13">
        <f t="shared" si="2331"/>
        <v>0</v>
      </c>
      <c r="O520" s="13">
        <f t="shared" si="2331"/>
        <v>0</v>
      </c>
      <c r="P520" s="13">
        <f t="shared" si="2331"/>
        <v>0</v>
      </c>
      <c r="Q520" s="13">
        <f t="shared" si="2331"/>
        <v>0</v>
      </c>
      <c r="R520" s="13">
        <f t="shared" si="2331"/>
        <v>1</v>
      </c>
      <c r="S520" s="13">
        <f>SUM(S521:S524)</f>
        <v>0</v>
      </c>
      <c r="T520" s="13">
        <f t="shared" si="2331"/>
        <v>0</v>
      </c>
      <c r="U520" s="13">
        <f t="shared" si="2331"/>
        <v>0</v>
      </c>
      <c r="V520" s="13">
        <f t="shared" si="2331"/>
        <v>0</v>
      </c>
      <c r="W520" s="13">
        <f>SUM(W521:W524)</f>
        <v>3</v>
      </c>
      <c r="X520" s="13">
        <f t="shared" si="2331"/>
        <v>0</v>
      </c>
      <c r="Y520" s="13">
        <f t="shared" si="2331"/>
        <v>0</v>
      </c>
      <c r="Z520" s="13">
        <f>SUM(Z521:Z524)</f>
        <v>0</v>
      </c>
      <c r="AA520" s="13">
        <f>SUM(AA521:AA524)</f>
        <v>0</v>
      </c>
      <c r="AB520" s="13">
        <f t="shared" si="2331"/>
        <v>0</v>
      </c>
      <c r="AC520" s="13">
        <f t="shared" si="2331"/>
        <v>0</v>
      </c>
      <c r="AD520" s="13">
        <f>SUM(AD521:AD524)</f>
        <v>0</v>
      </c>
      <c r="AE520" s="13">
        <f t="shared" si="2331"/>
        <v>2</v>
      </c>
      <c r="AF520" s="13">
        <f>SUM(AF521:AF524)</f>
        <v>4</v>
      </c>
      <c r="AG520" s="13">
        <f>SUM(AG521:AG524)</f>
        <v>0</v>
      </c>
      <c r="AH520" s="13">
        <f>SUM(AH521:AH524)</f>
        <v>0</v>
      </c>
      <c r="AI520" s="13">
        <f t="shared" si="2331"/>
        <v>0</v>
      </c>
      <c r="AJ520" s="13">
        <f>SUM(AJ521:AJ524)</f>
        <v>0</v>
      </c>
      <c r="AK520" s="13">
        <f>SUM(AK521:AK524)</f>
        <v>0</v>
      </c>
      <c r="AL520" s="13">
        <f>SUM(AL521:AL524)</f>
        <v>0</v>
      </c>
      <c r="AM520" s="13">
        <f>SUM(AM521:AM524)</f>
        <v>0</v>
      </c>
      <c r="AN520" s="13">
        <f t="shared" si="2331"/>
        <v>0</v>
      </c>
      <c r="AO520" s="13">
        <f t="shared" si="2331"/>
        <v>0</v>
      </c>
      <c r="AP520" s="13">
        <f>SUM(AP521:AP524)</f>
        <v>0</v>
      </c>
      <c r="AQ520" s="13">
        <f t="shared" si="2331"/>
        <v>0</v>
      </c>
      <c r="AR520" s="13">
        <f>SUM(AR521:AR524)</f>
        <v>0</v>
      </c>
      <c r="AS520" s="13">
        <f t="shared" si="2331"/>
        <v>2</v>
      </c>
      <c r="AT520" s="13">
        <f>SUM(AT521:AT524)</f>
        <v>14</v>
      </c>
      <c r="AU520" s="13">
        <f>SUM(AU521:AU524)</f>
        <v>0</v>
      </c>
      <c r="AV520" s="13">
        <f>SUM(AV521:AV524)</f>
        <v>0</v>
      </c>
      <c r="AW520" s="13">
        <f t="shared" si="2331"/>
        <v>1</v>
      </c>
      <c r="AX520" s="13">
        <f t="shared" si="2331"/>
        <v>0</v>
      </c>
      <c r="AY520" s="13">
        <f t="shared" si="2331"/>
        <v>1</v>
      </c>
      <c r="AZ520" s="13">
        <f>SUM(AZ521:AZ524)</f>
        <v>0</v>
      </c>
      <c r="BA520" s="13">
        <f t="shared" si="2331"/>
        <v>0</v>
      </c>
      <c r="BB520" s="13">
        <f t="shared" si="2331"/>
        <v>0</v>
      </c>
      <c r="BC520" s="13">
        <f t="shared" si="2331"/>
        <v>0</v>
      </c>
      <c r="BD520" s="13">
        <f t="shared" ref="BD520:BE520" si="2332">SUM(BD521:BD524)</f>
        <v>0</v>
      </c>
      <c r="BE520" s="13">
        <f t="shared" si="2332"/>
        <v>0</v>
      </c>
      <c r="BF520" s="13">
        <f>SUM(BF521:BF524)</f>
        <v>0</v>
      </c>
      <c r="BG520" s="13">
        <f t="shared" si="2331"/>
        <v>2</v>
      </c>
      <c r="BH520" s="15">
        <f t="shared" ref="BH520:BM520" si="2333">SUM(BH521:BH524)</f>
        <v>10</v>
      </c>
      <c r="BI520" s="13">
        <f t="shared" si="2333"/>
        <v>6</v>
      </c>
      <c r="BJ520" s="13">
        <f t="shared" si="2333"/>
        <v>0</v>
      </c>
      <c r="BK520" s="13">
        <f t="shared" si="2333"/>
        <v>0</v>
      </c>
      <c r="BL520" s="13">
        <f t="shared" si="2333"/>
        <v>0</v>
      </c>
      <c r="BM520" s="13">
        <f t="shared" si="2333"/>
        <v>0</v>
      </c>
      <c r="BN520" s="13">
        <f t="shared" si="2331"/>
        <v>0</v>
      </c>
      <c r="BO520" s="13">
        <f t="shared" si="2331"/>
        <v>0</v>
      </c>
      <c r="BP520" s="13">
        <f t="shared" si="2331"/>
        <v>0</v>
      </c>
      <c r="BQ520" s="13">
        <f t="shared" si="2331"/>
        <v>1</v>
      </c>
      <c r="BR520" s="13">
        <f>SUM(BR521:BR524)</f>
        <v>16</v>
      </c>
      <c r="BS520" s="13">
        <f>SUM(BS521:BS524)</f>
        <v>9</v>
      </c>
      <c r="BT520" s="13">
        <f t="shared" si="2331"/>
        <v>2</v>
      </c>
      <c r="BU520" s="13">
        <f t="shared" si="2331"/>
        <v>0</v>
      </c>
      <c r="BV520" s="13">
        <f t="shared" si="2331"/>
        <v>1</v>
      </c>
      <c r="BW520" s="13">
        <f t="shared" si="2331"/>
        <v>0</v>
      </c>
      <c r="BX520" s="13">
        <f t="shared" si="2331"/>
        <v>1</v>
      </c>
      <c r="BY520" s="13">
        <f t="shared" ref="BY520" si="2334">SUM(BY521:BY524)</f>
        <v>0</v>
      </c>
      <c r="BZ520" s="13">
        <f t="shared" si="2331"/>
        <v>0</v>
      </c>
      <c r="CA520" s="13">
        <f t="shared" ref="CA520" si="2335">SUM(CA521:CA524)</f>
        <v>0</v>
      </c>
      <c r="CB520" s="13">
        <f t="shared" si="2331"/>
        <v>0</v>
      </c>
      <c r="CC520" s="13">
        <f t="shared" si="2331"/>
        <v>0</v>
      </c>
      <c r="CD520" s="13"/>
      <c r="CE520" s="13">
        <f t="shared" ref="CE520" si="2336">SUM(CE521:CE524)</f>
        <v>0</v>
      </c>
      <c r="CF520" s="10"/>
      <c r="CG520" s="10"/>
    </row>
    <row r="521" spans="1:85" ht="19.7" customHeight="1" x14ac:dyDescent="0.2">
      <c r="A521" s="11" t="s">
        <v>383</v>
      </c>
      <c r="B521" s="12">
        <f t="shared" si="2020"/>
        <v>45</v>
      </c>
      <c r="C521" s="13"/>
      <c r="D521" s="13"/>
      <c r="E521" s="13"/>
      <c r="F521" s="13"/>
      <c r="G521" s="13"/>
      <c r="H521" s="13">
        <f t="shared" ref="H521:H562" si="2337">SUM(I521:CE521)</f>
        <v>45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>
        <v>1</v>
      </c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>
        <v>4</v>
      </c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>
        <v>1</v>
      </c>
      <c r="AT521" s="13">
        <v>11</v>
      </c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>
        <v>1</v>
      </c>
      <c r="BH521" s="48">
        <v>7</v>
      </c>
      <c r="BI521" s="12">
        <v>3</v>
      </c>
      <c r="BJ521" s="12"/>
      <c r="BK521" s="12"/>
      <c r="BL521" s="12"/>
      <c r="BM521" s="12"/>
      <c r="BN521" s="12"/>
      <c r="BO521" s="12"/>
      <c r="BP521" s="12"/>
      <c r="BQ521" s="12"/>
      <c r="BR521" s="12">
        <v>11</v>
      </c>
      <c r="BS521" s="12">
        <v>6</v>
      </c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0" t="s">
        <v>431</v>
      </c>
      <c r="CG521" s="10" t="s">
        <v>431</v>
      </c>
    </row>
    <row r="522" spans="1:85" ht="19.7" customHeight="1" x14ac:dyDescent="0.2">
      <c r="A522" s="11" t="s">
        <v>384</v>
      </c>
      <c r="B522" s="12">
        <f t="shared" si="2020"/>
        <v>8</v>
      </c>
      <c r="C522" s="13"/>
      <c r="D522" s="13"/>
      <c r="E522" s="13"/>
      <c r="F522" s="13"/>
      <c r="G522" s="13"/>
      <c r="H522" s="13">
        <f t="shared" si="2337"/>
        <v>8</v>
      </c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>
        <v>1</v>
      </c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3">
        <v>2</v>
      </c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48">
        <v>1</v>
      </c>
      <c r="BI522" s="12">
        <v>1</v>
      </c>
      <c r="BJ522" s="12"/>
      <c r="BK522" s="12"/>
      <c r="BL522" s="12"/>
      <c r="BM522" s="12"/>
      <c r="BN522" s="12"/>
      <c r="BO522" s="12"/>
      <c r="BP522" s="12"/>
      <c r="BQ522" s="12"/>
      <c r="BR522" s="12">
        <v>2</v>
      </c>
      <c r="BS522" s="12">
        <v>1</v>
      </c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0" t="s">
        <v>431</v>
      </c>
      <c r="CG522" s="10" t="s">
        <v>431</v>
      </c>
    </row>
    <row r="523" spans="1:85" ht="19.7" customHeight="1" x14ac:dyDescent="0.2">
      <c r="A523" s="11" t="s">
        <v>346</v>
      </c>
      <c r="B523" s="12">
        <f t="shared" si="2020"/>
        <v>9</v>
      </c>
      <c r="C523" s="13"/>
      <c r="D523" s="13"/>
      <c r="E523" s="13"/>
      <c r="F523" s="13"/>
      <c r="G523" s="13"/>
      <c r="H523" s="13">
        <f t="shared" si="2337"/>
        <v>9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>
        <v>1</v>
      </c>
      <c r="X523" s="12"/>
      <c r="Y523" s="12"/>
      <c r="Z523" s="12"/>
      <c r="AA523" s="12"/>
      <c r="AB523" s="12"/>
      <c r="AC523" s="12"/>
      <c r="AD523" s="12"/>
      <c r="AE523" s="12">
        <v>1</v>
      </c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>
        <v>1</v>
      </c>
      <c r="AU523" s="12"/>
      <c r="AV523" s="12"/>
      <c r="AW523" s="12">
        <v>1</v>
      </c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>
        <v>0</v>
      </c>
      <c r="BI523" s="12">
        <v>1</v>
      </c>
      <c r="BJ523" s="12"/>
      <c r="BK523" s="12"/>
      <c r="BL523" s="12"/>
      <c r="BM523" s="12"/>
      <c r="BN523" s="12"/>
      <c r="BO523" s="12"/>
      <c r="BP523" s="12"/>
      <c r="BQ523" s="12"/>
      <c r="BR523" s="12">
        <v>2</v>
      </c>
      <c r="BS523" s="12"/>
      <c r="BT523" s="12">
        <v>2</v>
      </c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0" t="s">
        <v>431</v>
      </c>
      <c r="CG523" s="10" t="s">
        <v>431</v>
      </c>
    </row>
    <row r="524" spans="1:85" ht="19.7" customHeight="1" x14ac:dyDescent="0.2">
      <c r="A524" s="11" t="s">
        <v>347</v>
      </c>
      <c r="B524" s="12">
        <f t="shared" si="2020"/>
        <v>14</v>
      </c>
      <c r="C524" s="13"/>
      <c r="D524" s="13"/>
      <c r="E524" s="13"/>
      <c r="F524" s="13"/>
      <c r="G524" s="13"/>
      <c r="H524" s="13">
        <f t="shared" si="2337"/>
        <v>14</v>
      </c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>
        <v>1</v>
      </c>
      <c r="X524" s="12"/>
      <c r="Y524" s="12"/>
      <c r="Z524" s="12"/>
      <c r="AA524" s="12"/>
      <c r="AB524" s="12"/>
      <c r="AC524" s="12"/>
      <c r="AD524" s="12"/>
      <c r="AE524" s="12">
        <v>1</v>
      </c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>
        <v>1</v>
      </c>
      <c r="AT524" s="12"/>
      <c r="AU524" s="12"/>
      <c r="AV524" s="12"/>
      <c r="AW524" s="12"/>
      <c r="AX524" s="12"/>
      <c r="AY524" s="12">
        <v>1</v>
      </c>
      <c r="AZ524" s="12"/>
      <c r="BA524" s="12"/>
      <c r="BB524" s="12"/>
      <c r="BC524" s="12"/>
      <c r="BD524" s="12"/>
      <c r="BE524" s="12"/>
      <c r="BF524" s="12"/>
      <c r="BG524" s="12">
        <v>1</v>
      </c>
      <c r="BH524" s="48">
        <v>2</v>
      </c>
      <c r="BI524" s="12">
        <v>1</v>
      </c>
      <c r="BJ524" s="12"/>
      <c r="BK524" s="12"/>
      <c r="BL524" s="12"/>
      <c r="BM524" s="12"/>
      <c r="BN524" s="12"/>
      <c r="BO524" s="12"/>
      <c r="BP524" s="12"/>
      <c r="BQ524" s="12">
        <v>1</v>
      </c>
      <c r="BR524" s="12">
        <v>1</v>
      </c>
      <c r="BS524" s="12">
        <v>2</v>
      </c>
      <c r="BT524" s="12"/>
      <c r="BU524" s="12"/>
      <c r="BV524" s="12">
        <v>1</v>
      </c>
      <c r="BW524" s="12"/>
      <c r="BX524" s="12">
        <v>1</v>
      </c>
      <c r="BY524" s="12"/>
      <c r="BZ524" s="12"/>
      <c r="CA524" s="12"/>
      <c r="CB524" s="12"/>
      <c r="CC524" s="12"/>
      <c r="CD524" s="12"/>
      <c r="CE524" s="12"/>
      <c r="CF524" s="10" t="s">
        <v>431</v>
      </c>
      <c r="CG524" s="10" t="s">
        <v>431</v>
      </c>
    </row>
    <row r="525" spans="1:85" ht="19.7" customHeight="1" x14ac:dyDescent="0.2">
      <c r="A525" s="11" t="s">
        <v>348</v>
      </c>
      <c r="B525" s="12">
        <f t="shared" si="2020"/>
        <v>41</v>
      </c>
      <c r="C525" s="13"/>
      <c r="D525" s="13"/>
      <c r="E525" s="13"/>
      <c r="F525" s="13"/>
      <c r="G525" s="13"/>
      <c r="H525" s="13">
        <f t="shared" si="2337"/>
        <v>41</v>
      </c>
      <c r="I525" s="12">
        <f>SUM(I526:I527)</f>
        <v>0</v>
      </c>
      <c r="J525" s="12">
        <f t="shared" ref="J525:CC525" si="2338">SUM(J526:J527)</f>
        <v>0</v>
      </c>
      <c r="K525" s="12">
        <f t="shared" si="2338"/>
        <v>0</v>
      </c>
      <c r="L525" s="12">
        <f t="shared" si="2338"/>
        <v>0</v>
      </c>
      <c r="M525" s="12">
        <f t="shared" si="2338"/>
        <v>0</v>
      </c>
      <c r="N525" s="12">
        <f t="shared" si="2338"/>
        <v>0</v>
      </c>
      <c r="O525" s="12">
        <f t="shared" si="2338"/>
        <v>0</v>
      </c>
      <c r="P525" s="12">
        <f t="shared" si="2338"/>
        <v>1</v>
      </c>
      <c r="Q525" s="12">
        <f t="shared" si="2338"/>
        <v>0</v>
      </c>
      <c r="R525" s="12">
        <f t="shared" si="2338"/>
        <v>0</v>
      </c>
      <c r="S525" s="12">
        <f>SUM(S526:S527)</f>
        <v>0</v>
      </c>
      <c r="T525" s="12">
        <f t="shared" si="2338"/>
        <v>0</v>
      </c>
      <c r="U525" s="12">
        <f t="shared" si="2338"/>
        <v>0</v>
      </c>
      <c r="V525" s="12">
        <f t="shared" si="2338"/>
        <v>2</v>
      </c>
      <c r="W525" s="12">
        <f>SUM(W526:W527)</f>
        <v>0</v>
      </c>
      <c r="X525" s="12">
        <f t="shared" si="2338"/>
        <v>0</v>
      </c>
      <c r="Y525" s="12">
        <f t="shared" si="2338"/>
        <v>0</v>
      </c>
      <c r="Z525" s="12">
        <f>SUM(Z526:Z527)</f>
        <v>0</v>
      </c>
      <c r="AA525" s="12">
        <f>SUM(AA526:AA527)</f>
        <v>0</v>
      </c>
      <c r="AB525" s="12">
        <f t="shared" si="2338"/>
        <v>0</v>
      </c>
      <c r="AC525" s="12">
        <f t="shared" si="2338"/>
        <v>0</v>
      </c>
      <c r="AD525" s="12">
        <f>SUM(AD526:AD527)</f>
        <v>0</v>
      </c>
      <c r="AE525" s="12">
        <f t="shared" si="2338"/>
        <v>13</v>
      </c>
      <c r="AF525" s="12">
        <f>SUM(AF526:AF527)</f>
        <v>0</v>
      </c>
      <c r="AG525" s="12">
        <f>SUM(AG526:AG527)</f>
        <v>0</v>
      </c>
      <c r="AH525" s="12">
        <f>SUM(AH526:AH527)</f>
        <v>0</v>
      </c>
      <c r="AI525" s="12">
        <f t="shared" si="2338"/>
        <v>0</v>
      </c>
      <c r="AJ525" s="12">
        <f>SUM(AJ526:AJ527)</f>
        <v>0</v>
      </c>
      <c r="AK525" s="12">
        <f>SUM(AK526:AK527)</f>
        <v>0</v>
      </c>
      <c r="AL525" s="12">
        <f>SUM(AL526:AL527)</f>
        <v>0</v>
      </c>
      <c r="AM525" s="12">
        <f>SUM(AM526:AM527)</f>
        <v>0</v>
      </c>
      <c r="AN525" s="12">
        <f t="shared" si="2338"/>
        <v>0</v>
      </c>
      <c r="AO525" s="12">
        <f t="shared" si="2338"/>
        <v>0</v>
      </c>
      <c r="AP525" s="12">
        <f>SUM(AP526:AP527)</f>
        <v>0</v>
      </c>
      <c r="AQ525" s="12">
        <f t="shared" si="2338"/>
        <v>0</v>
      </c>
      <c r="AR525" s="12">
        <f>SUM(AR526:AR527)</f>
        <v>0</v>
      </c>
      <c r="AS525" s="12">
        <f t="shared" si="2338"/>
        <v>18</v>
      </c>
      <c r="AT525" s="12">
        <f>SUM(AT526:AT527)</f>
        <v>0</v>
      </c>
      <c r="AU525" s="12">
        <f>SUM(AU526:AU527)</f>
        <v>0</v>
      </c>
      <c r="AV525" s="12">
        <f>SUM(AV526:AV527)</f>
        <v>0</v>
      </c>
      <c r="AW525" s="12">
        <f t="shared" si="2338"/>
        <v>0</v>
      </c>
      <c r="AX525" s="12">
        <f t="shared" si="2338"/>
        <v>0</v>
      </c>
      <c r="AY525" s="12">
        <f t="shared" si="2338"/>
        <v>0</v>
      </c>
      <c r="AZ525" s="12">
        <f>SUM(AZ526:AZ527)</f>
        <v>0</v>
      </c>
      <c r="BA525" s="12">
        <f t="shared" si="2338"/>
        <v>0</v>
      </c>
      <c r="BB525" s="12">
        <f t="shared" si="2338"/>
        <v>0</v>
      </c>
      <c r="BC525" s="12">
        <f t="shared" si="2338"/>
        <v>0</v>
      </c>
      <c r="BD525" s="12">
        <f t="shared" ref="BD525:BE525" si="2339">SUM(BD526:BD527)</f>
        <v>0</v>
      </c>
      <c r="BE525" s="12">
        <f t="shared" si="2339"/>
        <v>0</v>
      </c>
      <c r="BF525" s="12">
        <f>SUM(BF526:BF527)</f>
        <v>0</v>
      </c>
      <c r="BG525" s="12">
        <f t="shared" si="2338"/>
        <v>5</v>
      </c>
      <c r="BH525" s="12">
        <f t="shared" ref="BH525:BM525" si="2340">SUM(BH526:BH527)</f>
        <v>0</v>
      </c>
      <c r="BI525" s="12">
        <f t="shared" si="2340"/>
        <v>0</v>
      </c>
      <c r="BJ525" s="12">
        <f t="shared" si="2340"/>
        <v>0</v>
      </c>
      <c r="BK525" s="12">
        <f t="shared" si="2340"/>
        <v>0</v>
      </c>
      <c r="BL525" s="12">
        <f t="shared" si="2340"/>
        <v>0</v>
      </c>
      <c r="BM525" s="12">
        <f t="shared" si="2340"/>
        <v>0</v>
      </c>
      <c r="BN525" s="12">
        <f t="shared" si="2338"/>
        <v>0</v>
      </c>
      <c r="BO525" s="12">
        <f t="shared" si="2338"/>
        <v>0</v>
      </c>
      <c r="BP525" s="12">
        <f t="shared" si="2338"/>
        <v>0</v>
      </c>
      <c r="BQ525" s="12">
        <f t="shared" si="2338"/>
        <v>2</v>
      </c>
      <c r="BR525" s="12">
        <f>SUM(BR526:BR527)</f>
        <v>0</v>
      </c>
      <c r="BS525" s="12">
        <f>SUM(BS526:BS527)</f>
        <v>0</v>
      </c>
      <c r="BT525" s="12">
        <f t="shared" si="2338"/>
        <v>0</v>
      </c>
      <c r="BU525" s="12">
        <f t="shared" si="2338"/>
        <v>0</v>
      </c>
      <c r="BV525" s="12">
        <f t="shared" si="2338"/>
        <v>0</v>
      </c>
      <c r="BW525" s="12">
        <f t="shared" si="2338"/>
        <v>0</v>
      </c>
      <c r="BX525" s="12">
        <f t="shared" si="2338"/>
        <v>0</v>
      </c>
      <c r="BY525" s="12">
        <f t="shared" ref="BY525" si="2341">SUM(BY526:BY527)</f>
        <v>0</v>
      </c>
      <c r="BZ525" s="12">
        <f t="shared" si="2338"/>
        <v>0</v>
      </c>
      <c r="CA525" s="12">
        <f t="shared" ref="CA525" si="2342">SUM(CA526:CA527)</f>
        <v>0</v>
      </c>
      <c r="CB525" s="12">
        <f t="shared" si="2338"/>
        <v>0</v>
      </c>
      <c r="CC525" s="12">
        <f t="shared" si="2338"/>
        <v>0</v>
      </c>
      <c r="CD525" s="12"/>
      <c r="CE525" s="12">
        <f t="shared" ref="CE525" si="2343">SUM(CE526:CE527)</f>
        <v>0</v>
      </c>
      <c r="CF525" s="10"/>
      <c r="CG525" s="10"/>
    </row>
    <row r="526" spans="1:85" ht="19.7" customHeight="1" x14ac:dyDescent="0.2">
      <c r="A526" s="11" t="s">
        <v>349</v>
      </c>
      <c r="B526" s="12">
        <f t="shared" si="2020"/>
        <v>22</v>
      </c>
      <c r="C526" s="13"/>
      <c r="D526" s="13"/>
      <c r="E526" s="13"/>
      <c r="F526" s="13"/>
      <c r="G526" s="13"/>
      <c r="H526" s="13">
        <f t="shared" si="2337"/>
        <v>22</v>
      </c>
      <c r="I526" s="12"/>
      <c r="J526" s="12"/>
      <c r="K526" s="12"/>
      <c r="L526" s="12"/>
      <c r="M526" s="13"/>
      <c r="N526" s="13"/>
      <c r="O526" s="13"/>
      <c r="P526" s="13">
        <v>1</v>
      </c>
      <c r="Q526" s="13"/>
      <c r="R526" s="13"/>
      <c r="S526" s="13"/>
      <c r="T526" s="13"/>
      <c r="U526" s="13"/>
      <c r="V526" s="13">
        <v>1</v>
      </c>
      <c r="W526" s="13"/>
      <c r="X526" s="13"/>
      <c r="Y526" s="13"/>
      <c r="Z526" s="13"/>
      <c r="AA526" s="13"/>
      <c r="AB526" s="13"/>
      <c r="AC526" s="13"/>
      <c r="AD526" s="13"/>
      <c r="AE526" s="13">
        <v>7</v>
      </c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>
        <v>10</v>
      </c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>
        <v>2</v>
      </c>
      <c r="BH526" s="14"/>
      <c r="BI526" s="13"/>
      <c r="BJ526" s="13"/>
      <c r="BK526" s="13"/>
      <c r="BL526" s="13"/>
      <c r="BM526" s="13"/>
      <c r="BN526" s="13"/>
      <c r="BO526" s="13"/>
      <c r="BP526" s="13"/>
      <c r="BQ526" s="13">
        <v>1</v>
      </c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0" t="s">
        <v>431</v>
      </c>
      <c r="CG526" s="10" t="s">
        <v>431</v>
      </c>
    </row>
    <row r="527" spans="1:85" ht="19.7" customHeight="1" x14ac:dyDescent="0.2">
      <c r="A527" s="11" t="s">
        <v>350</v>
      </c>
      <c r="B527" s="12">
        <f t="shared" si="2020"/>
        <v>19</v>
      </c>
      <c r="C527" s="13"/>
      <c r="D527" s="13"/>
      <c r="E527" s="13"/>
      <c r="F527" s="13"/>
      <c r="G527" s="13"/>
      <c r="H527" s="13">
        <f t="shared" si="2337"/>
        <v>19</v>
      </c>
      <c r="I527" s="12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  <c r="U527" s="13"/>
      <c r="V527" s="13">
        <v>1</v>
      </c>
      <c r="W527" s="13"/>
      <c r="X527" s="13"/>
      <c r="Y527" s="13"/>
      <c r="Z527" s="13"/>
      <c r="AA527" s="13"/>
      <c r="AB527" s="13"/>
      <c r="AC527" s="13"/>
      <c r="AD527" s="13"/>
      <c r="AE527" s="13">
        <v>6</v>
      </c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>
        <v>8</v>
      </c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>
        <v>3</v>
      </c>
      <c r="BH527" s="14"/>
      <c r="BI527" s="13"/>
      <c r="BJ527" s="13"/>
      <c r="BK527" s="13"/>
      <c r="BL527" s="13"/>
      <c r="BM527" s="13"/>
      <c r="BN527" s="13"/>
      <c r="BO527" s="13"/>
      <c r="BP527" s="13"/>
      <c r="BQ527" s="13">
        <v>1</v>
      </c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0" t="s">
        <v>431</v>
      </c>
      <c r="CG527" s="10" t="s">
        <v>431</v>
      </c>
    </row>
    <row r="528" spans="1:85" ht="19.7" customHeight="1" x14ac:dyDescent="0.2">
      <c r="A528" s="11" t="s">
        <v>41</v>
      </c>
      <c r="B528" s="12">
        <f t="shared" si="2020"/>
        <v>16</v>
      </c>
      <c r="C528" s="13"/>
      <c r="D528" s="13"/>
      <c r="E528" s="13"/>
      <c r="F528" s="13"/>
      <c r="G528" s="13"/>
      <c r="H528" s="13">
        <f t="shared" si="2337"/>
        <v>16</v>
      </c>
      <c r="I528" s="12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>
        <v>1</v>
      </c>
      <c r="X528" s="13"/>
      <c r="Y528" s="13"/>
      <c r="Z528" s="13"/>
      <c r="AA528" s="13"/>
      <c r="AB528" s="13"/>
      <c r="AC528" s="13"/>
      <c r="AD528" s="13"/>
      <c r="AE528" s="13">
        <v>1</v>
      </c>
      <c r="AF528" s="13"/>
      <c r="AG528" s="13"/>
      <c r="AH528" s="13">
        <v>5</v>
      </c>
      <c r="AI528" s="13"/>
      <c r="AJ528" s="13"/>
      <c r="AK528" s="13"/>
      <c r="AL528" s="13"/>
      <c r="AM528" s="13"/>
      <c r="AN528" s="13"/>
      <c r="AO528" s="13">
        <v>1</v>
      </c>
      <c r="AP528" s="13"/>
      <c r="AQ528" s="13"/>
      <c r="AR528" s="13"/>
      <c r="AS528" s="13">
        <v>0</v>
      </c>
      <c r="AT528" s="13"/>
      <c r="AU528" s="13"/>
      <c r="AV528" s="13">
        <v>6</v>
      </c>
      <c r="AW528" s="13"/>
      <c r="AX528" s="13"/>
      <c r="AY528" s="13"/>
      <c r="AZ528" s="13"/>
      <c r="BA528" s="13"/>
      <c r="BB528" s="13">
        <v>1</v>
      </c>
      <c r="BC528" s="13"/>
      <c r="BD528" s="13"/>
      <c r="BE528" s="13"/>
      <c r="BF528" s="13"/>
      <c r="BG528" s="13">
        <v>1</v>
      </c>
      <c r="BH528" s="14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0" t="s">
        <v>431</v>
      </c>
      <c r="CG528" s="10" t="s">
        <v>431</v>
      </c>
    </row>
    <row r="529" spans="1:85" ht="19.7" customHeight="1" x14ac:dyDescent="0.2">
      <c r="A529" s="45" t="s">
        <v>385</v>
      </c>
      <c r="B529" s="51">
        <f t="shared" si="2020"/>
        <v>177.5</v>
      </c>
      <c r="C529" s="47">
        <f>SUM(C530,C535,C539)</f>
        <v>0</v>
      </c>
      <c r="D529" s="47">
        <f t="shared" ref="D529:I529" si="2344">SUM(D530,D535,D539)</f>
        <v>0</v>
      </c>
      <c r="E529" s="47">
        <f t="shared" si="2344"/>
        <v>0</v>
      </c>
      <c r="F529" s="47">
        <f t="shared" si="2344"/>
        <v>0</v>
      </c>
      <c r="G529" s="47">
        <f t="shared" si="2344"/>
        <v>0</v>
      </c>
      <c r="H529" s="52">
        <f t="shared" si="2337"/>
        <v>177.5</v>
      </c>
      <c r="I529" s="47">
        <f t="shared" si="2344"/>
        <v>0</v>
      </c>
      <c r="J529" s="47">
        <f t="shared" ref="J529" si="2345">SUM(J530,J535,J539)</f>
        <v>0</v>
      </c>
      <c r="K529" s="47">
        <f t="shared" ref="K529" si="2346">SUM(K530,K535,K539)</f>
        <v>0</v>
      </c>
      <c r="L529" s="47">
        <f t="shared" ref="L529" si="2347">SUM(L530,L535,L539)</f>
        <v>0</v>
      </c>
      <c r="M529" s="47">
        <f t="shared" ref="M529" si="2348">SUM(M530,M535,M539)</f>
        <v>0</v>
      </c>
      <c r="N529" s="47">
        <f t="shared" ref="N529" si="2349">SUM(N530,N535,N539)</f>
        <v>0</v>
      </c>
      <c r="O529" s="47">
        <f t="shared" ref="O529" si="2350">SUM(O530,O535,O539)</f>
        <v>0</v>
      </c>
      <c r="P529" s="47">
        <f t="shared" ref="P529" si="2351">SUM(P530,P535,P539)</f>
        <v>1</v>
      </c>
      <c r="Q529" s="47">
        <f t="shared" ref="Q529" si="2352">SUM(Q530,Q535,Q539)</f>
        <v>0</v>
      </c>
      <c r="R529" s="47">
        <f t="shared" ref="R529" si="2353">SUM(R530,R535,R539)</f>
        <v>1</v>
      </c>
      <c r="S529" s="47">
        <f t="shared" ref="S529" si="2354">SUM(S530,S535,S539)</f>
        <v>0</v>
      </c>
      <c r="T529" s="47">
        <f t="shared" ref="T529" si="2355">SUM(T530,T535,T539)</f>
        <v>0</v>
      </c>
      <c r="U529" s="47">
        <f t="shared" ref="U529" si="2356">SUM(U530,U535,U539)</f>
        <v>0</v>
      </c>
      <c r="V529" s="47">
        <f t="shared" ref="V529" si="2357">SUM(V530,V535,V539)</f>
        <v>3</v>
      </c>
      <c r="W529" s="47">
        <f t="shared" ref="W529" si="2358">SUM(W530,W535,W539)</f>
        <v>4</v>
      </c>
      <c r="X529" s="47">
        <f t="shared" ref="X529" si="2359">SUM(X530,X535,X539)</f>
        <v>0</v>
      </c>
      <c r="Y529" s="47">
        <f t="shared" ref="Y529" si="2360">SUM(Y530,Y535,Y539)</f>
        <v>1</v>
      </c>
      <c r="Z529" s="47">
        <f t="shared" ref="Z529" si="2361">SUM(Z530,Z535,Z539)</f>
        <v>0</v>
      </c>
      <c r="AA529" s="47">
        <f t="shared" ref="AA529" si="2362">SUM(AA530,AA535,AA539)</f>
        <v>0</v>
      </c>
      <c r="AB529" s="47">
        <f t="shared" ref="AB529" si="2363">SUM(AB530,AB535,AB539)</f>
        <v>0</v>
      </c>
      <c r="AC529" s="47">
        <f t="shared" ref="AC529" si="2364">SUM(AC530,AC535,AC539)</f>
        <v>1</v>
      </c>
      <c r="AD529" s="47">
        <f t="shared" ref="AD529" si="2365">SUM(AD530,AD535,AD539)</f>
        <v>0</v>
      </c>
      <c r="AE529" s="47">
        <f t="shared" ref="AE529" si="2366">SUM(AE530,AE535,AE539)</f>
        <v>23</v>
      </c>
      <c r="AF529" s="47">
        <f t="shared" ref="AF529" si="2367">SUM(AF530,AF535,AF539)</f>
        <v>5</v>
      </c>
      <c r="AG529" s="47">
        <f t="shared" ref="AG529" si="2368">SUM(AG530,AG535,AG539)</f>
        <v>0</v>
      </c>
      <c r="AH529" s="47">
        <f t="shared" ref="AH529" si="2369">SUM(AH530,AH535,AH539)</f>
        <v>7</v>
      </c>
      <c r="AI529" s="47">
        <f t="shared" ref="AI529" si="2370">SUM(AI530,AI535,AI539)</f>
        <v>0</v>
      </c>
      <c r="AJ529" s="47">
        <f t="shared" ref="AJ529" si="2371">SUM(AJ530,AJ535,AJ539)</f>
        <v>0</v>
      </c>
      <c r="AK529" s="47">
        <f t="shared" ref="AK529" si="2372">SUM(AK530,AK535,AK539)</f>
        <v>0</v>
      </c>
      <c r="AL529" s="47">
        <f t="shared" ref="AL529" si="2373">SUM(AL530,AL535,AL539)</f>
        <v>0</v>
      </c>
      <c r="AM529" s="47">
        <f t="shared" ref="AM529" si="2374">SUM(AM530,AM535,AM539)</f>
        <v>0</v>
      </c>
      <c r="AN529" s="47">
        <f t="shared" ref="AN529" si="2375">SUM(AN530,AN535,AN539)</f>
        <v>0</v>
      </c>
      <c r="AO529" s="47">
        <f t="shared" ref="AO529" si="2376">SUM(AO530,AO535,AO539)</f>
        <v>4</v>
      </c>
      <c r="AP529" s="47">
        <f t="shared" ref="AP529" si="2377">SUM(AP530,AP535,AP539)</f>
        <v>0</v>
      </c>
      <c r="AQ529" s="47">
        <f t="shared" ref="AQ529" si="2378">SUM(AQ530,AQ535,AQ539)</f>
        <v>0</v>
      </c>
      <c r="AR529" s="47">
        <f t="shared" ref="AR529" si="2379">SUM(AR530,AR535,AR539)</f>
        <v>0</v>
      </c>
      <c r="AS529" s="47">
        <f t="shared" ref="AS529" si="2380">SUM(AS530,AS535,AS539)</f>
        <v>32</v>
      </c>
      <c r="AT529" s="47">
        <f t="shared" ref="AT529" si="2381">SUM(AT530,AT535,AT539)</f>
        <v>10</v>
      </c>
      <c r="AU529" s="47">
        <f t="shared" ref="AU529" si="2382">SUM(AU530,AU535,AU539)</f>
        <v>0</v>
      </c>
      <c r="AV529" s="47">
        <f t="shared" ref="AV529" si="2383">SUM(AV530,AV535,AV539)</f>
        <v>15</v>
      </c>
      <c r="AW529" s="47">
        <f t="shared" ref="AW529" si="2384">SUM(AW530,AW535,AW539)</f>
        <v>0</v>
      </c>
      <c r="AX529" s="47">
        <f t="shared" ref="AX529" si="2385">SUM(AX530,AX535,AX539)</f>
        <v>0</v>
      </c>
      <c r="AY529" s="47">
        <f t="shared" ref="AY529" si="2386">SUM(AY530,AY535,AY539)</f>
        <v>1</v>
      </c>
      <c r="AZ529" s="47">
        <f t="shared" ref="AZ529" si="2387">SUM(AZ530,AZ535,AZ539)</f>
        <v>0</v>
      </c>
      <c r="BA529" s="47">
        <f t="shared" ref="BA529" si="2388">SUM(BA530,BA535,BA539)</f>
        <v>0</v>
      </c>
      <c r="BB529" s="47">
        <f t="shared" ref="BB529" si="2389">SUM(BB530,BB535,BB539)</f>
        <v>4</v>
      </c>
      <c r="BC529" s="47">
        <f t="shared" ref="BC529" si="2390">SUM(BC530,BC535,BC539)</f>
        <v>0</v>
      </c>
      <c r="BD529" s="47">
        <f t="shared" ref="BD529:BE529" si="2391">SUM(BD530,BD535,BD539)</f>
        <v>0</v>
      </c>
      <c r="BE529" s="47">
        <f t="shared" si="2391"/>
        <v>0</v>
      </c>
      <c r="BF529" s="47">
        <f t="shared" ref="BF529" si="2392">SUM(BF530,BF535,BF539)</f>
        <v>0</v>
      </c>
      <c r="BG529" s="47">
        <f t="shared" ref="BG529" si="2393">SUM(BG530,BG535,BG539)</f>
        <v>14</v>
      </c>
      <c r="BH529" s="54">
        <f t="shared" ref="BH529" si="2394">SUM(BH530,BH535,BH539)</f>
        <v>18.5</v>
      </c>
      <c r="BI529" s="47">
        <f t="shared" ref="BI529" si="2395">SUM(BI530,BI535,BI539)</f>
        <v>4</v>
      </c>
      <c r="BJ529" s="47">
        <f t="shared" ref="BJ529" si="2396">SUM(BJ530,BJ535,BJ539)</f>
        <v>0</v>
      </c>
      <c r="BK529" s="47">
        <f t="shared" ref="BK529" si="2397">SUM(BK530,BK535,BK539)</f>
        <v>0</v>
      </c>
      <c r="BL529" s="47">
        <f t="shared" ref="BL529" si="2398">SUM(BL530,BL535,BL539)</f>
        <v>0</v>
      </c>
      <c r="BM529" s="47">
        <f t="shared" ref="BM529" si="2399">SUM(BM530,BM535,BM539)</f>
        <v>0</v>
      </c>
      <c r="BN529" s="47">
        <f t="shared" ref="BN529" si="2400">SUM(BN530,BN535,BN539)</f>
        <v>0</v>
      </c>
      <c r="BO529" s="47">
        <f t="shared" ref="BO529" si="2401">SUM(BO530,BO535,BO539)</f>
        <v>0</v>
      </c>
      <c r="BP529" s="47">
        <f t="shared" ref="BP529" si="2402">SUM(BP530,BP535,BP539)</f>
        <v>0</v>
      </c>
      <c r="BQ529" s="47">
        <f t="shared" ref="BQ529" si="2403">SUM(BQ530,BQ535,BQ539)</f>
        <v>3</v>
      </c>
      <c r="BR529" s="47">
        <f t="shared" ref="BR529" si="2404">SUM(BR530,BR535,BR539)</f>
        <v>16</v>
      </c>
      <c r="BS529" s="47">
        <f t="shared" ref="BS529" si="2405">SUM(BS530,BS535,BS539)</f>
        <v>8</v>
      </c>
      <c r="BT529" s="47">
        <f t="shared" ref="BT529" si="2406">SUM(BT530,BT535,BT539)</f>
        <v>0</v>
      </c>
      <c r="BU529" s="47">
        <f t="shared" ref="BU529" si="2407">SUM(BU530,BU535,BU539)</f>
        <v>0</v>
      </c>
      <c r="BV529" s="47">
        <f t="shared" ref="BV529" si="2408">SUM(BV530,BV535,BV539)</f>
        <v>1</v>
      </c>
      <c r="BW529" s="47">
        <f t="shared" ref="BW529" si="2409">SUM(BW530,BW535,BW539)</f>
        <v>0</v>
      </c>
      <c r="BX529" s="47">
        <f t="shared" ref="BX529" si="2410">SUM(BX530,BX535,BX539)</f>
        <v>1</v>
      </c>
      <c r="BY529" s="47">
        <f t="shared" ref="BY529" si="2411">SUM(BY530,BY535,BY539)</f>
        <v>0</v>
      </c>
      <c r="BZ529" s="47">
        <f t="shared" ref="BZ529:CA529" si="2412">SUM(BZ530,BZ535,BZ539)</f>
        <v>0</v>
      </c>
      <c r="CA529" s="47">
        <f t="shared" si="2412"/>
        <v>0</v>
      </c>
      <c r="CB529" s="47">
        <f t="shared" ref="CB529" si="2413">SUM(CB530,CB535,CB539)</f>
        <v>0</v>
      </c>
      <c r="CC529" s="47">
        <f t="shared" ref="CC529:CE529" si="2414">SUM(CC530,CC535,CC539)</f>
        <v>0</v>
      </c>
      <c r="CD529" s="47"/>
      <c r="CE529" s="47">
        <f t="shared" si="2414"/>
        <v>0</v>
      </c>
      <c r="CF529" s="10"/>
      <c r="CG529" s="10"/>
    </row>
    <row r="530" spans="1:85" ht="19.7" customHeight="1" x14ac:dyDescent="0.2">
      <c r="A530" s="11" t="s">
        <v>352</v>
      </c>
      <c r="B530" s="27">
        <f t="shared" si="2020"/>
        <v>78.5</v>
      </c>
      <c r="C530" s="13"/>
      <c r="D530" s="13"/>
      <c r="E530" s="13"/>
      <c r="F530" s="13"/>
      <c r="G530" s="13"/>
      <c r="H530" s="16">
        <f t="shared" si="2337"/>
        <v>78.5</v>
      </c>
      <c r="I530" s="13">
        <f>SUM(I531:I534)</f>
        <v>0</v>
      </c>
      <c r="J530" s="13">
        <f t="shared" ref="J530:CC530" si="2415">SUM(J531:J534)</f>
        <v>0</v>
      </c>
      <c r="K530" s="13">
        <f t="shared" si="2415"/>
        <v>0</v>
      </c>
      <c r="L530" s="13">
        <f t="shared" si="2415"/>
        <v>0</v>
      </c>
      <c r="M530" s="13">
        <f t="shared" si="2415"/>
        <v>0</v>
      </c>
      <c r="N530" s="13">
        <f t="shared" si="2415"/>
        <v>0</v>
      </c>
      <c r="O530" s="13">
        <f t="shared" si="2415"/>
        <v>0</v>
      </c>
      <c r="P530" s="13">
        <f t="shared" si="2415"/>
        <v>0</v>
      </c>
      <c r="Q530" s="13">
        <f t="shared" si="2415"/>
        <v>0</v>
      </c>
      <c r="R530" s="13">
        <f t="shared" si="2415"/>
        <v>1</v>
      </c>
      <c r="S530" s="13">
        <f>SUM(S531:S534)</f>
        <v>0</v>
      </c>
      <c r="T530" s="13">
        <f t="shared" si="2415"/>
        <v>0</v>
      </c>
      <c r="U530" s="13">
        <f t="shared" si="2415"/>
        <v>0</v>
      </c>
      <c r="V530" s="13">
        <f t="shared" si="2415"/>
        <v>0</v>
      </c>
      <c r="W530" s="13">
        <f>SUM(W531:W534)</f>
        <v>3</v>
      </c>
      <c r="X530" s="13">
        <f t="shared" si="2415"/>
        <v>0</v>
      </c>
      <c r="Y530" s="13">
        <f t="shared" si="2415"/>
        <v>0</v>
      </c>
      <c r="Z530" s="13">
        <f>SUM(Z531:Z534)</f>
        <v>0</v>
      </c>
      <c r="AA530" s="13">
        <f>SUM(AA531:AA534)</f>
        <v>0</v>
      </c>
      <c r="AB530" s="13">
        <f t="shared" si="2415"/>
        <v>0</v>
      </c>
      <c r="AC530" s="13">
        <f t="shared" si="2415"/>
        <v>0</v>
      </c>
      <c r="AD530" s="13">
        <f>SUM(AD531:AD534)</f>
        <v>0</v>
      </c>
      <c r="AE530" s="13">
        <f t="shared" si="2415"/>
        <v>2</v>
      </c>
      <c r="AF530" s="13">
        <f>SUM(AF531:AF534)</f>
        <v>5</v>
      </c>
      <c r="AG530" s="13">
        <f>SUM(AG531:AG534)</f>
        <v>0</v>
      </c>
      <c r="AH530" s="13">
        <f>SUM(AH531:AH534)</f>
        <v>0</v>
      </c>
      <c r="AI530" s="13">
        <f t="shared" si="2415"/>
        <v>0</v>
      </c>
      <c r="AJ530" s="13">
        <f>SUM(AJ531:AJ534)</f>
        <v>0</v>
      </c>
      <c r="AK530" s="13">
        <f>SUM(AK531:AK534)</f>
        <v>0</v>
      </c>
      <c r="AL530" s="13">
        <f>SUM(AL531:AL534)</f>
        <v>0</v>
      </c>
      <c r="AM530" s="13">
        <f>SUM(AM531:AM534)</f>
        <v>0</v>
      </c>
      <c r="AN530" s="13">
        <f t="shared" si="2415"/>
        <v>0</v>
      </c>
      <c r="AO530" s="13">
        <f t="shared" si="2415"/>
        <v>0</v>
      </c>
      <c r="AP530" s="13">
        <f>SUM(AP531:AP534)</f>
        <v>0</v>
      </c>
      <c r="AQ530" s="13">
        <f t="shared" si="2415"/>
        <v>0</v>
      </c>
      <c r="AR530" s="13">
        <f>SUM(AR531:AR534)</f>
        <v>0</v>
      </c>
      <c r="AS530" s="13">
        <f t="shared" si="2415"/>
        <v>3</v>
      </c>
      <c r="AT530" s="13">
        <f>SUM(AT531:AT534)</f>
        <v>10</v>
      </c>
      <c r="AU530" s="13">
        <f>SUM(AU531:AU534)</f>
        <v>0</v>
      </c>
      <c r="AV530" s="13">
        <f>SUM(AV531:AV534)</f>
        <v>1</v>
      </c>
      <c r="AW530" s="13">
        <f t="shared" si="2415"/>
        <v>0</v>
      </c>
      <c r="AX530" s="13">
        <f t="shared" si="2415"/>
        <v>0</v>
      </c>
      <c r="AY530" s="13">
        <f t="shared" si="2415"/>
        <v>1</v>
      </c>
      <c r="AZ530" s="13">
        <f>SUM(AZ531:AZ534)</f>
        <v>0</v>
      </c>
      <c r="BA530" s="13">
        <f t="shared" si="2415"/>
        <v>0</v>
      </c>
      <c r="BB530" s="13">
        <f t="shared" si="2415"/>
        <v>0</v>
      </c>
      <c r="BC530" s="13">
        <f t="shared" si="2415"/>
        <v>0</v>
      </c>
      <c r="BD530" s="13">
        <f t="shared" ref="BD530:BE530" si="2416">SUM(BD531:BD534)</f>
        <v>0</v>
      </c>
      <c r="BE530" s="13">
        <f t="shared" si="2416"/>
        <v>0</v>
      </c>
      <c r="BF530" s="13">
        <f>SUM(BF531:BF534)</f>
        <v>0</v>
      </c>
      <c r="BG530" s="13">
        <f t="shared" si="2415"/>
        <v>3</v>
      </c>
      <c r="BH530" s="14">
        <f t="shared" ref="BH530:BM530" si="2417">SUM(BH531:BH534)</f>
        <v>18.5</v>
      </c>
      <c r="BI530" s="13">
        <f t="shared" si="2417"/>
        <v>4</v>
      </c>
      <c r="BJ530" s="13">
        <f t="shared" si="2417"/>
        <v>0</v>
      </c>
      <c r="BK530" s="13">
        <f t="shared" si="2417"/>
        <v>0</v>
      </c>
      <c r="BL530" s="13">
        <f t="shared" si="2417"/>
        <v>0</v>
      </c>
      <c r="BM530" s="13">
        <f t="shared" si="2417"/>
        <v>0</v>
      </c>
      <c r="BN530" s="13">
        <f t="shared" si="2415"/>
        <v>0</v>
      </c>
      <c r="BO530" s="13">
        <f t="shared" si="2415"/>
        <v>0</v>
      </c>
      <c r="BP530" s="13">
        <f t="shared" si="2415"/>
        <v>0</v>
      </c>
      <c r="BQ530" s="13">
        <f t="shared" si="2415"/>
        <v>1</v>
      </c>
      <c r="BR530" s="13">
        <f>SUM(BR531:BR534)</f>
        <v>16</v>
      </c>
      <c r="BS530" s="13">
        <f>SUM(BS531:BS534)</f>
        <v>8</v>
      </c>
      <c r="BT530" s="13">
        <f t="shared" si="2415"/>
        <v>0</v>
      </c>
      <c r="BU530" s="13">
        <f t="shared" si="2415"/>
        <v>0</v>
      </c>
      <c r="BV530" s="13">
        <f t="shared" si="2415"/>
        <v>1</v>
      </c>
      <c r="BW530" s="13">
        <f t="shared" si="2415"/>
        <v>0</v>
      </c>
      <c r="BX530" s="13">
        <f t="shared" si="2415"/>
        <v>1</v>
      </c>
      <c r="BY530" s="13">
        <f t="shared" ref="BY530" si="2418">SUM(BY531:BY534)</f>
        <v>0</v>
      </c>
      <c r="BZ530" s="13">
        <f t="shared" si="2415"/>
        <v>0</v>
      </c>
      <c r="CA530" s="13">
        <f t="shared" ref="CA530" si="2419">SUM(CA531:CA534)</f>
        <v>0</v>
      </c>
      <c r="CB530" s="13">
        <f t="shared" si="2415"/>
        <v>0</v>
      </c>
      <c r="CC530" s="13">
        <f t="shared" si="2415"/>
        <v>0</v>
      </c>
      <c r="CD530" s="13"/>
      <c r="CE530" s="13">
        <f t="shared" ref="CE530" si="2420">SUM(CE531:CE534)</f>
        <v>0</v>
      </c>
      <c r="CF530" s="10"/>
      <c r="CG530" s="10"/>
    </row>
    <row r="531" spans="1:85" ht="19.7" customHeight="1" x14ac:dyDescent="0.2">
      <c r="A531" s="11" t="s">
        <v>386</v>
      </c>
      <c r="B531" s="12">
        <f t="shared" si="2020"/>
        <v>44</v>
      </c>
      <c r="C531" s="13"/>
      <c r="D531" s="13"/>
      <c r="E531" s="13"/>
      <c r="F531" s="13"/>
      <c r="G531" s="13"/>
      <c r="H531" s="13">
        <f t="shared" si="2337"/>
        <v>44</v>
      </c>
      <c r="I531" s="12"/>
      <c r="J531" s="12"/>
      <c r="K531" s="12"/>
      <c r="L531" s="12"/>
      <c r="M531" s="13"/>
      <c r="N531" s="13"/>
      <c r="O531" s="13"/>
      <c r="P531" s="13"/>
      <c r="Q531" s="13"/>
      <c r="R531" s="13">
        <v>1</v>
      </c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>
        <v>4</v>
      </c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>
        <v>1</v>
      </c>
      <c r="AT531" s="13">
        <v>7</v>
      </c>
      <c r="AU531" s="13"/>
      <c r="AV531" s="13">
        <v>1</v>
      </c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>
        <v>2</v>
      </c>
      <c r="BH531" s="15">
        <v>12</v>
      </c>
      <c r="BI531" s="13">
        <v>1</v>
      </c>
      <c r="BJ531" s="13"/>
      <c r="BK531" s="13"/>
      <c r="BL531" s="13"/>
      <c r="BM531" s="13"/>
      <c r="BN531" s="13"/>
      <c r="BO531" s="13"/>
      <c r="BP531" s="13"/>
      <c r="BQ531" s="13">
        <v>1</v>
      </c>
      <c r="BR531" s="13">
        <v>8</v>
      </c>
      <c r="BS531" s="13">
        <v>6</v>
      </c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0" t="s">
        <v>431</v>
      </c>
      <c r="CG531" s="10" t="s">
        <v>431</v>
      </c>
    </row>
    <row r="532" spans="1:85" ht="19.7" customHeight="1" x14ac:dyDescent="0.2">
      <c r="A532" s="11" t="s">
        <v>387</v>
      </c>
      <c r="B532" s="12">
        <f t="shared" si="2020"/>
        <v>9</v>
      </c>
      <c r="C532" s="13"/>
      <c r="D532" s="13"/>
      <c r="E532" s="13"/>
      <c r="F532" s="13"/>
      <c r="G532" s="13"/>
      <c r="H532" s="13">
        <f t="shared" si="2337"/>
        <v>9</v>
      </c>
      <c r="I532" s="12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>
        <v>1</v>
      </c>
      <c r="X532" s="13"/>
      <c r="Y532" s="13"/>
      <c r="Z532" s="13"/>
      <c r="AA532" s="13"/>
      <c r="AB532" s="13"/>
      <c r="AC532" s="13"/>
      <c r="AD532" s="13"/>
      <c r="AE532" s="13"/>
      <c r="AF532" s="13">
        <v>1</v>
      </c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>
        <v>0</v>
      </c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5">
        <v>3</v>
      </c>
      <c r="BI532" s="13">
        <v>1</v>
      </c>
      <c r="BJ532" s="13"/>
      <c r="BK532" s="13"/>
      <c r="BL532" s="13"/>
      <c r="BM532" s="13"/>
      <c r="BN532" s="13"/>
      <c r="BO532" s="13"/>
      <c r="BP532" s="13"/>
      <c r="BQ532" s="13"/>
      <c r="BR532" s="13">
        <v>3</v>
      </c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0" t="s">
        <v>431</v>
      </c>
      <c r="CG532" s="10" t="s">
        <v>431</v>
      </c>
    </row>
    <row r="533" spans="1:85" ht="19.7" customHeight="1" x14ac:dyDescent="0.2">
      <c r="A533" s="11" t="s">
        <v>346</v>
      </c>
      <c r="B533" s="27">
        <f t="shared" si="2020"/>
        <v>12.5</v>
      </c>
      <c r="C533" s="13"/>
      <c r="D533" s="13"/>
      <c r="E533" s="13"/>
      <c r="F533" s="13"/>
      <c r="G533" s="13"/>
      <c r="H533" s="16">
        <f t="shared" si="2337"/>
        <v>12.5</v>
      </c>
      <c r="I533" s="12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>
        <v>1</v>
      </c>
      <c r="X533" s="13"/>
      <c r="Y533" s="13"/>
      <c r="Z533" s="13"/>
      <c r="AA533" s="13"/>
      <c r="AB533" s="13"/>
      <c r="AC533" s="13"/>
      <c r="AD533" s="13"/>
      <c r="AE533" s="13">
        <v>1</v>
      </c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>
        <v>1</v>
      </c>
      <c r="AT533" s="13">
        <v>3</v>
      </c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>
        <v>0</v>
      </c>
      <c r="BH533" s="15">
        <v>1.5</v>
      </c>
      <c r="BI533" s="13">
        <v>1</v>
      </c>
      <c r="BJ533" s="13"/>
      <c r="BK533" s="13"/>
      <c r="BL533" s="13"/>
      <c r="BM533" s="13"/>
      <c r="BN533" s="13"/>
      <c r="BO533" s="13"/>
      <c r="BP533" s="13"/>
      <c r="BQ533" s="13">
        <v>0</v>
      </c>
      <c r="BR533" s="13">
        <v>3</v>
      </c>
      <c r="BS533" s="13">
        <v>1</v>
      </c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0" t="s">
        <v>431</v>
      </c>
      <c r="CG533" s="10" t="s">
        <v>431</v>
      </c>
    </row>
    <row r="534" spans="1:85" ht="19.7" customHeight="1" x14ac:dyDescent="0.2">
      <c r="A534" s="11" t="s">
        <v>347</v>
      </c>
      <c r="B534" s="12">
        <f t="shared" si="2020"/>
        <v>13</v>
      </c>
      <c r="C534" s="13"/>
      <c r="D534" s="13"/>
      <c r="E534" s="13"/>
      <c r="F534" s="13"/>
      <c r="G534" s="13"/>
      <c r="H534" s="13">
        <f t="shared" si="2337"/>
        <v>13</v>
      </c>
      <c r="I534" s="12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>
        <v>1</v>
      </c>
      <c r="X534" s="13"/>
      <c r="Y534" s="13"/>
      <c r="Z534" s="13"/>
      <c r="AA534" s="13"/>
      <c r="AB534" s="13"/>
      <c r="AC534" s="13"/>
      <c r="AD534" s="13"/>
      <c r="AE534" s="13">
        <v>1</v>
      </c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>
        <v>1</v>
      </c>
      <c r="AT534" s="13"/>
      <c r="AU534" s="13"/>
      <c r="AV534" s="13"/>
      <c r="AW534" s="13"/>
      <c r="AX534" s="13"/>
      <c r="AY534" s="13">
        <v>1</v>
      </c>
      <c r="AZ534" s="13"/>
      <c r="BA534" s="13"/>
      <c r="BB534" s="13"/>
      <c r="BC534" s="13"/>
      <c r="BD534" s="13"/>
      <c r="BE534" s="13"/>
      <c r="BF534" s="13"/>
      <c r="BG534" s="13">
        <v>1</v>
      </c>
      <c r="BH534" s="15">
        <v>2</v>
      </c>
      <c r="BI534" s="13">
        <v>1</v>
      </c>
      <c r="BJ534" s="13"/>
      <c r="BK534" s="13"/>
      <c r="BL534" s="13"/>
      <c r="BM534" s="13"/>
      <c r="BN534" s="13"/>
      <c r="BO534" s="13"/>
      <c r="BP534" s="13"/>
      <c r="BQ534" s="13"/>
      <c r="BR534" s="13">
        <v>2</v>
      </c>
      <c r="BS534" s="13">
        <v>1</v>
      </c>
      <c r="BT534" s="13"/>
      <c r="BU534" s="13"/>
      <c r="BV534" s="13">
        <v>1</v>
      </c>
      <c r="BW534" s="13"/>
      <c r="BX534" s="13">
        <v>1</v>
      </c>
      <c r="BY534" s="13"/>
      <c r="BZ534" s="13"/>
      <c r="CA534" s="13"/>
      <c r="CB534" s="13"/>
      <c r="CC534" s="13"/>
      <c r="CD534" s="13"/>
      <c r="CE534" s="13"/>
      <c r="CF534" s="10" t="s">
        <v>431</v>
      </c>
      <c r="CG534" s="10" t="s">
        <v>431</v>
      </c>
    </row>
    <row r="535" spans="1:85" ht="19.7" customHeight="1" x14ac:dyDescent="0.2">
      <c r="A535" s="11" t="s">
        <v>348</v>
      </c>
      <c r="B535" s="12">
        <f t="shared" si="2020"/>
        <v>65</v>
      </c>
      <c r="C535" s="13">
        <f>SUM(C537:C538)</f>
        <v>0</v>
      </c>
      <c r="D535" s="13">
        <f>SUM(D537:D538)</f>
        <v>0</v>
      </c>
      <c r="E535" s="13">
        <f>SUM(E537:E538)</f>
        <v>0</v>
      </c>
      <c r="F535" s="13">
        <f>SUM(F537:F538)</f>
        <v>0</v>
      </c>
      <c r="G535" s="13">
        <f>SUM(G537:G538)</f>
        <v>0</v>
      </c>
      <c r="H535" s="13">
        <f t="shared" si="2337"/>
        <v>65</v>
      </c>
      <c r="I535" s="13">
        <f>SUM(I536:I538)</f>
        <v>0</v>
      </c>
      <c r="J535" s="13">
        <f t="shared" ref="J535:BW535" si="2421">SUM(J536:J538)</f>
        <v>0</v>
      </c>
      <c r="K535" s="13">
        <f t="shared" si="2421"/>
        <v>0</v>
      </c>
      <c r="L535" s="13">
        <f t="shared" si="2421"/>
        <v>0</v>
      </c>
      <c r="M535" s="13">
        <f t="shared" si="2421"/>
        <v>0</v>
      </c>
      <c r="N535" s="13">
        <f t="shared" si="2421"/>
        <v>0</v>
      </c>
      <c r="O535" s="13">
        <f t="shared" si="2421"/>
        <v>0</v>
      </c>
      <c r="P535" s="13">
        <f t="shared" si="2421"/>
        <v>1</v>
      </c>
      <c r="Q535" s="13">
        <f t="shared" si="2421"/>
        <v>0</v>
      </c>
      <c r="R535" s="13">
        <f t="shared" si="2421"/>
        <v>0</v>
      </c>
      <c r="S535" s="13">
        <f>SUM(S536:S538)</f>
        <v>0</v>
      </c>
      <c r="T535" s="13">
        <f t="shared" si="2421"/>
        <v>0</v>
      </c>
      <c r="U535" s="13">
        <f t="shared" si="2421"/>
        <v>0</v>
      </c>
      <c r="V535" s="13">
        <f t="shared" si="2421"/>
        <v>3</v>
      </c>
      <c r="W535" s="13">
        <f>SUM(W536:W538)</f>
        <v>0</v>
      </c>
      <c r="X535" s="13">
        <f t="shared" si="2421"/>
        <v>0</v>
      </c>
      <c r="Y535" s="13">
        <f t="shared" si="2421"/>
        <v>0</v>
      </c>
      <c r="Z535" s="13">
        <f t="shared" si="2421"/>
        <v>0</v>
      </c>
      <c r="AA535" s="13">
        <f>SUM(AA536:AA538)</f>
        <v>0</v>
      </c>
      <c r="AB535" s="13">
        <f t="shared" si="2421"/>
        <v>0</v>
      </c>
      <c r="AC535" s="13">
        <f t="shared" si="2421"/>
        <v>0</v>
      </c>
      <c r="AD535" s="13">
        <f>SUM(AD536:AD538)</f>
        <v>0</v>
      </c>
      <c r="AE535" s="13">
        <f t="shared" si="2421"/>
        <v>21</v>
      </c>
      <c r="AF535" s="13">
        <f>SUM(AF536:AF538)</f>
        <v>0</v>
      </c>
      <c r="AG535" s="13">
        <f t="shared" si="2421"/>
        <v>0</v>
      </c>
      <c r="AH535" s="13">
        <f>SUM(AH536:AH538)</f>
        <v>0</v>
      </c>
      <c r="AI535" s="13">
        <f t="shared" si="2421"/>
        <v>0</v>
      </c>
      <c r="AJ535" s="13">
        <f>SUM(AJ536:AJ538)</f>
        <v>0</v>
      </c>
      <c r="AK535" s="13">
        <f>SUM(AK536:AK538)</f>
        <v>0</v>
      </c>
      <c r="AL535" s="13">
        <f>SUM(AL536:AL538)</f>
        <v>0</v>
      </c>
      <c r="AM535" s="13">
        <f>SUM(AM536:AM538)</f>
        <v>0</v>
      </c>
      <c r="AN535" s="13">
        <f t="shared" si="2421"/>
        <v>0</v>
      </c>
      <c r="AO535" s="13">
        <f t="shared" si="2421"/>
        <v>0</v>
      </c>
      <c r="AP535" s="13">
        <f t="shared" si="2421"/>
        <v>0</v>
      </c>
      <c r="AQ535" s="13">
        <f t="shared" si="2421"/>
        <v>0</v>
      </c>
      <c r="AR535" s="13">
        <f>SUM(AR536:AR538)</f>
        <v>0</v>
      </c>
      <c r="AS535" s="13">
        <f t="shared" si="2421"/>
        <v>29</v>
      </c>
      <c r="AT535" s="13">
        <f>SUM(AT536:AT538)</f>
        <v>0</v>
      </c>
      <c r="AU535" s="13">
        <f t="shared" si="2421"/>
        <v>0</v>
      </c>
      <c r="AV535" s="13">
        <f>SUM(AV536:AV538)</f>
        <v>0</v>
      </c>
      <c r="AW535" s="13">
        <f t="shared" si="2421"/>
        <v>0</v>
      </c>
      <c r="AX535" s="13">
        <f t="shared" si="2421"/>
        <v>0</v>
      </c>
      <c r="AY535" s="13">
        <f t="shared" si="2421"/>
        <v>0</v>
      </c>
      <c r="AZ535" s="13">
        <f>SUM(AZ536:AZ538)</f>
        <v>0</v>
      </c>
      <c r="BA535" s="13">
        <f t="shared" si="2421"/>
        <v>0</v>
      </c>
      <c r="BB535" s="13">
        <f t="shared" si="2421"/>
        <v>0</v>
      </c>
      <c r="BC535" s="13">
        <f t="shared" si="2421"/>
        <v>0</v>
      </c>
      <c r="BD535" s="13">
        <f t="shared" ref="BD535:BE535" si="2422">SUM(BD536:BD538)</f>
        <v>0</v>
      </c>
      <c r="BE535" s="13">
        <f t="shared" si="2422"/>
        <v>0</v>
      </c>
      <c r="BF535" s="13">
        <f>SUM(BF536:BF538)</f>
        <v>0</v>
      </c>
      <c r="BG535" s="13">
        <f t="shared" si="2421"/>
        <v>9</v>
      </c>
      <c r="BH535" s="13">
        <f>SUM(BH536:BH538)</f>
        <v>0</v>
      </c>
      <c r="BI535" s="13">
        <f>SUM(BI536:BI538)</f>
        <v>0</v>
      </c>
      <c r="BJ535" s="13">
        <f t="shared" si="2421"/>
        <v>0</v>
      </c>
      <c r="BK535" s="13">
        <f>SUM(BK536:BK538)</f>
        <v>0</v>
      </c>
      <c r="BL535" s="13">
        <f>SUM(BL536:BL538)</f>
        <v>0</v>
      </c>
      <c r="BM535" s="13">
        <f>SUM(BM536:BM538)</f>
        <v>0</v>
      </c>
      <c r="BN535" s="13">
        <f t="shared" si="2421"/>
        <v>0</v>
      </c>
      <c r="BO535" s="13">
        <f t="shared" si="2421"/>
        <v>0</v>
      </c>
      <c r="BP535" s="13">
        <f t="shared" si="2421"/>
        <v>0</v>
      </c>
      <c r="BQ535" s="13">
        <f t="shared" si="2421"/>
        <v>2</v>
      </c>
      <c r="BR535" s="13">
        <f>SUM(BR536:BR538)</f>
        <v>0</v>
      </c>
      <c r="BS535" s="13">
        <f>SUM(BS536:BS538)</f>
        <v>0</v>
      </c>
      <c r="BT535" s="13">
        <f t="shared" si="2421"/>
        <v>0</v>
      </c>
      <c r="BU535" s="13">
        <f t="shared" si="2421"/>
        <v>0</v>
      </c>
      <c r="BV535" s="13">
        <f t="shared" si="2421"/>
        <v>0</v>
      </c>
      <c r="BW535" s="13">
        <f t="shared" si="2421"/>
        <v>0</v>
      </c>
      <c r="BX535" s="13">
        <f t="shared" ref="BX535:CC535" si="2423">SUM(BX536:BX538)</f>
        <v>0</v>
      </c>
      <c r="BY535" s="13">
        <f t="shared" ref="BY535" si="2424">SUM(BY536:BY538)</f>
        <v>0</v>
      </c>
      <c r="BZ535" s="13">
        <f t="shared" si="2423"/>
        <v>0</v>
      </c>
      <c r="CA535" s="13">
        <f t="shared" ref="CA535" si="2425">SUM(CA536:CA538)</f>
        <v>0</v>
      </c>
      <c r="CB535" s="13">
        <f t="shared" si="2423"/>
        <v>0</v>
      </c>
      <c r="CC535" s="13">
        <f t="shared" si="2423"/>
        <v>0</v>
      </c>
      <c r="CD535" s="13"/>
      <c r="CE535" s="13">
        <f t="shared" ref="CE535" si="2426">SUM(CE536:CE538)</f>
        <v>0</v>
      </c>
      <c r="CF535" s="10"/>
      <c r="CG535" s="10"/>
    </row>
    <row r="536" spans="1:85" ht="19.7" customHeight="1" x14ac:dyDescent="0.2">
      <c r="A536" s="11" t="s">
        <v>404</v>
      </c>
      <c r="B536" s="12">
        <f t="shared" si="2020"/>
        <v>9</v>
      </c>
      <c r="C536" s="13"/>
      <c r="D536" s="13"/>
      <c r="E536" s="13"/>
      <c r="F536" s="13"/>
      <c r="G536" s="13"/>
      <c r="H536" s="13">
        <f t="shared" si="2337"/>
        <v>9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>
        <v>1</v>
      </c>
      <c r="W536" s="13"/>
      <c r="X536" s="13"/>
      <c r="Y536" s="13"/>
      <c r="Z536" s="13"/>
      <c r="AA536" s="13"/>
      <c r="AB536" s="13"/>
      <c r="AC536" s="13"/>
      <c r="AD536" s="13"/>
      <c r="AE536" s="13">
        <v>3</v>
      </c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>
        <v>4</v>
      </c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>
        <v>1</v>
      </c>
      <c r="BH536" s="14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0" t="s">
        <v>431</v>
      </c>
      <c r="CG536" s="10" t="s">
        <v>431</v>
      </c>
    </row>
    <row r="537" spans="1:85" ht="19.7" customHeight="1" x14ac:dyDescent="0.2">
      <c r="A537" s="11" t="s">
        <v>349</v>
      </c>
      <c r="B537" s="12">
        <f t="shared" si="2020"/>
        <v>29</v>
      </c>
      <c r="C537" s="13"/>
      <c r="D537" s="13"/>
      <c r="E537" s="13"/>
      <c r="F537" s="13"/>
      <c r="G537" s="13"/>
      <c r="H537" s="13">
        <f t="shared" si="2337"/>
        <v>29</v>
      </c>
      <c r="I537" s="12"/>
      <c r="J537" s="12"/>
      <c r="K537" s="12"/>
      <c r="L537" s="12"/>
      <c r="M537" s="13"/>
      <c r="N537" s="13"/>
      <c r="O537" s="13"/>
      <c r="P537" s="13">
        <v>1</v>
      </c>
      <c r="Q537" s="13"/>
      <c r="R537" s="13"/>
      <c r="S537" s="13"/>
      <c r="T537" s="13"/>
      <c r="U537" s="13"/>
      <c r="V537" s="13">
        <v>1</v>
      </c>
      <c r="W537" s="13"/>
      <c r="X537" s="13"/>
      <c r="Y537" s="13"/>
      <c r="Z537" s="13"/>
      <c r="AA537" s="13"/>
      <c r="AB537" s="13"/>
      <c r="AC537" s="13"/>
      <c r="AD537" s="13"/>
      <c r="AE537" s="13">
        <v>10</v>
      </c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>
        <v>12</v>
      </c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>
        <v>4</v>
      </c>
      <c r="BH537" s="14"/>
      <c r="BI537" s="13"/>
      <c r="BJ537" s="13"/>
      <c r="BK537" s="13"/>
      <c r="BL537" s="13"/>
      <c r="BM537" s="13"/>
      <c r="BN537" s="13"/>
      <c r="BO537" s="13"/>
      <c r="BP537" s="13"/>
      <c r="BQ537" s="13">
        <v>1</v>
      </c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0" t="s">
        <v>431</v>
      </c>
      <c r="CG537" s="10" t="s">
        <v>431</v>
      </c>
    </row>
    <row r="538" spans="1:85" ht="19.7" customHeight="1" x14ac:dyDescent="0.2">
      <c r="A538" s="11" t="s">
        <v>350</v>
      </c>
      <c r="B538" s="12">
        <f t="shared" si="2020"/>
        <v>27</v>
      </c>
      <c r="C538" s="13"/>
      <c r="D538" s="13"/>
      <c r="E538" s="13"/>
      <c r="F538" s="13"/>
      <c r="G538" s="13"/>
      <c r="H538" s="13">
        <f t="shared" si="2337"/>
        <v>27</v>
      </c>
      <c r="I538" s="12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  <c r="U538" s="13"/>
      <c r="V538" s="13">
        <v>1</v>
      </c>
      <c r="W538" s="13"/>
      <c r="X538" s="13"/>
      <c r="Y538" s="13"/>
      <c r="Z538" s="13"/>
      <c r="AA538" s="13"/>
      <c r="AB538" s="13"/>
      <c r="AC538" s="13"/>
      <c r="AD538" s="13"/>
      <c r="AE538" s="13">
        <v>8</v>
      </c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>
        <v>13</v>
      </c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>
        <v>4</v>
      </c>
      <c r="BH538" s="14"/>
      <c r="BI538" s="13"/>
      <c r="BJ538" s="13"/>
      <c r="BK538" s="13"/>
      <c r="BL538" s="13"/>
      <c r="BM538" s="13"/>
      <c r="BN538" s="13"/>
      <c r="BO538" s="13"/>
      <c r="BP538" s="13"/>
      <c r="BQ538" s="13">
        <v>1</v>
      </c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0" t="s">
        <v>431</v>
      </c>
      <c r="CG538" s="10" t="s">
        <v>431</v>
      </c>
    </row>
    <row r="539" spans="1:85" ht="19.7" customHeight="1" x14ac:dyDescent="0.2">
      <c r="A539" s="11" t="s">
        <v>134</v>
      </c>
      <c r="B539" s="12">
        <f t="shared" si="2020"/>
        <v>34</v>
      </c>
      <c r="C539" s="13">
        <f>SUM(C540:C542)</f>
        <v>0</v>
      </c>
      <c r="D539" s="13">
        <f t="shared" ref="D539:I539" si="2427">SUM(D540:D542)</f>
        <v>0</v>
      </c>
      <c r="E539" s="13">
        <f t="shared" si="2427"/>
        <v>0</v>
      </c>
      <c r="F539" s="13">
        <f t="shared" si="2427"/>
        <v>0</v>
      </c>
      <c r="G539" s="13">
        <f t="shared" si="2427"/>
        <v>0</v>
      </c>
      <c r="H539" s="13">
        <f t="shared" si="2337"/>
        <v>34</v>
      </c>
      <c r="I539" s="13">
        <f t="shared" si="2427"/>
        <v>0</v>
      </c>
      <c r="J539" s="13">
        <f t="shared" ref="J539" si="2428">SUM(J540:J542)</f>
        <v>0</v>
      </c>
      <c r="K539" s="13">
        <f t="shared" ref="K539" si="2429">SUM(K540:K542)</f>
        <v>0</v>
      </c>
      <c r="L539" s="13">
        <f t="shared" ref="L539" si="2430">SUM(L540:L542)</f>
        <v>0</v>
      </c>
      <c r="M539" s="13">
        <f t="shared" ref="M539" si="2431">SUM(M540:M542)</f>
        <v>0</v>
      </c>
      <c r="N539" s="13">
        <f t="shared" ref="N539" si="2432">SUM(N540:N542)</f>
        <v>0</v>
      </c>
      <c r="O539" s="13">
        <f t="shared" ref="O539" si="2433">SUM(O540:O542)</f>
        <v>0</v>
      </c>
      <c r="P539" s="13">
        <f t="shared" ref="P539" si="2434">SUM(P540:P542)</f>
        <v>0</v>
      </c>
      <c r="Q539" s="13">
        <f t="shared" ref="Q539" si="2435">SUM(Q540:Q542)</f>
        <v>0</v>
      </c>
      <c r="R539" s="13">
        <f t="shared" ref="R539" si="2436">SUM(R540:R542)</f>
        <v>0</v>
      </c>
      <c r="S539" s="13">
        <f t="shared" ref="S539" si="2437">SUM(S540:S542)</f>
        <v>0</v>
      </c>
      <c r="T539" s="13">
        <f t="shared" ref="T539" si="2438">SUM(T540:T542)</f>
        <v>0</v>
      </c>
      <c r="U539" s="13">
        <f t="shared" ref="U539" si="2439">SUM(U540:U542)</f>
        <v>0</v>
      </c>
      <c r="V539" s="13">
        <f t="shared" ref="V539" si="2440">SUM(V540:V542)</f>
        <v>0</v>
      </c>
      <c r="W539" s="13">
        <f t="shared" ref="W539" si="2441">SUM(W540:W542)</f>
        <v>1</v>
      </c>
      <c r="X539" s="13">
        <f t="shared" ref="X539" si="2442">SUM(X540:X542)</f>
        <v>0</v>
      </c>
      <c r="Y539" s="13">
        <f t="shared" ref="Y539" si="2443">SUM(Y540:Y542)</f>
        <v>1</v>
      </c>
      <c r="Z539" s="13">
        <f t="shared" ref="Z539" si="2444">SUM(Z540:Z542)</f>
        <v>0</v>
      </c>
      <c r="AA539" s="13">
        <f t="shared" ref="AA539" si="2445">SUM(AA540:AA542)</f>
        <v>0</v>
      </c>
      <c r="AB539" s="13">
        <f t="shared" ref="AB539" si="2446">SUM(AB540:AB542)</f>
        <v>0</v>
      </c>
      <c r="AC539" s="13">
        <f t="shared" ref="AC539" si="2447">SUM(AC540:AC542)</f>
        <v>1</v>
      </c>
      <c r="AD539" s="13">
        <f t="shared" ref="AD539" si="2448">SUM(AD540:AD542)</f>
        <v>0</v>
      </c>
      <c r="AE539" s="13">
        <f t="shared" ref="AE539" si="2449">SUM(AE540:AE542)</f>
        <v>0</v>
      </c>
      <c r="AF539" s="13">
        <f t="shared" ref="AF539" si="2450">SUM(AF540:AF542)</f>
        <v>0</v>
      </c>
      <c r="AG539" s="13">
        <f t="shared" ref="AG539" si="2451">SUM(AG540:AG542)</f>
        <v>0</v>
      </c>
      <c r="AH539" s="13">
        <f t="shared" ref="AH539" si="2452">SUM(AH540:AH542)</f>
        <v>7</v>
      </c>
      <c r="AI539" s="13">
        <f t="shared" ref="AI539" si="2453">SUM(AI540:AI542)</f>
        <v>0</v>
      </c>
      <c r="AJ539" s="13">
        <f t="shared" ref="AJ539" si="2454">SUM(AJ540:AJ542)</f>
        <v>0</v>
      </c>
      <c r="AK539" s="13">
        <f t="shared" ref="AK539" si="2455">SUM(AK540:AK542)</f>
        <v>0</v>
      </c>
      <c r="AL539" s="13">
        <f t="shared" ref="AL539" si="2456">SUM(AL540:AL542)</f>
        <v>0</v>
      </c>
      <c r="AM539" s="13">
        <f t="shared" ref="AM539" si="2457">SUM(AM540:AM542)</f>
        <v>0</v>
      </c>
      <c r="AN539" s="13">
        <f t="shared" ref="AN539" si="2458">SUM(AN540:AN542)</f>
        <v>0</v>
      </c>
      <c r="AO539" s="13">
        <f t="shared" ref="AO539" si="2459">SUM(AO540:AO542)</f>
        <v>4</v>
      </c>
      <c r="AP539" s="13">
        <f t="shared" ref="AP539" si="2460">SUM(AP540:AP542)</f>
        <v>0</v>
      </c>
      <c r="AQ539" s="13">
        <f t="shared" ref="AQ539" si="2461">SUM(AQ540:AQ542)</f>
        <v>0</v>
      </c>
      <c r="AR539" s="13">
        <f t="shared" ref="AR539" si="2462">SUM(AR540:AR542)</f>
        <v>0</v>
      </c>
      <c r="AS539" s="13">
        <f t="shared" ref="AS539" si="2463">SUM(AS540:AS542)</f>
        <v>0</v>
      </c>
      <c r="AT539" s="13">
        <f t="shared" ref="AT539" si="2464">SUM(AT540:AT542)</f>
        <v>0</v>
      </c>
      <c r="AU539" s="13">
        <f t="shared" ref="AU539" si="2465">SUM(AU540:AU542)</f>
        <v>0</v>
      </c>
      <c r="AV539" s="13">
        <f t="shared" ref="AV539" si="2466">SUM(AV540:AV542)</f>
        <v>14</v>
      </c>
      <c r="AW539" s="13">
        <f t="shared" ref="AW539" si="2467">SUM(AW540:AW542)</f>
        <v>0</v>
      </c>
      <c r="AX539" s="13">
        <f t="shared" ref="AX539" si="2468">SUM(AX540:AX542)</f>
        <v>0</v>
      </c>
      <c r="AY539" s="13">
        <f t="shared" ref="AY539" si="2469">SUM(AY540:AY542)</f>
        <v>0</v>
      </c>
      <c r="AZ539" s="13">
        <f t="shared" ref="AZ539" si="2470">SUM(AZ540:AZ542)</f>
        <v>0</v>
      </c>
      <c r="BA539" s="13">
        <f t="shared" ref="BA539" si="2471">SUM(BA540:BA542)</f>
        <v>0</v>
      </c>
      <c r="BB539" s="13">
        <f t="shared" ref="BB539" si="2472">SUM(BB540:BB542)</f>
        <v>4</v>
      </c>
      <c r="BC539" s="13">
        <f t="shared" ref="BC539" si="2473">SUM(BC540:BC542)</f>
        <v>0</v>
      </c>
      <c r="BD539" s="13">
        <f t="shared" ref="BD539:BE539" si="2474">SUM(BD540:BD542)</f>
        <v>0</v>
      </c>
      <c r="BE539" s="13">
        <f t="shared" si="2474"/>
        <v>0</v>
      </c>
      <c r="BF539" s="13">
        <f t="shared" ref="BF539" si="2475">SUM(BF540:BF542)</f>
        <v>0</v>
      </c>
      <c r="BG539" s="13">
        <f t="shared" ref="BG539" si="2476">SUM(BG540:BG542)</f>
        <v>2</v>
      </c>
      <c r="BH539" s="13">
        <f t="shared" ref="BH539" si="2477">SUM(BH540:BH542)</f>
        <v>0</v>
      </c>
      <c r="BI539" s="13">
        <f t="shared" ref="BI539" si="2478">SUM(BI540:BI542)</f>
        <v>0</v>
      </c>
      <c r="BJ539" s="13">
        <f t="shared" ref="BJ539" si="2479">SUM(BJ540:BJ542)</f>
        <v>0</v>
      </c>
      <c r="BK539" s="13">
        <f t="shared" ref="BK539" si="2480">SUM(BK540:BK542)</f>
        <v>0</v>
      </c>
      <c r="BL539" s="13">
        <f t="shared" ref="BL539" si="2481">SUM(BL540:BL542)</f>
        <v>0</v>
      </c>
      <c r="BM539" s="13">
        <f t="shared" ref="BM539" si="2482">SUM(BM540:BM542)</f>
        <v>0</v>
      </c>
      <c r="BN539" s="13">
        <f t="shared" ref="BN539" si="2483">SUM(BN540:BN542)</f>
        <v>0</v>
      </c>
      <c r="BO539" s="13">
        <f t="shared" ref="BO539" si="2484">SUM(BO540:BO542)</f>
        <v>0</v>
      </c>
      <c r="BP539" s="13">
        <f t="shared" ref="BP539" si="2485">SUM(BP540:BP542)</f>
        <v>0</v>
      </c>
      <c r="BQ539" s="13">
        <f t="shared" ref="BQ539" si="2486">SUM(BQ540:BQ542)</f>
        <v>0</v>
      </c>
      <c r="BR539" s="13">
        <f t="shared" ref="BR539" si="2487">SUM(BR540:BR542)</f>
        <v>0</v>
      </c>
      <c r="BS539" s="13">
        <f t="shared" ref="BS539" si="2488">SUM(BS540:BS542)</f>
        <v>0</v>
      </c>
      <c r="BT539" s="13">
        <f t="shared" ref="BT539" si="2489">SUM(BT540:BT542)</f>
        <v>0</v>
      </c>
      <c r="BU539" s="13">
        <f t="shared" ref="BU539" si="2490">SUM(BU540:BU542)</f>
        <v>0</v>
      </c>
      <c r="BV539" s="13">
        <f t="shared" ref="BV539" si="2491">SUM(BV540:BV542)</f>
        <v>0</v>
      </c>
      <c r="BW539" s="13">
        <f t="shared" ref="BW539" si="2492">SUM(BW540:BW542)</f>
        <v>0</v>
      </c>
      <c r="BX539" s="13">
        <f t="shared" ref="BX539:BY539" si="2493">SUM(BX540:BX542)</f>
        <v>0</v>
      </c>
      <c r="BY539" s="13">
        <f t="shared" si="2493"/>
        <v>0</v>
      </c>
      <c r="BZ539" s="13">
        <f t="shared" ref="BZ539:CA539" si="2494">SUM(BZ540:BZ542)</f>
        <v>0</v>
      </c>
      <c r="CA539" s="13">
        <f t="shared" si="2494"/>
        <v>0</v>
      </c>
      <c r="CB539" s="13">
        <f t="shared" ref="CB539" si="2495">SUM(CB540:CB542)</f>
        <v>0</v>
      </c>
      <c r="CC539" s="13">
        <f t="shared" ref="CC539:CE539" si="2496">SUM(CC540:CC542)</f>
        <v>0</v>
      </c>
      <c r="CD539" s="13"/>
      <c r="CE539" s="13">
        <f t="shared" si="2496"/>
        <v>0</v>
      </c>
      <c r="CF539" s="10"/>
      <c r="CG539" s="10"/>
    </row>
    <row r="540" spans="1:85" ht="19.7" customHeight="1" x14ac:dyDescent="0.2">
      <c r="A540" s="11" t="s">
        <v>475</v>
      </c>
      <c r="B540" s="12">
        <f t="shared" si="2020"/>
        <v>14</v>
      </c>
      <c r="C540" s="13"/>
      <c r="D540" s="13"/>
      <c r="E540" s="13"/>
      <c r="F540" s="13"/>
      <c r="G540" s="13"/>
      <c r="H540" s="13">
        <f t="shared" si="2337"/>
        <v>14</v>
      </c>
      <c r="I540" s="12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>
        <v>1</v>
      </c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>
        <v>4</v>
      </c>
      <c r="AI540" s="13"/>
      <c r="AJ540" s="13"/>
      <c r="AK540" s="13"/>
      <c r="AL540" s="13"/>
      <c r="AM540" s="13"/>
      <c r="AN540" s="13"/>
      <c r="AO540" s="13">
        <v>1</v>
      </c>
      <c r="AP540" s="13"/>
      <c r="AQ540" s="13"/>
      <c r="AR540" s="13"/>
      <c r="AS540" s="13"/>
      <c r="AT540" s="13"/>
      <c r="AU540" s="13"/>
      <c r="AV540" s="13">
        <v>6</v>
      </c>
      <c r="AW540" s="13"/>
      <c r="AX540" s="13"/>
      <c r="AY540" s="13"/>
      <c r="AZ540" s="13"/>
      <c r="BA540" s="13"/>
      <c r="BB540" s="13">
        <v>2</v>
      </c>
      <c r="BC540" s="13"/>
      <c r="BD540" s="13"/>
      <c r="BE540" s="13"/>
      <c r="BF540" s="13"/>
      <c r="BG540" s="13"/>
      <c r="BH540" s="14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0" t="s">
        <v>431</v>
      </c>
      <c r="CG540" s="10" t="s">
        <v>431</v>
      </c>
    </row>
    <row r="541" spans="1:85" ht="19.7" customHeight="1" x14ac:dyDescent="0.2">
      <c r="A541" s="11" t="s">
        <v>41</v>
      </c>
      <c r="B541" s="12">
        <f t="shared" ref="B541" si="2497">SUM(C541:H541)</f>
        <v>10</v>
      </c>
      <c r="C541" s="13"/>
      <c r="D541" s="13"/>
      <c r="E541" s="13"/>
      <c r="F541" s="13"/>
      <c r="G541" s="13"/>
      <c r="H541" s="13">
        <f t="shared" ref="H541" si="2498">SUM(I541:CE541)</f>
        <v>10</v>
      </c>
      <c r="I541" s="12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>
        <v>1</v>
      </c>
      <c r="Z541" s="13"/>
      <c r="AA541" s="13"/>
      <c r="AB541" s="13"/>
      <c r="AC541" s="13"/>
      <c r="AD541" s="13"/>
      <c r="AE541" s="13"/>
      <c r="AF541" s="13"/>
      <c r="AG541" s="13"/>
      <c r="AH541" s="13">
        <v>2</v>
      </c>
      <c r="AI541" s="13"/>
      <c r="AJ541" s="13"/>
      <c r="AK541" s="13"/>
      <c r="AL541" s="13"/>
      <c r="AM541" s="13"/>
      <c r="AN541" s="13"/>
      <c r="AO541" s="13">
        <v>1</v>
      </c>
      <c r="AP541" s="13"/>
      <c r="AQ541" s="13"/>
      <c r="AR541" s="13"/>
      <c r="AS541" s="13">
        <v>0</v>
      </c>
      <c r="AT541" s="13"/>
      <c r="AU541" s="13"/>
      <c r="AV541" s="13">
        <v>4</v>
      </c>
      <c r="AW541" s="13"/>
      <c r="AX541" s="13"/>
      <c r="AY541" s="13"/>
      <c r="AZ541" s="13"/>
      <c r="BA541" s="13"/>
      <c r="BB541" s="13">
        <v>1</v>
      </c>
      <c r="BC541" s="13"/>
      <c r="BD541" s="13"/>
      <c r="BE541" s="13"/>
      <c r="BF541" s="13"/>
      <c r="BG541" s="13">
        <v>1</v>
      </c>
      <c r="BH541" s="14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0" t="s">
        <v>431</v>
      </c>
      <c r="CG541" s="10" t="s">
        <v>431</v>
      </c>
    </row>
    <row r="542" spans="1:85" ht="19.7" customHeight="1" x14ac:dyDescent="0.2">
      <c r="A542" s="11" t="s">
        <v>412</v>
      </c>
      <c r="B542" s="12">
        <f t="shared" si="2020"/>
        <v>10</v>
      </c>
      <c r="C542" s="13"/>
      <c r="D542" s="13"/>
      <c r="E542" s="13"/>
      <c r="F542" s="13"/>
      <c r="G542" s="13"/>
      <c r="H542" s="13">
        <f t="shared" si="2337"/>
        <v>10</v>
      </c>
      <c r="I542" s="12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>
        <v>1</v>
      </c>
      <c r="AD542" s="13"/>
      <c r="AE542" s="13"/>
      <c r="AF542" s="13"/>
      <c r="AG542" s="13"/>
      <c r="AH542" s="13">
        <v>1</v>
      </c>
      <c r="AI542" s="13"/>
      <c r="AJ542" s="13"/>
      <c r="AK542" s="13"/>
      <c r="AL542" s="13"/>
      <c r="AM542" s="13"/>
      <c r="AN542" s="13"/>
      <c r="AO542" s="13">
        <v>2</v>
      </c>
      <c r="AP542" s="13"/>
      <c r="AQ542" s="13"/>
      <c r="AR542" s="13"/>
      <c r="AS542" s="13"/>
      <c r="AT542" s="13"/>
      <c r="AU542" s="13"/>
      <c r="AV542" s="13">
        <v>4</v>
      </c>
      <c r="AW542" s="13"/>
      <c r="AX542" s="13"/>
      <c r="AY542" s="13"/>
      <c r="AZ542" s="13"/>
      <c r="BA542" s="13"/>
      <c r="BB542" s="13">
        <v>1</v>
      </c>
      <c r="BC542" s="13"/>
      <c r="BD542" s="13"/>
      <c r="BE542" s="13"/>
      <c r="BF542" s="13"/>
      <c r="BG542" s="13">
        <v>1</v>
      </c>
      <c r="BH542" s="14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0" t="s">
        <v>431</v>
      </c>
      <c r="CG542" s="10" t="s">
        <v>431</v>
      </c>
    </row>
    <row r="543" spans="1:85" ht="19.7" customHeight="1" x14ac:dyDescent="0.2">
      <c r="A543" s="45" t="s">
        <v>388</v>
      </c>
      <c r="B543" s="46">
        <f t="shared" si="2020"/>
        <v>79</v>
      </c>
      <c r="C543" s="47">
        <f>SUM(C544,C549,C550)</f>
        <v>0</v>
      </c>
      <c r="D543" s="47">
        <f t="shared" ref="D543:BT543" si="2499">SUM(D544,D549,D550)</f>
        <v>0</v>
      </c>
      <c r="E543" s="47">
        <f t="shared" si="2499"/>
        <v>0</v>
      </c>
      <c r="F543" s="47">
        <f t="shared" si="2499"/>
        <v>0</v>
      </c>
      <c r="G543" s="47">
        <f t="shared" si="2499"/>
        <v>0</v>
      </c>
      <c r="H543" s="47">
        <f t="shared" si="2337"/>
        <v>79</v>
      </c>
      <c r="I543" s="47">
        <f>SUM(I544,I549,I550)</f>
        <v>0</v>
      </c>
      <c r="J543" s="47">
        <f t="shared" si="2499"/>
        <v>0</v>
      </c>
      <c r="K543" s="47">
        <f t="shared" si="2499"/>
        <v>0</v>
      </c>
      <c r="L543" s="47">
        <f t="shared" si="2499"/>
        <v>0</v>
      </c>
      <c r="M543" s="47">
        <f t="shared" si="2499"/>
        <v>0</v>
      </c>
      <c r="N543" s="47">
        <f t="shared" si="2499"/>
        <v>0</v>
      </c>
      <c r="O543" s="47">
        <f t="shared" si="2499"/>
        <v>0</v>
      </c>
      <c r="P543" s="47">
        <f t="shared" si="2499"/>
        <v>1</v>
      </c>
      <c r="Q543" s="47">
        <f t="shared" si="2499"/>
        <v>0</v>
      </c>
      <c r="R543" s="47">
        <f t="shared" si="2499"/>
        <v>0</v>
      </c>
      <c r="S543" s="47">
        <f>SUM(S544,S549,S550)</f>
        <v>0</v>
      </c>
      <c r="T543" s="47">
        <f t="shared" si="2499"/>
        <v>0</v>
      </c>
      <c r="U543" s="47">
        <f t="shared" si="2499"/>
        <v>0</v>
      </c>
      <c r="V543" s="47">
        <f t="shared" si="2499"/>
        <v>2</v>
      </c>
      <c r="W543" s="47">
        <f>SUM(W544,W549,W550)</f>
        <v>4</v>
      </c>
      <c r="X543" s="47">
        <f t="shared" si="2499"/>
        <v>0</v>
      </c>
      <c r="Y543" s="47">
        <f t="shared" si="2499"/>
        <v>0</v>
      </c>
      <c r="Z543" s="47">
        <f>SUM(Z544,Z549,Z550)</f>
        <v>0</v>
      </c>
      <c r="AA543" s="47">
        <f>SUM(AA544,AA549,AA550)</f>
        <v>0</v>
      </c>
      <c r="AB543" s="47">
        <f t="shared" si="2499"/>
        <v>0</v>
      </c>
      <c r="AC543" s="47">
        <f t="shared" si="2499"/>
        <v>0</v>
      </c>
      <c r="AD543" s="47">
        <f>SUM(AD544,AD549,AD550)</f>
        <v>0</v>
      </c>
      <c r="AE543" s="47">
        <f t="shared" si="2499"/>
        <v>8</v>
      </c>
      <c r="AF543" s="47">
        <f>SUM(AF544,AF549,AF550)</f>
        <v>2</v>
      </c>
      <c r="AG543" s="47">
        <f>SUM(AG544,AG549,AG550)</f>
        <v>0</v>
      </c>
      <c r="AH543" s="47">
        <f>SUM(AH544,AH549,AH550)</f>
        <v>2</v>
      </c>
      <c r="AI543" s="47">
        <f t="shared" si="2499"/>
        <v>0</v>
      </c>
      <c r="AJ543" s="47">
        <f>SUM(AJ544,AJ549,AJ550)</f>
        <v>0</v>
      </c>
      <c r="AK543" s="47">
        <f>SUM(AK544,AK549,AK550)</f>
        <v>0</v>
      </c>
      <c r="AL543" s="47">
        <f>SUM(AL544,AL549,AL550)</f>
        <v>0</v>
      </c>
      <c r="AM543" s="47">
        <f>SUM(AM544,AM549,AM550)</f>
        <v>0</v>
      </c>
      <c r="AN543" s="47">
        <f t="shared" si="2499"/>
        <v>0</v>
      </c>
      <c r="AO543" s="47">
        <f t="shared" si="2499"/>
        <v>1</v>
      </c>
      <c r="AP543" s="47">
        <f>SUM(AP544,AP549,AP550)</f>
        <v>0</v>
      </c>
      <c r="AQ543" s="47">
        <f t="shared" si="2499"/>
        <v>0</v>
      </c>
      <c r="AR543" s="47">
        <f>SUM(AR544,AR549,AR550)</f>
        <v>0</v>
      </c>
      <c r="AS543" s="47">
        <f t="shared" si="2499"/>
        <v>12</v>
      </c>
      <c r="AT543" s="47">
        <f>SUM(AT544,AT549,AT550)</f>
        <v>7</v>
      </c>
      <c r="AU543" s="47">
        <f>SUM(AU544,AU549,AU550)</f>
        <v>0</v>
      </c>
      <c r="AV543" s="47">
        <f>SUM(AV544,AV549,AV550)</f>
        <v>5</v>
      </c>
      <c r="AW543" s="47">
        <f t="shared" si="2499"/>
        <v>0</v>
      </c>
      <c r="AX543" s="47">
        <f t="shared" si="2499"/>
        <v>0</v>
      </c>
      <c r="AY543" s="47">
        <f t="shared" si="2499"/>
        <v>0</v>
      </c>
      <c r="AZ543" s="47">
        <f>SUM(AZ544,AZ549,AZ550)</f>
        <v>0</v>
      </c>
      <c r="BA543" s="47">
        <f t="shared" si="2499"/>
        <v>0</v>
      </c>
      <c r="BB543" s="47">
        <f t="shared" si="2499"/>
        <v>1</v>
      </c>
      <c r="BC543" s="47">
        <f t="shared" si="2499"/>
        <v>0</v>
      </c>
      <c r="BD543" s="47">
        <f t="shared" ref="BD543:BE543" si="2500">SUM(BD544,BD549,BD550)</f>
        <v>0</v>
      </c>
      <c r="BE543" s="47">
        <f t="shared" si="2500"/>
        <v>0</v>
      </c>
      <c r="BF543" s="47">
        <f>SUM(BF544,BF549,BF550)</f>
        <v>0</v>
      </c>
      <c r="BG543" s="47">
        <f t="shared" si="2499"/>
        <v>6</v>
      </c>
      <c r="BH543" s="50">
        <f t="shared" ref="BH543:BM543" si="2501">SUM(BH544,BH549,BH550)</f>
        <v>8</v>
      </c>
      <c r="BI543" s="47">
        <f t="shared" si="2501"/>
        <v>3</v>
      </c>
      <c r="BJ543" s="47">
        <f t="shared" si="2501"/>
        <v>0</v>
      </c>
      <c r="BK543" s="47">
        <f t="shared" si="2501"/>
        <v>0</v>
      </c>
      <c r="BL543" s="47">
        <f t="shared" si="2501"/>
        <v>0</v>
      </c>
      <c r="BM543" s="47">
        <f t="shared" si="2501"/>
        <v>0</v>
      </c>
      <c r="BN543" s="47">
        <f t="shared" si="2499"/>
        <v>0</v>
      </c>
      <c r="BO543" s="47">
        <f t="shared" si="2499"/>
        <v>0</v>
      </c>
      <c r="BP543" s="47">
        <f t="shared" si="2499"/>
        <v>0</v>
      </c>
      <c r="BQ543" s="47">
        <f t="shared" si="2499"/>
        <v>3</v>
      </c>
      <c r="BR543" s="47">
        <f>SUM(BR544,BR549,BR550)</f>
        <v>8</v>
      </c>
      <c r="BS543" s="47">
        <f>SUM(BS544,BS549,BS550)</f>
        <v>5</v>
      </c>
      <c r="BT543" s="47">
        <f t="shared" si="2499"/>
        <v>0</v>
      </c>
      <c r="BU543" s="47">
        <f t="shared" ref="BU543:CC543" si="2502">SUM(BU544,BU549,BU550)</f>
        <v>0</v>
      </c>
      <c r="BV543" s="47">
        <f t="shared" si="2502"/>
        <v>1</v>
      </c>
      <c r="BW543" s="47">
        <f t="shared" si="2502"/>
        <v>0</v>
      </c>
      <c r="BX543" s="47">
        <f t="shared" si="2502"/>
        <v>0</v>
      </c>
      <c r="BY543" s="47">
        <f t="shared" ref="BY543" si="2503">SUM(BY544,BY549,BY550)</f>
        <v>0</v>
      </c>
      <c r="BZ543" s="47">
        <f t="shared" si="2502"/>
        <v>0</v>
      </c>
      <c r="CA543" s="47">
        <f t="shared" ref="CA543" si="2504">SUM(CA544,CA549,CA550)</f>
        <v>0</v>
      </c>
      <c r="CB543" s="47">
        <f t="shared" si="2502"/>
        <v>0</v>
      </c>
      <c r="CC543" s="47">
        <f t="shared" si="2502"/>
        <v>0</v>
      </c>
      <c r="CD543" s="47"/>
      <c r="CE543" s="47">
        <f t="shared" ref="CE543" si="2505">SUM(CE544,CE549,CE550)</f>
        <v>0</v>
      </c>
      <c r="CF543" s="10"/>
      <c r="CG543" s="10"/>
    </row>
    <row r="544" spans="1:85" ht="19.7" customHeight="1" x14ac:dyDescent="0.2">
      <c r="A544" s="11" t="s">
        <v>352</v>
      </c>
      <c r="B544" s="12">
        <f t="shared" si="2020"/>
        <v>46</v>
      </c>
      <c r="C544" s="13">
        <f>SUM(C545:C546)</f>
        <v>0</v>
      </c>
      <c r="D544" s="13">
        <f>SUM(D545:D546)</f>
        <v>0</v>
      </c>
      <c r="E544" s="13">
        <f>SUM(E545:E546)</f>
        <v>0</v>
      </c>
      <c r="F544" s="13">
        <f>SUM(F545:F546)</f>
        <v>0</v>
      </c>
      <c r="G544" s="13">
        <f>SUM(G545:G546)</f>
        <v>0</v>
      </c>
      <c r="H544" s="13">
        <f t="shared" si="2337"/>
        <v>46</v>
      </c>
      <c r="I544" s="13">
        <f>SUM(I545:I548)</f>
        <v>0</v>
      </c>
      <c r="J544" s="13">
        <f t="shared" ref="J544:CC544" si="2506">SUM(J545:J548)</f>
        <v>0</v>
      </c>
      <c r="K544" s="13">
        <f t="shared" si="2506"/>
        <v>0</v>
      </c>
      <c r="L544" s="13">
        <f t="shared" si="2506"/>
        <v>0</v>
      </c>
      <c r="M544" s="13">
        <f t="shared" si="2506"/>
        <v>0</v>
      </c>
      <c r="N544" s="13">
        <f t="shared" si="2506"/>
        <v>0</v>
      </c>
      <c r="O544" s="13">
        <f t="shared" si="2506"/>
        <v>0</v>
      </c>
      <c r="P544" s="13">
        <f t="shared" si="2506"/>
        <v>0</v>
      </c>
      <c r="Q544" s="13">
        <f t="shared" si="2506"/>
        <v>0</v>
      </c>
      <c r="R544" s="13">
        <f t="shared" si="2506"/>
        <v>0</v>
      </c>
      <c r="S544" s="13">
        <f>SUM(S545:S548)</f>
        <v>0</v>
      </c>
      <c r="T544" s="13">
        <f t="shared" si="2506"/>
        <v>0</v>
      </c>
      <c r="U544" s="13">
        <f t="shared" si="2506"/>
        <v>0</v>
      </c>
      <c r="V544" s="13">
        <f t="shared" si="2506"/>
        <v>1</v>
      </c>
      <c r="W544" s="13">
        <f>SUM(W545:W548)</f>
        <v>3</v>
      </c>
      <c r="X544" s="13">
        <f t="shared" si="2506"/>
        <v>0</v>
      </c>
      <c r="Y544" s="13">
        <f t="shared" si="2506"/>
        <v>0</v>
      </c>
      <c r="Z544" s="13">
        <f>SUM(Z545:Z548)</f>
        <v>0</v>
      </c>
      <c r="AA544" s="13">
        <f>SUM(AA545:AA548)</f>
        <v>0</v>
      </c>
      <c r="AB544" s="13">
        <f t="shared" si="2506"/>
        <v>0</v>
      </c>
      <c r="AC544" s="13">
        <f t="shared" si="2506"/>
        <v>0</v>
      </c>
      <c r="AD544" s="13">
        <f>SUM(AD545:AD548)</f>
        <v>0</v>
      </c>
      <c r="AE544" s="13">
        <f t="shared" si="2506"/>
        <v>1</v>
      </c>
      <c r="AF544" s="13">
        <f>SUM(AF545:AF548)</f>
        <v>2</v>
      </c>
      <c r="AG544" s="13">
        <f>SUM(AG545:AG548)</f>
        <v>0</v>
      </c>
      <c r="AH544" s="13">
        <f>SUM(AH545:AH548)</f>
        <v>0</v>
      </c>
      <c r="AI544" s="13">
        <f t="shared" si="2506"/>
        <v>0</v>
      </c>
      <c r="AJ544" s="13">
        <f>SUM(AJ545:AJ548)</f>
        <v>0</v>
      </c>
      <c r="AK544" s="13">
        <f>SUM(AK545:AK548)</f>
        <v>0</v>
      </c>
      <c r="AL544" s="13">
        <f>SUM(AL545:AL548)</f>
        <v>0</v>
      </c>
      <c r="AM544" s="13">
        <f>SUM(AM545:AM548)</f>
        <v>0</v>
      </c>
      <c r="AN544" s="13">
        <f t="shared" si="2506"/>
        <v>0</v>
      </c>
      <c r="AO544" s="13">
        <f t="shared" si="2506"/>
        <v>0</v>
      </c>
      <c r="AP544" s="13">
        <f>SUM(AP545:AP548)</f>
        <v>0</v>
      </c>
      <c r="AQ544" s="13">
        <f t="shared" si="2506"/>
        <v>0</v>
      </c>
      <c r="AR544" s="13">
        <f>SUM(AR545:AR548)</f>
        <v>0</v>
      </c>
      <c r="AS544" s="13">
        <f t="shared" si="2506"/>
        <v>3</v>
      </c>
      <c r="AT544" s="13">
        <f>SUM(AT545:AT548)</f>
        <v>7</v>
      </c>
      <c r="AU544" s="13">
        <f>SUM(AU545:AU548)</f>
        <v>0</v>
      </c>
      <c r="AV544" s="13">
        <f>SUM(AV545:AV548)</f>
        <v>0</v>
      </c>
      <c r="AW544" s="13">
        <f t="shared" si="2506"/>
        <v>0</v>
      </c>
      <c r="AX544" s="13">
        <f t="shared" si="2506"/>
        <v>0</v>
      </c>
      <c r="AY544" s="13">
        <f t="shared" si="2506"/>
        <v>0</v>
      </c>
      <c r="AZ544" s="13">
        <f>SUM(AZ545:AZ548)</f>
        <v>0</v>
      </c>
      <c r="BA544" s="13">
        <f t="shared" si="2506"/>
        <v>0</v>
      </c>
      <c r="BB544" s="13">
        <f t="shared" si="2506"/>
        <v>0</v>
      </c>
      <c r="BC544" s="13">
        <f t="shared" si="2506"/>
        <v>0</v>
      </c>
      <c r="BD544" s="13">
        <f t="shared" ref="BD544:BE544" si="2507">SUM(BD545:BD548)</f>
        <v>0</v>
      </c>
      <c r="BE544" s="13">
        <f t="shared" si="2507"/>
        <v>0</v>
      </c>
      <c r="BF544" s="13">
        <f>SUM(BF545:BF548)</f>
        <v>0</v>
      </c>
      <c r="BG544" s="13">
        <f t="shared" si="2506"/>
        <v>2</v>
      </c>
      <c r="BH544" s="15">
        <f t="shared" ref="BH544:BM544" si="2508">SUM(BH545:BH548)</f>
        <v>8</v>
      </c>
      <c r="BI544" s="13">
        <f t="shared" si="2508"/>
        <v>3</v>
      </c>
      <c r="BJ544" s="13">
        <f t="shared" si="2508"/>
        <v>0</v>
      </c>
      <c r="BK544" s="13">
        <f t="shared" si="2508"/>
        <v>0</v>
      </c>
      <c r="BL544" s="13">
        <f t="shared" si="2508"/>
        <v>0</v>
      </c>
      <c r="BM544" s="13">
        <f t="shared" si="2508"/>
        <v>0</v>
      </c>
      <c r="BN544" s="13">
        <f t="shared" si="2506"/>
        <v>0</v>
      </c>
      <c r="BO544" s="13">
        <f t="shared" si="2506"/>
        <v>0</v>
      </c>
      <c r="BP544" s="13">
        <f t="shared" si="2506"/>
        <v>0</v>
      </c>
      <c r="BQ544" s="13">
        <f t="shared" si="2506"/>
        <v>2</v>
      </c>
      <c r="BR544" s="13">
        <f>SUM(BR545:BR548)</f>
        <v>8</v>
      </c>
      <c r="BS544" s="13">
        <f>SUM(BS545:BS548)</f>
        <v>5</v>
      </c>
      <c r="BT544" s="13">
        <f t="shared" si="2506"/>
        <v>0</v>
      </c>
      <c r="BU544" s="13">
        <f t="shared" si="2506"/>
        <v>0</v>
      </c>
      <c r="BV544" s="13">
        <f t="shared" si="2506"/>
        <v>1</v>
      </c>
      <c r="BW544" s="13">
        <f t="shared" si="2506"/>
        <v>0</v>
      </c>
      <c r="BX544" s="13">
        <f t="shared" si="2506"/>
        <v>0</v>
      </c>
      <c r="BY544" s="13">
        <f t="shared" ref="BY544" si="2509">SUM(BY545:BY548)</f>
        <v>0</v>
      </c>
      <c r="BZ544" s="13">
        <f t="shared" si="2506"/>
        <v>0</v>
      </c>
      <c r="CA544" s="13">
        <f t="shared" ref="CA544" si="2510">SUM(CA545:CA548)</f>
        <v>0</v>
      </c>
      <c r="CB544" s="13">
        <f t="shared" si="2506"/>
        <v>0</v>
      </c>
      <c r="CC544" s="13">
        <f t="shared" si="2506"/>
        <v>0</v>
      </c>
      <c r="CD544" s="13"/>
      <c r="CE544" s="13">
        <f t="shared" ref="CE544" si="2511">SUM(CE545:CE548)</f>
        <v>0</v>
      </c>
      <c r="CF544" s="10"/>
      <c r="CG544" s="10"/>
    </row>
    <row r="545" spans="1:85" ht="19.7" customHeight="1" x14ac:dyDescent="0.2">
      <c r="A545" s="11" t="s">
        <v>389</v>
      </c>
      <c r="B545" s="12">
        <f t="shared" si="2020"/>
        <v>15</v>
      </c>
      <c r="C545" s="13"/>
      <c r="D545" s="13"/>
      <c r="E545" s="13"/>
      <c r="F545" s="13"/>
      <c r="G545" s="13"/>
      <c r="H545" s="13">
        <f t="shared" si="2337"/>
        <v>15</v>
      </c>
      <c r="I545" s="12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>
        <v>1</v>
      </c>
      <c r="X545" s="13"/>
      <c r="Y545" s="13"/>
      <c r="Z545" s="13"/>
      <c r="AA545" s="13"/>
      <c r="AB545" s="13"/>
      <c r="AC545" s="13"/>
      <c r="AD545" s="13"/>
      <c r="AE545" s="13"/>
      <c r="AF545" s="13">
        <v>1</v>
      </c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>
        <v>1</v>
      </c>
      <c r="AT545" s="13">
        <v>3</v>
      </c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>
        <v>1</v>
      </c>
      <c r="BH545" s="15">
        <v>1</v>
      </c>
      <c r="BI545" s="13">
        <v>1</v>
      </c>
      <c r="BJ545" s="13"/>
      <c r="BK545" s="13"/>
      <c r="BL545" s="13"/>
      <c r="BM545" s="13"/>
      <c r="BN545" s="13"/>
      <c r="BO545" s="13"/>
      <c r="BP545" s="13"/>
      <c r="BQ545" s="13"/>
      <c r="BR545" s="13">
        <v>4</v>
      </c>
      <c r="BS545" s="13">
        <v>2</v>
      </c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0" t="s">
        <v>431</v>
      </c>
      <c r="CG545" s="10" t="s">
        <v>431</v>
      </c>
    </row>
    <row r="546" spans="1:85" ht="19.7" customHeight="1" x14ac:dyDescent="0.2">
      <c r="A546" s="11" t="s">
        <v>390</v>
      </c>
      <c r="B546" s="12">
        <f t="shared" si="2020"/>
        <v>13</v>
      </c>
      <c r="C546" s="13"/>
      <c r="D546" s="13"/>
      <c r="E546" s="13"/>
      <c r="F546" s="13"/>
      <c r="G546" s="13"/>
      <c r="H546" s="13">
        <f t="shared" si="2337"/>
        <v>13</v>
      </c>
      <c r="I546" s="12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>
        <v>1</v>
      </c>
      <c r="X546" s="13"/>
      <c r="Y546" s="13"/>
      <c r="Z546" s="13"/>
      <c r="AA546" s="13"/>
      <c r="AB546" s="13"/>
      <c r="AC546" s="13"/>
      <c r="AD546" s="13"/>
      <c r="AE546" s="13"/>
      <c r="AF546" s="13">
        <v>1</v>
      </c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>
        <v>1</v>
      </c>
      <c r="AT546" s="13">
        <v>2</v>
      </c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>
        <v>0</v>
      </c>
      <c r="BH546" s="15">
        <v>4</v>
      </c>
      <c r="BI546" s="13">
        <v>1</v>
      </c>
      <c r="BJ546" s="13"/>
      <c r="BK546" s="13"/>
      <c r="BL546" s="13"/>
      <c r="BM546" s="13"/>
      <c r="BN546" s="13"/>
      <c r="BO546" s="13"/>
      <c r="BP546" s="13"/>
      <c r="BQ546" s="13">
        <v>0</v>
      </c>
      <c r="BR546" s="13">
        <v>2</v>
      </c>
      <c r="BS546" s="13">
        <v>1</v>
      </c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0" t="s">
        <v>431</v>
      </c>
      <c r="CG546" s="10" t="s">
        <v>431</v>
      </c>
    </row>
    <row r="547" spans="1:85" ht="19.7" customHeight="1" x14ac:dyDescent="0.2">
      <c r="A547" s="11" t="s">
        <v>391</v>
      </c>
      <c r="B547" s="12">
        <f t="shared" si="2020"/>
        <v>8</v>
      </c>
      <c r="C547" s="13"/>
      <c r="D547" s="13"/>
      <c r="E547" s="13"/>
      <c r="F547" s="13"/>
      <c r="G547" s="13"/>
      <c r="H547" s="13">
        <f t="shared" si="2337"/>
        <v>8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>
        <v>1</v>
      </c>
      <c r="W547" s="12"/>
      <c r="X547" s="12"/>
      <c r="Y547" s="12"/>
      <c r="Z547" s="12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>
        <v>2</v>
      </c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5">
        <v>2</v>
      </c>
      <c r="BI547" s="13"/>
      <c r="BJ547" s="13"/>
      <c r="BK547" s="13"/>
      <c r="BL547" s="13"/>
      <c r="BM547" s="13"/>
      <c r="BN547" s="13"/>
      <c r="BO547" s="13"/>
      <c r="BP547" s="13"/>
      <c r="BQ547" s="13">
        <v>1</v>
      </c>
      <c r="BR547" s="13">
        <v>1</v>
      </c>
      <c r="BS547" s="13">
        <v>1</v>
      </c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0" t="s">
        <v>431</v>
      </c>
      <c r="CG547" s="10" t="s">
        <v>431</v>
      </c>
    </row>
    <row r="548" spans="1:85" ht="19.7" customHeight="1" x14ac:dyDescent="0.2">
      <c r="A548" s="11" t="s">
        <v>346</v>
      </c>
      <c r="B548" s="12">
        <f t="shared" si="2020"/>
        <v>10</v>
      </c>
      <c r="C548" s="13"/>
      <c r="D548" s="13"/>
      <c r="E548" s="13"/>
      <c r="F548" s="13"/>
      <c r="G548" s="13"/>
      <c r="H548" s="13">
        <f t="shared" si="2337"/>
        <v>10</v>
      </c>
      <c r="I548" s="12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>
        <v>1</v>
      </c>
      <c r="X548" s="13"/>
      <c r="Y548" s="13"/>
      <c r="Z548" s="13"/>
      <c r="AA548" s="13"/>
      <c r="AB548" s="13"/>
      <c r="AC548" s="13"/>
      <c r="AD548" s="13"/>
      <c r="AE548" s="13">
        <v>1</v>
      </c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>
        <v>1</v>
      </c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>
        <v>1</v>
      </c>
      <c r="BH548" s="15">
        <v>1</v>
      </c>
      <c r="BI548" s="13">
        <v>1</v>
      </c>
      <c r="BJ548" s="13"/>
      <c r="BK548" s="13"/>
      <c r="BL548" s="13"/>
      <c r="BM548" s="13"/>
      <c r="BN548" s="13"/>
      <c r="BO548" s="13"/>
      <c r="BP548" s="13"/>
      <c r="BQ548" s="13">
        <v>1</v>
      </c>
      <c r="BR548" s="13">
        <v>1</v>
      </c>
      <c r="BS548" s="13">
        <v>1</v>
      </c>
      <c r="BT548" s="13"/>
      <c r="BU548" s="13"/>
      <c r="BV548" s="13">
        <v>1</v>
      </c>
      <c r="BW548" s="13"/>
      <c r="BX548" s="13"/>
      <c r="BY548" s="13"/>
      <c r="BZ548" s="13"/>
      <c r="CA548" s="13"/>
      <c r="CB548" s="13"/>
      <c r="CC548" s="13"/>
      <c r="CD548" s="13"/>
      <c r="CE548" s="13"/>
      <c r="CF548" s="10" t="s">
        <v>431</v>
      </c>
      <c r="CG548" s="10" t="s">
        <v>431</v>
      </c>
    </row>
    <row r="549" spans="1:85" ht="19.7" customHeight="1" x14ac:dyDescent="0.2">
      <c r="A549" s="11" t="s">
        <v>355</v>
      </c>
      <c r="B549" s="12">
        <f t="shared" si="2020"/>
        <v>23</v>
      </c>
      <c r="C549" s="13"/>
      <c r="D549" s="13"/>
      <c r="E549" s="13"/>
      <c r="F549" s="13"/>
      <c r="G549" s="13"/>
      <c r="H549" s="13">
        <f t="shared" si="2337"/>
        <v>23</v>
      </c>
      <c r="I549" s="12"/>
      <c r="J549" s="12"/>
      <c r="K549" s="12"/>
      <c r="L549" s="12"/>
      <c r="M549" s="13"/>
      <c r="N549" s="13"/>
      <c r="O549" s="13"/>
      <c r="P549" s="13">
        <v>1</v>
      </c>
      <c r="Q549" s="13"/>
      <c r="R549" s="13"/>
      <c r="S549" s="13"/>
      <c r="T549" s="13"/>
      <c r="U549" s="13"/>
      <c r="V549" s="13">
        <v>1</v>
      </c>
      <c r="W549" s="13"/>
      <c r="X549" s="13"/>
      <c r="Y549" s="13"/>
      <c r="Z549" s="13"/>
      <c r="AA549" s="13"/>
      <c r="AB549" s="13"/>
      <c r="AC549" s="13"/>
      <c r="AD549" s="13"/>
      <c r="AE549" s="13">
        <v>7</v>
      </c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>
        <v>9</v>
      </c>
      <c r="AT549" s="13"/>
      <c r="AU549" s="13"/>
      <c r="AV549" s="13">
        <v>1</v>
      </c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>
        <v>3</v>
      </c>
      <c r="BH549" s="14"/>
      <c r="BI549" s="13"/>
      <c r="BJ549" s="13"/>
      <c r="BK549" s="13"/>
      <c r="BL549" s="13"/>
      <c r="BM549" s="13"/>
      <c r="BN549" s="13"/>
      <c r="BO549" s="13"/>
      <c r="BP549" s="13"/>
      <c r="BQ549" s="13">
        <v>1</v>
      </c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0" t="s">
        <v>431</v>
      </c>
      <c r="CG549" s="10" t="s">
        <v>431</v>
      </c>
    </row>
    <row r="550" spans="1:85" ht="19.7" customHeight="1" x14ac:dyDescent="0.2">
      <c r="A550" s="11" t="s">
        <v>41</v>
      </c>
      <c r="B550" s="12">
        <f t="shared" si="2020"/>
        <v>10</v>
      </c>
      <c r="C550" s="13"/>
      <c r="D550" s="13"/>
      <c r="E550" s="13"/>
      <c r="F550" s="13"/>
      <c r="G550" s="13"/>
      <c r="H550" s="13">
        <f t="shared" si="2337"/>
        <v>10</v>
      </c>
      <c r="I550" s="12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>
        <v>1</v>
      </c>
      <c r="X550" s="13"/>
      <c r="Y550" s="13"/>
      <c r="Z550" s="13"/>
      <c r="AA550" s="13"/>
      <c r="AB550" s="13"/>
      <c r="AC550" s="13"/>
      <c r="AD550" s="13"/>
      <c r="AE550" s="13">
        <v>0</v>
      </c>
      <c r="AF550" s="13"/>
      <c r="AG550" s="13"/>
      <c r="AH550" s="13">
        <v>2</v>
      </c>
      <c r="AI550" s="13"/>
      <c r="AJ550" s="13"/>
      <c r="AK550" s="13"/>
      <c r="AL550" s="13"/>
      <c r="AM550" s="13"/>
      <c r="AN550" s="13"/>
      <c r="AO550" s="13">
        <v>1</v>
      </c>
      <c r="AP550" s="13"/>
      <c r="AQ550" s="13"/>
      <c r="AR550" s="13"/>
      <c r="AS550" s="13"/>
      <c r="AT550" s="13"/>
      <c r="AU550" s="13"/>
      <c r="AV550" s="13">
        <v>4</v>
      </c>
      <c r="AW550" s="13"/>
      <c r="AX550" s="13"/>
      <c r="AY550" s="13"/>
      <c r="AZ550" s="13"/>
      <c r="BA550" s="13"/>
      <c r="BB550" s="13">
        <v>1</v>
      </c>
      <c r="BC550" s="13"/>
      <c r="BD550" s="13"/>
      <c r="BE550" s="13"/>
      <c r="BF550" s="13"/>
      <c r="BG550" s="13">
        <v>1</v>
      </c>
      <c r="BH550" s="14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0" t="s">
        <v>431</v>
      </c>
      <c r="CG550" s="10" t="s">
        <v>431</v>
      </c>
    </row>
    <row r="551" spans="1:85" ht="19.7" customHeight="1" x14ac:dyDescent="0.2">
      <c r="A551" s="45" t="s">
        <v>392</v>
      </c>
      <c r="B551" s="46">
        <f t="shared" si="2020"/>
        <v>45</v>
      </c>
      <c r="C551" s="47">
        <f>SUM(C552,C555,C556)</f>
        <v>0</v>
      </c>
      <c r="D551" s="47">
        <f>SUM(D552,D555,D556)</f>
        <v>0</v>
      </c>
      <c r="E551" s="47">
        <f>SUM(E552,E555,E556)</f>
        <v>0</v>
      </c>
      <c r="F551" s="47">
        <f>SUM(F552,F555,F556)</f>
        <v>0</v>
      </c>
      <c r="G551" s="47">
        <f>SUM(G552,G555,G556)</f>
        <v>0</v>
      </c>
      <c r="H551" s="47">
        <f t="shared" si="2337"/>
        <v>45</v>
      </c>
      <c r="I551" s="47">
        <f>SUM(I552,I555,I556)</f>
        <v>0</v>
      </c>
      <c r="J551" s="47">
        <f>SUM(J552,J555,J556)</f>
        <v>0</v>
      </c>
      <c r="K551" s="47"/>
      <c r="L551" s="47">
        <f t="shared" ref="L551:BW551" si="2512">SUM(L552,L555,L556)</f>
        <v>0</v>
      </c>
      <c r="M551" s="47">
        <f t="shared" si="2512"/>
        <v>0</v>
      </c>
      <c r="N551" s="47">
        <f t="shared" si="2512"/>
        <v>0</v>
      </c>
      <c r="O551" s="47">
        <f t="shared" si="2512"/>
        <v>0</v>
      </c>
      <c r="P551" s="47">
        <f t="shared" si="2512"/>
        <v>1</v>
      </c>
      <c r="Q551" s="47">
        <f t="shared" si="2512"/>
        <v>0</v>
      </c>
      <c r="R551" s="47">
        <f t="shared" si="2512"/>
        <v>0</v>
      </c>
      <c r="S551" s="47">
        <f>SUM(S552,S555,S556)</f>
        <v>0</v>
      </c>
      <c r="T551" s="47">
        <f t="shared" si="2512"/>
        <v>0</v>
      </c>
      <c r="U551" s="47">
        <f t="shared" si="2512"/>
        <v>0</v>
      </c>
      <c r="V551" s="47">
        <f t="shared" si="2512"/>
        <v>1</v>
      </c>
      <c r="W551" s="47">
        <f>SUM(W552,W555,W556)</f>
        <v>3</v>
      </c>
      <c r="X551" s="47">
        <f t="shared" si="2512"/>
        <v>0</v>
      </c>
      <c r="Y551" s="47">
        <f t="shared" si="2512"/>
        <v>0</v>
      </c>
      <c r="Z551" s="47">
        <f t="shared" si="2512"/>
        <v>0</v>
      </c>
      <c r="AA551" s="47">
        <f>SUM(AA552,AA555,AA556)</f>
        <v>0</v>
      </c>
      <c r="AB551" s="47">
        <f t="shared" si="2512"/>
        <v>0</v>
      </c>
      <c r="AC551" s="47">
        <f t="shared" si="2512"/>
        <v>0</v>
      </c>
      <c r="AD551" s="47">
        <f>SUM(AD552,AD555,AD556)</f>
        <v>0</v>
      </c>
      <c r="AE551" s="47">
        <f t="shared" si="2512"/>
        <v>4</v>
      </c>
      <c r="AF551" s="47">
        <f>SUM(AF552,AF555,AF556)</f>
        <v>1</v>
      </c>
      <c r="AG551" s="47">
        <f t="shared" si="2512"/>
        <v>0</v>
      </c>
      <c r="AH551" s="47">
        <f>SUM(AH552,AH555,AH556)</f>
        <v>2</v>
      </c>
      <c r="AI551" s="47">
        <f t="shared" si="2512"/>
        <v>0</v>
      </c>
      <c r="AJ551" s="47">
        <f>SUM(AJ552,AJ555,AJ556)</f>
        <v>0</v>
      </c>
      <c r="AK551" s="47">
        <f>SUM(AK552,AK555,AK556)</f>
        <v>0</v>
      </c>
      <c r="AL551" s="47">
        <f>SUM(AL552,AL555,AL556)</f>
        <v>0</v>
      </c>
      <c r="AM551" s="47">
        <f>SUM(AM552,AM555,AM556)</f>
        <v>0</v>
      </c>
      <c r="AN551" s="47">
        <f t="shared" si="2512"/>
        <v>0</v>
      </c>
      <c r="AO551" s="47">
        <f t="shared" si="2512"/>
        <v>0</v>
      </c>
      <c r="AP551" s="47">
        <f t="shared" si="2512"/>
        <v>0</v>
      </c>
      <c r="AQ551" s="47">
        <f t="shared" si="2512"/>
        <v>0</v>
      </c>
      <c r="AR551" s="47">
        <f>SUM(AR552,AR555,AR556)</f>
        <v>0</v>
      </c>
      <c r="AS551" s="47">
        <f t="shared" si="2512"/>
        <v>8</v>
      </c>
      <c r="AT551" s="47">
        <f>SUM(AT552,AT555,AT556)</f>
        <v>3</v>
      </c>
      <c r="AU551" s="47">
        <f t="shared" si="2512"/>
        <v>0</v>
      </c>
      <c r="AV551" s="47">
        <f>SUM(AV552,AV555,AV556)</f>
        <v>2</v>
      </c>
      <c r="AW551" s="47">
        <f t="shared" si="2512"/>
        <v>0</v>
      </c>
      <c r="AX551" s="47">
        <f t="shared" si="2512"/>
        <v>0</v>
      </c>
      <c r="AY551" s="47">
        <f t="shared" si="2512"/>
        <v>0</v>
      </c>
      <c r="AZ551" s="47">
        <f>SUM(AZ552,AZ555,AZ556)</f>
        <v>0</v>
      </c>
      <c r="BA551" s="47">
        <f t="shared" si="2512"/>
        <v>0</v>
      </c>
      <c r="BB551" s="47">
        <f t="shared" si="2512"/>
        <v>1</v>
      </c>
      <c r="BC551" s="47">
        <f t="shared" si="2512"/>
        <v>0</v>
      </c>
      <c r="BD551" s="47">
        <f t="shared" ref="BD551:BE551" si="2513">SUM(BD552,BD555,BD556)</f>
        <v>0</v>
      </c>
      <c r="BE551" s="47">
        <f t="shared" si="2513"/>
        <v>0</v>
      </c>
      <c r="BF551" s="47">
        <f>SUM(BF552,BF555,BF556)</f>
        <v>0</v>
      </c>
      <c r="BG551" s="47">
        <f t="shared" si="2512"/>
        <v>3</v>
      </c>
      <c r="BH551" s="50">
        <f>SUM(BH552,BH555,BH556)</f>
        <v>3</v>
      </c>
      <c r="BI551" s="47">
        <f>SUM(BI552,BI555,BI556)</f>
        <v>2</v>
      </c>
      <c r="BJ551" s="47">
        <f t="shared" si="2512"/>
        <v>0</v>
      </c>
      <c r="BK551" s="47">
        <f>SUM(BK552,BK555,BK556)</f>
        <v>0</v>
      </c>
      <c r="BL551" s="47">
        <f>SUM(BL552,BL555,BL556)</f>
        <v>0</v>
      </c>
      <c r="BM551" s="47">
        <f>SUM(BM552,BM555,BM556)</f>
        <v>0</v>
      </c>
      <c r="BN551" s="47">
        <f t="shared" si="2512"/>
        <v>0</v>
      </c>
      <c r="BO551" s="47">
        <f t="shared" si="2512"/>
        <v>0</v>
      </c>
      <c r="BP551" s="47">
        <f t="shared" si="2512"/>
        <v>0</v>
      </c>
      <c r="BQ551" s="47">
        <f t="shared" si="2512"/>
        <v>2</v>
      </c>
      <c r="BR551" s="47">
        <f>SUM(BR552,BR555,BR556)</f>
        <v>5</v>
      </c>
      <c r="BS551" s="47">
        <f>SUM(BS552,BS555,BS556)</f>
        <v>3</v>
      </c>
      <c r="BT551" s="47">
        <f t="shared" si="2512"/>
        <v>0</v>
      </c>
      <c r="BU551" s="47">
        <f t="shared" si="2512"/>
        <v>0</v>
      </c>
      <c r="BV551" s="47">
        <f t="shared" si="2512"/>
        <v>1</v>
      </c>
      <c r="BW551" s="47">
        <f t="shared" si="2512"/>
        <v>0</v>
      </c>
      <c r="BX551" s="47">
        <f t="shared" ref="BX551:CC551" si="2514">SUM(BX552,BX555,BX556)</f>
        <v>0</v>
      </c>
      <c r="BY551" s="47">
        <f t="shared" ref="BY551" si="2515">SUM(BY552,BY555,BY556)</f>
        <v>0</v>
      </c>
      <c r="BZ551" s="47">
        <f t="shared" si="2514"/>
        <v>0</v>
      </c>
      <c r="CA551" s="47">
        <f t="shared" ref="CA551" si="2516">SUM(CA552,CA555,CA556)</f>
        <v>0</v>
      </c>
      <c r="CB551" s="47">
        <f t="shared" si="2514"/>
        <v>0</v>
      </c>
      <c r="CC551" s="47">
        <f t="shared" si="2514"/>
        <v>0</v>
      </c>
      <c r="CD551" s="47"/>
      <c r="CE551" s="47">
        <f t="shared" ref="CE551" si="2517">SUM(CE552,CE555,CE556)</f>
        <v>0</v>
      </c>
      <c r="CF551" s="10"/>
      <c r="CG551" s="10"/>
    </row>
    <row r="552" spans="1:85" ht="19.7" customHeight="1" x14ac:dyDescent="0.2">
      <c r="A552" s="11" t="s">
        <v>352</v>
      </c>
      <c r="B552" s="12">
        <f t="shared" si="2020"/>
        <v>25</v>
      </c>
      <c r="C552" s="13">
        <f>SUM(C553:C553)</f>
        <v>0</v>
      </c>
      <c r="D552" s="13">
        <f>SUM(D553:D553)</f>
        <v>0</v>
      </c>
      <c r="E552" s="13">
        <f>SUM(E553:E553)</f>
        <v>0</v>
      </c>
      <c r="F552" s="13">
        <f>SUM(F553:F553)</f>
        <v>0</v>
      </c>
      <c r="G552" s="13">
        <f>SUM(G553:G553)</f>
        <v>0</v>
      </c>
      <c r="H552" s="13">
        <f t="shared" si="2337"/>
        <v>25</v>
      </c>
      <c r="I552" s="13">
        <f t="shared" ref="I552:BU552" si="2518">SUM(I553:I554)</f>
        <v>0</v>
      </c>
      <c r="J552" s="13">
        <f t="shared" si="2518"/>
        <v>0</v>
      </c>
      <c r="K552" s="13">
        <f t="shared" si="2518"/>
        <v>0</v>
      </c>
      <c r="L552" s="13">
        <f t="shared" si="2518"/>
        <v>0</v>
      </c>
      <c r="M552" s="13">
        <f t="shared" si="2518"/>
        <v>0</v>
      </c>
      <c r="N552" s="13">
        <f t="shared" si="2518"/>
        <v>0</v>
      </c>
      <c r="O552" s="13">
        <f t="shared" si="2518"/>
        <v>0</v>
      </c>
      <c r="P552" s="13">
        <f t="shared" si="2518"/>
        <v>0</v>
      </c>
      <c r="Q552" s="13">
        <f t="shared" si="2518"/>
        <v>0</v>
      </c>
      <c r="R552" s="13">
        <f t="shared" si="2518"/>
        <v>0</v>
      </c>
      <c r="S552" s="13">
        <f>SUM(S553:S554)</f>
        <v>0</v>
      </c>
      <c r="T552" s="13">
        <f t="shared" si="2518"/>
        <v>0</v>
      </c>
      <c r="U552" s="13">
        <f t="shared" si="2518"/>
        <v>0</v>
      </c>
      <c r="V552" s="13">
        <f t="shared" si="2518"/>
        <v>0</v>
      </c>
      <c r="W552" s="13">
        <f>SUM(W553:W554)</f>
        <v>2</v>
      </c>
      <c r="X552" s="13">
        <f t="shared" si="2518"/>
        <v>0</v>
      </c>
      <c r="Y552" s="13">
        <f t="shared" si="2518"/>
        <v>0</v>
      </c>
      <c r="Z552" s="13">
        <f t="shared" si="2518"/>
        <v>0</v>
      </c>
      <c r="AA552" s="13">
        <f>SUM(AA553:AA554)</f>
        <v>0</v>
      </c>
      <c r="AB552" s="13">
        <f t="shared" si="2518"/>
        <v>0</v>
      </c>
      <c r="AC552" s="13">
        <f t="shared" si="2518"/>
        <v>0</v>
      </c>
      <c r="AD552" s="13">
        <f>SUM(AD553:AD554)</f>
        <v>0</v>
      </c>
      <c r="AE552" s="13">
        <f t="shared" si="2518"/>
        <v>1</v>
      </c>
      <c r="AF552" s="13">
        <f>SUM(AF553:AF554)</f>
        <v>1</v>
      </c>
      <c r="AG552" s="13">
        <f t="shared" si="2518"/>
        <v>0</v>
      </c>
      <c r="AH552" s="13">
        <f>SUM(AH553:AH554)</f>
        <v>0</v>
      </c>
      <c r="AI552" s="13">
        <f t="shared" si="2518"/>
        <v>0</v>
      </c>
      <c r="AJ552" s="13">
        <f>SUM(AJ553:AJ554)</f>
        <v>0</v>
      </c>
      <c r="AK552" s="13">
        <f>SUM(AK553:AK554)</f>
        <v>0</v>
      </c>
      <c r="AL552" s="13">
        <f>SUM(AL553:AL554)</f>
        <v>0</v>
      </c>
      <c r="AM552" s="13">
        <f>SUM(AM553:AM554)</f>
        <v>0</v>
      </c>
      <c r="AN552" s="13">
        <f t="shared" si="2518"/>
        <v>0</v>
      </c>
      <c r="AO552" s="13">
        <f t="shared" si="2518"/>
        <v>0</v>
      </c>
      <c r="AP552" s="13">
        <f t="shared" si="2518"/>
        <v>0</v>
      </c>
      <c r="AQ552" s="13">
        <f t="shared" si="2518"/>
        <v>0</v>
      </c>
      <c r="AR552" s="13">
        <f>SUM(AR553:AR554)</f>
        <v>0</v>
      </c>
      <c r="AS552" s="13">
        <f t="shared" si="2518"/>
        <v>2</v>
      </c>
      <c r="AT552" s="13">
        <f>SUM(AT553:AT554)</f>
        <v>3</v>
      </c>
      <c r="AU552" s="13">
        <f t="shared" si="2518"/>
        <v>0</v>
      </c>
      <c r="AV552" s="13">
        <f>SUM(AV553:AV554)</f>
        <v>0</v>
      </c>
      <c r="AW552" s="13">
        <f t="shared" si="2518"/>
        <v>0</v>
      </c>
      <c r="AX552" s="13">
        <f t="shared" si="2518"/>
        <v>0</v>
      </c>
      <c r="AY552" s="13">
        <f t="shared" si="2518"/>
        <v>0</v>
      </c>
      <c r="AZ552" s="13">
        <f>SUM(AZ553:AZ554)</f>
        <v>0</v>
      </c>
      <c r="BA552" s="13">
        <f t="shared" si="2518"/>
        <v>0</v>
      </c>
      <c r="BB552" s="13">
        <f t="shared" si="2518"/>
        <v>0</v>
      </c>
      <c r="BC552" s="13">
        <f t="shared" si="2518"/>
        <v>0</v>
      </c>
      <c r="BD552" s="13">
        <f t="shared" ref="BD552:BE552" si="2519">SUM(BD553:BD554)</f>
        <v>0</v>
      </c>
      <c r="BE552" s="13">
        <f t="shared" si="2519"/>
        <v>0</v>
      </c>
      <c r="BF552" s="13">
        <f>SUM(BF553:BF554)</f>
        <v>0</v>
      </c>
      <c r="BG552" s="13">
        <f t="shared" si="2518"/>
        <v>1</v>
      </c>
      <c r="BH552" s="15">
        <f>SUM(BH553:BH554)</f>
        <v>3</v>
      </c>
      <c r="BI552" s="13">
        <f>SUM(BI553:BI554)</f>
        <v>2</v>
      </c>
      <c r="BJ552" s="13">
        <f t="shared" si="2518"/>
        <v>0</v>
      </c>
      <c r="BK552" s="13">
        <f>SUM(BK553:BK554)</f>
        <v>0</v>
      </c>
      <c r="BL552" s="13">
        <f>SUM(BL553:BL554)</f>
        <v>0</v>
      </c>
      <c r="BM552" s="13">
        <f>SUM(BM553:BM554)</f>
        <v>0</v>
      </c>
      <c r="BN552" s="13">
        <f t="shared" si="2518"/>
        <v>0</v>
      </c>
      <c r="BO552" s="13">
        <f t="shared" si="2518"/>
        <v>0</v>
      </c>
      <c r="BP552" s="13">
        <f t="shared" si="2518"/>
        <v>0</v>
      </c>
      <c r="BQ552" s="13">
        <f t="shared" si="2518"/>
        <v>1</v>
      </c>
      <c r="BR552" s="13">
        <f>SUM(BR553:BR554)</f>
        <v>5</v>
      </c>
      <c r="BS552" s="13">
        <f>SUM(BS553:BS554)</f>
        <v>3</v>
      </c>
      <c r="BT552" s="13">
        <f t="shared" si="2518"/>
        <v>0</v>
      </c>
      <c r="BU552" s="13">
        <f t="shared" si="2518"/>
        <v>0</v>
      </c>
      <c r="BV552" s="13">
        <f t="shared" ref="BV552:CC552" si="2520">SUM(BV553:BV554)</f>
        <v>1</v>
      </c>
      <c r="BW552" s="13">
        <f t="shared" si="2520"/>
        <v>0</v>
      </c>
      <c r="BX552" s="13">
        <f t="shared" si="2520"/>
        <v>0</v>
      </c>
      <c r="BY552" s="13">
        <f t="shared" ref="BY552" si="2521">SUM(BY553:BY554)</f>
        <v>0</v>
      </c>
      <c r="BZ552" s="13">
        <f t="shared" si="2520"/>
        <v>0</v>
      </c>
      <c r="CA552" s="13">
        <f t="shared" ref="CA552" si="2522">SUM(CA553:CA554)</f>
        <v>0</v>
      </c>
      <c r="CB552" s="13">
        <f t="shared" si="2520"/>
        <v>0</v>
      </c>
      <c r="CC552" s="13">
        <f t="shared" si="2520"/>
        <v>0</v>
      </c>
      <c r="CD552" s="13"/>
      <c r="CE552" s="13">
        <f t="shared" ref="CE552" si="2523">SUM(CE553:CE554)</f>
        <v>0</v>
      </c>
      <c r="CF552" s="10"/>
      <c r="CG552" s="10"/>
    </row>
    <row r="553" spans="1:85" ht="19.7" customHeight="1" x14ac:dyDescent="0.2">
      <c r="A553" s="11" t="s">
        <v>393</v>
      </c>
      <c r="B553" s="12">
        <f t="shared" si="2020"/>
        <v>16</v>
      </c>
      <c r="C553" s="13"/>
      <c r="D553" s="13"/>
      <c r="E553" s="13"/>
      <c r="F553" s="13"/>
      <c r="G553" s="13"/>
      <c r="H553" s="13">
        <f t="shared" si="2337"/>
        <v>16</v>
      </c>
      <c r="I553" s="12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>
        <v>1</v>
      </c>
      <c r="X553" s="13"/>
      <c r="Y553" s="13"/>
      <c r="Z553" s="13"/>
      <c r="AA553" s="13"/>
      <c r="AB553" s="13"/>
      <c r="AC553" s="13"/>
      <c r="AD553" s="13"/>
      <c r="AE553" s="13"/>
      <c r="AF553" s="13">
        <v>1</v>
      </c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>
        <v>1</v>
      </c>
      <c r="AT553" s="13">
        <v>3</v>
      </c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>
        <v>0</v>
      </c>
      <c r="BH553" s="15">
        <v>3</v>
      </c>
      <c r="BI553" s="13">
        <v>1</v>
      </c>
      <c r="BJ553" s="13"/>
      <c r="BK553" s="13"/>
      <c r="BL553" s="13"/>
      <c r="BM553" s="13"/>
      <c r="BN553" s="13"/>
      <c r="BO553" s="13"/>
      <c r="BP553" s="13"/>
      <c r="BQ553" s="13">
        <v>1</v>
      </c>
      <c r="BR553" s="13">
        <v>3</v>
      </c>
      <c r="BS553" s="13">
        <v>2</v>
      </c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0" t="s">
        <v>431</v>
      </c>
      <c r="CG553" s="10" t="s">
        <v>431</v>
      </c>
    </row>
    <row r="554" spans="1:85" ht="19.7" customHeight="1" x14ac:dyDescent="0.2">
      <c r="A554" s="11" t="s">
        <v>346</v>
      </c>
      <c r="B554" s="12">
        <f t="shared" si="2020"/>
        <v>9</v>
      </c>
      <c r="C554" s="13"/>
      <c r="D554" s="13"/>
      <c r="E554" s="13"/>
      <c r="F554" s="13"/>
      <c r="G554" s="13"/>
      <c r="H554" s="13">
        <f t="shared" si="2337"/>
        <v>9</v>
      </c>
      <c r="I554" s="12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>
        <v>1</v>
      </c>
      <c r="X554" s="13"/>
      <c r="Y554" s="13"/>
      <c r="Z554" s="13"/>
      <c r="AA554" s="13"/>
      <c r="AB554" s="13"/>
      <c r="AC554" s="13"/>
      <c r="AD554" s="13"/>
      <c r="AE554" s="13">
        <v>1</v>
      </c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>
        <v>1</v>
      </c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>
        <v>1</v>
      </c>
      <c r="BH554" s="14"/>
      <c r="BI554" s="13">
        <v>1</v>
      </c>
      <c r="BJ554" s="13"/>
      <c r="BK554" s="13"/>
      <c r="BL554" s="13"/>
      <c r="BM554" s="13"/>
      <c r="BN554" s="13"/>
      <c r="BO554" s="13"/>
      <c r="BP554" s="13"/>
      <c r="BQ554" s="13">
        <v>0</v>
      </c>
      <c r="BR554" s="13">
        <v>2</v>
      </c>
      <c r="BS554" s="13">
        <v>1</v>
      </c>
      <c r="BT554" s="13"/>
      <c r="BU554" s="13"/>
      <c r="BV554" s="13">
        <v>1</v>
      </c>
      <c r="BW554" s="13"/>
      <c r="BX554" s="13"/>
      <c r="BY554" s="13"/>
      <c r="BZ554" s="13"/>
      <c r="CA554" s="13"/>
      <c r="CB554" s="13"/>
      <c r="CC554" s="13"/>
      <c r="CD554" s="13"/>
      <c r="CE554" s="13"/>
      <c r="CF554" s="10" t="s">
        <v>431</v>
      </c>
      <c r="CG554" s="10" t="s">
        <v>431</v>
      </c>
    </row>
    <row r="555" spans="1:85" ht="19.7" customHeight="1" x14ac:dyDescent="0.2">
      <c r="A555" s="11" t="s">
        <v>355</v>
      </c>
      <c r="B555" s="12">
        <f t="shared" si="2020"/>
        <v>13</v>
      </c>
      <c r="C555" s="13"/>
      <c r="D555" s="13"/>
      <c r="E555" s="13"/>
      <c r="F555" s="13"/>
      <c r="G555" s="13"/>
      <c r="H555" s="13">
        <f t="shared" si="2337"/>
        <v>13</v>
      </c>
      <c r="I555" s="12"/>
      <c r="J555" s="12"/>
      <c r="K555" s="12"/>
      <c r="L555" s="12"/>
      <c r="M555" s="13"/>
      <c r="N555" s="13"/>
      <c r="O555" s="13"/>
      <c r="P555" s="13">
        <v>1</v>
      </c>
      <c r="Q555" s="13"/>
      <c r="R555" s="13"/>
      <c r="S555" s="13"/>
      <c r="T555" s="13"/>
      <c r="U555" s="13"/>
      <c r="V555" s="13">
        <v>1</v>
      </c>
      <c r="W555" s="13"/>
      <c r="X555" s="13"/>
      <c r="Y555" s="13"/>
      <c r="Z555" s="13"/>
      <c r="AA555" s="13"/>
      <c r="AB555" s="13"/>
      <c r="AC555" s="13"/>
      <c r="AD555" s="13"/>
      <c r="AE555" s="13">
        <v>3</v>
      </c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>
        <v>6</v>
      </c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>
        <v>1</v>
      </c>
      <c r="BH555" s="14"/>
      <c r="BI555" s="13"/>
      <c r="BJ555" s="13"/>
      <c r="BK555" s="13"/>
      <c r="BL555" s="13"/>
      <c r="BM555" s="13"/>
      <c r="BN555" s="13"/>
      <c r="BO555" s="13"/>
      <c r="BP555" s="13"/>
      <c r="BQ555" s="13">
        <v>1</v>
      </c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0" t="s">
        <v>431</v>
      </c>
      <c r="CG555" s="10" t="s">
        <v>431</v>
      </c>
    </row>
    <row r="556" spans="1:85" ht="19.7" customHeight="1" x14ac:dyDescent="0.2">
      <c r="A556" s="11" t="s">
        <v>41</v>
      </c>
      <c r="B556" s="12">
        <f t="shared" si="2020"/>
        <v>7</v>
      </c>
      <c r="C556" s="13"/>
      <c r="D556" s="13"/>
      <c r="E556" s="13"/>
      <c r="F556" s="13"/>
      <c r="G556" s="13"/>
      <c r="H556" s="13">
        <f t="shared" si="2337"/>
        <v>7</v>
      </c>
      <c r="I556" s="12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>
        <v>1</v>
      </c>
      <c r="X556" s="13"/>
      <c r="Y556" s="13"/>
      <c r="Z556" s="13"/>
      <c r="AA556" s="13"/>
      <c r="AB556" s="13"/>
      <c r="AC556" s="13"/>
      <c r="AD556" s="13"/>
      <c r="AE556" s="13">
        <v>0</v>
      </c>
      <c r="AF556" s="13"/>
      <c r="AG556" s="13"/>
      <c r="AH556" s="13">
        <v>2</v>
      </c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>
        <v>2</v>
      </c>
      <c r="AW556" s="13"/>
      <c r="AX556" s="13"/>
      <c r="AY556" s="13"/>
      <c r="AZ556" s="13"/>
      <c r="BA556" s="13"/>
      <c r="BB556" s="13">
        <v>1</v>
      </c>
      <c r="BC556" s="13"/>
      <c r="BD556" s="13"/>
      <c r="BE556" s="13"/>
      <c r="BF556" s="13"/>
      <c r="BG556" s="13">
        <v>1</v>
      </c>
      <c r="BH556" s="14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0" t="s">
        <v>431</v>
      </c>
      <c r="CG556" s="10" t="s">
        <v>431</v>
      </c>
    </row>
    <row r="557" spans="1:85" ht="19.7" customHeight="1" x14ac:dyDescent="0.2">
      <c r="A557" s="45" t="s">
        <v>394</v>
      </c>
      <c r="B557" s="46">
        <f t="shared" si="2020"/>
        <v>34</v>
      </c>
      <c r="C557" s="47">
        <f>SUM(C558,C561,C562)</f>
        <v>0</v>
      </c>
      <c r="D557" s="47">
        <f t="shared" ref="D557:I557" si="2524">SUM(D558,D561,D562)</f>
        <v>0</v>
      </c>
      <c r="E557" s="47">
        <f t="shared" si="2524"/>
        <v>0</v>
      </c>
      <c r="F557" s="47">
        <f t="shared" si="2524"/>
        <v>0</v>
      </c>
      <c r="G557" s="47">
        <f t="shared" si="2524"/>
        <v>0</v>
      </c>
      <c r="H557" s="47">
        <f t="shared" si="2337"/>
        <v>34</v>
      </c>
      <c r="I557" s="47">
        <f t="shared" si="2524"/>
        <v>0</v>
      </c>
      <c r="J557" s="47">
        <f t="shared" ref="J557" si="2525">SUM(J558,J561,J562)</f>
        <v>0</v>
      </c>
      <c r="K557" s="47">
        <f t="shared" ref="K557" si="2526">SUM(K558,K561,K562)</f>
        <v>0</v>
      </c>
      <c r="L557" s="47">
        <f t="shared" ref="L557" si="2527">SUM(L558,L561,L562)</f>
        <v>0</v>
      </c>
      <c r="M557" s="47">
        <f t="shared" ref="M557" si="2528">SUM(M558,M561,M562)</f>
        <v>0</v>
      </c>
      <c r="N557" s="47">
        <f t="shared" ref="N557" si="2529">SUM(N558,N561,N562)</f>
        <v>0</v>
      </c>
      <c r="O557" s="47">
        <f t="shared" ref="O557" si="2530">SUM(O558,O561,O562)</f>
        <v>0</v>
      </c>
      <c r="P557" s="47">
        <f t="shared" ref="P557" si="2531">SUM(P558,P561,P562)</f>
        <v>0</v>
      </c>
      <c r="Q557" s="47">
        <f t="shared" ref="Q557" si="2532">SUM(Q558,Q561,Q562)</f>
        <v>0</v>
      </c>
      <c r="R557" s="47">
        <f t="shared" ref="R557" si="2533">SUM(R558,R561,R562)</f>
        <v>0</v>
      </c>
      <c r="S557" s="47">
        <f t="shared" ref="S557" si="2534">SUM(S558,S561,S562)</f>
        <v>0</v>
      </c>
      <c r="T557" s="47">
        <f t="shared" ref="T557" si="2535">SUM(T558,T561,T562)</f>
        <v>0</v>
      </c>
      <c r="U557" s="47">
        <f t="shared" ref="U557" si="2536">SUM(U558,U561,U562)</f>
        <v>0</v>
      </c>
      <c r="V557" s="47">
        <f t="shared" ref="V557" si="2537">SUM(V558,V561,V562)</f>
        <v>1</v>
      </c>
      <c r="W557" s="47">
        <f t="shared" ref="W557" si="2538">SUM(W558,W561,W562)</f>
        <v>0</v>
      </c>
      <c r="X557" s="47">
        <f t="shared" ref="X557" si="2539">SUM(X558,X561,X562)</f>
        <v>0</v>
      </c>
      <c r="Y557" s="47">
        <f t="shared" ref="Y557" si="2540">SUM(Y558,Y561,Y562)</f>
        <v>0</v>
      </c>
      <c r="Z557" s="47">
        <f t="shared" ref="Z557" si="2541">SUM(Z558,Z561,Z562)</f>
        <v>0</v>
      </c>
      <c r="AA557" s="47">
        <f t="shared" ref="AA557" si="2542">SUM(AA558,AA561,AA562)</f>
        <v>0</v>
      </c>
      <c r="AB557" s="47">
        <f t="shared" ref="AB557" si="2543">SUM(AB558,AB561,AB562)</f>
        <v>0</v>
      </c>
      <c r="AC557" s="47">
        <f t="shared" ref="AC557" si="2544">SUM(AC558,AC561,AC562)</f>
        <v>0</v>
      </c>
      <c r="AD557" s="47">
        <f t="shared" ref="AD557" si="2545">SUM(AD558,AD561,AD562)</f>
        <v>0</v>
      </c>
      <c r="AE557" s="47">
        <f t="shared" ref="AE557" si="2546">SUM(AE558,AE561,AE562)</f>
        <v>5</v>
      </c>
      <c r="AF557" s="47">
        <f t="shared" ref="AF557" si="2547">SUM(AF558,AF561,AF562)</f>
        <v>1</v>
      </c>
      <c r="AG557" s="47">
        <f t="shared" ref="AG557" si="2548">SUM(AG558,AG561,AG562)</f>
        <v>0</v>
      </c>
      <c r="AH557" s="47">
        <f t="shared" ref="AH557" si="2549">SUM(AH558,AH561,AH562)</f>
        <v>2</v>
      </c>
      <c r="AI557" s="47">
        <f t="shared" ref="AI557" si="2550">SUM(AI558,AI561,AI562)</f>
        <v>0</v>
      </c>
      <c r="AJ557" s="47">
        <f t="shared" ref="AJ557" si="2551">SUM(AJ558,AJ561,AJ562)</f>
        <v>0</v>
      </c>
      <c r="AK557" s="47">
        <f t="shared" ref="AK557" si="2552">SUM(AK558,AK561,AK562)</f>
        <v>0</v>
      </c>
      <c r="AL557" s="47">
        <f t="shared" ref="AL557" si="2553">SUM(AL558,AL561,AL562)</f>
        <v>0</v>
      </c>
      <c r="AM557" s="47">
        <f t="shared" ref="AM557" si="2554">SUM(AM558,AM561,AM562)</f>
        <v>0</v>
      </c>
      <c r="AN557" s="47">
        <f t="shared" ref="AN557" si="2555">SUM(AN558,AN561,AN562)</f>
        <v>0</v>
      </c>
      <c r="AO557" s="47">
        <f t="shared" ref="AO557" si="2556">SUM(AO558,AO561,AO562)</f>
        <v>0</v>
      </c>
      <c r="AP557" s="47">
        <f t="shared" ref="AP557" si="2557">SUM(AP558,AP561,AP562)</f>
        <v>0</v>
      </c>
      <c r="AQ557" s="47">
        <f t="shared" ref="AQ557" si="2558">SUM(AQ558,AQ561,AQ562)</f>
        <v>0</v>
      </c>
      <c r="AR557" s="47">
        <f t="shared" ref="AR557" si="2559">SUM(AR558,AR561,AR562)</f>
        <v>0</v>
      </c>
      <c r="AS557" s="47">
        <f t="shared" ref="AS557" si="2560">SUM(AS558,AS561,AS562)</f>
        <v>5</v>
      </c>
      <c r="AT557" s="47">
        <f t="shared" ref="AT557" si="2561">SUM(AT558,AT561,AT562)</f>
        <v>2</v>
      </c>
      <c r="AU557" s="47">
        <f t="shared" ref="AU557" si="2562">SUM(AU558,AU561,AU562)</f>
        <v>0</v>
      </c>
      <c r="AV557" s="47">
        <f t="shared" ref="AV557" si="2563">SUM(AV558,AV561,AV562)</f>
        <v>3</v>
      </c>
      <c r="AW557" s="47">
        <f t="shared" ref="AW557" si="2564">SUM(AW558,AW561,AW562)</f>
        <v>0</v>
      </c>
      <c r="AX557" s="47">
        <f t="shared" ref="AX557" si="2565">SUM(AX558,AX561,AX562)</f>
        <v>0</v>
      </c>
      <c r="AY557" s="47">
        <f t="shared" ref="AY557" si="2566">SUM(AY558,AY561,AY562)</f>
        <v>0</v>
      </c>
      <c r="AZ557" s="47">
        <f t="shared" ref="AZ557" si="2567">SUM(AZ558,AZ561,AZ562)</f>
        <v>0</v>
      </c>
      <c r="BA557" s="47">
        <f t="shared" ref="BA557" si="2568">SUM(BA558,BA561,BA562)</f>
        <v>0</v>
      </c>
      <c r="BB557" s="47">
        <f t="shared" ref="BB557" si="2569">SUM(BB558,BB561,BB562)</f>
        <v>1</v>
      </c>
      <c r="BC557" s="47">
        <f t="shared" ref="BC557" si="2570">SUM(BC558,BC561,BC562)</f>
        <v>0</v>
      </c>
      <c r="BD557" s="47">
        <f t="shared" ref="BD557:BE557" si="2571">SUM(BD558,BD561,BD562)</f>
        <v>0</v>
      </c>
      <c r="BE557" s="47">
        <f t="shared" si="2571"/>
        <v>0</v>
      </c>
      <c r="BF557" s="47">
        <f t="shared" ref="BF557" si="2572">SUM(BF558,BF561,BF562)</f>
        <v>0</v>
      </c>
      <c r="BG557" s="47">
        <f t="shared" ref="BG557" si="2573">SUM(BG558,BG561,BG562)</f>
        <v>3</v>
      </c>
      <c r="BH557" s="47">
        <f t="shared" ref="BH557" si="2574">SUM(BH558,BH561,BH562)</f>
        <v>3</v>
      </c>
      <c r="BI557" s="47">
        <f t="shared" ref="BI557" si="2575">SUM(BI558,BI561,BI562)</f>
        <v>1</v>
      </c>
      <c r="BJ557" s="47">
        <f t="shared" ref="BJ557" si="2576">SUM(BJ558,BJ561,BJ562)</f>
        <v>0</v>
      </c>
      <c r="BK557" s="47">
        <f t="shared" ref="BK557" si="2577">SUM(BK558,BK561,BK562)</f>
        <v>0</v>
      </c>
      <c r="BL557" s="47">
        <f t="shared" ref="BL557" si="2578">SUM(BL558,BL561,BL562)</f>
        <v>0</v>
      </c>
      <c r="BM557" s="47">
        <f t="shared" ref="BM557" si="2579">SUM(BM558,BM561,BM562)</f>
        <v>0</v>
      </c>
      <c r="BN557" s="47">
        <f t="shared" ref="BN557" si="2580">SUM(BN558,BN561,BN562)</f>
        <v>0</v>
      </c>
      <c r="BO557" s="47">
        <f t="shared" ref="BO557" si="2581">SUM(BO558,BO561,BO562)</f>
        <v>0</v>
      </c>
      <c r="BP557" s="47">
        <f t="shared" ref="BP557" si="2582">SUM(BP558,BP561,BP562)</f>
        <v>0</v>
      </c>
      <c r="BQ557" s="47">
        <f t="shared" ref="BQ557" si="2583">SUM(BQ558,BQ561,BQ562)</f>
        <v>2</v>
      </c>
      <c r="BR557" s="47">
        <f t="shared" ref="BR557" si="2584">SUM(BR558,BR561,BR562)</f>
        <v>3</v>
      </c>
      <c r="BS557" s="47">
        <f t="shared" ref="BS557" si="2585">SUM(BS558,BS561,BS562)</f>
        <v>2</v>
      </c>
      <c r="BT557" s="47">
        <f t="shared" ref="BT557" si="2586">SUM(BT558,BT561,BT562)</f>
        <v>0</v>
      </c>
      <c r="BU557" s="47">
        <f t="shared" ref="BU557" si="2587">SUM(BU558,BU561,BU562)</f>
        <v>0</v>
      </c>
      <c r="BV557" s="47">
        <f t="shared" ref="BV557" si="2588">SUM(BV558,BV561,BV562)</f>
        <v>0</v>
      </c>
      <c r="BW557" s="47">
        <f t="shared" ref="BW557" si="2589">SUM(BW558,BW561,BW562)</f>
        <v>0</v>
      </c>
      <c r="BX557" s="47">
        <f t="shared" ref="BX557" si="2590">SUM(BX558,BX561,BX562)</f>
        <v>0</v>
      </c>
      <c r="BY557" s="47">
        <f t="shared" ref="BY557" si="2591">SUM(BY558,BY561,BY562)</f>
        <v>0</v>
      </c>
      <c r="BZ557" s="47">
        <f t="shared" ref="BZ557:CA557" si="2592">SUM(BZ558,BZ561,BZ562)</f>
        <v>0</v>
      </c>
      <c r="CA557" s="47">
        <f t="shared" si="2592"/>
        <v>0</v>
      </c>
      <c r="CB557" s="47">
        <f t="shared" ref="CB557" si="2593">SUM(CB558,CB561,CB562)</f>
        <v>0</v>
      </c>
      <c r="CC557" s="47">
        <f t="shared" ref="CC557:CE557" si="2594">SUM(CC558,CC561,CC562)</f>
        <v>0</v>
      </c>
      <c r="CD557" s="47"/>
      <c r="CE557" s="47">
        <f t="shared" si="2594"/>
        <v>0</v>
      </c>
      <c r="CF557" s="10"/>
      <c r="CG557" s="10"/>
    </row>
    <row r="558" spans="1:85" ht="19.7" customHeight="1" x14ac:dyDescent="0.2">
      <c r="A558" s="11" t="s">
        <v>352</v>
      </c>
      <c r="B558" s="12">
        <f t="shared" si="2020"/>
        <v>18</v>
      </c>
      <c r="C558" s="13">
        <f>SUM(C559:C559)</f>
        <v>0</v>
      </c>
      <c r="D558" s="13">
        <f t="shared" ref="D558:G558" si="2595">SUM(D559:D559)</f>
        <v>0</v>
      </c>
      <c r="E558" s="13">
        <f t="shared" si="2595"/>
        <v>0</v>
      </c>
      <c r="F558" s="13">
        <f t="shared" si="2595"/>
        <v>0</v>
      </c>
      <c r="G558" s="13">
        <f t="shared" si="2595"/>
        <v>0</v>
      </c>
      <c r="H558" s="13">
        <f t="shared" si="2337"/>
        <v>18</v>
      </c>
      <c r="I558" s="13">
        <f t="shared" ref="I558:BU558" si="2596">SUM(I559:I560)</f>
        <v>0</v>
      </c>
      <c r="J558" s="13">
        <f t="shared" si="2596"/>
        <v>0</v>
      </c>
      <c r="K558" s="13">
        <f t="shared" si="2596"/>
        <v>0</v>
      </c>
      <c r="L558" s="13">
        <f t="shared" si="2596"/>
        <v>0</v>
      </c>
      <c r="M558" s="13">
        <f t="shared" si="2596"/>
        <v>0</v>
      </c>
      <c r="N558" s="13">
        <f t="shared" si="2596"/>
        <v>0</v>
      </c>
      <c r="O558" s="13">
        <f t="shared" si="2596"/>
        <v>0</v>
      </c>
      <c r="P558" s="13">
        <f t="shared" si="2596"/>
        <v>0</v>
      </c>
      <c r="Q558" s="13">
        <f t="shared" si="2596"/>
        <v>0</v>
      </c>
      <c r="R558" s="13">
        <f t="shared" si="2596"/>
        <v>0</v>
      </c>
      <c r="S558" s="13">
        <f>SUM(S559:S560)</f>
        <v>0</v>
      </c>
      <c r="T558" s="13">
        <f t="shared" si="2596"/>
        <v>0</v>
      </c>
      <c r="U558" s="13">
        <f t="shared" si="2596"/>
        <v>0</v>
      </c>
      <c r="V558" s="13">
        <f t="shared" si="2596"/>
        <v>0</v>
      </c>
      <c r="W558" s="13">
        <f>SUM(W559:W560)</f>
        <v>0</v>
      </c>
      <c r="X558" s="13">
        <f t="shared" si="2596"/>
        <v>0</v>
      </c>
      <c r="Y558" s="13">
        <f t="shared" si="2596"/>
        <v>0</v>
      </c>
      <c r="Z558" s="13">
        <f t="shared" si="2596"/>
        <v>0</v>
      </c>
      <c r="AA558" s="13">
        <f>SUM(AA559:AA560)</f>
        <v>0</v>
      </c>
      <c r="AB558" s="13">
        <f t="shared" si="2596"/>
        <v>0</v>
      </c>
      <c r="AC558" s="13">
        <f t="shared" si="2596"/>
        <v>0</v>
      </c>
      <c r="AD558" s="13">
        <f>SUM(AD559:AD560)</f>
        <v>0</v>
      </c>
      <c r="AE558" s="13">
        <f t="shared" si="2596"/>
        <v>2</v>
      </c>
      <c r="AF558" s="13">
        <f>SUM(AF559:AF560)</f>
        <v>1</v>
      </c>
      <c r="AG558" s="13">
        <f t="shared" si="2596"/>
        <v>0</v>
      </c>
      <c r="AH558" s="13">
        <f>SUM(AH559:AH560)</f>
        <v>0</v>
      </c>
      <c r="AI558" s="13">
        <f t="shared" si="2596"/>
        <v>0</v>
      </c>
      <c r="AJ558" s="13">
        <f>SUM(AJ559:AJ560)</f>
        <v>0</v>
      </c>
      <c r="AK558" s="13">
        <f>SUM(AK559:AK560)</f>
        <v>0</v>
      </c>
      <c r="AL558" s="13">
        <f>SUM(AL559:AL560)</f>
        <v>0</v>
      </c>
      <c r="AM558" s="13">
        <f>SUM(AM559:AM560)</f>
        <v>0</v>
      </c>
      <c r="AN558" s="13">
        <f t="shared" si="2596"/>
        <v>0</v>
      </c>
      <c r="AO558" s="13">
        <f t="shared" si="2596"/>
        <v>0</v>
      </c>
      <c r="AP558" s="13">
        <f t="shared" si="2596"/>
        <v>0</v>
      </c>
      <c r="AQ558" s="13">
        <f t="shared" si="2596"/>
        <v>0</v>
      </c>
      <c r="AR558" s="13">
        <f>SUM(AR559:AR560)</f>
        <v>0</v>
      </c>
      <c r="AS558" s="13">
        <f t="shared" si="2596"/>
        <v>2</v>
      </c>
      <c r="AT558" s="13">
        <f>SUM(AT559:AT560)</f>
        <v>2</v>
      </c>
      <c r="AU558" s="13">
        <f t="shared" si="2596"/>
        <v>0</v>
      </c>
      <c r="AV558" s="13">
        <f>SUM(AV559:AV560)</f>
        <v>0</v>
      </c>
      <c r="AW558" s="13">
        <f t="shared" si="2596"/>
        <v>0</v>
      </c>
      <c r="AX558" s="13">
        <f t="shared" si="2596"/>
        <v>0</v>
      </c>
      <c r="AY558" s="13">
        <f t="shared" si="2596"/>
        <v>0</v>
      </c>
      <c r="AZ558" s="13">
        <f>SUM(AZ559:AZ560)</f>
        <v>0</v>
      </c>
      <c r="BA558" s="13">
        <f t="shared" si="2596"/>
        <v>0</v>
      </c>
      <c r="BB558" s="13">
        <f t="shared" si="2596"/>
        <v>0</v>
      </c>
      <c r="BC558" s="13">
        <f t="shared" si="2596"/>
        <v>0</v>
      </c>
      <c r="BD558" s="13">
        <f t="shared" ref="BD558:BE558" si="2597">SUM(BD559:BD560)</f>
        <v>0</v>
      </c>
      <c r="BE558" s="13">
        <f t="shared" si="2597"/>
        <v>0</v>
      </c>
      <c r="BF558" s="13">
        <f>SUM(BF559:BF560)</f>
        <v>0</v>
      </c>
      <c r="BG558" s="13">
        <f t="shared" si="2596"/>
        <v>1</v>
      </c>
      <c r="BH558" s="13">
        <f>SUM(BH559:BH560)</f>
        <v>3</v>
      </c>
      <c r="BI558" s="13">
        <f>SUM(BI559:BI560)</f>
        <v>1</v>
      </c>
      <c r="BJ558" s="13">
        <f t="shared" si="2596"/>
        <v>0</v>
      </c>
      <c r="BK558" s="13">
        <f>SUM(BK559:BK560)</f>
        <v>0</v>
      </c>
      <c r="BL558" s="13">
        <f>SUM(BL559:BL560)</f>
        <v>0</v>
      </c>
      <c r="BM558" s="13">
        <f>SUM(BM559:BM560)</f>
        <v>0</v>
      </c>
      <c r="BN558" s="13">
        <f t="shared" si="2596"/>
        <v>0</v>
      </c>
      <c r="BO558" s="13">
        <f t="shared" si="2596"/>
        <v>0</v>
      </c>
      <c r="BP558" s="13">
        <f t="shared" si="2596"/>
        <v>0</v>
      </c>
      <c r="BQ558" s="13">
        <f t="shared" si="2596"/>
        <v>1</v>
      </c>
      <c r="BR558" s="13">
        <f>SUM(BR559:BR560)</f>
        <v>3</v>
      </c>
      <c r="BS558" s="13">
        <f>SUM(BS559:BS560)</f>
        <v>2</v>
      </c>
      <c r="BT558" s="13">
        <f t="shared" si="2596"/>
        <v>0</v>
      </c>
      <c r="BU558" s="13">
        <f t="shared" si="2596"/>
        <v>0</v>
      </c>
      <c r="BV558" s="13">
        <f t="shared" ref="BV558:CC558" si="2598">SUM(BV559:BV560)</f>
        <v>0</v>
      </c>
      <c r="BW558" s="13">
        <f t="shared" si="2598"/>
        <v>0</v>
      </c>
      <c r="BX558" s="13">
        <f t="shared" si="2598"/>
        <v>0</v>
      </c>
      <c r="BY558" s="13">
        <f t="shared" ref="BY558" si="2599">SUM(BY559:BY560)</f>
        <v>0</v>
      </c>
      <c r="BZ558" s="13">
        <f t="shared" si="2598"/>
        <v>0</v>
      </c>
      <c r="CA558" s="13">
        <f t="shared" ref="CA558" si="2600">SUM(CA559:CA560)</f>
        <v>0</v>
      </c>
      <c r="CB558" s="13">
        <f t="shared" si="2598"/>
        <v>0</v>
      </c>
      <c r="CC558" s="13">
        <f t="shared" si="2598"/>
        <v>0</v>
      </c>
      <c r="CD558" s="13"/>
      <c r="CE558" s="13">
        <f t="shared" ref="CE558" si="2601">SUM(CE559:CE560)</f>
        <v>0</v>
      </c>
      <c r="CF558" s="10"/>
      <c r="CG558" s="10"/>
    </row>
    <row r="559" spans="1:85" ht="19.7" customHeight="1" x14ac:dyDescent="0.2">
      <c r="A559" s="11" t="s">
        <v>395</v>
      </c>
      <c r="B559" s="12">
        <f t="shared" ref="B559:B562" si="2602">SUM(C559:H559)</f>
        <v>12</v>
      </c>
      <c r="C559" s="13"/>
      <c r="D559" s="13"/>
      <c r="E559" s="13"/>
      <c r="F559" s="13"/>
      <c r="G559" s="13"/>
      <c r="H559" s="13">
        <f t="shared" si="2337"/>
        <v>12</v>
      </c>
      <c r="I559" s="12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>
        <v>0</v>
      </c>
      <c r="W559" s="13"/>
      <c r="X559" s="13"/>
      <c r="Y559" s="13"/>
      <c r="Z559" s="13"/>
      <c r="AA559" s="13"/>
      <c r="AB559" s="13"/>
      <c r="AC559" s="13"/>
      <c r="AD559" s="13"/>
      <c r="AE559" s="13">
        <v>1</v>
      </c>
      <c r="AF559" s="13">
        <v>1</v>
      </c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>
        <v>1</v>
      </c>
      <c r="AT559" s="13">
        <v>2</v>
      </c>
      <c r="AU559" s="13"/>
      <c r="AV559" s="13"/>
      <c r="AW559" s="13"/>
      <c r="AX559" s="13"/>
      <c r="AY559" s="13">
        <v>0</v>
      </c>
      <c r="AZ559" s="13"/>
      <c r="BA559" s="13"/>
      <c r="BB559" s="13"/>
      <c r="BC559" s="13"/>
      <c r="BD559" s="13"/>
      <c r="BE559" s="13"/>
      <c r="BF559" s="13"/>
      <c r="BG559" s="13">
        <v>0</v>
      </c>
      <c r="BH559" s="15">
        <v>2</v>
      </c>
      <c r="BI559" s="13">
        <v>1</v>
      </c>
      <c r="BJ559" s="13"/>
      <c r="BK559" s="13"/>
      <c r="BL559" s="13"/>
      <c r="BM559" s="13"/>
      <c r="BN559" s="13"/>
      <c r="BO559" s="13"/>
      <c r="BP559" s="13"/>
      <c r="BQ559" s="13">
        <v>1</v>
      </c>
      <c r="BR559" s="13">
        <v>2</v>
      </c>
      <c r="BS559" s="13">
        <v>1</v>
      </c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0" t="s">
        <v>431</v>
      </c>
      <c r="CG559" s="10" t="s">
        <v>431</v>
      </c>
    </row>
    <row r="560" spans="1:85" ht="19.7" customHeight="1" x14ac:dyDescent="0.2">
      <c r="A560" s="11" t="s">
        <v>396</v>
      </c>
      <c r="B560" s="12">
        <f t="shared" si="2602"/>
        <v>6</v>
      </c>
      <c r="C560" s="13"/>
      <c r="D560" s="13"/>
      <c r="E560" s="13"/>
      <c r="F560" s="13"/>
      <c r="G560" s="13"/>
      <c r="H560" s="13">
        <f t="shared" si="2337"/>
        <v>6</v>
      </c>
      <c r="I560" s="12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>
        <v>1</v>
      </c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>
        <v>1</v>
      </c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>
        <v>1</v>
      </c>
      <c r="BH560" s="15">
        <v>1</v>
      </c>
      <c r="BI560" s="13"/>
      <c r="BJ560" s="13"/>
      <c r="BK560" s="13"/>
      <c r="BL560" s="13"/>
      <c r="BM560" s="13"/>
      <c r="BN560" s="13"/>
      <c r="BO560" s="13"/>
      <c r="BP560" s="13"/>
      <c r="BQ560" s="13"/>
      <c r="BR560" s="13">
        <v>1</v>
      </c>
      <c r="BS560" s="13">
        <v>1</v>
      </c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0" t="s">
        <v>431</v>
      </c>
      <c r="CG560" s="10" t="s">
        <v>431</v>
      </c>
    </row>
    <row r="561" spans="1:85" ht="19.7" customHeight="1" x14ac:dyDescent="0.2">
      <c r="A561" s="11" t="s">
        <v>397</v>
      </c>
      <c r="B561" s="12">
        <f t="shared" si="2602"/>
        <v>10</v>
      </c>
      <c r="C561" s="13"/>
      <c r="D561" s="13"/>
      <c r="E561" s="13"/>
      <c r="F561" s="13"/>
      <c r="G561" s="13"/>
      <c r="H561" s="13">
        <f t="shared" si="2337"/>
        <v>10</v>
      </c>
      <c r="I561" s="12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>
        <v>1</v>
      </c>
      <c r="W561" s="13"/>
      <c r="X561" s="13"/>
      <c r="Y561" s="13"/>
      <c r="Z561" s="13"/>
      <c r="AA561" s="13"/>
      <c r="AB561" s="13"/>
      <c r="AC561" s="13"/>
      <c r="AD561" s="13"/>
      <c r="AE561" s="13">
        <v>3</v>
      </c>
      <c r="AF561" s="13"/>
      <c r="AG561" s="13"/>
      <c r="AH561" s="13">
        <v>0</v>
      </c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>
        <v>3</v>
      </c>
      <c r="AT561" s="13"/>
      <c r="AU561" s="13"/>
      <c r="AV561" s="13">
        <v>0</v>
      </c>
      <c r="AW561" s="13"/>
      <c r="AX561" s="13"/>
      <c r="AY561" s="13"/>
      <c r="AZ561" s="13"/>
      <c r="BA561" s="13"/>
      <c r="BB561" s="13">
        <v>1</v>
      </c>
      <c r="BC561" s="13"/>
      <c r="BD561" s="13"/>
      <c r="BE561" s="13"/>
      <c r="BF561" s="13"/>
      <c r="BG561" s="13">
        <v>1</v>
      </c>
      <c r="BH561" s="14"/>
      <c r="BI561" s="13"/>
      <c r="BJ561" s="13"/>
      <c r="BK561" s="13"/>
      <c r="BL561" s="13"/>
      <c r="BM561" s="13"/>
      <c r="BN561" s="13"/>
      <c r="BO561" s="13"/>
      <c r="BP561" s="13"/>
      <c r="BQ561" s="13">
        <v>1</v>
      </c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0" t="s">
        <v>431</v>
      </c>
      <c r="CG561" s="10" t="s">
        <v>431</v>
      </c>
    </row>
    <row r="562" spans="1:85" ht="18.75" customHeight="1" x14ac:dyDescent="0.2">
      <c r="A562" s="17" t="s">
        <v>411</v>
      </c>
      <c r="B562" s="12">
        <f t="shared" si="2602"/>
        <v>6</v>
      </c>
      <c r="C562" s="18"/>
      <c r="D562" s="18"/>
      <c r="E562" s="18"/>
      <c r="F562" s="18"/>
      <c r="G562" s="18"/>
      <c r="H562" s="13">
        <f t="shared" si="2337"/>
        <v>6</v>
      </c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3">
        <v>2</v>
      </c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3">
        <v>3</v>
      </c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3">
        <v>1</v>
      </c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0" t="s">
        <v>431</v>
      </c>
      <c r="CG562" s="10" t="s">
        <v>431</v>
      </c>
    </row>
    <row r="563" spans="1:85" x14ac:dyDescent="0.2">
      <c r="AY563" s="3"/>
    </row>
    <row r="564" spans="1:85" x14ac:dyDescent="0.2">
      <c r="AY564" s="3"/>
    </row>
    <row r="565" spans="1:85" x14ac:dyDescent="0.2">
      <c r="AY565" s="3"/>
    </row>
    <row r="566" spans="1:85" x14ac:dyDescent="0.2">
      <c r="AY566" s="3"/>
    </row>
    <row r="567" spans="1:85" x14ac:dyDescent="0.2">
      <c r="AY567" s="3"/>
    </row>
    <row r="568" spans="1:85" x14ac:dyDescent="0.2">
      <c r="AY568" s="3"/>
    </row>
    <row r="569" spans="1:85" x14ac:dyDescent="0.2">
      <c r="AY569" s="3"/>
    </row>
    <row r="570" spans="1:85" x14ac:dyDescent="0.2">
      <c r="AY570" s="3"/>
    </row>
    <row r="571" spans="1:85" x14ac:dyDescent="0.2">
      <c r="AY571" s="3"/>
    </row>
    <row r="572" spans="1:85" x14ac:dyDescent="0.2">
      <c r="AY572" s="3"/>
    </row>
    <row r="573" spans="1:85" x14ac:dyDescent="0.2">
      <c r="AY573" s="3"/>
    </row>
    <row r="574" spans="1:85" x14ac:dyDescent="0.2">
      <c r="AY574" s="3"/>
    </row>
    <row r="575" spans="1:85" x14ac:dyDescent="0.2">
      <c r="AY575" s="3"/>
    </row>
    <row r="576" spans="1:85" x14ac:dyDescent="0.2">
      <c r="AY576" s="3"/>
    </row>
    <row r="577" spans="51:51" x14ac:dyDescent="0.2">
      <c r="AY577" s="3"/>
    </row>
    <row r="578" spans="51:51" x14ac:dyDescent="0.2">
      <c r="AY578" s="3"/>
    </row>
    <row r="579" spans="51:51" x14ac:dyDescent="0.2">
      <c r="AY579" s="3"/>
    </row>
    <row r="580" spans="51:51" x14ac:dyDescent="0.2">
      <c r="AY580" s="3"/>
    </row>
    <row r="581" spans="51:51" x14ac:dyDescent="0.2">
      <c r="AY581" s="3"/>
    </row>
    <row r="582" spans="51:51" x14ac:dyDescent="0.2">
      <c r="AY582" s="3"/>
    </row>
    <row r="583" spans="51:51" x14ac:dyDescent="0.2">
      <c r="AY583" s="3"/>
    </row>
    <row r="584" spans="51:51" x14ac:dyDescent="0.2">
      <c r="AY584" s="3"/>
    </row>
    <row r="585" spans="51:51" x14ac:dyDescent="0.2">
      <c r="AY585" s="3"/>
    </row>
    <row r="586" spans="51:51" x14ac:dyDescent="0.2">
      <c r="AY586" s="3"/>
    </row>
    <row r="587" spans="51:51" x14ac:dyDescent="0.2">
      <c r="AY587" s="3"/>
    </row>
    <row r="588" spans="51:51" x14ac:dyDescent="0.2">
      <c r="AY588" s="3"/>
    </row>
    <row r="589" spans="51:51" x14ac:dyDescent="0.2">
      <c r="AY589" s="3"/>
    </row>
    <row r="590" spans="51:51" x14ac:dyDescent="0.2">
      <c r="AY590" s="3"/>
    </row>
    <row r="591" spans="51:51" x14ac:dyDescent="0.2">
      <c r="AY591" s="3"/>
    </row>
    <row r="592" spans="51:51" x14ac:dyDescent="0.2">
      <c r="AY592" s="3"/>
    </row>
    <row r="593" spans="51:51" x14ac:dyDescent="0.2">
      <c r="AY593" s="3"/>
    </row>
    <row r="594" spans="51:51" x14ac:dyDescent="0.2">
      <c r="AY594" s="3"/>
    </row>
    <row r="595" spans="51:51" x14ac:dyDescent="0.2">
      <c r="AY595" s="3"/>
    </row>
    <row r="596" spans="51:51" x14ac:dyDescent="0.2">
      <c r="AY596" s="3"/>
    </row>
    <row r="597" spans="51:51" x14ac:dyDescent="0.2">
      <c r="AY597" s="3"/>
    </row>
    <row r="598" spans="51:51" x14ac:dyDescent="0.2">
      <c r="AY598" s="3"/>
    </row>
    <row r="599" spans="51:51" x14ac:dyDescent="0.2">
      <c r="AY599" s="3"/>
    </row>
    <row r="600" spans="51:51" x14ac:dyDescent="0.2">
      <c r="AY600" s="3"/>
    </row>
    <row r="601" spans="51:51" x14ac:dyDescent="0.2">
      <c r="AY601" s="3"/>
    </row>
    <row r="602" spans="51:51" x14ac:dyDescent="0.2">
      <c r="AY602" s="3"/>
    </row>
    <row r="603" spans="51:51" x14ac:dyDescent="0.2">
      <c r="AY603" s="3"/>
    </row>
    <row r="604" spans="51:51" x14ac:dyDescent="0.2">
      <c r="AY604" s="3"/>
    </row>
    <row r="605" spans="51:51" x14ac:dyDescent="0.2">
      <c r="AY605" s="3"/>
    </row>
    <row r="606" spans="51:51" x14ac:dyDescent="0.2">
      <c r="AY606" s="3"/>
    </row>
    <row r="607" spans="51:51" x14ac:dyDescent="0.2">
      <c r="AY607" s="3"/>
    </row>
    <row r="608" spans="51:51" x14ac:dyDescent="0.2">
      <c r="AY608" s="3"/>
    </row>
    <row r="609" spans="51:51" x14ac:dyDescent="0.2">
      <c r="AY609" s="3"/>
    </row>
    <row r="610" spans="51:51" x14ac:dyDescent="0.2">
      <c r="AY610" s="3"/>
    </row>
    <row r="611" spans="51:51" x14ac:dyDescent="0.2">
      <c r="AY611" s="3"/>
    </row>
    <row r="612" spans="51:51" x14ac:dyDescent="0.2">
      <c r="AY612" s="3"/>
    </row>
    <row r="613" spans="51:51" x14ac:dyDescent="0.2">
      <c r="AY613" s="3"/>
    </row>
    <row r="614" spans="51:51" x14ac:dyDescent="0.2">
      <c r="AY614" s="3"/>
    </row>
    <row r="615" spans="51:51" x14ac:dyDescent="0.2">
      <c r="AY615" s="3"/>
    </row>
    <row r="616" spans="51:51" x14ac:dyDescent="0.2">
      <c r="AY616" s="3"/>
    </row>
    <row r="617" spans="51:51" x14ac:dyDescent="0.2">
      <c r="AY617" s="3"/>
    </row>
    <row r="618" spans="51:51" x14ac:dyDescent="0.2">
      <c r="AY618" s="3"/>
    </row>
  </sheetData>
  <autoFilter ref="A4:CP562" xr:uid="{00000000-0009-0000-0000-000002000000}"/>
  <mergeCells count="26">
    <mergeCell ref="R3:U3"/>
    <mergeCell ref="V3:AD3"/>
    <mergeCell ref="BQ3:BX3"/>
    <mergeCell ref="CE3:CE4"/>
    <mergeCell ref="BZ3:BZ4"/>
    <mergeCell ref="CB3:CB4"/>
    <mergeCell ref="BG3:BP3"/>
    <mergeCell ref="BY3:BY4"/>
    <mergeCell ref="AS3:BF3"/>
    <mergeCell ref="CA3:CA4"/>
    <mergeCell ref="H2:CE2"/>
    <mergeCell ref="B2:B4"/>
    <mergeCell ref="C2:D2"/>
    <mergeCell ref="E2:G2"/>
    <mergeCell ref="M3:N3"/>
    <mergeCell ref="C3:C4"/>
    <mergeCell ref="F3:F4"/>
    <mergeCell ref="G3:G4"/>
    <mergeCell ref="D3:D4"/>
    <mergeCell ref="E3:E4"/>
    <mergeCell ref="CC3:CC4"/>
    <mergeCell ref="H3:H4"/>
    <mergeCell ref="I3:L3"/>
    <mergeCell ref="O3:Q3"/>
    <mergeCell ref="AE3:AR3"/>
    <mergeCell ref="CD3:CD4"/>
  </mergeCells>
  <phoneticPr fontId="1" type="noConversion"/>
  <pageMargins left="0.19" right="0.15748031496062992" top="0.39370078740157483" bottom="0.59055118110236227" header="0.31496062992125984" footer="0.31496062992125984"/>
  <pageSetup paperSize="8" scale="50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50"/>
  <sheetViews>
    <sheetView zoomScaleNormal="100" zoomScaleSheetLayoutView="100" workbookViewId="0">
      <pane xSplit="2" ySplit="5" topLeftCell="C6" activePane="bottomRight" state="frozen"/>
      <selection activeCell="CA3" sqref="CA3:CA4"/>
      <selection pane="topRight" activeCell="CA3" sqref="CA3:CA4"/>
      <selection pane="bottomLeft" activeCell="CA3" sqref="CA3:CA4"/>
      <selection pane="bottomRight" activeCell="D7" sqref="D7"/>
    </sheetView>
  </sheetViews>
  <sheetFormatPr defaultColWidth="8.88671875" defaultRowHeight="11.25" x14ac:dyDescent="0.2"/>
  <cols>
    <col min="1" max="1" width="14.5546875" style="3" customWidth="1"/>
    <col min="2" max="2" width="5.77734375" style="3" customWidth="1"/>
    <col min="3" max="7" width="4.33203125" style="3" customWidth="1"/>
    <col min="8" max="8" width="5.77734375" style="3" customWidth="1"/>
    <col min="9" max="82" width="4.33203125" style="3" customWidth="1"/>
    <col min="83" max="83" width="4.44140625" style="3" customWidth="1"/>
    <col min="84" max="84" width="8.88671875" style="3" hidden="1" customWidth="1"/>
    <col min="85" max="85" width="8.88671875" style="3" customWidth="1"/>
    <col min="86" max="16384" width="8.88671875" style="3"/>
  </cols>
  <sheetData>
    <row r="1" spans="1:84" s="72" customFormat="1" ht="26.25" x14ac:dyDescent="0.5">
      <c r="A1" s="74" t="s">
        <v>116</v>
      </c>
      <c r="B1" s="75"/>
      <c r="C1" s="30">
        <v>4</v>
      </c>
      <c r="D1" s="30">
        <f>C1+1</f>
        <v>5</v>
      </c>
      <c r="E1" s="30">
        <f t="shared" ref="E1:BT1" si="0">D1+1</f>
        <v>6</v>
      </c>
      <c r="F1" s="30">
        <f t="shared" si="0"/>
        <v>7</v>
      </c>
      <c r="G1" s="30">
        <f t="shared" si="0"/>
        <v>8</v>
      </c>
      <c r="H1" s="30">
        <f t="shared" si="0"/>
        <v>9</v>
      </c>
      <c r="I1" s="30">
        <f t="shared" si="0"/>
        <v>10</v>
      </c>
      <c r="J1" s="30">
        <f t="shared" si="0"/>
        <v>11</v>
      </c>
      <c r="K1" s="30">
        <f t="shared" si="0"/>
        <v>12</v>
      </c>
      <c r="L1" s="30">
        <f t="shared" si="0"/>
        <v>13</v>
      </c>
      <c r="M1" s="30">
        <f t="shared" si="0"/>
        <v>14</v>
      </c>
      <c r="N1" s="30">
        <f t="shared" si="0"/>
        <v>15</v>
      </c>
      <c r="O1" s="30">
        <f t="shared" si="0"/>
        <v>16</v>
      </c>
      <c r="P1" s="30">
        <f t="shared" si="0"/>
        <v>17</v>
      </c>
      <c r="Q1" s="30">
        <f t="shared" si="0"/>
        <v>18</v>
      </c>
      <c r="R1" s="30">
        <f t="shared" si="0"/>
        <v>19</v>
      </c>
      <c r="S1" s="30">
        <f t="shared" si="0"/>
        <v>20</v>
      </c>
      <c r="T1" s="30">
        <f t="shared" si="0"/>
        <v>21</v>
      </c>
      <c r="U1" s="30">
        <f t="shared" si="0"/>
        <v>22</v>
      </c>
      <c r="V1" s="30">
        <f t="shared" si="0"/>
        <v>23</v>
      </c>
      <c r="W1" s="30">
        <f t="shared" si="0"/>
        <v>24</v>
      </c>
      <c r="X1" s="30">
        <f t="shared" si="0"/>
        <v>25</v>
      </c>
      <c r="Y1" s="30">
        <f t="shared" si="0"/>
        <v>26</v>
      </c>
      <c r="Z1" s="30">
        <f t="shared" si="0"/>
        <v>27</v>
      </c>
      <c r="AA1" s="30">
        <f t="shared" si="0"/>
        <v>28</v>
      </c>
      <c r="AB1" s="30">
        <f t="shared" si="0"/>
        <v>29</v>
      </c>
      <c r="AC1" s="30">
        <f t="shared" si="0"/>
        <v>30</v>
      </c>
      <c r="AD1" s="30">
        <f t="shared" si="0"/>
        <v>31</v>
      </c>
      <c r="AE1" s="30">
        <f t="shared" si="0"/>
        <v>32</v>
      </c>
      <c r="AF1" s="30">
        <f t="shared" si="0"/>
        <v>33</v>
      </c>
      <c r="AG1" s="30">
        <f t="shared" si="0"/>
        <v>34</v>
      </c>
      <c r="AH1" s="30">
        <f t="shared" si="0"/>
        <v>35</v>
      </c>
      <c r="AI1" s="30">
        <f t="shared" si="0"/>
        <v>36</v>
      </c>
      <c r="AJ1" s="30">
        <f t="shared" si="0"/>
        <v>37</v>
      </c>
      <c r="AK1" s="30">
        <f t="shared" si="0"/>
        <v>38</v>
      </c>
      <c r="AL1" s="30">
        <f t="shared" si="0"/>
        <v>39</v>
      </c>
      <c r="AM1" s="30">
        <f t="shared" si="0"/>
        <v>40</v>
      </c>
      <c r="AN1" s="30">
        <f t="shared" si="0"/>
        <v>41</v>
      </c>
      <c r="AO1" s="30">
        <f t="shared" si="0"/>
        <v>42</v>
      </c>
      <c r="AP1" s="30">
        <f t="shared" si="0"/>
        <v>43</v>
      </c>
      <c r="AQ1" s="30">
        <f t="shared" si="0"/>
        <v>44</v>
      </c>
      <c r="AR1" s="30">
        <f t="shared" si="0"/>
        <v>45</v>
      </c>
      <c r="AS1" s="30">
        <f t="shared" si="0"/>
        <v>46</v>
      </c>
      <c r="AT1" s="30">
        <f t="shared" si="0"/>
        <v>47</v>
      </c>
      <c r="AU1" s="30">
        <f t="shared" si="0"/>
        <v>48</v>
      </c>
      <c r="AV1" s="30">
        <f t="shared" si="0"/>
        <v>49</v>
      </c>
      <c r="AW1" s="30">
        <f t="shared" si="0"/>
        <v>50</v>
      </c>
      <c r="AX1" s="30">
        <f t="shared" si="0"/>
        <v>51</v>
      </c>
      <c r="AY1" s="30">
        <f t="shared" si="0"/>
        <v>52</v>
      </c>
      <c r="AZ1" s="30">
        <f t="shared" si="0"/>
        <v>53</v>
      </c>
      <c r="BA1" s="30">
        <f t="shared" si="0"/>
        <v>54</v>
      </c>
      <c r="BB1" s="30">
        <f t="shared" si="0"/>
        <v>55</v>
      </c>
      <c r="BC1" s="30">
        <f t="shared" si="0"/>
        <v>56</v>
      </c>
      <c r="BD1" s="30">
        <f t="shared" si="0"/>
        <v>57</v>
      </c>
      <c r="BE1" s="30">
        <f t="shared" si="0"/>
        <v>58</v>
      </c>
      <c r="BF1" s="30">
        <f t="shared" si="0"/>
        <v>59</v>
      </c>
      <c r="BG1" s="30">
        <f t="shared" si="0"/>
        <v>60</v>
      </c>
      <c r="BH1" s="30">
        <f t="shared" si="0"/>
        <v>61</v>
      </c>
      <c r="BI1" s="30">
        <f t="shared" si="0"/>
        <v>62</v>
      </c>
      <c r="BJ1" s="30">
        <f t="shared" si="0"/>
        <v>63</v>
      </c>
      <c r="BK1" s="30">
        <f t="shared" si="0"/>
        <v>64</v>
      </c>
      <c r="BL1" s="30">
        <f t="shared" si="0"/>
        <v>65</v>
      </c>
      <c r="BM1" s="30">
        <f t="shared" si="0"/>
        <v>66</v>
      </c>
      <c r="BN1" s="30">
        <f t="shared" si="0"/>
        <v>67</v>
      </c>
      <c r="BO1" s="30">
        <f t="shared" si="0"/>
        <v>68</v>
      </c>
      <c r="BP1" s="30">
        <f t="shared" si="0"/>
        <v>69</v>
      </c>
      <c r="BQ1" s="30">
        <f t="shared" si="0"/>
        <v>70</v>
      </c>
      <c r="BR1" s="30">
        <f t="shared" si="0"/>
        <v>71</v>
      </c>
      <c r="BS1" s="30">
        <f t="shared" si="0"/>
        <v>72</v>
      </c>
      <c r="BT1" s="30">
        <f t="shared" si="0"/>
        <v>73</v>
      </c>
      <c r="BU1" s="30">
        <f t="shared" ref="BU1:CF1" si="1">BT1+1</f>
        <v>74</v>
      </c>
      <c r="BV1" s="30">
        <f t="shared" si="1"/>
        <v>75</v>
      </c>
      <c r="BW1" s="30">
        <f t="shared" si="1"/>
        <v>76</v>
      </c>
      <c r="BX1" s="30">
        <f t="shared" si="1"/>
        <v>77</v>
      </c>
      <c r="BY1" s="30">
        <f t="shared" si="1"/>
        <v>78</v>
      </c>
      <c r="BZ1" s="30">
        <f t="shared" si="1"/>
        <v>79</v>
      </c>
      <c r="CA1" s="30"/>
      <c r="CB1" s="30">
        <f>BZ1+1</f>
        <v>80</v>
      </c>
      <c r="CC1" s="30">
        <f t="shared" si="1"/>
        <v>81</v>
      </c>
      <c r="CD1" s="30">
        <f t="shared" si="1"/>
        <v>82</v>
      </c>
      <c r="CE1" s="30">
        <f t="shared" si="1"/>
        <v>83</v>
      </c>
      <c r="CF1" s="30">
        <f t="shared" si="1"/>
        <v>84</v>
      </c>
    </row>
    <row r="2" spans="1:84" ht="26.25" customHeight="1" x14ac:dyDescent="0.2">
      <c r="A2" s="4" t="s">
        <v>31</v>
      </c>
      <c r="B2" s="99" t="s">
        <v>11</v>
      </c>
      <c r="C2" s="92">
        <f>SUM(C5:D5)</f>
        <v>1</v>
      </c>
      <c r="D2" s="92"/>
      <c r="E2" s="98" t="s">
        <v>107</v>
      </c>
      <c r="F2" s="98"/>
      <c r="G2" s="98"/>
      <c r="H2" s="98" t="s">
        <v>12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</row>
    <row r="3" spans="1:84" ht="26.25" customHeight="1" x14ac:dyDescent="0.2">
      <c r="A3" s="4" t="s">
        <v>32</v>
      </c>
      <c r="B3" s="100"/>
      <c r="C3" s="81" t="s">
        <v>108</v>
      </c>
      <c r="D3" s="81" t="s">
        <v>109</v>
      </c>
      <c r="E3" s="95" t="s">
        <v>110</v>
      </c>
      <c r="F3" s="95" t="s">
        <v>111</v>
      </c>
      <c r="G3" s="97" t="s">
        <v>112</v>
      </c>
      <c r="H3" s="81" t="s">
        <v>13</v>
      </c>
      <c r="I3" s="94">
        <f>SUM(I5:L5)</f>
        <v>21</v>
      </c>
      <c r="J3" s="94"/>
      <c r="K3" s="94"/>
      <c r="L3" s="120"/>
      <c r="M3" s="78">
        <f>SUM(M5:N5)</f>
        <v>1</v>
      </c>
      <c r="N3" s="78"/>
      <c r="O3" s="114">
        <f>SUM(O5:Q5)</f>
        <v>11</v>
      </c>
      <c r="P3" s="115"/>
      <c r="Q3" s="116"/>
      <c r="R3" s="121">
        <f>SUM(R5:U5)</f>
        <v>3</v>
      </c>
      <c r="S3" s="122"/>
      <c r="T3" s="122"/>
      <c r="U3" s="123"/>
      <c r="V3" s="102">
        <f>SUM(V5:AD5)</f>
        <v>50</v>
      </c>
      <c r="W3" s="103"/>
      <c r="X3" s="103"/>
      <c r="Y3" s="103"/>
      <c r="Z3" s="103"/>
      <c r="AA3" s="103"/>
      <c r="AB3" s="103"/>
      <c r="AC3" s="103"/>
      <c r="AD3" s="104"/>
      <c r="AE3" s="111">
        <f>SUM(AE5:AR5)</f>
        <v>144</v>
      </c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3"/>
      <c r="AS3" s="117">
        <f>SUM(AS5:BF5)</f>
        <v>93</v>
      </c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9"/>
      <c r="BG3" s="105">
        <f>SUM(BG5:BP5)</f>
        <v>22</v>
      </c>
      <c r="BH3" s="106"/>
      <c r="BI3" s="106"/>
      <c r="BJ3" s="106"/>
      <c r="BK3" s="106"/>
      <c r="BL3" s="106"/>
      <c r="BM3" s="106"/>
      <c r="BN3" s="106"/>
      <c r="BO3" s="106"/>
      <c r="BP3" s="107"/>
      <c r="BQ3" s="108">
        <f>SUM(BQ5:BX5)</f>
        <v>29</v>
      </c>
      <c r="BR3" s="109"/>
      <c r="BS3" s="109"/>
      <c r="BT3" s="109"/>
      <c r="BU3" s="109"/>
      <c r="BV3" s="109"/>
      <c r="BW3" s="109"/>
      <c r="BX3" s="110"/>
      <c r="BY3" s="77" t="s">
        <v>423</v>
      </c>
      <c r="BZ3" s="77" t="s">
        <v>113</v>
      </c>
      <c r="CA3" s="77" t="s">
        <v>479</v>
      </c>
      <c r="CB3" s="77" t="s">
        <v>425</v>
      </c>
      <c r="CC3" s="77" t="s">
        <v>426</v>
      </c>
      <c r="CD3" s="77" t="s">
        <v>427</v>
      </c>
      <c r="CE3" s="77" t="s">
        <v>428</v>
      </c>
    </row>
    <row r="4" spans="1:84" ht="156" customHeight="1" x14ac:dyDescent="0.2">
      <c r="A4" s="5" t="s">
        <v>33</v>
      </c>
      <c r="B4" s="101"/>
      <c r="C4" s="81"/>
      <c r="D4" s="81"/>
      <c r="E4" s="96"/>
      <c r="F4" s="96"/>
      <c r="G4" s="81"/>
      <c r="H4" s="82"/>
      <c r="I4" s="31" t="s">
        <v>101</v>
      </c>
      <c r="J4" s="31" t="s">
        <v>102</v>
      </c>
      <c r="K4" s="31" t="s">
        <v>122</v>
      </c>
      <c r="L4" s="31" t="s">
        <v>124</v>
      </c>
      <c r="M4" s="6" t="s">
        <v>5</v>
      </c>
      <c r="N4" s="31" t="s">
        <v>468</v>
      </c>
      <c r="O4" s="6" t="s">
        <v>6</v>
      </c>
      <c r="P4" s="6" t="s">
        <v>469</v>
      </c>
      <c r="Q4" s="6" t="s">
        <v>100</v>
      </c>
      <c r="R4" s="6" t="s">
        <v>7</v>
      </c>
      <c r="S4" s="7" t="s">
        <v>470</v>
      </c>
      <c r="T4" s="8" t="s">
        <v>471</v>
      </c>
      <c r="U4" s="8" t="s">
        <v>472</v>
      </c>
      <c r="V4" s="9" t="s">
        <v>0</v>
      </c>
      <c r="W4" s="7" t="s">
        <v>433</v>
      </c>
      <c r="X4" s="9" t="s">
        <v>14</v>
      </c>
      <c r="Y4" s="7" t="s">
        <v>434</v>
      </c>
      <c r="Z4" s="7" t="s">
        <v>138</v>
      </c>
      <c r="AA4" s="7" t="s">
        <v>8</v>
      </c>
      <c r="AB4" s="7" t="s">
        <v>9</v>
      </c>
      <c r="AC4" s="7" t="s">
        <v>435</v>
      </c>
      <c r="AD4" s="9" t="s">
        <v>15</v>
      </c>
      <c r="AE4" s="9" t="s">
        <v>1</v>
      </c>
      <c r="AF4" s="9" t="s">
        <v>219</v>
      </c>
      <c r="AG4" s="7" t="s">
        <v>436</v>
      </c>
      <c r="AH4" s="7" t="s">
        <v>437</v>
      </c>
      <c r="AI4" s="9" t="s">
        <v>16</v>
      </c>
      <c r="AJ4" s="9" t="s">
        <v>18</v>
      </c>
      <c r="AK4" s="9" t="s">
        <v>126</v>
      </c>
      <c r="AL4" s="9" t="s">
        <v>21</v>
      </c>
      <c r="AM4" s="9" t="s">
        <v>19</v>
      </c>
      <c r="AN4" s="9" t="s">
        <v>20</v>
      </c>
      <c r="AO4" s="9" t="s">
        <v>98</v>
      </c>
      <c r="AP4" s="9" t="s">
        <v>139</v>
      </c>
      <c r="AQ4" s="9" t="s">
        <v>438</v>
      </c>
      <c r="AR4" s="7" t="s">
        <v>17</v>
      </c>
      <c r="AS4" s="9" t="s">
        <v>2</v>
      </c>
      <c r="AT4" s="9" t="s">
        <v>402</v>
      </c>
      <c r="AU4" s="8" t="s">
        <v>439</v>
      </c>
      <c r="AV4" s="7" t="s">
        <v>440</v>
      </c>
      <c r="AW4" s="9" t="s">
        <v>22</v>
      </c>
      <c r="AX4" s="9" t="s">
        <v>23</v>
      </c>
      <c r="AY4" s="9" t="s">
        <v>35</v>
      </c>
      <c r="AZ4" s="9" t="s">
        <v>24</v>
      </c>
      <c r="BA4" s="9" t="s">
        <v>10</v>
      </c>
      <c r="BB4" s="9" t="s">
        <v>441</v>
      </c>
      <c r="BC4" s="9" t="s">
        <v>442</v>
      </c>
      <c r="BD4" s="9" t="s">
        <v>443</v>
      </c>
      <c r="BE4" s="9" t="s">
        <v>467</v>
      </c>
      <c r="BF4" s="9" t="s">
        <v>444</v>
      </c>
      <c r="BG4" s="9" t="s">
        <v>3</v>
      </c>
      <c r="BH4" s="9" t="s">
        <v>145</v>
      </c>
      <c r="BI4" s="9" t="s">
        <v>27</v>
      </c>
      <c r="BJ4" s="7" t="s">
        <v>445</v>
      </c>
      <c r="BK4" s="9" t="s">
        <v>103</v>
      </c>
      <c r="BL4" s="9" t="s">
        <v>34</v>
      </c>
      <c r="BM4" s="9" t="s">
        <v>140</v>
      </c>
      <c r="BN4" s="9" t="s">
        <v>25</v>
      </c>
      <c r="BO4" s="9" t="s">
        <v>26</v>
      </c>
      <c r="BP4" s="9" t="s">
        <v>141</v>
      </c>
      <c r="BQ4" s="6" t="s">
        <v>4</v>
      </c>
      <c r="BR4" s="6" t="s">
        <v>137</v>
      </c>
      <c r="BS4" s="6" t="s">
        <v>30</v>
      </c>
      <c r="BT4" s="6" t="s">
        <v>28</v>
      </c>
      <c r="BU4" s="6" t="s">
        <v>29</v>
      </c>
      <c r="BV4" s="6" t="s">
        <v>104</v>
      </c>
      <c r="BW4" s="6" t="s">
        <v>105</v>
      </c>
      <c r="BX4" s="6" t="s">
        <v>106</v>
      </c>
      <c r="BY4" s="77"/>
      <c r="BZ4" s="77"/>
      <c r="CA4" s="77"/>
      <c r="CB4" s="77"/>
      <c r="CC4" s="77"/>
      <c r="CD4" s="77"/>
      <c r="CE4" s="77"/>
      <c r="CF4" s="19">
        <f>SUBTOTAL(103,CF5:CF1000)</f>
        <v>37</v>
      </c>
    </row>
    <row r="5" spans="1:84" ht="27" customHeight="1" x14ac:dyDescent="0.2">
      <c r="A5" s="33" t="s">
        <v>114</v>
      </c>
      <c r="B5" s="23">
        <f>SUM(C5:H5)</f>
        <v>380</v>
      </c>
      <c r="C5" s="34">
        <f>SUM(C6,C14,C21,C25,C30,C34,C38,C42,C46,C48,C49,C50)</f>
        <v>1</v>
      </c>
      <c r="D5" s="34">
        <f>SUM(D6,D14,D21,D25,D30,D34,D38,D42,D46,D48,D49,D50)</f>
        <v>0</v>
      </c>
      <c r="E5" s="34">
        <f>SUM(E6,E14,E21,E25,E30,E34,E38,E42,E46,E48,E49,E50)</f>
        <v>0</v>
      </c>
      <c r="F5" s="34">
        <f>SUM(F6,F14,F21,F25,F30,F34,F38,F42,F46,F48,F49,F50)</f>
        <v>0</v>
      </c>
      <c r="G5" s="34">
        <f>SUM(G6,G14,G21,G25,G30,G34,G38,G42,G46,G48,G49,G50)</f>
        <v>0</v>
      </c>
      <c r="H5" s="34">
        <f t="shared" ref="H5:H50" si="2">SUM(I5:CE5)</f>
        <v>379</v>
      </c>
      <c r="I5" s="34">
        <f>SUM(I6,I14,I21,I25,I30,I34,I38,I42,I46,I47,I48,I49,I50)</f>
        <v>0</v>
      </c>
      <c r="J5" s="34">
        <f t="shared" ref="J5:CC5" si="3">SUM(J6,J14,J21,J25,J30,J34,J38,J42,J46,J47,J48,J49,J50)</f>
        <v>1</v>
      </c>
      <c r="K5" s="34">
        <f t="shared" si="3"/>
        <v>3</v>
      </c>
      <c r="L5" s="34">
        <f t="shared" si="3"/>
        <v>17</v>
      </c>
      <c r="M5" s="34">
        <f t="shared" si="3"/>
        <v>1</v>
      </c>
      <c r="N5" s="34">
        <f t="shared" si="3"/>
        <v>0</v>
      </c>
      <c r="O5" s="34">
        <f t="shared" si="3"/>
        <v>7</v>
      </c>
      <c r="P5" s="34">
        <f t="shared" si="3"/>
        <v>4</v>
      </c>
      <c r="Q5" s="34">
        <f t="shared" si="3"/>
        <v>0</v>
      </c>
      <c r="R5" s="34">
        <f t="shared" si="3"/>
        <v>3</v>
      </c>
      <c r="S5" s="34">
        <f>SUM(S6,S14,S21,S25,S30,S34,S38,S42,S46,S47,S48,S49,S50)</f>
        <v>0</v>
      </c>
      <c r="T5" s="34">
        <f t="shared" si="3"/>
        <v>0</v>
      </c>
      <c r="U5" s="34">
        <f t="shared" si="3"/>
        <v>0</v>
      </c>
      <c r="V5" s="34">
        <f t="shared" si="3"/>
        <v>46</v>
      </c>
      <c r="W5" s="34">
        <f>SUM(W6,W14,W21,W25,W30,W34,W38,W42,W46,W47,W48,W49,W50)</f>
        <v>3</v>
      </c>
      <c r="X5" s="34">
        <f t="shared" si="3"/>
        <v>0</v>
      </c>
      <c r="Y5" s="34">
        <f t="shared" si="3"/>
        <v>0</v>
      </c>
      <c r="Z5" s="34">
        <f t="shared" si="3"/>
        <v>0</v>
      </c>
      <c r="AA5" s="34">
        <f>SUM(AA6,AA14,AA21,AA25,AA30,AA34,AA38,AA42,AA46,AA47,AA48,AA49,AA50)</f>
        <v>0</v>
      </c>
      <c r="AB5" s="34">
        <f t="shared" si="3"/>
        <v>0</v>
      </c>
      <c r="AC5" s="34">
        <f t="shared" si="3"/>
        <v>0</v>
      </c>
      <c r="AD5" s="34">
        <f>SUM(AD6,AD14,AD21,AD25,AD30,AD34,AD38,AD42,AD46,AD47,AD48,AD49,AD50)</f>
        <v>1</v>
      </c>
      <c r="AE5" s="34">
        <f t="shared" si="3"/>
        <v>143</v>
      </c>
      <c r="AF5" s="34">
        <f t="shared" ref="AF5" si="4">SUM(AF6,AF14,AF21,AF25,AF30,AF34,AF38,AF42,AF46,AF47,AF48,AF49,AF50)</f>
        <v>0</v>
      </c>
      <c r="AG5" s="34">
        <f>SUM(AG6,AG14,AG21,AG25,AG30,AG34,AG38,AG42,AG46,AG47,AG48,AG49,AG50)</f>
        <v>0</v>
      </c>
      <c r="AH5" s="34">
        <f>SUM(AH6,AH14,AH21,AH25,AH30,AH34,AH38,AH42,AH46,AH47,AH48,AH49,AH50)</f>
        <v>0</v>
      </c>
      <c r="AI5" s="34">
        <f t="shared" si="3"/>
        <v>0</v>
      </c>
      <c r="AJ5" s="34">
        <f>SUM(AJ6,AJ14,AJ21,AJ25,AJ30,AJ34,AJ38,AJ42,AJ46,AJ47,AJ48,AJ49,AJ50)</f>
        <v>1</v>
      </c>
      <c r="AK5" s="34">
        <f>SUM(AK6,AK14,AK21,AK25,AK30,AK34,AK38,AK42,AK46,AK47,AK48,AK49,AK50)</f>
        <v>0</v>
      </c>
      <c r="AL5" s="34">
        <f>SUM(AL6,AL14,AL21,AL25,AL30,AL34,AL38,AL42,AL46,AL47,AL48,AL49,AL50)</f>
        <v>0</v>
      </c>
      <c r="AM5" s="34">
        <f>SUM(AM6,AM14,AM21,AM25,AM30,AM34,AM38,AM42,AM46,AM47,AM48,AM49,AM50)</f>
        <v>0</v>
      </c>
      <c r="AN5" s="34">
        <f t="shared" si="3"/>
        <v>0</v>
      </c>
      <c r="AO5" s="34">
        <f t="shared" si="3"/>
        <v>0</v>
      </c>
      <c r="AP5" s="34">
        <f t="shared" si="3"/>
        <v>0</v>
      </c>
      <c r="AQ5" s="34">
        <f t="shared" si="3"/>
        <v>0</v>
      </c>
      <c r="AR5" s="34">
        <f>SUM(AR6,AR14,AR21,AR25,AR30,AR34,AR38,AR42,AR46,AR47,AR48,AR49,AR50)</f>
        <v>0</v>
      </c>
      <c r="AS5" s="34">
        <f t="shared" si="3"/>
        <v>92</v>
      </c>
      <c r="AT5" s="34">
        <f>SUM(AT6,AT14,AT21,AT25,AT30,AT34,AT38,AT42,AT46,AT47,AT48,AT49,AT50)</f>
        <v>0</v>
      </c>
      <c r="AU5" s="34">
        <f>SUM(AU6,AU14,AU21,AU25,AU30,AU34,AU38,AU42,AU46,AU47,AU48,AU49,AU50)</f>
        <v>0</v>
      </c>
      <c r="AV5" s="34">
        <f>SUM(AV6,AV14,AV21,AV25,AV30,AV34,AV38,AV42,AV46,AV47,AV48,AV49,AV50)</f>
        <v>0</v>
      </c>
      <c r="AW5" s="34">
        <f t="shared" si="3"/>
        <v>0</v>
      </c>
      <c r="AX5" s="34">
        <f t="shared" si="3"/>
        <v>1</v>
      </c>
      <c r="AY5" s="34">
        <f t="shared" si="3"/>
        <v>0</v>
      </c>
      <c r="AZ5" s="34">
        <f>SUM(AZ6,AZ14,AZ21,AZ25,AZ30,AZ34,AZ38,AZ42,AZ46,AZ47,AZ48,AZ49,AZ50)</f>
        <v>0</v>
      </c>
      <c r="BA5" s="34">
        <f t="shared" si="3"/>
        <v>0</v>
      </c>
      <c r="BB5" s="34">
        <f t="shared" si="3"/>
        <v>0</v>
      </c>
      <c r="BC5" s="34">
        <f t="shared" si="3"/>
        <v>0</v>
      </c>
      <c r="BD5" s="34">
        <f t="shared" si="3"/>
        <v>0</v>
      </c>
      <c r="BE5" s="34">
        <f t="shared" ref="BE5" si="5">SUM(BE6,BE14,BE21,BE25,BE30,BE34,BE38,BE42,BE46,BE47,BE48,BE49,BE50)</f>
        <v>0</v>
      </c>
      <c r="BF5" s="34">
        <f>SUM(BF6,BF14,BF21,BF25,BF30,BF34,BF38,BF42,BF46,BF47,BF48,BF49,BF50)</f>
        <v>0</v>
      </c>
      <c r="BG5" s="34">
        <f t="shared" si="3"/>
        <v>20</v>
      </c>
      <c r="BH5" s="34">
        <f t="shared" ref="BH5:BM5" si="6">SUM(BH6,BH14,BH21,BH25,BH30,BH34,BH38,BH42,BH46,BH47,BH48,BH49,BH50)</f>
        <v>0</v>
      </c>
      <c r="BI5" s="34">
        <f t="shared" si="6"/>
        <v>0</v>
      </c>
      <c r="BJ5" s="34">
        <f t="shared" si="6"/>
        <v>0</v>
      </c>
      <c r="BK5" s="34">
        <f t="shared" si="6"/>
        <v>0</v>
      </c>
      <c r="BL5" s="34">
        <f t="shared" si="6"/>
        <v>0</v>
      </c>
      <c r="BM5" s="34">
        <f t="shared" si="6"/>
        <v>1</v>
      </c>
      <c r="BN5" s="34">
        <f t="shared" si="3"/>
        <v>0</v>
      </c>
      <c r="BO5" s="34">
        <f t="shared" si="3"/>
        <v>1</v>
      </c>
      <c r="BP5" s="34">
        <f t="shared" si="3"/>
        <v>0</v>
      </c>
      <c r="BQ5" s="34">
        <f t="shared" si="3"/>
        <v>5</v>
      </c>
      <c r="BR5" s="34"/>
      <c r="BS5" s="34">
        <f>SUM(BS6,BS14,BS21,BS25,BS30,BS34,BS38,BS42,BS46,BS47,BS48,BS49,BS50)</f>
        <v>0</v>
      </c>
      <c r="BT5" s="34">
        <f t="shared" si="3"/>
        <v>0</v>
      </c>
      <c r="BU5" s="34">
        <f t="shared" si="3"/>
        <v>0</v>
      </c>
      <c r="BV5" s="34">
        <f t="shared" si="3"/>
        <v>12</v>
      </c>
      <c r="BW5" s="34">
        <f t="shared" si="3"/>
        <v>10</v>
      </c>
      <c r="BX5" s="34">
        <f t="shared" si="3"/>
        <v>2</v>
      </c>
      <c r="BY5" s="34">
        <f t="shared" ref="BY5" si="7">SUM(BY6,BY14,BY21,BY25,BY30,BY34,BY38,BY42,BY46,BY47,BY48,BY49,BY50)</f>
        <v>0</v>
      </c>
      <c r="BZ5" s="34">
        <f t="shared" si="3"/>
        <v>1</v>
      </c>
      <c r="CA5" s="34">
        <f t="shared" ref="CA5" si="8">SUM(CA6,CA14,CA21,CA25,CA30,CA34,CA38,CA42,CA46,CA47,CA48,CA49,CA50)</f>
        <v>4</v>
      </c>
      <c r="CB5" s="34">
        <f t="shared" si="3"/>
        <v>0</v>
      </c>
      <c r="CC5" s="34">
        <f t="shared" si="3"/>
        <v>0</v>
      </c>
      <c r="CD5" s="34"/>
      <c r="CE5" s="34">
        <f t="shared" ref="CE5" si="9">SUM(CE6,CE14,CE21,CE25,CE30,CE34,CE38,CE42,CE46,CE47,CE48,CE49,CE50)</f>
        <v>0</v>
      </c>
      <c r="CF5" s="10"/>
    </row>
    <row r="6" spans="1:84" ht="23.45" customHeight="1" x14ac:dyDescent="0.2">
      <c r="A6" s="35" t="s">
        <v>42</v>
      </c>
      <c r="B6" s="36">
        <f t="shared" ref="B6:B50" si="10">SUM(C6:H6)</f>
        <v>96</v>
      </c>
      <c r="C6" s="37">
        <f>SUM(C7:C13)</f>
        <v>1</v>
      </c>
      <c r="D6" s="37">
        <f t="shared" ref="D6:BT6" si="11">SUM(D7:D13)</f>
        <v>0</v>
      </c>
      <c r="E6" s="37">
        <f t="shared" si="11"/>
        <v>0</v>
      </c>
      <c r="F6" s="37">
        <f t="shared" si="11"/>
        <v>0</v>
      </c>
      <c r="G6" s="37">
        <f t="shared" si="11"/>
        <v>0</v>
      </c>
      <c r="H6" s="37">
        <f t="shared" si="2"/>
        <v>95</v>
      </c>
      <c r="I6" s="37">
        <f t="shared" si="11"/>
        <v>0</v>
      </c>
      <c r="J6" s="37">
        <f t="shared" si="11"/>
        <v>1</v>
      </c>
      <c r="K6" s="37">
        <f t="shared" si="11"/>
        <v>2</v>
      </c>
      <c r="L6" s="37">
        <f t="shared" si="11"/>
        <v>0</v>
      </c>
      <c r="M6" s="37">
        <f t="shared" si="11"/>
        <v>0</v>
      </c>
      <c r="N6" s="37">
        <f t="shared" si="11"/>
        <v>0</v>
      </c>
      <c r="O6" s="37">
        <f t="shared" si="11"/>
        <v>1</v>
      </c>
      <c r="P6" s="37">
        <f t="shared" si="11"/>
        <v>4</v>
      </c>
      <c r="Q6" s="37">
        <f t="shared" si="11"/>
        <v>0</v>
      </c>
      <c r="R6" s="37">
        <f t="shared" si="11"/>
        <v>3</v>
      </c>
      <c r="S6" s="37">
        <f>SUM(S7:S13)</f>
        <v>0</v>
      </c>
      <c r="T6" s="37">
        <f t="shared" si="11"/>
        <v>0</v>
      </c>
      <c r="U6" s="37">
        <f t="shared" si="11"/>
        <v>0</v>
      </c>
      <c r="V6" s="37">
        <f t="shared" si="11"/>
        <v>26</v>
      </c>
      <c r="W6" s="37">
        <f>SUM(W7:W13)</f>
        <v>0</v>
      </c>
      <c r="X6" s="37">
        <f t="shared" si="11"/>
        <v>0</v>
      </c>
      <c r="Y6" s="37">
        <f t="shared" si="11"/>
        <v>0</v>
      </c>
      <c r="Z6" s="37">
        <f t="shared" si="11"/>
        <v>0</v>
      </c>
      <c r="AA6" s="37">
        <f>SUM(AA7:AA13)</f>
        <v>0</v>
      </c>
      <c r="AB6" s="37">
        <f t="shared" si="11"/>
        <v>0</v>
      </c>
      <c r="AC6" s="37">
        <f t="shared" si="11"/>
        <v>0</v>
      </c>
      <c r="AD6" s="37">
        <f>SUM(AD7:AD13)</f>
        <v>1</v>
      </c>
      <c r="AE6" s="37">
        <f t="shared" si="11"/>
        <v>29</v>
      </c>
      <c r="AF6" s="37">
        <f t="shared" ref="AF6" si="12">SUM(AF7:AF13)</f>
        <v>0</v>
      </c>
      <c r="AG6" s="37">
        <f>SUM(AG7:AG13)</f>
        <v>0</v>
      </c>
      <c r="AH6" s="37">
        <f>SUM(AH7:AH13)</f>
        <v>0</v>
      </c>
      <c r="AI6" s="37">
        <f t="shared" si="11"/>
        <v>0</v>
      </c>
      <c r="AJ6" s="37">
        <f>SUM(AJ7:AJ13)</f>
        <v>1</v>
      </c>
      <c r="AK6" s="37">
        <f>SUM(AK7:AK13)</f>
        <v>0</v>
      </c>
      <c r="AL6" s="37">
        <f>SUM(AL7:AL13)</f>
        <v>0</v>
      </c>
      <c r="AM6" s="37">
        <f>SUM(AM7:AM13)</f>
        <v>0</v>
      </c>
      <c r="AN6" s="37">
        <f t="shared" si="11"/>
        <v>0</v>
      </c>
      <c r="AO6" s="37">
        <f t="shared" si="11"/>
        <v>0</v>
      </c>
      <c r="AP6" s="37">
        <f>SUM(AP7:AP13)</f>
        <v>0</v>
      </c>
      <c r="AQ6" s="37">
        <f t="shared" si="11"/>
        <v>0</v>
      </c>
      <c r="AR6" s="37">
        <f>SUM(AR7:AR13)</f>
        <v>0</v>
      </c>
      <c r="AS6" s="37">
        <f t="shared" si="11"/>
        <v>12</v>
      </c>
      <c r="AT6" s="37">
        <f>SUM(AT7:AT13)</f>
        <v>0</v>
      </c>
      <c r="AU6" s="37">
        <f>SUM(AU7:AU13)</f>
        <v>0</v>
      </c>
      <c r="AV6" s="37">
        <f>SUM(AV7:AV13)</f>
        <v>0</v>
      </c>
      <c r="AW6" s="37">
        <f t="shared" si="11"/>
        <v>0</v>
      </c>
      <c r="AX6" s="37">
        <f t="shared" si="11"/>
        <v>1</v>
      </c>
      <c r="AY6" s="37">
        <f t="shared" si="11"/>
        <v>0</v>
      </c>
      <c r="AZ6" s="37">
        <f>SUM(AZ7:AZ13)</f>
        <v>0</v>
      </c>
      <c r="BA6" s="37">
        <f t="shared" si="11"/>
        <v>0</v>
      </c>
      <c r="BB6" s="37">
        <f t="shared" si="11"/>
        <v>0</v>
      </c>
      <c r="BC6" s="37">
        <f t="shared" si="11"/>
        <v>0</v>
      </c>
      <c r="BD6" s="37">
        <f t="shared" si="11"/>
        <v>0</v>
      </c>
      <c r="BE6" s="37">
        <f t="shared" ref="BE6" si="13">SUM(BE7:BE13)</f>
        <v>0</v>
      </c>
      <c r="BF6" s="37">
        <f>SUM(BF7:BF13)</f>
        <v>0</v>
      </c>
      <c r="BG6" s="37">
        <f t="shared" si="11"/>
        <v>3</v>
      </c>
      <c r="BH6" s="37">
        <f t="shared" ref="BH6:BM6" si="14">SUM(BH7:BH13)</f>
        <v>0</v>
      </c>
      <c r="BI6" s="37">
        <f t="shared" si="14"/>
        <v>0</v>
      </c>
      <c r="BJ6" s="37">
        <f t="shared" si="14"/>
        <v>0</v>
      </c>
      <c r="BK6" s="37">
        <f t="shared" si="14"/>
        <v>0</v>
      </c>
      <c r="BL6" s="37">
        <f t="shared" si="14"/>
        <v>0</v>
      </c>
      <c r="BM6" s="37">
        <f t="shared" si="14"/>
        <v>1</v>
      </c>
      <c r="BN6" s="37">
        <f t="shared" si="11"/>
        <v>0</v>
      </c>
      <c r="BO6" s="37">
        <f t="shared" si="11"/>
        <v>1</v>
      </c>
      <c r="BP6" s="37">
        <f>SUM(BP7:BP13)</f>
        <v>0</v>
      </c>
      <c r="BQ6" s="37">
        <f t="shared" si="11"/>
        <v>1</v>
      </c>
      <c r="BR6" s="37"/>
      <c r="BS6" s="37">
        <f>SUM(BS7:BS13)</f>
        <v>0</v>
      </c>
      <c r="BT6" s="37">
        <f t="shared" si="11"/>
        <v>0</v>
      </c>
      <c r="BU6" s="37">
        <f t="shared" ref="BU6:CC6" si="15">SUM(BU7:BU13)</f>
        <v>0</v>
      </c>
      <c r="BV6" s="37">
        <f t="shared" si="15"/>
        <v>1</v>
      </c>
      <c r="BW6" s="37">
        <f t="shared" si="15"/>
        <v>2</v>
      </c>
      <c r="BX6" s="37">
        <f t="shared" si="15"/>
        <v>0</v>
      </c>
      <c r="BY6" s="37">
        <f t="shared" ref="BY6" si="16">SUM(BY7:BY13)</f>
        <v>0</v>
      </c>
      <c r="BZ6" s="37">
        <f t="shared" si="15"/>
        <v>1</v>
      </c>
      <c r="CA6" s="37">
        <f t="shared" ref="CA6" si="17">SUM(CA7:CA13)</f>
        <v>4</v>
      </c>
      <c r="CB6" s="37">
        <f t="shared" si="15"/>
        <v>0</v>
      </c>
      <c r="CC6" s="37">
        <f t="shared" si="15"/>
        <v>0</v>
      </c>
      <c r="CD6" s="37"/>
      <c r="CE6" s="37">
        <f t="shared" ref="CE6" si="18">SUM(CE7:CE13)</f>
        <v>0</v>
      </c>
      <c r="CF6" s="10"/>
    </row>
    <row r="7" spans="1:84" ht="23.45" customHeight="1" x14ac:dyDescent="0.2">
      <c r="A7" s="11" t="s">
        <v>43</v>
      </c>
      <c r="B7" s="12">
        <f t="shared" si="10"/>
        <v>7</v>
      </c>
      <c r="C7" s="13">
        <v>1</v>
      </c>
      <c r="D7" s="13"/>
      <c r="E7" s="13"/>
      <c r="F7" s="13"/>
      <c r="G7" s="13"/>
      <c r="H7" s="13">
        <f t="shared" si="2"/>
        <v>6</v>
      </c>
      <c r="I7" s="12"/>
      <c r="J7" s="12"/>
      <c r="K7" s="12">
        <v>2</v>
      </c>
      <c r="L7" s="12"/>
      <c r="M7" s="13"/>
      <c r="N7" s="13"/>
      <c r="O7" s="13"/>
      <c r="P7" s="13"/>
      <c r="Q7" s="13"/>
      <c r="R7" s="13">
        <v>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>
        <v>1</v>
      </c>
      <c r="BN7" s="13"/>
      <c r="BO7" s="13"/>
      <c r="BP7" s="13"/>
      <c r="BQ7" s="13"/>
      <c r="BR7" s="13"/>
      <c r="BS7" s="13"/>
      <c r="BT7" s="13"/>
      <c r="BU7" s="13"/>
      <c r="BV7" s="13"/>
      <c r="BW7" s="13">
        <v>2</v>
      </c>
      <c r="BX7" s="13"/>
      <c r="BY7" s="13"/>
      <c r="BZ7" s="13"/>
      <c r="CA7" s="13"/>
      <c r="CB7" s="13"/>
      <c r="CC7" s="13"/>
      <c r="CD7" s="13"/>
      <c r="CE7" s="13"/>
      <c r="CF7" s="10" t="s">
        <v>431</v>
      </c>
    </row>
    <row r="8" spans="1:84" ht="23.45" customHeight="1" x14ac:dyDescent="0.2">
      <c r="A8" s="11" t="s">
        <v>44</v>
      </c>
      <c r="B8" s="12">
        <f t="shared" si="10"/>
        <v>19</v>
      </c>
      <c r="C8" s="13"/>
      <c r="D8" s="13"/>
      <c r="E8" s="13"/>
      <c r="F8" s="13"/>
      <c r="G8" s="13"/>
      <c r="H8" s="13">
        <f t="shared" si="2"/>
        <v>19</v>
      </c>
      <c r="I8" s="12"/>
      <c r="J8" s="12"/>
      <c r="K8" s="12"/>
      <c r="L8" s="12"/>
      <c r="M8" s="13"/>
      <c r="N8" s="13"/>
      <c r="O8" s="13"/>
      <c r="P8" s="13">
        <v>1</v>
      </c>
      <c r="Q8" s="13"/>
      <c r="R8" s="13">
        <v>1</v>
      </c>
      <c r="S8" s="13"/>
      <c r="T8" s="13"/>
      <c r="U8" s="13"/>
      <c r="V8" s="13">
        <v>1</v>
      </c>
      <c r="W8" s="13"/>
      <c r="X8" s="13"/>
      <c r="Y8" s="13"/>
      <c r="Z8" s="13"/>
      <c r="AA8" s="13"/>
      <c r="AB8" s="13"/>
      <c r="AC8" s="13"/>
      <c r="AD8" s="13">
        <v>1</v>
      </c>
      <c r="AE8" s="13">
        <v>6</v>
      </c>
      <c r="AF8" s="13"/>
      <c r="AG8" s="13"/>
      <c r="AH8" s="13"/>
      <c r="AI8" s="13"/>
      <c r="AJ8" s="13">
        <v>1</v>
      </c>
      <c r="AK8" s="13"/>
      <c r="AL8" s="13"/>
      <c r="AM8" s="13"/>
      <c r="AN8" s="13"/>
      <c r="AO8" s="13"/>
      <c r="AP8" s="13"/>
      <c r="AQ8" s="13"/>
      <c r="AR8" s="13"/>
      <c r="AS8" s="13">
        <v>3</v>
      </c>
      <c r="AT8" s="13"/>
      <c r="AU8" s="13"/>
      <c r="AV8" s="13"/>
      <c r="AW8" s="13"/>
      <c r="AX8" s="13">
        <v>1</v>
      </c>
      <c r="AY8" s="13"/>
      <c r="AZ8" s="13"/>
      <c r="BA8" s="13"/>
      <c r="BB8" s="13"/>
      <c r="BC8" s="13"/>
      <c r="BD8" s="13"/>
      <c r="BE8" s="13"/>
      <c r="BF8" s="13"/>
      <c r="BG8" s="13">
        <v>1</v>
      </c>
      <c r="BH8" s="13"/>
      <c r="BI8" s="13"/>
      <c r="BJ8" s="13"/>
      <c r="BK8" s="13"/>
      <c r="BL8" s="13"/>
      <c r="BM8" s="13"/>
      <c r="BN8" s="13"/>
      <c r="BO8" s="13"/>
      <c r="BP8" s="13"/>
      <c r="BQ8" s="13">
        <v>1</v>
      </c>
      <c r="BR8" s="13"/>
      <c r="BS8" s="13"/>
      <c r="BT8" s="13"/>
      <c r="BU8" s="13"/>
      <c r="BV8" s="13">
        <v>1</v>
      </c>
      <c r="BW8" s="13"/>
      <c r="BX8" s="13"/>
      <c r="BY8" s="13"/>
      <c r="BZ8" s="13">
        <v>1</v>
      </c>
      <c r="CA8" s="13"/>
      <c r="CB8" s="13"/>
      <c r="CC8" s="13"/>
      <c r="CD8" s="13"/>
      <c r="CE8" s="13"/>
      <c r="CF8" s="10" t="s">
        <v>431</v>
      </c>
    </row>
    <row r="9" spans="1:84" ht="23.45" customHeight="1" x14ac:dyDescent="0.2">
      <c r="A9" s="11" t="s">
        <v>45</v>
      </c>
      <c r="B9" s="12">
        <f t="shared" si="10"/>
        <v>12</v>
      </c>
      <c r="C9" s="13"/>
      <c r="D9" s="13"/>
      <c r="E9" s="13"/>
      <c r="F9" s="13"/>
      <c r="G9" s="13"/>
      <c r="H9" s="13">
        <f t="shared" si="2"/>
        <v>12</v>
      </c>
      <c r="I9" s="12"/>
      <c r="J9" s="12">
        <v>1</v>
      </c>
      <c r="K9" s="12"/>
      <c r="L9" s="12"/>
      <c r="M9" s="13"/>
      <c r="N9" s="13"/>
      <c r="O9" s="13"/>
      <c r="P9" s="13">
        <v>1</v>
      </c>
      <c r="Q9" s="13"/>
      <c r="R9" s="13"/>
      <c r="S9" s="13"/>
      <c r="T9" s="13"/>
      <c r="U9" s="13"/>
      <c r="V9" s="13">
        <v>4</v>
      </c>
      <c r="W9" s="13"/>
      <c r="X9" s="13"/>
      <c r="Y9" s="13"/>
      <c r="Z9" s="13"/>
      <c r="AA9" s="13"/>
      <c r="AB9" s="13"/>
      <c r="AC9" s="13"/>
      <c r="AD9" s="13"/>
      <c r="AE9" s="13">
        <v>3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>
        <v>1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>
        <v>1</v>
      </c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>
        <v>1</v>
      </c>
      <c r="CB9" s="13"/>
      <c r="CC9" s="13"/>
      <c r="CD9" s="13"/>
      <c r="CE9" s="13"/>
      <c r="CF9" s="10" t="s">
        <v>431</v>
      </c>
    </row>
    <row r="10" spans="1:84" ht="23.45" customHeight="1" x14ac:dyDescent="0.2">
      <c r="A10" s="25" t="s">
        <v>46</v>
      </c>
      <c r="B10" s="12">
        <f t="shared" si="10"/>
        <v>14</v>
      </c>
      <c r="C10" s="13"/>
      <c r="D10" s="13"/>
      <c r="E10" s="13"/>
      <c r="F10" s="13"/>
      <c r="G10" s="13"/>
      <c r="H10" s="13">
        <f t="shared" si="2"/>
        <v>14</v>
      </c>
      <c r="I10" s="12"/>
      <c r="J10" s="12"/>
      <c r="K10" s="12"/>
      <c r="L10" s="12"/>
      <c r="M10" s="13"/>
      <c r="N10" s="13"/>
      <c r="O10" s="13">
        <v>1</v>
      </c>
      <c r="P10" s="13"/>
      <c r="Q10" s="13"/>
      <c r="R10" s="13"/>
      <c r="S10" s="13"/>
      <c r="T10" s="13"/>
      <c r="U10" s="13"/>
      <c r="V10" s="13">
        <v>5</v>
      </c>
      <c r="W10" s="13"/>
      <c r="X10" s="13"/>
      <c r="Y10" s="13"/>
      <c r="Z10" s="13"/>
      <c r="AA10" s="13"/>
      <c r="AB10" s="13"/>
      <c r="AC10" s="13"/>
      <c r="AD10" s="13"/>
      <c r="AE10" s="13">
        <v>5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>
        <v>2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>
        <v>1</v>
      </c>
      <c r="CB10" s="13"/>
      <c r="CC10" s="13"/>
      <c r="CD10" s="13"/>
      <c r="CE10" s="13"/>
      <c r="CF10" s="10" t="s">
        <v>431</v>
      </c>
    </row>
    <row r="11" spans="1:84" ht="23.45" customHeight="1" x14ac:dyDescent="0.2">
      <c r="A11" s="11" t="s">
        <v>47</v>
      </c>
      <c r="B11" s="12">
        <f t="shared" si="10"/>
        <v>17</v>
      </c>
      <c r="C11" s="13"/>
      <c r="D11" s="13"/>
      <c r="E11" s="13"/>
      <c r="F11" s="13"/>
      <c r="G11" s="13"/>
      <c r="H11" s="13">
        <f t="shared" si="2"/>
        <v>17</v>
      </c>
      <c r="I11" s="12"/>
      <c r="J11" s="12"/>
      <c r="K11" s="12"/>
      <c r="L11" s="12"/>
      <c r="M11" s="13"/>
      <c r="N11" s="13"/>
      <c r="O11" s="13"/>
      <c r="P11" s="13">
        <v>1</v>
      </c>
      <c r="Q11" s="13"/>
      <c r="R11" s="13"/>
      <c r="S11" s="13"/>
      <c r="T11" s="13"/>
      <c r="U11" s="13"/>
      <c r="V11" s="13">
        <v>7</v>
      </c>
      <c r="W11" s="13"/>
      <c r="X11" s="13"/>
      <c r="Y11" s="13"/>
      <c r="Z11" s="13"/>
      <c r="AA11" s="13"/>
      <c r="AB11" s="13"/>
      <c r="AC11" s="13"/>
      <c r="AD11" s="13"/>
      <c r="AE11" s="13">
        <v>5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>
        <v>2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>
        <v>1</v>
      </c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>
        <v>1</v>
      </c>
      <c r="CB11" s="13"/>
      <c r="CC11" s="13"/>
      <c r="CD11" s="13"/>
      <c r="CE11" s="13"/>
      <c r="CF11" s="10" t="s">
        <v>431</v>
      </c>
    </row>
    <row r="12" spans="1:84" ht="23.45" customHeight="1" x14ac:dyDescent="0.2">
      <c r="A12" s="11" t="s">
        <v>48</v>
      </c>
      <c r="B12" s="12">
        <f t="shared" si="10"/>
        <v>15</v>
      </c>
      <c r="C12" s="13"/>
      <c r="D12" s="13"/>
      <c r="E12" s="13"/>
      <c r="F12" s="13"/>
      <c r="G12" s="13"/>
      <c r="H12" s="13">
        <f t="shared" si="2"/>
        <v>15</v>
      </c>
      <c r="I12" s="12"/>
      <c r="J12" s="12"/>
      <c r="K12" s="12"/>
      <c r="L12" s="12"/>
      <c r="M12" s="13"/>
      <c r="N12" s="13"/>
      <c r="O12" s="13"/>
      <c r="P12" s="13">
        <v>1</v>
      </c>
      <c r="Q12" s="13"/>
      <c r="R12" s="13"/>
      <c r="S12" s="13"/>
      <c r="T12" s="13"/>
      <c r="U12" s="13"/>
      <c r="V12" s="13">
        <v>8</v>
      </c>
      <c r="W12" s="13"/>
      <c r="X12" s="13"/>
      <c r="Y12" s="13"/>
      <c r="Z12" s="13"/>
      <c r="AA12" s="13"/>
      <c r="AB12" s="13"/>
      <c r="AC12" s="13"/>
      <c r="AD12" s="13"/>
      <c r="AE12" s="13">
        <v>4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>
        <v>1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>
        <v>1</v>
      </c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0" t="s">
        <v>431</v>
      </c>
    </row>
    <row r="13" spans="1:84" ht="23.45" customHeight="1" x14ac:dyDescent="0.2">
      <c r="A13" s="11" t="s">
        <v>49</v>
      </c>
      <c r="B13" s="12">
        <f t="shared" si="10"/>
        <v>12</v>
      </c>
      <c r="C13" s="13"/>
      <c r="D13" s="13"/>
      <c r="E13" s="13"/>
      <c r="F13" s="13"/>
      <c r="G13" s="13"/>
      <c r="H13" s="13">
        <f t="shared" si="2"/>
        <v>12</v>
      </c>
      <c r="I13" s="12"/>
      <c r="J13" s="12"/>
      <c r="K13" s="12"/>
      <c r="L13" s="12"/>
      <c r="M13" s="13"/>
      <c r="N13" s="13"/>
      <c r="O13" s="13"/>
      <c r="P13" s="13"/>
      <c r="Q13" s="13"/>
      <c r="R13" s="13">
        <v>1</v>
      </c>
      <c r="S13" s="13"/>
      <c r="T13" s="13"/>
      <c r="U13" s="13"/>
      <c r="V13" s="13">
        <v>1</v>
      </c>
      <c r="W13" s="13"/>
      <c r="X13" s="13"/>
      <c r="Y13" s="13"/>
      <c r="Z13" s="13"/>
      <c r="AA13" s="13"/>
      <c r="AB13" s="13"/>
      <c r="AC13" s="13"/>
      <c r="AD13" s="13"/>
      <c r="AE13" s="13">
        <v>6</v>
      </c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>
        <v>3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>
        <v>0</v>
      </c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>
        <v>1</v>
      </c>
      <c r="CB13" s="13"/>
      <c r="CC13" s="13"/>
      <c r="CD13" s="13"/>
      <c r="CE13" s="13"/>
      <c r="CF13" s="10" t="s">
        <v>431</v>
      </c>
    </row>
    <row r="14" spans="1:84" ht="23.45" customHeight="1" x14ac:dyDescent="0.2">
      <c r="A14" s="35" t="s">
        <v>50</v>
      </c>
      <c r="B14" s="36">
        <f t="shared" si="10"/>
        <v>67</v>
      </c>
      <c r="C14" s="37">
        <f>SUM(C15:C19)</f>
        <v>0</v>
      </c>
      <c r="D14" s="37">
        <f t="shared" ref="D14:G14" si="19">SUM(D15:D19)</f>
        <v>0</v>
      </c>
      <c r="E14" s="37">
        <f t="shared" si="19"/>
        <v>0</v>
      </c>
      <c r="F14" s="37">
        <f t="shared" si="19"/>
        <v>0</v>
      </c>
      <c r="G14" s="37">
        <f t="shared" si="19"/>
        <v>0</v>
      </c>
      <c r="H14" s="37">
        <f t="shared" si="2"/>
        <v>67</v>
      </c>
      <c r="I14" s="37">
        <f>SUM(I15:I20)</f>
        <v>0</v>
      </c>
      <c r="J14" s="37">
        <f t="shared" ref="J14:BV14" si="20">SUM(J15:J20)</f>
        <v>0</v>
      </c>
      <c r="K14" s="37">
        <f t="shared" si="20"/>
        <v>1</v>
      </c>
      <c r="L14" s="37">
        <f t="shared" si="20"/>
        <v>3</v>
      </c>
      <c r="M14" s="37">
        <f t="shared" si="20"/>
        <v>1</v>
      </c>
      <c r="N14" s="37">
        <f t="shared" si="20"/>
        <v>0</v>
      </c>
      <c r="O14" s="37">
        <f t="shared" si="20"/>
        <v>0</v>
      </c>
      <c r="P14" s="37">
        <f t="shared" si="20"/>
        <v>0</v>
      </c>
      <c r="Q14" s="37">
        <f t="shared" si="20"/>
        <v>0</v>
      </c>
      <c r="R14" s="37">
        <f t="shared" si="20"/>
        <v>0</v>
      </c>
      <c r="S14" s="37">
        <f>SUM(S15:S20)</f>
        <v>0</v>
      </c>
      <c r="T14" s="37">
        <f t="shared" si="20"/>
        <v>0</v>
      </c>
      <c r="U14" s="37">
        <f t="shared" si="20"/>
        <v>0</v>
      </c>
      <c r="V14" s="37">
        <f t="shared" si="20"/>
        <v>4</v>
      </c>
      <c r="W14" s="37">
        <f>SUM(W15:W20)</f>
        <v>1</v>
      </c>
      <c r="X14" s="37">
        <f t="shared" si="20"/>
        <v>0</v>
      </c>
      <c r="Y14" s="37">
        <f t="shared" si="20"/>
        <v>0</v>
      </c>
      <c r="Z14" s="37">
        <f t="shared" si="20"/>
        <v>0</v>
      </c>
      <c r="AA14" s="37">
        <f>SUM(AA15:AA20)</f>
        <v>0</v>
      </c>
      <c r="AB14" s="37">
        <f t="shared" si="20"/>
        <v>0</v>
      </c>
      <c r="AC14" s="37">
        <f t="shared" si="20"/>
        <v>0</v>
      </c>
      <c r="AD14" s="37">
        <f>SUM(AD15:AD20)</f>
        <v>0</v>
      </c>
      <c r="AE14" s="37">
        <f t="shared" si="20"/>
        <v>29</v>
      </c>
      <c r="AF14" s="37">
        <f>SUM(AF15:AF20)</f>
        <v>0</v>
      </c>
      <c r="AG14" s="37">
        <f t="shared" si="20"/>
        <v>0</v>
      </c>
      <c r="AH14" s="37">
        <f>SUM(AH15:AH20)</f>
        <v>0</v>
      </c>
      <c r="AI14" s="37">
        <f t="shared" si="20"/>
        <v>0</v>
      </c>
      <c r="AJ14" s="37">
        <f>SUM(AJ15:AJ20)</f>
        <v>0</v>
      </c>
      <c r="AK14" s="37">
        <f>SUM(AK15:AK20)</f>
        <v>0</v>
      </c>
      <c r="AL14" s="37">
        <f>SUM(AL15:AL20)</f>
        <v>0</v>
      </c>
      <c r="AM14" s="37">
        <f>SUM(AM15:AM20)</f>
        <v>0</v>
      </c>
      <c r="AN14" s="37">
        <f t="shared" si="20"/>
        <v>0</v>
      </c>
      <c r="AO14" s="37">
        <f t="shared" si="20"/>
        <v>0</v>
      </c>
      <c r="AP14" s="37">
        <f t="shared" si="20"/>
        <v>0</v>
      </c>
      <c r="AQ14" s="37">
        <f t="shared" si="20"/>
        <v>0</v>
      </c>
      <c r="AR14" s="37">
        <f>SUM(AR15:AR20)</f>
        <v>0</v>
      </c>
      <c r="AS14" s="37">
        <f t="shared" si="20"/>
        <v>21</v>
      </c>
      <c r="AT14" s="37">
        <f>SUM(AT15:AT20)</f>
        <v>0</v>
      </c>
      <c r="AU14" s="37">
        <f t="shared" si="20"/>
        <v>0</v>
      </c>
      <c r="AV14" s="37">
        <f>SUM(AV15:AV20)</f>
        <v>0</v>
      </c>
      <c r="AW14" s="37">
        <f t="shared" si="20"/>
        <v>0</v>
      </c>
      <c r="AX14" s="37">
        <f t="shared" si="20"/>
        <v>0</v>
      </c>
      <c r="AY14" s="37">
        <f t="shared" si="20"/>
        <v>0</v>
      </c>
      <c r="AZ14" s="37">
        <f>SUM(AZ15:AZ20)</f>
        <v>0</v>
      </c>
      <c r="BA14" s="37">
        <f t="shared" si="20"/>
        <v>0</v>
      </c>
      <c r="BB14" s="37">
        <f t="shared" si="20"/>
        <v>0</v>
      </c>
      <c r="BC14" s="37">
        <f t="shared" si="20"/>
        <v>0</v>
      </c>
      <c r="BD14" s="37">
        <f t="shared" si="20"/>
        <v>0</v>
      </c>
      <c r="BE14" s="37">
        <f t="shared" ref="BE14" si="21">SUM(BE15:BE20)</f>
        <v>0</v>
      </c>
      <c r="BF14" s="37">
        <f>SUM(BF15:BF20)</f>
        <v>0</v>
      </c>
      <c r="BG14" s="37">
        <f t="shared" si="20"/>
        <v>3</v>
      </c>
      <c r="BH14" s="37">
        <f>SUM(BH15:BH20)</f>
        <v>0</v>
      </c>
      <c r="BI14" s="37">
        <f>SUM(BI15:BI20)</f>
        <v>0</v>
      </c>
      <c r="BJ14" s="37">
        <f t="shared" si="20"/>
        <v>0</v>
      </c>
      <c r="BK14" s="37">
        <f>SUM(BK15:BK20)</f>
        <v>0</v>
      </c>
      <c r="BL14" s="37">
        <f>SUM(BL15:BL20)</f>
        <v>0</v>
      </c>
      <c r="BM14" s="37">
        <f>SUM(BM15:BM20)</f>
        <v>0</v>
      </c>
      <c r="BN14" s="37">
        <f t="shared" si="20"/>
        <v>0</v>
      </c>
      <c r="BO14" s="37">
        <f t="shared" si="20"/>
        <v>0</v>
      </c>
      <c r="BP14" s="37">
        <f t="shared" si="20"/>
        <v>0</v>
      </c>
      <c r="BQ14" s="37">
        <f t="shared" si="20"/>
        <v>0</v>
      </c>
      <c r="BR14" s="37"/>
      <c r="BS14" s="37">
        <f>SUM(BS15:BS20)</f>
        <v>0</v>
      </c>
      <c r="BT14" s="37">
        <f t="shared" si="20"/>
        <v>0</v>
      </c>
      <c r="BU14" s="37">
        <f t="shared" si="20"/>
        <v>0</v>
      </c>
      <c r="BV14" s="37">
        <f t="shared" si="20"/>
        <v>1</v>
      </c>
      <c r="BW14" s="37">
        <f t="shared" ref="BW14:CC14" si="22">SUM(BW15:BW20)</f>
        <v>2</v>
      </c>
      <c r="BX14" s="37">
        <f t="shared" si="22"/>
        <v>1</v>
      </c>
      <c r="BY14" s="37">
        <f t="shared" ref="BY14" si="23">SUM(BY15:BY20)</f>
        <v>0</v>
      </c>
      <c r="BZ14" s="37">
        <f t="shared" si="22"/>
        <v>0</v>
      </c>
      <c r="CA14" s="37">
        <f t="shared" ref="CA14" si="24">SUM(CA15:CA20)</f>
        <v>0</v>
      </c>
      <c r="CB14" s="37">
        <f t="shared" si="22"/>
        <v>0</v>
      </c>
      <c r="CC14" s="37">
        <f t="shared" si="22"/>
        <v>0</v>
      </c>
      <c r="CD14" s="37"/>
      <c r="CE14" s="37">
        <f t="shared" ref="CE14" si="25">SUM(CE15:CE20)</f>
        <v>0</v>
      </c>
      <c r="CF14" s="10"/>
    </row>
    <row r="15" spans="1:84" ht="23.45" customHeight="1" x14ac:dyDescent="0.2">
      <c r="A15" s="11" t="s">
        <v>43</v>
      </c>
      <c r="B15" s="12">
        <f t="shared" si="10"/>
        <v>4</v>
      </c>
      <c r="C15" s="13"/>
      <c r="D15" s="13"/>
      <c r="E15" s="13"/>
      <c r="F15" s="13"/>
      <c r="G15" s="13"/>
      <c r="H15" s="13">
        <f t="shared" si="2"/>
        <v>4</v>
      </c>
      <c r="I15" s="12"/>
      <c r="J15" s="12"/>
      <c r="K15" s="12">
        <v>1</v>
      </c>
      <c r="L15" s="12">
        <v>3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0" t="s">
        <v>431</v>
      </c>
    </row>
    <row r="16" spans="1:84" ht="23.45" customHeight="1" x14ac:dyDescent="0.2">
      <c r="A16" s="11" t="s">
        <v>51</v>
      </c>
      <c r="B16" s="12">
        <f t="shared" si="10"/>
        <v>14</v>
      </c>
      <c r="C16" s="13"/>
      <c r="D16" s="13"/>
      <c r="E16" s="13"/>
      <c r="F16" s="13"/>
      <c r="G16" s="13"/>
      <c r="H16" s="13">
        <f t="shared" si="2"/>
        <v>14</v>
      </c>
      <c r="I16" s="12"/>
      <c r="J16" s="12"/>
      <c r="K16" s="12"/>
      <c r="L16" s="12"/>
      <c r="M16" s="13">
        <v>1</v>
      </c>
      <c r="N16" s="13"/>
      <c r="O16" s="13"/>
      <c r="P16" s="13"/>
      <c r="Q16" s="13"/>
      <c r="R16" s="13"/>
      <c r="S16" s="13"/>
      <c r="T16" s="13"/>
      <c r="U16" s="13"/>
      <c r="V16" s="13">
        <v>1</v>
      </c>
      <c r="W16" s="13"/>
      <c r="X16" s="13"/>
      <c r="Y16" s="13"/>
      <c r="Z16" s="13"/>
      <c r="AA16" s="13"/>
      <c r="AB16" s="13"/>
      <c r="AC16" s="13"/>
      <c r="AD16" s="13"/>
      <c r="AE16" s="13">
        <v>6</v>
      </c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>
        <v>1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>
        <v>1</v>
      </c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>
        <v>1</v>
      </c>
      <c r="BW16" s="13">
        <v>2</v>
      </c>
      <c r="BX16" s="13">
        <v>1</v>
      </c>
      <c r="BY16" s="13"/>
      <c r="BZ16" s="13"/>
      <c r="CA16" s="13"/>
      <c r="CB16" s="13"/>
      <c r="CC16" s="13"/>
      <c r="CD16" s="13"/>
      <c r="CE16" s="13"/>
      <c r="CF16" s="10" t="s">
        <v>431</v>
      </c>
    </row>
    <row r="17" spans="1:84" ht="23.45" customHeight="1" x14ac:dyDescent="0.2">
      <c r="A17" s="11" t="s">
        <v>52</v>
      </c>
      <c r="B17" s="12">
        <f t="shared" si="10"/>
        <v>8</v>
      </c>
      <c r="C17" s="13"/>
      <c r="D17" s="13"/>
      <c r="E17" s="13"/>
      <c r="F17" s="13"/>
      <c r="G17" s="13"/>
      <c r="H17" s="13">
        <f t="shared" si="2"/>
        <v>8</v>
      </c>
      <c r="I17" s="12"/>
      <c r="J17" s="12"/>
      <c r="K17" s="12"/>
      <c r="L17" s="12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>
        <v>1</v>
      </c>
      <c r="X17" s="13"/>
      <c r="Y17" s="13"/>
      <c r="Z17" s="13"/>
      <c r="AA17" s="13"/>
      <c r="AB17" s="13"/>
      <c r="AC17" s="13"/>
      <c r="AD17" s="13"/>
      <c r="AE17" s="13">
        <v>3</v>
      </c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>
        <v>4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0" t="s">
        <v>431</v>
      </c>
    </row>
    <row r="18" spans="1:84" ht="23.45" customHeight="1" x14ac:dyDescent="0.2">
      <c r="A18" s="11" t="s">
        <v>53</v>
      </c>
      <c r="B18" s="12">
        <f t="shared" si="10"/>
        <v>13</v>
      </c>
      <c r="C18" s="13"/>
      <c r="D18" s="13"/>
      <c r="E18" s="13"/>
      <c r="F18" s="13"/>
      <c r="G18" s="13"/>
      <c r="H18" s="13">
        <f t="shared" si="2"/>
        <v>13</v>
      </c>
      <c r="I18" s="12"/>
      <c r="J18" s="12"/>
      <c r="K18" s="12"/>
      <c r="L18" s="12"/>
      <c r="M18" s="13"/>
      <c r="N18" s="13"/>
      <c r="O18" s="13"/>
      <c r="P18" s="13"/>
      <c r="Q18" s="13"/>
      <c r="R18" s="13"/>
      <c r="S18" s="13"/>
      <c r="T18" s="13"/>
      <c r="U18" s="13"/>
      <c r="V18" s="13">
        <v>1</v>
      </c>
      <c r="W18" s="13"/>
      <c r="X18" s="13"/>
      <c r="Y18" s="13"/>
      <c r="Z18" s="13"/>
      <c r="AA18" s="13"/>
      <c r="AB18" s="13"/>
      <c r="AC18" s="13"/>
      <c r="AD18" s="13"/>
      <c r="AE18" s="13">
        <v>6</v>
      </c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>
        <v>5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>
        <v>1</v>
      </c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0" t="s">
        <v>431</v>
      </c>
    </row>
    <row r="19" spans="1:84" ht="23.45" customHeight="1" x14ac:dyDescent="0.2">
      <c r="A19" s="11" t="s">
        <v>54</v>
      </c>
      <c r="B19" s="12">
        <f t="shared" si="10"/>
        <v>14</v>
      </c>
      <c r="C19" s="13"/>
      <c r="D19" s="13"/>
      <c r="E19" s="13"/>
      <c r="F19" s="13"/>
      <c r="G19" s="13"/>
      <c r="H19" s="13">
        <f t="shared" si="2"/>
        <v>14</v>
      </c>
      <c r="I19" s="12"/>
      <c r="J19" s="12"/>
      <c r="K19" s="12"/>
      <c r="L19" s="12"/>
      <c r="M19" s="13"/>
      <c r="N19" s="13"/>
      <c r="O19" s="13"/>
      <c r="P19" s="13"/>
      <c r="Q19" s="13"/>
      <c r="R19" s="13"/>
      <c r="S19" s="13"/>
      <c r="T19" s="13"/>
      <c r="U19" s="13"/>
      <c r="V19" s="13">
        <v>1</v>
      </c>
      <c r="W19" s="13"/>
      <c r="X19" s="13"/>
      <c r="Y19" s="13"/>
      <c r="Z19" s="13"/>
      <c r="AA19" s="13"/>
      <c r="AB19" s="13"/>
      <c r="AC19" s="13"/>
      <c r="AD19" s="13"/>
      <c r="AE19" s="13">
        <v>7</v>
      </c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>
        <v>5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>
        <v>1</v>
      </c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0" t="s">
        <v>431</v>
      </c>
    </row>
    <row r="20" spans="1:84" ht="23.45" customHeight="1" x14ac:dyDescent="0.2">
      <c r="A20" s="11" t="s">
        <v>398</v>
      </c>
      <c r="B20" s="12">
        <f t="shared" si="10"/>
        <v>14</v>
      </c>
      <c r="C20" s="13"/>
      <c r="D20" s="13"/>
      <c r="E20" s="13"/>
      <c r="F20" s="13"/>
      <c r="G20" s="13"/>
      <c r="H20" s="13">
        <f t="shared" si="2"/>
        <v>14</v>
      </c>
      <c r="I20" s="12"/>
      <c r="J20" s="12"/>
      <c r="K20" s="12"/>
      <c r="L20" s="12"/>
      <c r="M20" s="13"/>
      <c r="N20" s="13"/>
      <c r="O20" s="13"/>
      <c r="P20" s="13"/>
      <c r="Q20" s="13"/>
      <c r="R20" s="13"/>
      <c r="S20" s="13"/>
      <c r="T20" s="13"/>
      <c r="U20" s="13"/>
      <c r="V20" s="13">
        <v>1</v>
      </c>
      <c r="W20" s="13"/>
      <c r="X20" s="13"/>
      <c r="Y20" s="13"/>
      <c r="Z20" s="13"/>
      <c r="AA20" s="13"/>
      <c r="AB20" s="13"/>
      <c r="AC20" s="13"/>
      <c r="AD20" s="13"/>
      <c r="AE20" s="13">
        <v>7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>
        <v>6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0" t="s">
        <v>431</v>
      </c>
    </row>
    <row r="21" spans="1:84" ht="23.45" customHeight="1" x14ac:dyDescent="0.2">
      <c r="A21" s="35" t="s">
        <v>55</v>
      </c>
      <c r="B21" s="36">
        <f t="shared" si="10"/>
        <v>23</v>
      </c>
      <c r="C21" s="37">
        <f>SUM(C22:C24)</f>
        <v>0</v>
      </c>
      <c r="D21" s="37">
        <f t="shared" ref="D21:BT21" si="26">SUM(D22:D24)</f>
        <v>0</v>
      </c>
      <c r="E21" s="37">
        <f t="shared" si="26"/>
        <v>0</v>
      </c>
      <c r="F21" s="37">
        <f t="shared" si="26"/>
        <v>0</v>
      </c>
      <c r="G21" s="37">
        <f t="shared" si="26"/>
        <v>0</v>
      </c>
      <c r="H21" s="37">
        <f t="shared" si="2"/>
        <v>23</v>
      </c>
      <c r="I21" s="37">
        <f t="shared" si="26"/>
        <v>0</v>
      </c>
      <c r="J21" s="37">
        <f t="shared" si="26"/>
        <v>0</v>
      </c>
      <c r="K21" s="37">
        <f t="shared" si="26"/>
        <v>0</v>
      </c>
      <c r="L21" s="37">
        <f t="shared" si="26"/>
        <v>2</v>
      </c>
      <c r="M21" s="37">
        <f t="shared" si="26"/>
        <v>0</v>
      </c>
      <c r="N21" s="37">
        <f t="shared" si="26"/>
        <v>0</v>
      </c>
      <c r="O21" s="37">
        <f t="shared" si="26"/>
        <v>1</v>
      </c>
      <c r="P21" s="37">
        <f t="shared" si="26"/>
        <v>0</v>
      </c>
      <c r="Q21" s="37">
        <f t="shared" si="26"/>
        <v>0</v>
      </c>
      <c r="R21" s="37">
        <f t="shared" si="26"/>
        <v>0</v>
      </c>
      <c r="S21" s="37">
        <f>SUM(S22:S24)</f>
        <v>0</v>
      </c>
      <c r="T21" s="37">
        <f t="shared" si="26"/>
        <v>0</v>
      </c>
      <c r="U21" s="37">
        <f t="shared" si="26"/>
        <v>0</v>
      </c>
      <c r="V21" s="37">
        <f t="shared" si="26"/>
        <v>2</v>
      </c>
      <c r="W21" s="37">
        <f>SUM(W22:W24)</f>
        <v>0</v>
      </c>
      <c r="X21" s="37">
        <f t="shared" si="26"/>
        <v>0</v>
      </c>
      <c r="Y21" s="37">
        <f t="shared" si="26"/>
        <v>0</v>
      </c>
      <c r="Z21" s="37">
        <f t="shared" si="26"/>
        <v>0</v>
      </c>
      <c r="AA21" s="37">
        <f>SUM(AA22:AA24)</f>
        <v>0</v>
      </c>
      <c r="AB21" s="37">
        <f t="shared" si="26"/>
        <v>0</v>
      </c>
      <c r="AC21" s="37">
        <f t="shared" si="26"/>
        <v>0</v>
      </c>
      <c r="AD21" s="37">
        <f>SUM(AD22:AD24)</f>
        <v>0</v>
      </c>
      <c r="AE21" s="37">
        <f t="shared" si="26"/>
        <v>7</v>
      </c>
      <c r="AF21" s="37">
        <f t="shared" ref="AF21" si="27">SUM(AF22:AF24)</f>
        <v>0</v>
      </c>
      <c r="AG21" s="37">
        <f>SUM(AG22:AG24)</f>
        <v>0</v>
      </c>
      <c r="AH21" s="37">
        <f>SUM(AH22:AH24)</f>
        <v>0</v>
      </c>
      <c r="AI21" s="37">
        <f t="shared" si="26"/>
        <v>0</v>
      </c>
      <c r="AJ21" s="37">
        <f>SUM(AJ22:AJ24)</f>
        <v>0</v>
      </c>
      <c r="AK21" s="37">
        <f>SUM(AK22:AK24)</f>
        <v>0</v>
      </c>
      <c r="AL21" s="37">
        <f>SUM(AL22:AL24)</f>
        <v>0</v>
      </c>
      <c r="AM21" s="37">
        <f>SUM(AM22:AM24)</f>
        <v>0</v>
      </c>
      <c r="AN21" s="37">
        <f t="shared" si="26"/>
        <v>0</v>
      </c>
      <c r="AO21" s="37">
        <f t="shared" si="26"/>
        <v>0</v>
      </c>
      <c r="AP21" s="37">
        <f>SUM(AP22:AP24)</f>
        <v>0</v>
      </c>
      <c r="AQ21" s="37">
        <f t="shared" si="26"/>
        <v>0</v>
      </c>
      <c r="AR21" s="37">
        <f>SUM(AR22:AR24)</f>
        <v>0</v>
      </c>
      <c r="AS21" s="37">
        <f t="shared" si="26"/>
        <v>6</v>
      </c>
      <c r="AT21" s="37">
        <f>SUM(AT22:AT24)</f>
        <v>0</v>
      </c>
      <c r="AU21" s="37">
        <f>SUM(AU22:AU24)</f>
        <v>0</v>
      </c>
      <c r="AV21" s="37">
        <f>SUM(AV22:AV24)</f>
        <v>0</v>
      </c>
      <c r="AW21" s="37">
        <f t="shared" si="26"/>
        <v>0</v>
      </c>
      <c r="AX21" s="37">
        <f t="shared" si="26"/>
        <v>0</v>
      </c>
      <c r="AY21" s="37">
        <f t="shared" si="26"/>
        <v>0</v>
      </c>
      <c r="AZ21" s="37">
        <f>SUM(AZ22:AZ24)</f>
        <v>0</v>
      </c>
      <c r="BA21" s="37">
        <f t="shared" si="26"/>
        <v>0</v>
      </c>
      <c r="BB21" s="37">
        <f t="shared" si="26"/>
        <v>0</v>
      </c>
      <c r="BC21" s="37">
        <f t="shared" si="26"/>
        <v>0</v>
      </c>
      <c r="BD21" s="37">
        <f t="shared" si="26"/>
        <v>0</v>
      </c>
      <c r="BE21" s="37">
        <f t="shared" ref="BE21" si="28">SUM(BE22:BE24)</f>
        <v>0</v>
      </c>
      <c r="BF21" s="37">
        <f>SUM(BF22:BF24)</f>
        <v>0</v>
      </c>
      <c r="BG21" s="37">
        <f t="shared" si="26"/>
        <v>3</v>
      </c>
      <c r="BH21" s="37">
        <f t="shared" ref="BH21:BM21" si="29">SUM(BH22:BH24)</f>
        <v>0</v>
      </c>
      <c r="BI21" s="37">
        <f t="shared" si="29"/>
        <v>0</v>
      </c>
      <c r="BJ21" s="37">
        <f t="shared" si="29"/>
        <v>0</v>
      </c>
      <c r="BK21" s="37">
        <f t="shared" si="29"/>
        <v>0</v>
      </c>
      <c r="BL21" s="37">
        <f t="shared" si="29"/>
        <v>0</v>
      </c>
      <c r="BM21" s="37">
        <f t="shared" si="29"/>
        <v>0</v>
      </c>
      <c r="BN21" s="37">
        <f t="shared" si="26"/>
        <v>0</v>
      </c>
      <c r="BO21" s="37">
        <f t="shared" si="26"/>
        <v>0</v>
      </c>
      <c r="BP21" s="37">
        <f>SUM(BP22:BP24)</f>
        <v>0</v>
      </c>
      <c r="BQ21" s="37">
        <f t="shared" si="26"/>
        <v>1</v>
      </c>
      <c r="BR21" s="37"/>
      <c r="BS21" s="37">
        <f>SUM(BS22:BS24)</f>
        <v>0</v>
      </c>
      <c r="BT21" s="37">
        <f t="shared" si="26"/>
        <v>0</v>
      </c>
      <c r="BU21" s="37">
        <f t="shared" ref="BU21:CC21" si="30">SUM(BU22:BU24)</f>
        <v>0</v>
      </c>
      <c r="BV21" s="37">
        <f t="shared" si="30"/>
        <v>1</v>
      </c>
      <c r="BW21" s="37">
        <f t="shared" si="30"/>
        <v>0</v>
      </c>
      <c r="BX21" s="37">
        <f t="shared" si="30"/>
        <v>0</v>
      </c>
      <c r="BY21" s="37">
        <f t="shared" ref="BY21" si="31">SUM(BY22:BY24)</f>
        <v>0</v>
      </c>
      <c r="BZ21" s="37">
        <f t="shared" si="30"/>
        <v>0</v>
      </c>
      <c r="CA21" s="37">
        <f t="shared" ref="CA21" si="32">SUM(CA22:CA24)</f>
        <v>0</v>
      </c>
      <c r="CB21" s="37">
        <f t="shared" si="30"/>
        <v>0</v>
      </c>
      <c r="CC21" s="37">
        <f t="shared" si="30"/>
        <v>0</v>
      </c>
      <c r="CD21" s="37"/>
      <c r="CE21" s="37">
        <f t="shared" ref="CE21" si="33">SUM(CE22:CE24)</f>
        <v>0</v>
      </c>
      <c r="CF21" s="10"/>
    </row>
    <row r="22" spans="1:84" ht="23.45" customHeight="1" x14ac:dyDescent="0.2">
      <c r="A22" s="11" t="s">
        <v>43</v>
      </c>
      <c r="B22" s="12">
        <f t="shared" si="10"/>
        <v>2</v>
      </c>
      <c r="C22" s="13"/>
      <c r="D22" s="13"/>
      <c r="E22" s="13"/>
      <c r="F22" s="13"/>
      <c r="G22" s="13"/>
      <c r="H22" s="13">
        <f t="shared" si="2"/>
        <v>2</v>
      </c>
      <c r="I22" s="12"/>
      <c r="J22" s="12"/>
      <c r="K22" s="12"/>
      <c r="L22" s="12">
        <v>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0" t="s">
        <v>431</v>
      </c>
    </row>
    <row r="23" spans="1:84" ht="23.45" customHeight="1" x14ac:dyDescent="0.2">
      <c r="A23" s="11" t="s">
        <v>51</v>
      </c>
      <c r="B23" s="12">
        <f t="shared" si="10"/>
        <v>8</v>
      </c>
      <c r="C23" s="13"/>
      <c r="D23" s="13"/>
      <c r="E23" s="13"/>
      <c r="F23" s="13"/>
      <c r="G23" s="13"/>
      <c r="H23" s="13">
        <f t="shared" si="2"/>
        <v>8</v>
      </c>
      <c r="I23" s="12"/>
      <c r="J23" s="12"/>
      <c r="K23" s="12"/>
      <c r="L23" s="12"/>
      <c r="M23" s="13"/>
      <c r="N23" s="13"/>
      <c r="O23" s="13">
        <v>1</v>
      </c>
      <c r="P23" s="13"/>
      <c r="Q23" s="13"/>
      <c r="R23" s="13"/>
      <c r="S23" s="13"/>
      <c r="T23" s="13"/>
      <c r="U23" s="13"/>
      <c r="V23" s="13">
        <v>1</v>
      </c>
      <c r="W23" s="13"/>
      <c r="X23" s="13"/>
      <c r="Y23" s="13"/>
      <c r="Z23" s="13"/>
      <c r="AA23" s="13"/>
      <c r="AB23" s="13"/>
      <c r="AC23" s="13"/>
      <c r="AD23" s="13"/>
      <c r="AE23" s="13">
        <v>1</v>
      </c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>
        <v>1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>
        <v>2</v>
      </c>
      <c r="BH23" s="13"/>
      <c r="BI23" s="13"/>
      <c r="BJ23" s="13"/>
      <c r="BK23" s="13"/>
      <c r="BL23" s="13"/>
      <c r="BM23" s="13"/>
      <c r="BN23" s="13"/>
      <c r="BO23" s="13"/>
      <c r="BP23" s="13"/>
      <c r="BQ23" s="13">
        <v>1</v>
      </c>
      <c r="BR23" s="13"/>
      <c r="BS23" s="13"/>
      <c r="BT23" s="13"/>
      <c r="BU23" s="13"/>
      <c r="BV23" s="13">
        <v>1</v>
      </c>
      <c r="BW23" s="13">
        <v>0</v>
      </c>
      <c r="BX23" s="13"/>
      <c r="BY23" s="13"/>
      <c r="BZ23" s="13"/>
      <c r="CA23" s="13"/>
      <c r="CB23" s="13"/>
      <c r="CC23" s="13"/>
      <c r="CD23" s="13"/>
      <c r="CE23" s="13"/>
      <c r="CF23" s="10" t="s">
        <v>431</v>
      </c>
    </row>
    <row r="24" spans="1:84" ht="23.45" customHeight="1" x14ac:dyDescent="0.2">
      <c r="A24" s="11" t="s">
        <v>56</v>
      </c>
      <c r="B24" s="12">
        <f t="shared" si="10"/>
        <v>13</v>
      </c>
      <c r="C24" s="13"/>
      <c r="D24" s="13"/>
      <c r="E24" s="13"/>
      <c r="F24" s="13"/>
      <c r="G24" s="13"/>
      <c r="H24" s="13">
        <f t="shared" si="2"/>
        <v>13</v>
      </c>
      <c r="I24" s="12"/>
      <c r="J24" s="12"/>
      <c r="K24" s="12"/>
      <c r="L24" s="12"/>
      <c r="M24" s="13"/>
      <c r="N24" s="13"/>
      <c r="O24" s="13"/>
      <c r="P24" s="13"/>
      <c r="Q24" s="13"/>
      <c r="R24" s="13"/>
      <c r="S24" s="13"/>
      <c r="T24" s="13"/>
      <c r="U24" s="13"/>
      <c r="V24" s="13">
        <v>1</v>
      </c>
      <c r="W24" s="13"/>
      <c r="X24" s="13"/>
      <c r="Y24" s="13"/>
      <c r="Z24" s="13"/>
      <c r="AA24" s="13"/>
      <c r="AB24" s="13"/>
      <c r="AC24" s="13"/>
      <c r="AD24" s="13"/>
      <c r="AE24" s="13">
        <v>6</v>
      </c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>
        <v>5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>
        <v>1</v>
      </c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0" t="s">
        <v>431</v>
      </c>
    </row>
    <row r="25" spans="1:84" ht="23.45" customHeight="1" x14ac:dyDescent="0.2">
      <c r="A25" s="35" t="s">
        <v>57</v>
      </c>
      <c r="B25" s="36">
        <f t="shared" si="10"/>
        <v>48</v>
      </c>
      <c r="C25" s="37">
        <f>SUM(C26:C29)</f>
        <v>0</v>
      </c>
      <c r="D25" s="37">
        <f t="shared" ref="D25:BT25" si="34">SUM(D26:D29)</f>
        <v>0</v>
      </c>
      <c r="E25" s="37">
        <f t="shared" si="34"/>
        <v>0</v>
      </c>
      <c r="F25" s="37">
        <f t="shared" si="34"/>
        <v>0</v>
      </c>
      <c r="G25" s="37">
        <f t="shared" si="34"/>
        <v>0</v>
      </c>
      <c r="H25" s="37">
        <f t="shared" si="2"/>
        <v>48</v>
      </c>
      <c r="I25" s="37">
        <f t="shared" si="34"/>
        <v>0</v>
      </c>
      <c r="J25" s="37">
        <f t="shared" si="34"/>
        <v>0</v>
      </c>
      <c r="K25" s="37">
        <f t="shared" si="34"/>
        <v>0</v>
      </c>
      <c r="L25" s="37">
        <f t="shared" si="34"/>
        <v>3</v>
      </c>
      <c r="M25" s="37">
        <f t="shared" si="34"/>
        <v>0</v>
      </c>
      <c r="N25" s="37">
        <f t="shared" si="34"/>
        <v>0</v>
      </c>
      <c r="O25" s="37">
        <f t="shared" si="34"/>
        <v>1</v>
      </c>
      <c r="P25" s="37">
        <f t="shared" si="34"/>
        <v>0</v>
      </c>
      <c r="Q25" s="37">
        <f t="shared" si="34"/>
        <v>0</v>
      </c>
      <c r="R25" s="37">
        <f t="shared" si="34"/>
        <v>0</v>
      </c>
      <c r="S25" s="37">
        <f>SUM(S26:S29)</f>
        <v>0</v>
      </c>
      <c r="T25" s="37">
        <f t="shared" si="34"/>
        <v>0</v>
      </c>
      <c r="U25" s="37">
        <f t="shared" si="34"/>
        <v>0</v>
      </c>
      <c r="V25" s="37">
        <f t="shared" si="34"/>
        <v>2</v>
      </c>
      <c r="W25" s="37">
        <f>SUM(W26:W29)</f>
        <v>1</v>
      </c>
      <c r="X25" s="37">
        <f t="shared" si="34"/>
        <v>0</v>
      </c>
      <c r="Y25" s="37">
        <f t="shared" si="34"/>
        <v>0</v>
      </c>
      <c r="Z25" s="37">
        <f t="shared" si="34"/>
        <v>0</v>
      </c>
      <c r="AA25" s="37">
        <f>SUM(AA26:AA29)</f>
        <v>0</v>
      </c>
      <c r="AB25" s="37">
        <f t="shared" si="34"/>
        <v>0</v>
      </c>
      <c r="AC25" s="37">
        <f t="shared" si="34"/>
        <v>0</v>
      </c>
      <c r="AD25" s="37">
        <f>SUM(AD26:AD29)</f>
        <v>0</v>
      </c>
      <c r="AE25" s="37">
        <f t="shared" si="34"/>
        <v>22</v>
      </c>
      <c r="AF25" s="37">
        <f t="shared" ref="AF25" si="35">SUM(AF26:AF29)</f>
        <v>0</v>
      </c>
      <c r="AG25" s="37">
        <f>SUM(AG26:AG29)</f>
        <v>0</v>
      </c>
      <c r="AH25" s="37">
        <f>SUM(AH26:AH29)</f>
        <v>0</v>
      </c>
      <c r="AI25" s="37">
        <f t="shared" si="34"/>
        <v>0</v>
      </c>
      <c r="AJ25" s="37">
        <f>SUM(AJ26:AJ29)</f>
        <v>0</v>
      </c>
      <c r="AK25" s="37">
        <f>SUM(AK26:AK29)</f>
        <v>0</v>
      </c>
      <c r="AL25" s="37">
        <f>SUM(AL26:AL29)</f>
        <v>0</v>
      </c>
      <c r="AM25" s="37">
        <f>SUM(AM26:AM29)</f>
        <v>0</v>
      </c>
      <c r="AN25" s="37">
        <f t="shared" si="34"/>
        <v>0</v>
      </c>
      <c r="AO25" s="37">
        <f t="shared" si="34"/>
        <v>0</v>
      </c>
      <c r="AP25" s="37">
        <f>SUM(AP26:AP29)</f>
        <v>0</v>
      </c>
      <c r="AQ25" s="37">
        <f t="shared" si="34"/>
        <v>0</v>
      </c>
      <c r="AR25" s="37">
        <f>SUM(AR26:AR29)</f>
        <v>0</v>
      </c>
      <c r="AS25" s="37">
        <f t="shared" si="34"/>
        <v>16</v>
      </c>
      <c r="AT25" s="37">
        <f>SUM(AT26:AT29)</f>
        <v>0</v>
      </c>
      <c r="AU25" s="37">
        <f>SUM(AU26:AU29)</f>
        <v>0</v>
      </c>
      <c r="AV25" s="37">
        <f>SUM(AV26:AV29)</f>
        <v>0</v>
      </c>
      <c r="AW25" s="37">
        <f t="shared" si="34"/>
        <v>0</v>
      </c>
      <c r="AX25" s="37">
        <f t="shared" si="34"/>
        <v>0</v>
      </c>
      <c r="AY25" s="37">
        <f t="shared" si="34"/>
        <v>0</v>
      </c>
      <c r="AZ25" s="37">
        <f>SUM(AZ26:AZ29)</f>
        <v>0</v>
      </c>
      <c r="BA25" s="37">
        <f t="shared" si="34"/>
        <v>0</v>
      </c>
      <c r="BB25" s="37">
        <f t="shared" si="34"/>
        <v>0</v>
      </c>
      <c r="BC25" s="37">
        <f t="shared" si="34"/>
        <v>0</v>
      </c>
      <c r="BD25" s="37">
        <f t="shared" si="34"/>
        <v>0</v>
      </c>
      <c r="BE25" s="37">
        <f t="shared" ref="BE25" si="36">SUM(BE26:BE29)</f>
        <v>0</v>
      </c>
      <c r="BF25" s="37">
        <f>SUM(BF26:BF29)</f>
        <v>0</v>
      </c>
      <c r="BG25" s="37">
        <f t="shared" si="34"/>
        <v>1</v>
      </c>
      <c r="BH25" s="37">
        <f t="shared" ref="BH25:BM25" si="37">SUM(BH26:BH29)</f>
        <v>0</v>
      </c>
      <c r="BI25" s="37">
        <f t="shared" si="37"/>
        <v>0</v>
      </c>
      <c r="BJ25" s="37">
        <f t="shared" si="37"/>
        <v>0</v>
      </c>
      <c r="BK25" s="37">
        <f t="shared" si="37"/>
        <v>0</v>
      </c>
      <c r="BL25" s="37">
        <f t="shared" si="37"/>
        <v>0</v>
      </c>
      <c r="BM25" s="37">
        <f t="shared" si="37"/>
        <v>0</v>
      </c>
      <c r="BN25" s="37">
        <f t="shared" si="34"/>
        <v>0</v>
      </c>
      <c r="BO25" s="37">
        <f t="shared" si="34"/>
        <v>0</v>
      </c>
      <c r="BP25" s="37">
        <f>SUM(BP26:BP29)</f>
        <v>0</v>
      </c>
      <c r="BQ25" s="37">
        <f t="shared" si="34"/>
        <v>1</v>
      </c>
      <c r="BR25" s="37"/>
      <c r="BS25" s="37">
        <f>SUM(BS26:BS29)</f>
        <v>0</v>
      </c>
      <c r="BT25" s="37">
        <f t="shared" si="34"/>
        <v>0</v>
      </c>
      <c r="BU25" s="37">
        <f t="shared" ref="BU25:CC25" si="38">SUM(BU26:BU29)</f>
        <v>0</v>
      </c>
      <c r="BV25" s="37">
        <f t="shared" si="38"/>
        <v>1</v>
      </c>
      <c r="BW25" s="37">
        <f t="shared" si="38"/>
        <v>0</v>
      </c>
      <c r="BX25" s="37">
        <f t="shared" si="38"/>
        <v>0</v>
      </c>
      <c r="BY25" s="37">
        <f t="shared" ref="BY25" si="39">SUM(BY26:BY29)</f>
        <v>0</v>
      </c>
      <c r="BZ25" s="37">
        <f t="shared" si="38"/>
        <v>0</v>
      </c>
      <c r="CA25" s="37">
        <f t="shared" ref="CA25" si="40">SUM(CA26:CA29)</f>
        <v>0</v>
      </c>
      <c r="CB25" s="37">
        <f t="shared" si="38"/>
        <v>0</v>
      </c>
      <c r="CC25" s="37">
        <f t="shared" si="38"/>
        <v>0</v>
      </c>
      <c r="CD25" s="37"/>
      <c r="CE25" s="37">
        <f t="shared" ref="CE25" si="41">SUM(CE26:CE29)</f>
        <v>0</v>
      </c>
      <c r="CF25" s="10"/>
    </row>
    <row r="26" spans="1:84" ht="23.45" customHeight="1" x14ac:dyDescent="0.2">
      <c r="A26" s="11" t="s">
        <v>43</v>
      </c>
      <c r="B26" s="12">
        <f t="shared" si="10"/>
        <v>3</v>
      </c>
      <c r="C26" s="13"/>
      <c r="D26" s="13"/>
      <c r="E26" s="13"/>
      <c r="F26" s="13"/>
      <c r="G26" s="13"/>
      <c r="H26" s="13">
        <f t="shared" si="2"/>
        <v>3</v>
      </c>
      <c r="I26" s="12"/>
      <c r="J26" s="12"/>
      <c r="K26" s="12"/>
      <c r="L26" s="12">
        <v>3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0" t="s">
        <v>431</v>
      </c>
    </row>
    <row r="27" spans="1:84" ht="23.45" customHeight="1" x14ac:dyDescent="0.2">
      <c r="A27" s="11" t="s">
        <v>51</v>
      </c>
      <c r="B27" s="12">
        <f t="shared" si="10"/>
        <v>12</v>
      </c>
      <c r="C27" s="13"/>
      <c r="D27" s="13"/>
      <c r="E27" s="13"/>
      <c r="F27" s="13"/>
      <c r="G27" s="13"/>
      <c r="H27" s="13">
        <f t="shared" si="2"/>
        <v>12</v>
      </c>
      <c r="I27" s="12"/>
      <c r="J27" s="12"/>
      <c r="K27" s="12"/>
      <c r="L27" s="12"/>
      <c r="M27" s="13"/>
      <c r="N27" s="13"/>
      <c r="O27" s="13">
        <v>1</v>
      </c>
      <c r="P27" s="13"/>
      <c r="Q27" s="13"/>
      <c r="R27" s="13"/>
      <c r="S27" s="13"/>
      <c r="T27" s="13"/>
      <c r="U27" s="13"/>
      <c r="V27" s="13">
        <v>1</v>
      </c>
      <c r="W27" s="13"/>
      <c r="X27" s="13"/>
      <c r="Y27" s="13"/>
      <c r="Z27" s="13"/>
      <c r="AA27" s="13"/>
      <c r="AB27" s="13"/>
      <c r="AC27" s="13"/>
      <c r="AD27" s="13"/>
      <c r="AE27" s="13">
        <v>4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>
        <v>3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>
        <v>1</v>
      </c>
      <c r="BH27" s="13"/>
      <c r="BI27" s="13"/>
      <c r="BJ27" s="13"/>
      <c r="BK27" s="13"/>
      <c r="BL27" s="13"/>
      <c r="BM27" s="13"/>
      <c r="BN27" s="13"/>
      <c r="BO27" s="13"/>
      <c r="BP27" s="13"/>
      <c r="BQ27" s="13">
        <v>1</v>
      </c>
      <c r="BR27" s="13"/>
      <c r="BS27" s="13"/>
      <c r="BT27" s="13"/>
      <c r="BU27" s="13"/>
      <c r="BV27" s="13">
        <v>1</v>
      </c>
      <c r="BW27" s="13">
        <v>0</v>
      </c>
      <c r="BX27" s="13"/>
      <c r="BY27" s="13"/>
      <c r="BZ27" s="13"/>
      <c r="CA27" s="13"/>
      <c r="CB27" s="13"/>
      <c r="CC27" s="13"/>
      <c r="CD27" s="13"/>
      <c r="CE27" s="13"/>
      <c r="CF27" s="10" t="s">
        <v>431</v>
      </c>
    </row>
    <row r="28" spans="1:84" ht="23.45" customHeight="1" x14ac:dyDescent="0.2">
      <c r="A28" s="11" t="s">
        <v>53</v>
      </c>
      <c r="B28" s="12">
        <f t="shared" si="10"/>
        <v>17</v>
      </c>
      <c r="C28" s="13"/>
      <c r="D28" s="13"/>
      <c r="E28" s="13"/>
      <c r="F28" s="13"/>
      <c r="G28" s="13"/>
      <c r="H28" s="13">
        <f t="shared" si="2"/>
        <v>17</v>
      </c>
      <c r="I28" s="12"/>
      <c r="J28" s="12"/>
      <c r="K28" s="12"/>
      <c r="L28" s="12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>
        <v>1</v>
      </c>
      <c r="X28" s="13"/>
      <c r="Y28" s="13"/>
      <c r="Z28" s="13"/>
      <c r="AA28" s="13"/>
      <c r="AB28" s="13"/>
      <c r="AC28" s="13"/>
      <c r="AD28" s="13"/>
      <c r="AE28" s="13">
        <v>9</v>
      </c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>
        <v>7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0" t="s">
        <v>431</v>
      </c>
    </row>
    <row r="29" spans="1:84" ht="23.45" customHeight="1" x14ac:dyDescent="0.2">
      <c r="A29" s="11" t="s">
        <v>54</v>
      </c>
      <c r="B29" s="12">
        <f t="shared" si="10"/>
        <v>16</v>
      </c>
      <c r="C29" s="13"/>
      <c r="D29" s="13"/>
      <c r="E29" s="13"/>
      <c r="F29" s="13"/>
      <c r="G29" s="13"/>
      <c r="H29" s="13">
        <f t="shared" si="2"/>
        <v>16</v>
      </c>
      <c r="I29" s="12"/>
      <c r="J29" s="12"/>
      <c r="K29" s="12"/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>
        <v>1</v>
      </c>
      <c r="W29" s="13"/>
      <c r="X29" s="13"/>
      <c r="Y29" s="13"/>
      <c r="Z29" s="13"/>
      <c r="AA29" s="13"/>
      <c r="AB29" s="13"/>
      <c r="AC29" s="13"/>
      <c r="AD29" s="13"/>
      <c r="AE29" s="13">
        <v>9</v>
      </c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>
        <v>6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0" t="s">
        <v>431</v>
      </c>
    </row>
    <row r="30" spans="1:84" ht="23.45" customHeight="1" x14ac:dyDescent="0.2">
      <c r="A30" s="35" t="s">
        <v>58</v>
      </c>
      <c r="B30" s="36">
        <f t="shared" si="10"/>
        <v>20</v>
      </c>
      <c r="C30" s="37">
        <f>SUM(C31:C33)</f>
        <v>0</v>
      </c>
      <c r="D30" s="37">
        <f t="shared" ref="D30:BT30" si="42">SUM(D31:D33)</f>
        <v>0</v>
      </c>
      <c r="E30" s="37">
        <f t="shared" si="42"/>
        <v>0</v>
      </c>
      <c r="F30" s="37">
        <f t="shared" si="42"/>
        <v>0</v>
      </c>
      <c r="G30" s="37">
        <f t="shared" si="42"/>
        <v>0</v>
      </c>
      <c r="H30" s="37">
        <f t="shared" si="2"/>
        <v>20</v>
      </c>
      <c r="I30" s="37">
        <f t="shared" si="42"/>
        <v>0</v>
      </c>
      <c r="J30" s="37">
        <f t="shared" si="42"/>
        <v>0</v>
      </c>
      <c r="K30" s="37">
        <f t="shared" si="42"/>
        <v>0</v>
      </c>
      <c r="L30" s="37">
        <f t="shared" si="42"/>
        <v>1</v>
      </c>
      <c r="M30" s="37">
        <f t="shared" si="42"/>
        <v>0</v>
      </c>
      <c r="N30" s="37">
        <f t="shared" si="42"/>
        <v>0</v>
      </c>
      <c r="O30" s="37">
        <f t="shared" si="42"/>
        <v>1</v>
      </c>
      <c r="P30" s="37">
        <f t="shared" si="42"/>
        <v>0</v>
      </c>
      <c r="Q30" s="37">
        <f t="shared" si="42"/>
        <v>0</v>
      </c>
      <c r="R30" s="37">
        <f>SUM(R31:R33)</f>
        <v>0</v>
      </c>
      <c r="S30" s="37">
        <f>SUM(S31:S33)</f>
        <v>0</v>
      </c>
      <c r="T30" s="37">
        <f>SUM(T31:T33)</f>
        <v>0</v>
      </c>
      <c r="U30" s="37">
        <f t="shared" si="42"/>
        <v>0</v>
      </c>
      <c r="V30" s="37">
        <f t="shared" si="42"/>
        <v>2</v>
      </c>
      <c r="W30" s="37">
        <f>SUM(W31:W33)</f>
        <v>0</v>
      </c>
      <c r="X30" s="37">
        <f t="shared" si="42"/>
        <v>0</v>
      </c>
      <c r="Y30" s="37">
        <f t="shared" si="42"/>
        <v>0</v>
      </c>
      <c r="Z30" s="37">
        <f t="shared" si="42"/>
        <v>0</v>
      </c>
      <c r="AA30" s="37">
        <f>SUM(AA31:AA33)</f>
        <v>0</v>
      </c>
      <c r="AB30" s="37">
        <f t="shared" si="42"/>
        <v>0</v>
      </c>
      <c r="AC30" s="37">
        <f t="shared" si="42"/>
        <v>0</v>
      </c>
      <c r="AD30" s="37">
        <f>SUM(AD31:AD33)</f>
        <v>0</v>
      </c>
      <c r="AE30" s="37">
        <f t="shared" si="42"/>
        <v>9</v>
      </c>
      <c r="AF30" s="37">
        <f t="shared" ref="AF30" si="43">SUM(AF31:AF33)</f>
        <v>0</v>
      </c>
      <c r="AG30" s="37">
        <f>SUM(AG31:AG33)</f>
        <v>0</v>
      </c>
      <c r="AH30" s="37">
        <f>SUM(AH31:AH33)</f>
        <v>0</v>
      </c>
      <c r="AI30" s="37">
        <f t="shared" si="42"/>
        <v>0</v>
      </c>
      <c r="AJ30" s="37">
        <f>SUM(AJ31:AJ33)</f>
        <v>0</v>
      </c>
      <c r="AK30" s="37">
        <f>SUM(AK31:AK33)</f>
        <v>0</v>
      </c>
      <c r="AL30" s="37">
        <f>SUM(AL31:AL33)</f>
        <v>0</v>
      </c>
      <c r="AM30" s="37">
        <f>SUM(AM31:AM33)</f>
        <v>0</v>
      </c>
      <c r="AN30" s="37">
        <f t="shared" si="42"/>
        <v>0</v>
      </c>
      <c r="AO30" s="37">
        <f t="shared" si="42"/>
        <v>0</v>
      </c>
      <c r="AP30" s="37">
        <f>SUM(AP31:AP33)</f>
        <v>0</v>
      </c>
      <c r="AQ30" s="37">
        <f t="shared" si="42"/>
        <v>0</v>
      </c>
      <c r="AR30" s="37">
        <f>SUM(AR31:AR33)</f>
        <v>0</v>
      </c>
      <c r="AS30" s="37">
        <f t="shared" si="42"/>
        <v>5</v>
      </c>
      <c r="AT30" s="37">
        <f>SUM(AT31:AT33)</f>
        <v>0</v>
      </c>
      <c r="AU30" s="37">
        <f>SUM(AU31:AU33)</f>
        <v>0</v>
      </c>
      <c r="AV30" s="37">
        <f>SUM(AV31:AV33)</f>
        <v>0</v>
      </c>
      <c r="AW30" s="37">
        <f t="shared" si="42"/>
        <v>0</v>
      </c>
      <c r="AX30" s="37">
        <f t="shared" si="42"/>
        <v>0</v>
      </c>
      <c r="AY30" s="37">
        <f t="shared" si="42"/>
        <v>0</v>
      </c>
      <c r="AZ30" s="37">
        <f>SUM(AZ31:AZ33)</f>
        <v>0</v>
      </c>
      <c r="BA30" s="37">
        <f t="shared" si="42"/>
        <v>0</v>
      </c>
      <c r="BB30" s="37">
        <f t="shared" si="42"/>
        <v>0</v>
      </c>
      <c r="BC30" s="37">
        <f t="shared" si="42"/>
        <v>0</v>
      </c>
      <c r="BD30" s="37">
        <f t="shared" si="42"/>
        <v>0</v>
      </c>
      <c r="BE30" s="37">
        <f t="shared" ref="BE30" si="44">SUM(BE31:BE33)</f>
        <v>0</v>
      </c>
      <c r="BF30" s="37">
        <f>SUM(BF31:BF33)</f>
        <v>0</v>
      </c>
      <c r="BG30" s="37">
        <f t="shared" si="42"/>
        <v>1</v>
      </c>
      <c r="BH30" s="37">
        <f t="shared" ref="BH30:BM30" si="45">SUM(BH31:BH33)</f>
        <v>0</v>
      </c>
      <c r="BI30" s="37">
        <f t="shared" si="45"/>
        <v>0</v>
      </c>
      <c r="BJ30" s="37">
        <f t="shared" si="45"/>
        <v>0</v>
      </c>
      <c r="BK30" s="37">
        <f t="shared" si="45"/>
        <v>0</v>
      </c>
      <c r="BL30" s="37">
        <f t="shared" si="45"/>
        <v>0</v>
      </c>
      <c r="BM30" s="37">
        <f t="shared" si="45"/>
        <v>0</v>
      </c>
      <c r="BN30" s="37">
        <f t="shared" si="42"/>
        <v>0</v>
      </c>
      <c r="BO30" s="37">
        <f t="shared" si="42"/>
        <v>0</v>
      </c>
      <c r="BP30" s="37">
        <f>SUM(BP31:BP33)</f>
        <v>0</v>
      </c>
      <c r="BQ30" s="37">
        <f t="shared" si="42"/>
        <v>0</v>
      </c>
      <c r="BR30" s="37"/>
      <c r="BS30" s="37">
        <f>SUM(BS31:BS33)</f>
        <v>0</v>
      </c>
      <c r="BT30" s="37">
        <f t="shared" si="42"/>
        <v>0</v>
      </c>
      <c r="BU30" s="37">
        <f t="shared" ref="BU30:CC30" si="46">SUM(BU31:BU33)</f>
        <v>0</v>
      </c>
      <c r="BV30" s="37">
        <f t="shared" si="46"/>
        <v>1</v>
      </c>
      <c r="BW30" s="37">
        <f t="shared" si="46"/>
        <v>0</v>
      </c>
      <c r="BX30" s="37">
        <f t="shared" si="46"/>
        <v>0</v>
      </c>
      <c r="BY30" s="37">
        <f t="shared" ref="BY30" si="47">SUM(BY31:BY33)</f>
        <v>0</v>
      </c>
      <c r="BZ30" s="37">
        <f t="shared" si="46"/>
        <v>0</v>
      </c>
      <c r="CA30" s="37">
        <f t="shared" ref="CA30" si="48">SUM(CA31:CA33)</f>
        <v>0</v>
      </c>
      <c r="CB30" s="37">
        <f t="shared" si="46"/>
        <v>0</v>
      </c>
      <c r="CC30" s="37">
        <f t="shared" si="46"/>
        <v>0</v>
      </c>
      <c r="CD30" s="37"/>
      <c r="CE30" s="37">
        <f t="shared" ref="CE30" si="49">SUM(CE31:CE33)</f>
        <v>0</v>
      </c>
      <c r="CF30" s="10"/>
    </row>
    <row r="31" spans="1:84" ht="23.45" customHeight="1" x14ac:dyDescent="0.2">
      <c r="A31" s="11" t="s">
        <v>59</v>
      </c>
      <c r="B31" s="12">
        <f t="shared" si="10"/>
        <v>1</v>
      </c>
      <c r="C31" s="13"/>
      <c r="D31" s="13"/>
      <c r="E31" s="13"/>
      <c r="F31" s="13"/>
      <c r="G31" s="13"/>
      <c r="H31" s="13">
        <f t="shared" si="2"/>
        <v>1</v>
      </c>
      <c r="I31" s="12"/>
      <c r="J31" s="12"/>
      <c r="K31" s="12"/>
      <c r="L31" s="12">
        <v>1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0" t="s">
        <v>431</v>
      </c>
    </row>
    <row r="32" spans="1:84" ht="23.45" customHeight="1" x14ac:dyDescent="0.2">
      <c r="A32" s="11" t="s">
        <v>51</v>
      </c>
      <c r="B32" s="12">
        <f t="shared" si="10"/>
        <v>8</v>
      </c>
      <c r="C32" s="13"/>
      <c r="D32" s="13"/>
      <c r="E32" s="13"/>
      <c r="F32" s="13"/>
      <c r="G32" s="13"/>
      <c r="H32" s="13">
        <f t="shared" si="2"/>
        <v>8</v>
      </c>
      <c r="I32" s="12"/>
      <c r="J32" s="12"/>
      <c r="K32" s="12"/>
      <c r="L32" s="12"/>
      <c r="M32" s="13"/>
      <c r="N32" s="13"/>
      <c r="O32" s="13">
        <v>1</v>
      </c>
      <c r="P32" s="13"/>
      <c r="Q32" s="13"/>
      <c r="R32" s="13"/>
      <c r="S32" s="13"/>
      <c r="T32" s="13"/>
      <c r="U32" s="13"/>
      <c r="V32" s="13">
        <v>1</v>
      </c>
      <c r="W32" s="13"/>
      <c r="X32" s="13"/>
      <c r="Y32" s="13"/>
      <c r="Z32" s="13"/>
      <c r="AA32" s="13"/>
      <c r="AB32" s="13"/>
      <c r="AC32" s="13"/>
      <c r="AD32" s="13"/>
      <c r="AE32" s="13">
        <v>3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>
        <v>1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>
        <v>1</v>
      </c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>
        <v>1</v>
      </c>
      <c r="BW32" s="13">
        <v>0</v>
      </c>
      <c r="BX32" s="13"/>
      <c r="BY32" s="13"/>
      <c r="BZ32" s="13"/>
      <c r="CA32" s="13"/>
      <c r="CB32" s="13"/>
      <c r="CC32" s="13"/>
      <c r="CD32" s="13"/>
      <c r="CE32" s="13"/>
      <c r="CF32" s="10" t="s">
        <v>431</v>
      </c>
    </row>
    <row r="33" spans="1:84" ht="23.45" customHeight="1" x14ac:dyDescent="0.2">
      <c r="A33" s="11" t="s">
        <v>56</v>
      </c>
      <c r="B33" s="12">
        <f t="shared" si="10"/>
        <v>11</v>
      </c>
      <c r="C33" s="13"/>
      <c r="D33" s="13"/>
      <c r="E33" s="13"/>
      <c r="F33" s="13"/>
      <c r="G33" s="13"/>
      <c r="H33" s="13">
        <f t="shared" si="2"/>
        <v>11</v>
      </c>
      <c r="I33" s="12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  <c r="U33" s="13"/>
      <c r="V33" s="13">
        <v>1</v>
      </c>
      <c r="W33" s="13"/>
      <c r="X33" s="13"/>
      <c r="Y33" s="13"/>
      <c r="Z33" s="13"/>
      <c r="AA33" s="13"/>
      <c r="AB33" s="13"/>
      <c r="AC33" s="13"/>
      <c r="AD33" s="13"/>
      <c r="AE33" s="13">
        <v>6</v>
      </c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>
        <v>4</v>
      </c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0" t="s">
        <v>431</v>
      </c>
    </row>
    <row r="34" spans="1:84" ht="23.45" customHeight="1" x14ac:dyDescent="0.2">
      <c r="A34" s="35" t="s">
        <v>60</v>
      </c>
      <c r="B34" s="36">
        <f t="shared" si="10"/>
        <v>20</v>
      </c>
      <c r="C34" s="37">
        <f>SUM(C35:C37)</f>
        <v>0</v>
      </c>
      <c r="D34" s="37">
        <f t="shared" ref="D34:BT34" si="50">SUM(D35:D37)</f>
        <v>0</v>
      </c>
      <c r="E34" s="37">
        <f t="shared" si="50"/>
        <v>0</v>
      </c>
      <c r="F34" s="37">
        <f t="shared" si="50"/>
        <v>0</v>
      </c>
      <c r="G34" s="37">
        <f t="shared" si="50"/>
        <v>0</v>
      </c>
      <c r="H34" s="37">
        <f t="shared" si="2"/>
        <v>20</v>
      </c>
      <c r="I34" s="37">
        <f t="shared" si="50"/>
        <v>0</v>
      </c>
      <c r="J34" s="37">
        <f t="shared" si="50"/>
        <v>0</v>
      </c>
      <c r="K34" s="37">
        <f t="shared" si="50"/>
        <v>0</v>
      </c>
      <c r="L34" s="37">
        <f t="shared" si="50"/>
        <v>1</v>
      </c>
      <c r="M34" s="37">
        <f t="shared" si="50"/>
        <v>0</v>
      </c>
      <c r="N34" s="37">
        <f t="shared" si="50"/>
        <v>0</v>
      </c>
      <c r="O34" s="37">
        <f t="shared" si="50"/>
        <v>1</v>
      </c>
      <c r="P34" s="37">
        <f t="shared" si="50"/>
        <v>0</v>
      </c>
      <c r="Q34" s="37">
        <f t="shared" si="50"/>
        <v>0</v>
      </c>
      <c r="R34" s="37">
        <f t="shared" si="50"/>
        <v>0</v>
      </c>
      <c r="S34" s="37">
        <f>SUM(S35:S37)</f>
        <v>0</v>
      </c>
      <c r="T34" s="37">
        <f t="shared" si="50"/>
        <v>0</v>
      </c>
      <c r="U34" s="37">
        <f t="shared" si="50"/>
        <v>0</v>
      </c>
      <c r="V34" s="37">
        <f t="shared" si="50"/>
        <v>2</v>
      </c>
      <c r="W34" s="37">
        <f>SUM(W35:W37)</f>
        <v>0</v>
      </c>
      <c r="X34" s="37">
        <f t="shared" si="50"/>
        <v>0</v>
      </c>
      <c r="Y34" s="37">
        <f t="shared" si="50"/>
        <v>0</v>
      </c>
      <c r="Z34" s="37">
        <f t="shared" si="50"/>
        <v>0</v>
      </c>
      <c r="AA34" s="37">
        <f>SUM(AA35:AA37)</f>
        <v>0</v>
      </c>
      <c r="AB34" s="37">
        <f t="shared" si="50"/>
        <v>0</v>
      </c>
      <c r="AC34" s="37">
        <f t="shared" si="50"/>
        <v>0</v>
      </c>
      <c r="AD34" s="37">
        <f>SUM(AD35:AD37)</f>
        <v>0</v>
      </c>
      <c r="AE34" s="37">
        <f t="shared" si="50"/>
        <v>9</v>
      </c>
      <c r="AF34" s="37">
        <f t="shared" ref="AF34" si="51">SUM(AF35:AF37)</f>
        <v>0</v>
      </c>
      <c r="AG34" s="37">
        <f>SUM(AG35:AG37)</f>
        <v>0</v>
      </c>
      <c r="AH34" s="37">
        <f>SUM(AH35:AH37)</f>
        <v>0</v>
      </c>
      <c r="AI34" s="37">
        <f t="shared" si="50"/>
        <v>0</v>
      </c>
      <c r="AJ34" s="37">
        <f>SUM(AJ35:AJ37)</f>
        <v>0</v>
      </c>
      <c r="AK34" s="37">
        <f>SUM(AK35:AK37)</f>
        <v>0</v>
      </c>
      <c r="AL34" s="37">
        <f>SUM(AL35:AL37)</f>
        <v>0</v>
      </c>
      <c r="AM34" s="37">
        <f>SUM(AM35:AM37)</f>
        <v>0</v>
      </c>
      <c r="AN34" s="37">
        <f t="shared" si="50"/>
        <v>0</v>
      </c>
      <c r="AO34" s="37">
        <f t="shared" si="50"/>
        <v>0</v>
      </c>
      <c r="AP34" s="37">
        <f>SUM(AP35:AP37)</f>
        <v>0</v>
      </c>
      <c r="AQ34" s="37">
        <f t="shared" si="50"/>
        <v>0</v>
      </c>
      <c r="AR34" s="37">
        <f>SUM(AR35:AR37)</f>
        <v>0</v>
      </c>
      <c r="AS34" s="37">
        <f t="shared" si="50"/>
        <v>3</v>
      </c>
      <c r="AT34" s="37">
        <f>SUM(AT35:AT37)</f>
        <v>0</v>
      </c>
      <c r="AU34" s="37">
        <f>SUM(AU35:AU37)</f>
        <v>0</v>
      </c>
      <c r="AV34" s="37">
        <f>SUM(AV35:AV37)</f>
        <v>0</v>
      </c>
      <c r="AW34" s="37">
        <f t="shared" si="50"/>
        <v>0</v>
      </c>
      <c r="AX34" s="37">
        <f t="shared" si="50"/>
        <v>0</v>
      </c>
      <c r="AY34" s="37">
        <f t="shared" si="50"/>
        <v>0</v>
      </c>
      <c r="AZ34" s="37">
        <f>SUM(AZ35:AZ37)</f>
        <v>0</v>
      </c>
      <c r="BA34" s="37">
        <f t="shared" si="50"/>
        <v>0</v>
      </c>
      <c r="BB34" s="37">
        <f t="shared" si="50"/>
        <v>0</v>
      </c>
      <c r="BC34" s="37">
        <f t="shared" si="50"/>
        <v>0</v>
      </c>
      <c r="BD34" s="37">
        <f t="shared" si="50"/>
        <v>0</v>
      </c>
      <c r="BE34" s="37">
        <f t="shared" ref="BE34" si="52">SUM(BE35:BE37)</f>
        <v>0</v>
      </c>
      <c r="BF34" s="37">
        <f>SUM(BF35:BF37)</f>
        <v>0</v>
      </c>
      <c r="BG34" s="37">
        <f t="shared" si="50"/>
        <v>1</v>
      </c>
      <c r="BH34" s="37">
        <f t="shared" ref="BH34:BM34" si="53">SUM(BH35:BH37)</f>
        <v>0</v>
      </c>
      <c r="BI34" s="37">
        <f t="shared" si="53"/>
        <v>0</v>
      </c>
      <c r="BJ34" s="37">
        <f t="shared" si="53"/>
        <v>0</v>
      </c>
      <c r="BK34" s="37">
        <f t="shared" si="53"/>
        <v>0</v>
      </c>
      <c r="BL34" s="37">
        <f t="shared" si="53"/>
        <v>0</v>
      </c>
      <c r="BM34" s="37">
        <f t="shared" si="53"/>
        <v>0</v>
      </c>
      <c r="BN34" s="37">
        <f t="shared" si="50"/>
        <v>0</v>
      </c>
      <c r="BO34" s="37">
        <f t="shared" si="50"/>
        <v>0</v>
      </c>
      <c r="BP34" s="37">
        <f>SUM(BP35:BP37)</f>
        <v>0</v>
      </c>
      <c r="BQ34" s="37">
        <f t="shared" si="50"/>
        <v>1</v>
      </c>
      <c r="BR34" s="37"/>
      <c r="BS34" s="37">
        <f>SUM(BS35:BS37)</f>
        <v>0</v>
      </c>
      <c r="BT34" s="37">
        <f t="shared" si="50"/>
        <v>0</v>
      </c>
      <c r="BU34" s="37">
        <f t="shared" ref="BU34:CC34" si="54">SUM(BU35:BU37)</f>
        <v>0</v>
      </c>
      <c r="BV34" s="37">
        <f t="shared" si="54"/>
        <v>1</v>
      </c>
      <c r="BW34" s="37">
        <f t="shared" si="54"/>
        <v>1</v>
      </c>
      <c r="BX34" s="37">
        <f t="shared" si="54"/>
        <v>0</v>
      </c>
      <c r="BY34" s="37">
        <f t="shared" ref="BY34" si="55">SUM(BY35:BY37)</f>
        <v>0</v>
      </c>
      <c r="BZ34" s="37">
        <f t="shared" si="54"/>
        <v>0</v>
      </c>
      <c r="CA34" s="37">
        <f t="shared" ref="CA34" si="56">SUM(CA35:CA37)</f>
        <v>0</v>
      </c>
      <c r="CB34" s="37">
        <f t="shared" si="54"/>
        <v>0</v>
      </c>
      <c r="CC34" s="37">
        <f t="shared" si="54"/>
        <v>0</v>
      </c>
      <c r="CD34" s="37"/>
      <c r="CE34" s="37">
        <f t="shared" ref="CE34" si="57">SUM(CE35:CE37)</f>
        <v>0</v>
      </c>
      <c r="CF34" s="10"/>
    </row>
    <row r="35" spans="1:84" ht="23.45" customHeight="1" x14ac:dyDescent="0.2">
      <c r="A35" s="11" t="s">
        <v>59</v>
      </c>
      <c r="B35" s="12">
        <f t="shared" si="10"/>
        <v>1</v>
      </c>
      <c r="C35" s="13"/>
      <c r="D35" s="13"/>
      <c r="E35" s="13"/>
      <c r="F35" s="13"/>
      <c r="G35" s="13"/>
      <c r="H35" s="13">
        <f t="shared" si="2"/>
        <v>1</v>
      </c>
      <c r="I35" s="12"/>
      <c r="J35" s="12"/>
      <c r="K35" s="12"/>
      <c r="L35" s="12">
        <v>1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0" t="s">
        <v>431</v>
      </c>
    </row>
    <row r="36" spans="1:84" ht="23.45" customHeight="1" x14ac:dyDescent="0.2">
      <c r="A36" s="11" t="s">
        <v>51</v>
      </c>
      <c r="B36" s="12">
        <f t="shared" si="10"/>
        <v>9</v>
      </c>
      <c r="C36" s="13"/>
      <c r="D36" s="13"/>
      <c r="E36" s="13"/>
      <c r="F36" s="13"/>
      <c r="G36" s="13"/>
      <c r="H36" s="13">
        <f t="shared" si="2"/>
        <v>9</v>
      </c>
      <c r="I36" s="12"/>
      <c r="J36" s="12"/>
      <c r="K36" s="12"/>
      <c r="L36" s="12"/>
      <c r="M36" s="13"/>
      <c r="N36" s="13"/>
      <c r="O36" s="13">
        <v>1</v>
      </c>
      <c r="P36" s="13"/>
      <c r="Q36" s="13"/>
      <c r="R36" s="13"/>
      <c r="S36" s="13"/>
      <c r="T36" s="13"/>
      <c r="U36" s="13"/>
      <c r="V36" s="13">
        <v>1</v>
      </c>
      <c r="W36" s="13"/>
      <c r="X36" s="13"/>
      <c r="Y36" s="13"/>
      <c r="Z36" s="13"/>
      <c r="AA36" s="13"/>
      <c r="AB36" s="13"/>
      <c r="AC36" s="13"/>
      <c r="AD36" s="13"/>
      <c r="AE36" s="13">
        <v>3</v>
      </c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>
        <v>1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>
        <v>1</v>
      </c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>
        <v>1</v>
      </c>
      <c r="BW36" s="13">
        <v>1</v>
      </c>
      <c r="BX36" s="13"/>
      <c r="BY36" s="13"/>
      <c r="BZ36" s="13"/>
      <c r="CA36" s="13"/>
      <c r="CB36" s="13"/>
      <c r="CC36" s="13"/>
      <c r="CD36" s="13"/>
      <c r="CE36" s="13"/>
      <c r="CF36" s="10" t="s">
        <v>431</v>
      </c>
    </row>
    <row r="37" spans="1:84" ht="23.45" customHeight="1" x14ac:dyDescent="0.2">
      <c r="A37" s="11" t="s">
        <v>56</v>
      </c>
      <c r="B37" s="12">
        <f t="shared" si="10"/>
        <v>10</v>
      </c>
      <c r="C37" s="13"/>
      <c r="D37" s="13"/>
      <c r="E37" s="13"/>
      <c r="F37" s="13"/>
      <c r="G37" s="13"/>
      <c r="H37" s="13">
        <f t="shared" si="2"/>
        <v>10</v>
      </c>
      <c r="I37" s="12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>
        <v>1</v>
      </c>
      <c r="W37" s="13"/>
      <c r="X37" s="13"/>
      <c r="Y37" s="13"/>
      <c r="Z37" s="13"/>
      <c r="AA37" s="13"/>
      <c r="AB37" s="13"/>
      <c r="AC37" s="13"/>
      <c r="AD37" s="13"/>
      <c r="AE37" s="13">
        <v>6</v>
      </c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>
        <v>2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>
        <v>1</v>
      </c>
      <c r="BR37" s="13"/>
      <c r="BS37" s="13"/>
      <c r="BT37" s="13"/>
      <c r="BU37" s="13"/>
      <c r="BV37" s="13"/>
      <c r="BW37" s="13">
        <v>0</v>
      </c>
      <c r="BX37" s="13"/>
      <c r="BY37" s="13"/>
      <c r="BZ37" s="13"/>
      <c r="CA37" s="13"/>
      <c r="CB37" s="13"/>
      <c r="CC37" s="13"/>
      <c r="CD37" s="13"/>
      <c r="CE37" s="13"/>
      <c r="CF37" s="10" t="s">
        <v>431</v>
      </c>
    </row>
    <row r="38" spans="1:84" ht="23.45" customHeight="1" x14ac:dyDescent="0.2">
      <c r="A38" s="35" t="s">
        <v>61</v>
      </c>
      <c r="B38" s="36">
        <f t="shared" si="10"/>
        <v>24</v>
      </c>
      <c r="C38" s="37">
        <f>SUM(C39:C41)</f>
        <v>0</v>
      </c>
      <c r="D38" s="37">
        <f t="shared" ref="D38:BT38" si="58">SUM(D39:D41)</f>
        <v>0</v>
      </c>
      <c r="E38" s="37">
        <f t="shared" si="58"/>
        <v>0</v>
      </c>
      <c r="F38" s="37">
        <f t="shared" si="58"/>
        <v>0</v>
      </c>
      <c r="G38" s="37">
        <f t="shared" si="58"/>
        <v>0</v>
      </c>
      <c r="H38" s="37">
        <f t="shared" si="2"/>
        <v>24</v>
      </c>
      <c r="I38" s="37">
        <f t="shared" si="58"/>
        <v>0</v>
      </c>
      <c r="J38" s="37">
        <f t="shared" si="58"/>
        <v>0</v>
      </c>
      <c r="K38" s="37">
        <f t="shared" si="58"/>
        <v>0</v>
      </c>
      <c r="L38" s="37">
        <f t="shared" si="58"/>
        <v>1</v>
      </c>
      <c r="M38" s="37">
        <f t="shared" si="58"/>
        <v>0</v>
      </c>
      <c r="N38" s="37">
        <f t="shared" si="58"/>
        <v>0</v>
      </c>
      <c r="O38" s="37">
        <f t="shared" si="58"/>
        <v>1</v>
      </c>
      <c r="P38" s="37">
        <f t="shared" si="58"/>
        <v>0</v>
      </c>
      <c r="Q38" s="37">
        <f t="shared" si="58"/>
        <v>0</v>
      </c>
      <c r="R38" s="37">
        <f t="shared" si="58"/>
        <v>0</v>
      </c>
      <c r="S38" s="37">
        <f>SUM(S39:S41)</f>
        <v>0</v>
      </c>
      <c r="T38" s="37">
        <f t="shared" si="58"/>
        <v>0</v>
      </c>
      <c r="U38" s="37">
        <f t="shared" si="58"/>
        <v>0</v>
      </c>
      <c r="V38" s="37">
        <f t="shared" si="58"/>
        <v>2</v>
      </c>
      <c r="W38" s="37">
        <f>SUM(W39:W41)</f>
        <v>0</v>
      </c>
      <c r="X38" s="37">
        <f t="shared" si="58"/>
        <v>0</v>
      </c>
      <c r="Y38" s="37">
        <f t="shared" si="58"/>
        <v>0</v>
      </c>
      <c r="Z38" s="37">
        <f t="shared" si="58"/>
        <v>0</v>
      </c>
      <c r="AA38" s="37">
        <f>SUM(AA39:AA41)</f>
        <v>0</v>
      </c>
      <c r="AB38" s="37">
        <f t="shared" si="58"/>
        <v>0</v>
      </c>
      <c r="AC38" s="37">
        <f t="shared" si="58"/>
        <v>0</v>
      </c>
      <c r="AD38" s="37">
        <f>SUM(AD39:AD41)</f>
        <v>0</v>
      </c>
      <c r="AE38" s="37">
        <f t="shared" si="58"/>
        <v>9</v>
      </c>
      <c r="AF38" s="37">
        <f t="shared" ref="AF38" si="59">SUM(AF39:AF41)</f>
        <v>0</v>
      </c>
      <c r="AG38" s="37">
        <f>SUM(AG39:AG41)</f>
        <v>0</v>
      </c>
      <c r="AH38" s="37">
        <f>SUM(AH39:AH41)</f>
        <v>0</v>
      </c>
      <c r="AI38" s="37">
        <f t="shared" si="58"/>
        <v>0</v>
      </c>
      <c r="AJ38" s="37">
        <f>SUM(AJ39:AJ41)</f>
        <v>0</v>
      </c>
      <c r="AK38" s="37">
        <f>SUM(AK39:AK41)</f>
        <v>0</v>
      </c>
      <c r="AL38" s="37">
        <f>SUM(AL39:AL41)</f>
        <v>0</v>
      </c>
      <c r="AM38" s="37">
        <f>SUM(AM39:AM41)</f>
        <v>0</v>
      </c>
      <c r="AN38" s="37">
        <f t="shared" si="58"/>
        <v>0</v>
      </c>
      <c r="AO38" s="37">
        <f t="shared" si="58"/>
        <v>0</v>
      </c>
      <c r="AP38" s="37">
        <f>SUM(AP39:AP41)</f>
        <v>0</v>
      </c>
      <c r="AQ38" s="37">
        <f t="shared" si="58"/>
        <v>0</v>
      </c>
      <c r="AR38" s="37">
        <f>SUM(AR39:AR41)</f>
        <v>0</v>
      </c>
      <c r="AS38" s="37">
        <f t="shared" si="58"/>
        <v>7</v>
      </c>
      <c r="AT38" s="37">
        <f>SUM(AT39:AT41)</f>
        <v>0</v>
      </c>
      <c r="AU38" s="37">
        <f>SUM(AU39:AU41)</f>
        <v>0</v>
      </c>
      <c r="AV38" s="37">
        <f>SUM(AV39:AV41)</f>
        <v>0</v>
      </c>
      <c r="AW38" s="37">
        <f t="shared" si="58"/>
        <v>0</v>
      </c>
      <c r="AX38" s="37">
        <f t="shared" si="58"/>
        <v>0</v>
      </c>
      <c r="AY38" s="37">
        <f t="shared" si="58"/>
        <v>0</v>
      </c>
      <c r="AZ38" s="37">
        <f>SUM(AZ39:AZ41)</f>
        <v>0</v>
      </c>
      <c r="BA38" s="37">
        <f t="shared" si="58"/>
        <v>0</v>
      </c>
      <c r="BB38" s="37">
        <f t="shared" si="58"/>
        <v>0</v>
      </c>
      <c r="BC38" s="37">
        <f t="shared" si="58"/>
        <v>0</v>
      </c>
      <c r="BD38" s="37">
        <f t="shared" si="58"/>
        <v>0</v>
      </c>
      <c r="BE38" s="37">
        <f t="shared" ref="BE38" si="60">SUM(BE39:BE41)</f>
        <v>0</v>
      </c>
      <c r="BF38" s="37">
        <f>SUM(BF39:BF41)</f>
        <v>0</v>
      </c>
      <c r="BG38" s="37">
        <f t="shared" si="58"/>
        <v>2</v>
      </c>
      <c r="BH38" s="37">
        <f t="shared" ref="BH38:BM38" si="61">SUM(BH39:BH41)</f>
        <v>0</v>
      </c>
      <c r="BI38" s="37">
        <f t="shared" si="61"/>
        <v>0</v>
      </c>
      <c r="BJ38" s="37">
        <f t="shared" si="61"/>
        <v>0</v>
      </c>
      <c r="BK38" s="37">
        <f t="shared" si="61"/>
        <v>0</v>
      </c>
      <c r="BL38" s="37">
        <f t="shared" si="61"/>
        <v>0</v>
      </c>
      <c r="BM38" s="37">
        <f t="shared" si="61"/>
        <v>0</v>
      </c>
      <c r="BN38" s="37">
        <f t="shared" si="58"/>
        <v>0</v>
      </c>
      <c r="BO38" s="37">
        <f t="shared" si="58"/>
        <v>0</v>
      </c>
      <c r="BP38" s="37">
        <f>SUM(BP39:BP41)</f>
        <v>0</v>
      </c>
      <c r="BQ38" s="37">
        <f t="shared" si="58"/>
        <v>0</v>
      </c>
      <c r="BR38" s="37"/>
      <c r="BS38" s="37">
        <f>SUM(BS39:BS41)</f>
        <v>0</v>
      </c>
      <c r="BT38" s="37">
        <f t="shared" si="58"/>
        <v>0</v>
      </c>
      <c r="BU38" s="37">
        <f t="shared" ref="BU38:CC38" si="62">SUM(BU39:BU41)</f>
        <v>0</v>
      </c>
      <c r="BV38" s="37">
        <f t="shared" si="62"/>
        <v>1</v>
      </c>
      <c r="BW38" s="37">
        <f t="shared" si="62"/>
        <v>1</v>
      </c>
      <c r="BX38" s="37">
        <f t="shared" si="62"/>
        <v>0</v>
      </c>
      <c r="BY38" s="37">
        <f t="shared" ref="BY38" si="63">SUM(BY39:BY41)</f>
        <v>0</v>
      </c>
      <c r="BZ38" s="37">
        <f t="shared" si="62"/>
        <v>0</v>
      </c>
      <c r="CA38" s="37">
        <f t="shared" ref="CA38" si="64">SUM(CA39:CA41)</f>
        <v>0</v>
      </c>
      <c r="CB38" s="37">
        <f t="shared" si="62"/>
        <v>0</v>
      </c>
      <c r="CC38" s="37">
        <f t="shared" si="62"/>
        <v>0</v>
      </c>
      <c r="CD38" s="37"/>
      <c r="CE38" s="37">
        <f t="shared" ref="CE38" si="65">SUM(CE39:CE41)</f>
        <v>0</v>
      </c>
      <c r="CF38" s="10"/>
    </row>
    <row r="39" spans="1:84" ht="23.45" customHeight="1" x14ac:dyDescent="0.2">
      <c r="A39" s="11" t="s">
        <v>59</v>
      </c>
      <c r="B39" s="12">
        <f t="shared" si="10"/>
        <v>1</v>
      </c>
      <c r="C39" s="13"/>
      <c r="D39" s="13"/>
      <c r="E39" s="13"/>
      <c r="F39" s="13"/>
      <c r="G39" s="13"/>
      <c r="H39" s="13">
        <f t="shared" si="2"/>
        <v>1</v>
      </c>
      <c r="I39" s="12"/>
      <c r="J39" s="12"/>
      <c r="K39" s="12"/>
      <c r="L39" s="12">
        <v>1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0" t="s">
        <v>431</v>
      </c>
    </row>
    <row r="40" spans="1:84" ht="23.45" customHeight="1" x14ac:dyDescent="0.2">
      <c r="A40" s="11" t="s">
        <v>51</v>
      </c>
      <c r="B40" s="12">
        <f t="shared" si="10"/>
        <v>8</v>
      </c>
      <c r="C40" s="13"/>
      <c r="D40" s="13"/>
      <c r="E40" s="13"/>
      <c r="F40" s="13"/>
      <c r="G40" s="13"/>
      <c r="H40" s="13">
        <f t="shared" si="2"/>
        <v>8</v>
      </c>
      <c r="I40" s="12"/>
      <c r="J40" s="12"/>
      <c r="K40" s="12"/>
      <c r="L40" s="12"/>
      <c r="M40" s="13"/>
      <c r="N40" s="13"/>
      <c r="O40" s="13">
        <v>1</v>
      </c>
      <c r="P40" s="13"/>
      <c r="Q40" s="13"/>
      <c r="R40" s="13"/>
      <c r="S40" s="13"/>
      <c r="T40" s="13"/>
      <c r="U40" s="13"/>
      <c r="V40" s="13">
        <v>1</v>
      </c>
      <c r="W40" s="13"/>
      <c r="X40" s="13"/>
      <c r="Y40" s="13"/>
      <c r="Z40" s="13"/>
      <c r="AA40" s="13"/>
      <c r="AB40" s="13"/>
      <c r="AC40" s="13"/>
      <c r="AD40" s="13"/>
      <c r="AE40" s="13">
        <v>2</v>
      </c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>
        <v>1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>
        <v>1</v>
      </c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1</v>
      </c>
      <c r="BW40" s="13">
        <v>1</v>
      </c>
      <c r="BX40" s="13"/>
      <c r="BY40" s="13"/>
      <c r="BZ40" s="13"/>
      <c r="CA40" s="13"/>
      <c r="CB40" s="13"/>
      <c r="CC40" s="13"/>
      <c r="CD40" s="13"/>
      <c r="CE40" s="13"/>
      <c r="CF40" s="10" t="s">
        <v>431</v>
      </c>
    </row>
    <row r="41" spans="1:84" ht="23.45" customHeight="1" x14ac:dyDescent="0.2">
      <c r="A41" s="11" t="s">
        <v>56</v>
      </c>
      <c r="B41" s="12">
        <f t="shared" si="10"/>
        <v>15</v>
      </c>
      <c r="C41" s="13"/>
      <c r="D41" s="13"/>
      <c r="E41" s="13"/>
      <c r="F41" s="13"/>
      <c r="G41" s="13"/>
      <c r="H41" s="13">
        <f t="shared" si="2"/>
        <v>15</v>
      </c>
      <c r="I41" s="12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  <c r="U41" s="13"/>
      <c r="V41" s="13">
        <v>1</v>
      </c>
      <c r="W41" s="13"/>
      <c r="X41" s="13"/>
      <c r="Y41" s="13"/>
      <c r="Z41" s="13"/>
      <c r="AA41" s="13"/>
      <c r="AB41" s="13"/>
      <c r="AC41" s="13"/>
      <c r="AD41" s="13"/>
      <c r="AE41" s="13">
        <v>7</v>
      </c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>
        <v>6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>
        <v>1</v>
      </c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0" t="s">
        <v>431</v>
      </c>
    </row>
    <row r="42" spans="1:84" ht="23.45" customHeight="1" x14ac:dyDescent="0.2">
      <c r="A42" s="35" t="s">
        <v>62</v>
      </c>
      <c r="B42" s="36">
        <f t="shared" si="10"/>
        <v>19</v>
      </c>
      <c r="C42" s="37">
        <f>SUM(C43:C45)</f>
        <v>0</v>
      </c>
      <c r="D42" s="37">
        <f t="shared" ref="D42:BT42" si="66">SUM(D43:D45)</f>
        <v>0</v>
      </c>
      <c r="E42" s="37">
        <f t="shared" si="66"/>
        <v>0</v>
      </c>
      <c r="F42" s="37">
        <f t="shared" si="66"/>
        <v>0</v>
      </c>
      <c r="G42" s="37">
        <f t="shared" si="66"/>
        <v>0</v>
      </c>
      <c r="H42" s="37">
        <f t="shared" si="2"/>
        <v>19</v>
      </c>
      <c r="I42" s="37">
        <f t="shared" si="66"/>
        <v>0</v>
      </c>
      <c r="J42" s="37">
        <f t="shared" si="66"/>
        <v>0</v>
      </c>
      <c r="K42" s="37">
        <f t="shared" si="66"/>
        <v>0</v>
      </c>
      <c r="L42" s="37">
        <f t="shared" si="66"/>
        <v>1</v>
      </c>
      <c r="M42" s="37">
        <f t="shared" si="66"/>
        <v>0</v>
      </c>
      <c r="N42" s="37">
        <f t="shared" si="66"/>
        <v>0</v>
      </c>
      <c r="O42" s="37">
        <f t="shared" si="66"/>
        <v>1</v>
      </c>
      <c r="P42" s="37">
        <f t="shared" si="66"/>
        <v>0</v>
      </c>
      <c r="Q42" s="37">
        <f t="shared" si="66"/>
        <v>0</v>
      </c>
      <c r="R42" s="37">
        <f t="shared" si="66"/>
        <v>0</v>
      </c>
      <c r="S42" s="37">
        <f>SUM(S43:S45)</f>
        <v>0</v>
      </c>
      <c r="T42" s="37">
        <f t="shared" si="66"/>
        <v>0</v>
      </c>
      <c r="U42" s="37">
        <f t="shared" si="66"/>
        <v>0</v>
      </c>
      <c r="V42" s="37">
        <f t="shared" si="66"/>
        <v>2</v>
      </c>
      <c r="W42" s="37">
        <f>SUM(W43:W45)</f>
        <v>0</v>
      </c>
      <c r="X42" s="37">
        <f t="shared" si="66"/>
        <v>0</v>
      </c>
      <c r="Y42" s="37">
        <f t="shared" si="66"/>
        <v>0</v>
      </c>
      <c r="Z42" s="37">
        <f t="shared" si="66"/>
        <v>0</v>
      </c>
      <c r="AA42" s="37">
        <f>SUM(AA43:AA45)</f>
        <v>0</v>
      </c>
      <c r="AB42" s="37">
        <f t="shared" si="66"/>
        <v>0</v>
      </c>
      <c r="AC42" s="37">
        <f t="shared" si="66"/>
        <v>0</v>
      </c>
      <c r="AD42" s="37">
        <f>SUM(AD43:AD45)</f>
        <v>0</v>
      </c>
      <c r="AE42" s="37">
        <f t="shared" si="66"/>
        <v>7</v>
      </c>
      <c r="AF42" s="37">
        <f t="shared" ref="AF42" si="67">SUM(AF43:AF45)</f>
        <v>0</v>
      </c>
      <c r="AG42" s="37">
        <f>SUM(AG43:AG45)</f>
        <v>0</v>
      </c>
      <c r="AH42" s="37">
        <f>SUM(AH43:AH45)</f>
        <v>0</v>
      </c>
      <c r="AI42" s="37">
        <f t="shared" si="66"/>
        <v>0</v>
      </c>
      <c r="AJ42" s="37">
        <f>SUM(AJ43:AJ45)</f>
        <v>0</v>
      </c>
      <c r="AK42" s="37">
        <f>SUM(AK43:AK45)</f>
        <v>0</v>
      </c>
      <c r="AL42" s="37">
        <f>SUM(AL43:AL45)</f>
        <v>0</v>
      </c>
      <c r="AM42" s="37">
        <f>SUM(AM43:AM45)</f>
        <v>0</v>
      </c>
      <c r="AN42" s="37">
        <f t="shared" si="66"/>
        <v>0</v>
      </c>
      <c r="AO42" s="37">
        <f t="shared" si="66"/>
        <v>0</v>
      </c>
      <c r="AP42" s="37">
        <f>SUM(AP43:AP45)</f>
        <v>0</v>
      </c>
      <c r="AQ42" s="37">
        <f t="shared" si="66"/>
        <v>0</v>
      </c>
      <c r="AR42" s="37">
        <f>SUM(AR43:AR45)</f>
        <v>0</v>
      </c>
      <c r="AS42" s="37">
        <f t="shared" si="66"/>
        <v>4</v>
      </c>
      <c r="AT42" s="37">
        <f>SUM(AT43:AT45)</f>
        <v>0</v>
      </c>
      <c r="AU42" s="37">
        <f>SUM(AU43:AU45)</f>
        <v>0</v>
      </c>
      <c r="AV42" s="37">
        <f>SUM(AV43:AV45)</f>
        <v>0</v>
      </c>
      <c r="AW42" s="37">
        <f t="shared" si="66"/>
        <v>0</v>
      </c>
      <c r="AX42" s="37">
        <f t="shared" si="66"/>
        <v>0</v>
      </c>
      <c r="AY42" s="37">
        <f t="shared" si="66"/>
        <v>0</v>
      </c>
      <c r="AZ42" s="37">
        <f>SUM(AZ43:AZ45)</f>
        <v>0</v>
      </c>
      <c r="BA42" s="37">
        <f t="shared" si="66"/>
        <v>0</v>
      </c>
      <c r="BB42" s="37">
        <f t="shared" si="66"/>
        <v>0</v>
      </c>
      <c r="BC42" s="37">
        <f t="shared" si="66"/>
        <v>0</v>
      </c>
      <c r="BD42" s="37">
        <f t="shared" si="66"/>
        <v>0</v>
      </c>
      <c r="BE42" s="37">
        <f t="shared" ref="BE42" si="68">SUM(BE43:BE45)</f>
        <v>0</v>
      </c>
      <c r="BF42" s="37">
        <f>SUM(BF43:BF45)</f>
        <v>0</v>
      </c>
      <c r="BG42" s="37">
        <f t="shared" si="66"/>
        <v>2</v>
      </c>
      <c r="BH42" s="37">
        <f t="shared" ref="BH42:BM42" si="69">SUM(BH43:BH45)</f>
        <v>0</v>
      </c>
      <c r="BI42" s="37">
        <f t="shared" si="69"/>
        <v>0</v>
      </c>
      <c r="BJ42" s="37">
        <f t="shared" si="69"/>
        <v>0</v>
      </c>
      <c r="BK42" s="37">
        <f t="shared" si="69"/>
        <v>0</v>
      </c>
      <c r="BL42" s="37">
        <f t="shared" si="69"/>
        <v>0</v>
      </c>
      <c r="BM42" s="37">
        <f t="shared" si="69"/>
        <v>0</v>
      </c>
      <c r="BN42" s="37">
        <f t="shared" si="66"/>
        <v>0</v>
      </c>
      <c r="BO42" s="37">
        <f t="shared" si="66"/>
        <v>0</v>
      </c>
      <c r="BP42" s="37">
        <f>SUM(BP43:BP45)</f>
        <v>0</v>
      </c>
      <c r="BQ42" s="37">
        <f t="shared" si="66"/>
        <v>0</v>
      </c>
      <c r="BR42" s="37"/>
      <c r="BS42" s="37">
        <f>SUM(BS43:BS45)</f>
        <v>0</v>
      </c>
      <c r="BT42" s="37">
        <f t="shared" si="66"/>
        <v>0</v>
      </c>
      <c r="BU42" s="37">
        <f t="shared" ref="BU42:CC42" si="70">SUM(BU43:BU45)</f>
        <v>0</v>
      </c>
      <c r="BV42" s="37">
        <f t="shared" si="70"/>
        <v>1</v>
      </c>
      <c r="BW42" s="37">
        <f t="shared" si="70"/>
        <v>1</v>
      </c>
      <c r="BX42" s="37">
        <f t="shared" si="70"/>
        <v>0</v>
      </c>
      <c r="BY42" s="37">
        <f t="shared" ref="BY42" si="71">SUM(BY43:BY45)</f>
        <v>0</v>
      </c>
      <c r="BZ42" s="37">
        <f t="shared" si="70"/>
        <v>0</v>
      </c>
      <c r="CA42" s="37">
        <f t="shared" ref="CA42" si="72">SUM(CA43:CA45)</f>
        <v>0</v>
      </c>
      <c r="CB42" s="37">
        <f t="shared" si="70"/>
        <v>0</v>
      </c>
      <c r="CC42" s="37">
        <f t="shared" si="70"/>
        <v>0</v>
      </c>
      <c r="CD42" s="37"/>
      <c r="CE42" s="37">
        <f t="shared" ref="CE42" si="73">SUM(CE43:CE45)</f>
        <v>0</v>
      </c>
    </row>
    <row r="43" spans="1:84" ht="23.45" customHeight="1" x14ac:dyDescent="0.2">
      <c r="A43" s="11" t="s">
        <v>59</v>
      </c>
      <c r="B43" s="12">
        <f t="shared" si="10"/>
        <v>1</v>
      </c>
      <c r="C43" s="13"/>
      <c r="D43" s="13"/>
      <c r="E43" s="13"/>
      <c r="F43" s="13"/>
      <c r="G43" s="13"/>
      <c r="H43" s="13">
        <f t="shared" si="2"/>
        <v>1</v>
      </c>
      <c r="I43" s="12"/>
      <c r="J43" s="12"/>
      <c r="K43" s="12"/>
      <c r="L43" s="12">
        <v>1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0" t="s">
        <v>431</v>
      </c>
    </row>
    <row r="44" spans="1:84" ht="23.45" customHeight="1" x14ac:dyDescent="0.2">
      <c r="A44" s="11" t="s">
        <v>51</v>
      </c>
      <c r="B44" s="12">
        <f t="shared" si="10"/>
        <v>8</v>
      </c>
      <c r="C44" s="13"/>
      <c r="D44" s="13"/>
      <c r="E44" s="13"/>
      <c r="F44" s="13"/>
      <c r="G44" s="13"/>
      <c r="H44" s="13">
        <f t="shared" si="2"/>
        <v>8</v>
      </c>
      <c r="I44" s="12"/>
      <c r="J44" s="12"/>
      <c r="K44" s="12"/>
      <c r="L44" s="12"/>
      <c r="M44" s="13"/>
      <c r="N44" s="13"/>
      <c r="O44" s="13">
        <v>1</v>
      </c>
      <c r="P44" s="13"/>
      <c r="Q44" s="13"/>
      <c r="R44" s="13"/>
      <c r="S44" s="13"/>
      <c r="T44" s="13"/>
      <c r="U44" s="13"/>
      <c r="V44" s="13">
        <v>1</v>
      </c>
      <c r="W44" s="13"/>
      <c r="X44" s="13"/>
      <c r="Y44" s="13"/>
      <c r="Z44" s="13"/>
      <c r="AA44" s="13"/>
      <c r="AB44" s="13"/>
      <c r="AC44" s="13"/>
      <c r="AD44" s="13"/>
      <c r="AE44" s="13">
        <v>2</v>
      </c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>
        <v>1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>
        <v>1</v>
      </c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>
        <v>1</v>
      </c>
      <c r="BW44" s="13">
        <v>1</v>
      </c>
      <c r="BX44" s="13"/>
      <c r="BY44" s="13"/>
      <c r="BZ44" s="13"/>
      <c r="CA44" s="13"/>
      <c r="CB44" s="13"/>
      <c r="CC44" s="13"/>
      <c r="CD44" s="13"/>
      <c r="CE44" s="13"/>
      <c r="CF44" s="10" t="s">
        <v>431</v>
      </c>
    </row>
    <row r="45" spans="1:84" ht="23.45" customHeight="1" x14ac:dyDescent="0.2">
      <c r="A45" s="11" t="s">
        <v>56</v>
      </c>
      <c r="B45" s="12">
        <f t="shared" si="10"/>
        <v>10</v>
      </c>
      <c r="C45" s="13"/>
      <c r="D45" s="13"/>
      <c r="E45" s="13"/>
      <c r="F45" s="13"/>
      <c r="G45" s="13"/>
      <c r="H45" s="13">
        <f t="shared" si="2"/>
        <v>10</v>
      </c>
      <c r="I45" s="12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  <c r="U45" s="13"/>
      <c r="V45" s="13">
        <v>1</v>
      </c>
      <c r="W45" s="13"/>
      <c r="X45" s="13"/>
      <c r="Y45" s="13"/>
      <c r="Z45" s="13"/>
      <c r="AA45" s="13"/>
      <c r="AB45" s="13"/>
      <c r="AC45" s="13"/>
      <c r="AD45" s="13"/>
      <c r="AE45" s="13">
        <v>5</v>
      </c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>
        <v>3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>
        <v>1</v>
      </c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0" t="s">
        <v>431</v>
      </c>
    </row>
    <row r="46" spans="1:84" ht="23.45" customHeight="1" x14ac:dyDescent="0.2">
      <c r="A46" s="35" t="s">
        <v>63</v>
      </c>
      <c r="B46" s="36">
        <f t="shared" si="10"/>
        <v>16</v>
      </c>
      <c r="C46" s="37"/>
      <c r="D46" s="37"/>
      <c r="E46" s="37"/>
      <c r="F46" s="37"/>
      <c r="G46" s="37"/>
      <c r="H46" s="37">
        <f t="shared" si="2"/>
        <v>16</v>
      </c>
      <c r="I46" s="36"/>
      <c r="J46" s="36"/>
      <c r="K46" s="36"/>
      <c r="L46" s="36">
        <v>1</v>
      </c>
      <c r="M46" s="37"/>
      <c r="N46" s="37"/>
      <c r="O46" s="37"/>
      <c r="P46" s="37"/>
      <c r="Q46" s="37"/>
      <c r="R46" s="37"/>
      <c r="S46" s="37"/>
      <c r="T46" s="37"/>
      <c r="U46" s="37"/>
      <c r="V46" s="37">
        <v>1</v>
      </c>
      <c r="W46" s="37"/>
      <c r="X46" s="37"/>
      <c r="Y46" s="37"/>
      <c r="Z46" s="37"/>
      <c r="AA46" s="37"/>
      <c r="AB46" s="37"/>
      <c r="AC46" s="37"/>
      <c r="AD46" s="37"/>
      <c r="AE46" s="37">
        <v>7</v>
      </c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>
        <v>4</v>
      </c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>
        <v>1</v>
      </c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>
        <v>1</v>
      </c>
      <c r="BW46" s="37">
        <v>1</v>
      </c>
      <c r="BX46" s="37"/>
      <c r="BY46" s="37"/>
      <c r="BZ46" s="37"/>
      <c r="CA46" s="37"/>
      <c r="CB46" s="37"/>
      <c r="CC46" s="37"/>
      <c r="CD46" s="37"/>
      <c r="CE46" s="37"/>
      <c r="CF46" s="10" t="s">
        <v>431</v>
      </c>
    </row>
    <row r="47" spans="1:84" ht="23.45" customHeight="1" x14ac:dyDescent="0.2">
      <c r="A47" s="35" t="s">
        <v>144</v>
      </c>
      <c r="B47" s="36">
        <f t="shared" si="10"/>
        <v>10</v>
      </c>
      <c r="C47" s="37"/>
      <c r="D47" s="37"/>
      <c r="E47" s="37"/>
      <c r="F47" s="37"/>
      <c r="G47" s="37"/>
      <c r="H47" s="37">
        <f t="shared" si="2"/>
        <v>10</v>
      </c>
      <c r="I47" s="36"/>
      <c r="J47" s="36"/>
      <c r="K47" s="36"/>
      <c r="L47" s="36">
        <v>1</v>
      </c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>
        <v>1</v>
      </c>
      <c r="X47" s="37"/>
      <c r="Y47" s="37"/>
      <c r="Z47" s="37"/>
      <c r="AA47" s="37"/>
      <c r="AB47" s="37"/>
      <c r="AC47" s="37"/>
      <c r="AD47" s="37"/>
      <c r="AE47" s="37">
        <v>3</v>
      </c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>
        <v>4</v>
      </c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>
        <v>0</v>
      </c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>
        <v>1</v>
      </c>
      <c r="BY47" s="37"/>
      <c r="BZ47" s="37"/>
      <c r="CA47" s="37"/>
      <c r="CB47" s="37"/>
      <c r="CC47" s="37"/>
      <c r="CD47" s="37"/>
      <c r="CE47" s="37"/>
      <c r="CF47" s="10" t="s">
        <v>431</v>
      </c>
    </row>
    <row r="48" spans="1:84" ht="23.45" customHeight="1" x14ac:dyDescent="0.2">
      <c r="A48" s="35" t="s">
        <v>64</v>
      </c>
      <c r="B48" s="36">
        <f t="shared" si="10"/>
        <v>12</v>
      </c>
      <c r="C48" s="37"/>
      <c r="D48" s="37"/>
      <c r="E48" s="37"/>
      <c r="F48" s="37"/>
      <c r="G48" s="37"/>
      <c r="H48" s="37">
        <f t="shared" si="2"/>
        <v>12</v>
      </c>
      <c r="I48" s="36"/>
      <c r="J48" s="36"/>
      <c r="K48" s="36"/>
      <c r="L48" s="36">
        <v>1</v>
      </c>
      <c r="M48" s="37"/>
      <c r="N48" s="37"/>
      <c r="O48" s="37"/>
      <c r="P48" s="37"/>
      <c r="Q48" s="37"/>
      <c r="R48" s="37"/>
      <c r="S48" s="37"/>
      <c r="T48" s="37"/>
      <c r="U48" s="37"/>
      <c r="V48" s="37">
        <v>1</v>
      </c>
      <c r="W48" s="37"/>
      <c r="X48" s="37"/>
      <c r="Y48" s="37"/>
      <c r="Z48" s="37"/>
      <c r="AA48" s="37"/>
      <c r="AB48" s="37"/>
      <c r="AC48" s="37"/>
      <c r="AD48" s="37"/>
      <c r="AE48" s="37">
        <v>4</v>
      </c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>
        <v>3</v>
      </c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>
        <v>1</v>
      </c>
      <c r="BH48" s="37"/>
      <c r="BI48" s="37"/>
      <c r="BJ48" s="37"/>
      <c r="BK48" s="37"/>
      <c r="BL48" s="37"/>
      <c r="BM48" s="37"/>
      <c r="BN48" s="37"/>
      <c r="BO48" s="37"/>
      <c r="BP48" s="37"/>
      <c r="BQ48" s="37">
        <v>1</v>
      </c>
      <c r="BR48" s="37"/>
      <c r="BS48" s="37"/>
      <c r="BT48" s="37"/>
      <c r="BU48" s="37"/>
      <c r="BV48" s="37">
        <v>1</v>
      </c>
      <c r="BW48" s="37"/>
      <c r="BX48" s="37"/>
      <c r="BY48" s="37"/>
      <c r="BZ48" s="37"/>
      <c r="CA48" s="37"/>
      <c r="CB48" s="37"/>
      <c r="CC48" s="37"/>
      <c r="CD48" s="37"/>
      <c r="CE48" s="37"/>
      <c r="CF48" s="10" t="s">
        <v>431</v>
      </c>
    </row>
    <row r="49" spans="1:84" ht="23.45" customHeight="1" x14ac:dyDescent="0.2">
      <c r="A49" s="35" t="s">
        <v>65</v>
      </c>
      <c r="B49" s="36">
        <f t="shared" si="10"/>
        <v>11</v>
      </c>
      <c r="C49" s="37"/>
      <c r="D49" s="37"/>
      <c r="E49" s="37"/>
      <c r="F49" s="37"/>
      <c r="G49" s="37"/>
      <c r="H49" s="37">
        <f t="shared" si="2"/>
        <v>11</v>
      </c>
      <c r="I49" s="36"/>
      <c r="J49" s="36"/>
      <c r="K49" s="36"/>
      <c r="L49" s="36">
        <v>1</v>
      </c>
      <c r="M49" s="37"/>
      <c r="N49" s="37"/>
      <c r="O49" s="37"/>
      <c r="P49" s="37"/>
      <c r="Q49" s="37"/>
      <c r="R49" s="37"/>
      <c r="S49" s="37"/>
      <c r="T49" s="37"/>
      <c r="U49" s="37"/>
      <c r="V49" s="37">
        <v>1</v>
      </c>
      <c r="W49" s="37"/>
      <c r="X49" s="37"/>
      <c r="Y49" s="37"/>
      <c r="Z49" s="37"/>
      <c r="AA49" s="37"/>
      <c r="AB49" s="37"/>
      <c r="AC49" s="37"/>
      <c r="AD49" s="37"/>
      <c r="AE49" s="37">
        <v>4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>
        <v>2</v>
      </c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>
        <v>1</v>
      </c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1</v>
      </c>
      <c r="BW49" s="37">
        <v>1</v>
      </c>
      <c r="BX49" s="37"/>
      <c r="BY49" s="37"/>
      <c r="BZ49" s="37"/>
      <c r="CA49" s="37"/>
      <c r="CB49" s="37"/>
      <c r="CC49" s="37"/>
      <c r="CD49" s="37"/>
      <c r="CE49" s="37"/>
      <c r="CF49" s="10" t="s">
        <v>431</v>
      </c>
    </row>
    <row r="50" spans="1:84" ht="23.45" customHeight="1" x14ac:dyDescent="0.2">
      <c r="A50" s="35" t="s">
        <v>66</v>
      </c>
      <c r="B50" s="36">
        <f t="shared" si="10"/>
        <v>14</v>
      </c>
      <c r="C50" s="37"/>
      <c r="D50" s="37"/>
      <c r="E50" s="37"/>
      <c r="F50" s="37"/>
      <c r="G50" s="37"/>
      <c r="H50" s="37">
        <f t="shared" si="2"/>
        <v>14</v>
      </c>
      <c r="I50" s="36"/>
      <c r="J50" s="36"/>
      <c r="K50" s="36"/>
      <c r="L50" s="36">
        <v>1</v>
      </c>
      <c r="M50" s="37"/>
      <c r="N50" s="37"/>
      <c r="O50" s="37"/>
      <c r="P50" s="37"/>
      <c r="Q50" s="37"/>
      <c r="R50" s="37"/>
      <c r="S50" s="37"/>
      <c r="T50" s="37"/>
      <c r="U50" s="37"/>
      <c r="V50" s="37">
        <v>1</v>
      </c>
      <c r="W50" s="37"/>
      <c r="X50" s="37"/>
      <c r="Y50" s="37"/>
      <c r="Z50" s="37"/>
      <c r="AA50" s="37"/>
      <c r="AB50" s="37"/>
      <c r="AC50" s="37"/>
      <c r="AD50" s="37"/>
      <c r="AE50" s="37">
        <v>4</v>
      </c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>
        <v>5</v>
      </c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>
        <v>1</v>
      </c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>
        <v>1</v>
      </c>
      <c r="BW50" s="37">
        <v>1</v>
      </c>
      <c r="BX50" s="37"/>
      <c r="BY50" s="37"/>
      <c r="BZ50" s="37"/>
      <c r="CA50" s="37"/>
      <c r="CB50" s="37"/>
      <c r="CC50" s="37"/>
      <c r="CD50" s="37"/>
      <c r="CE50" s="37"/>
      <c r="CF50" s="10" t="s">
        <v>431</v>
      </c>
    </row>
  </sheetData>
  <autoFilter ref="A4:CF50" xr:uid="{00000000-0009-0000-0000-000003000000}"/>
  <mergeCells count="26">
    <mergeCell ref="CA3:CA4"/>
    <mergeCell ref="R3:U3"/>
    <mergeCell ref="B2:B4"/>
    <mergeCell ref="C2:D2"/>
    <mergeCell ref="E2:G2"/>
    <mergeCell ref="C3:C4"/>
    <mergeCell ref="D3:D4"/>
    <mergeCell ref="E3:E4"/>
    <mergeCell ref="F3:F4"/>
    <mergeCell ref="G3:G4"/>
    <mergeCell ref="CD3:CD4"/>
    <mergeCell ref="H2:CE2"/>
    <mergeCell ref="H3:H4"/>
    <mergeCell ref="I3:L3"/>
    <mergeCell ref="CE3:CE4"/>
    <mergeCell ref="CC3:CC4"/>
    <mergeCell ref="AE3:AR3"/>
    <mergeCell ref="AS3:BF3"/>
    <mergeCell ref="BG3:BP3"/>
    <mergeCell ref="BQ3:BX3"/>
    <mergeCell ref="BZ3:BZ4"/>
    <mergeCell ref="CB3:CB4"/>
    <mergeCell ref="BY3:BY4"/>
    <mergeCell ref="V3:AD3"/>
    <mergeCell ref="M3:N3"/>
    <mergeCell ref="O3:Q3"/>
  </mergeCells>
  <phoneticPr fontId="1" type="noConversion"/>
  <pageMargins left="0.70866141732283472" right="0.70866141732283472" top="0.74803149606299213" bottom="0.74803149606299213" header="0.31496062992125984" footer="0.31496062992125984"/>
  <pageSetup paperSize="8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1.총괄표</vt:lpstr>
      <vt:lpstr>2.본부</vt:lpstr>
      <vt:lpstr>3.지방관서</vt:lpstr>
      <vt:lpstr>4.노동위</vt:lpstr>
      <vt:lpstr>'1.총괄표'!Print_Area</vt:lpstr>
      <vt:lpstr>'2.본부'!Print_Area</vt:lpstr>
      <vt:lpstr>'3.지방관서'!Print_Area</vt:lpstr>
      <vt:lpstr>'4.노동위'!Print_Area</vt:lpstr>
      <vt:lpstr>'1.총괄표'!Print_Titles</vt:lpstr>
      <vt:lpstr>'2.본부'!Print_Titles</vt:lpstr>
    </vt:vector>
  </TitlesOfParts>
  <Company>행정 관리실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지우지말것(직제총정원)</dc:title>
  <dc:subject>지우지말것(직제총정원)</dc:subject>
  <dc:creator>제이리</dc:creator>
  <cp:keywords>지우지말것(직제총정원)</cp:keywords>
  <dc:description>지우지말것(직제총정원)</dc:description>
  <cp:lastModifiedBy>Moel</cp:lastModifiedBy>
  <cp:lastPrinted>2021-06-22T02:07:28Z</cp:lastPrinted>
  <dcterms:created xsi:type="dcterms:W3CDTF">1998-08-26T06:19:00Z</dcterms:created>
  <dcterms:modified xsi:type="dcterms:W3CDTF">2024-12-17T00:17:21Z</dcterms:modified>
</cp:coreProperties>
</file>