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ba\Documents\GitHub\ISCAS\outras\"/>
    </mc:Choice>
  </mc:AlternateContent>
  <xr:revisionPtr revIDLastSave="0" documentId="13_ncr:1_{407F1B1B-7A62-46BD-B071-FCDA0C6A3887}" xr6:coauthVersionLast="45" xr6:coauthVersionMax="45" xr10:uidLastSave="{00000000-0000-0000-0000-000000000000}"/>
  <bookViews>
    <workbookView xWindow="28680" yWindow="330" windowWidth="29040" windowHeight="15990" firstSheet="5" activeTab="9" xr2:uid="{51E838DF-1FA6-4FB4-AA1D-8396F0F528F0}"/>
  </bookViews>
  <sheets>
    <sheet name="NOVOS_SNMs" sheetId="14" r:id="rId1"/>
    <sheet name="NOVAS_SIMULAÇÕES_DC" sheetId="12" r:id="rId2"/>
    <sheet name="HISTERESE" sheetId="21" r:id="rId3"/>
    <sheet name="GRÁFICOS CORRENTES" sheetId="20" r:id="rId4"/>
    <sheet name="Sheet1" sheetId="13" r:id="rId5"/>
    <sheet name="Sheet2" sheetId="10" r:id="rId6"/>
    <sheet name="CORRENTES" sheetId="11" r:id="rId7"/>
    <sheet name="SNMs" sheetId="9" r:id="rId8"/>
    <sheet name="MINIMUM LAYOUTS " sheetId="8" r:id="rId9"/>
    <sheet name="MINIMUM LAYOUTS 2" sheetId="19" r:id="rId10"/>
    <sheet name="SÓ ENERGIA" sheetId="4" r:id="rId11"/>
    <sheet name="SÓ ENERGIA 2" sheetId="16" r:id="rId12"/>
    <sheet name="ENERGIA E FREQUENCIA" sheetId="2" r:id="rId13"/>
    <sheet name="SÓ SENSIBILIDADE" sheetId="5" r:id="rId14"/>
    <sheet name="SÓ SENSIBILIDADE 2" sheetId="17" r:id="rId15"/>
    <sheet name="CUSTO BENEFÍCIO" sheetId="1" r:id="rId16"/>
    <sheet name="CUSTO-BENEFÍCIO 2" sheetId="18" r:id="rId17"/>
    <sheet name="DESVIO DA ENERGIA E FREQUENCIAS" sheetId="3" r:id="rId18"/>
    <sheet name="SÓ FREQUENCIA" sheetId="6" r:id="rId19"/>
    <sheet name="SÓ FREQUENCIA 2" sheetId="15" r:id="rId20"/>
    <sheet name="ENERGIA x SENSIBILIDADE E FREQ" sheetId="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0" i="19" l="1"/>
  <c r="Z61" i="19"/>
  <c r="Z165" i="19"/>
  <c r="AA139" i="19"/>
  <c r="AB139" i="19"/>
  <c r="Z164" i="19"/>
  <c r="Z139" i="19"/>
  <c r="AE139" i="19" s="1"/>
  <c r="Z161" i="19"/>
  <c r="AD164" i="19"/>
  <c r="Z162" i="19"/>
  <c r="AD165" i="19"/>
  <c r="AC165" i="19"/>
  <c r="AB165" i="19"/>
  <c r="AA165" i="19"/>
  <c r="AE165" i="19"/>
  <c r="AC164" i="19"/>
  <c r="AB164" i="19"/>
  <c r="AA164" i="19"/>
  <c r="AE164" i="19"/>
  <c r="AD162" i="19"/>
  <c r="AC162" i="19"/>
  <c r="AB162" i="19"/>
  <c r="AA162" i="19"/>
  <c r="AE162" i="19"/>
  <c r="AD161" i="19"/>
  <c r="AC161" i="19"/>
  <c r="AB161" i="19"/>
  <c r="AA161" i="19"/>
  <c r="AE161" i="19"/>
  <c r="AD140" i="19"/>
  <c r="AC140" i="19"/>
  <c r="AB140" i="19"/>
  <c r="AA140" i="19"/>
  <c r="AE140" i="19" s="1"/>
  <c r="Z140" i="19"/>
  <c r="AD139" i="19"/>
  <c r="AC139" i="19"/>
  <c r="AE137" i="19"/>
  <c r="AD137" i="19"/>
  <c r="AC137" i="19"/>
  <c r="AB137" i="19"/>
  <c r="AA137" i="19"/>
  <c r="Z137" i="19"/>
  <c r="AE136" i="19"/>
  <c r="AD136" i="19"/>
  <c r="AC136" i="19"/>
  <c r="AB136" i="19"/>
  <c r="AA136" i="19"/>
  <c r="Z136" i="19"/>
  <c r="AD64" i="19" l="1"/>
  <c r="AC64" i="19"/>
  <c r="AB64" i="19"/>
  <c r="AA64" i="19"/>
  <c r="Z64" i="19"/>
  <c r="AE64" i="19" s="1"/>
  <c r="AD114" i="19"/>
  <c r="AC114" i="19"/>
  <c r="AB114" i="19"/>
  <c r="AA114" i="19"/>
  <c r="Z114" i="19"/>
  <c r="AC89" i="19"/>
  <c r="AB89" i="19"/>
  <c r="AA89" i="19"/>
  <c r="Z89" i="19"/>
  <c r="AD89" i="19"/>
  <c r="AE65" i="19"/>
  <c r="AD65" i="19"/>
  <c r="AC65" i="19"/>
  <c r="AB65" i="19"/>
  <c r="AA65" i="19"/>
  <c r="Z65" i="19"/>
  <c r="AE62" i="19"/>
  <c r="AD62" i="19"/>
  <c r="AC62" i="19"/>
  <c r="AB62" i="19"/>
  <c r="AA62" i="19"/>
  <c r="Z62" i="19"/>
  <c r="AE61" i="19"/>
  <c r="AD61" i="19"/>
  <c r="AC61" i="19"/>
  <c r="AB61" i="19"/>
  <c r="AA61" i="19"/>
  <c r="Z112" i="19"/>
  <c r="Z111" i="19"/>
  <c r="AA115" i="19"/>
  <c r="AE87" i="19"/>
  <c r="AE114" i="19"/>
  <c r="AE112" i="19"/>
  <c r="AE111" i="19"/>
  <c r="AE86" i="19"/>
  <c r="AD112" i="19"/>
  <c r="AC112" i="19"/>
  <c r="AB112" i="19"/>
  <c r="AA112" i="19"/>
  <c r="AD111" i="19"/>
  <c r="AC111" i="19"/>
  <c r="AB111" i="19"/>
  <c r="AA111" i="19"/>
  <c r="AD87" i="19"/>
  <c r="AC87" i="19"/>
  <c r="AB87" i="19"/>
  <c r="AA87" i="19"/>
  <c r="Z87" i="19"/>
  <c r="AD86" i="19"/>
  <c r="AC86" i="19"/>
  <c r="AB86" i="19"/>
  <c r="AA86" i="19"/>
  <c r="Z86" i="19"/>
  <c r="AE115" i="19"/>
  <c r="AE90" i="19"/>
  <c r="AD115" i="19"/>
  <c r="AC115" i="19"/>
  <c r="AB115" i="19"/>
  <c r="Z115" i="19"/>
  <c r="AD90" i="19"/>
  <c r="AC90" i="19"/>
  <c r="AA90" i="19"/>
  <c r="Z90" i="19"/>
  <c r="R232" i="17"/>
  <c r="R229" i="17"/>
  <c r="J232" i="17"/>
  <c r="J231" i="17"/>
  <c r="Q232" i="17"/>
  <c r="Q231" i="17"/>
  <c r="Q230" i="17"/>
  <c r="Q229" i="17"/>
  <c r="I232" i="17"/>
  <c r="I231" i="17"/>
  <c r="I230" i="17"/>
  <c r="I229" i="17"/>
  <c r="P146" i="16"/>
  <c r="AA153" i="16"/>
  <c r="AA152" i="16"/>
  <c r="AA151" i="16"/>
  <c r="AA150" i="16"/>
  <c r="O161" i="16"/>
  <c r="P161" i="16" s="1"/>
  <c r="O162" i="16"/>
  <c r="P162" i="16" s="1"/>
  <c r="O164" i="16"/>
  <c r="O163" i="16"/>
  <c r="P163" i="16" s="1"/>
  <c r="P164" i="16"/>
  <c r="O160" i="16"/>
  <c r="AE89" i="19" l="1"/>
  <c r="T193" i="17"/>
  <c r="T191" i="17"/>
  <c r="T190" i="17"/>
  <c r="T189" i="17"/>
  <c r="T221" i="17"/>
  <c r="T220" i="17"/>
  <c r="T219" i="17"/>
  <c r="T218" i="17"/>
  <c r="T217" i="17"/>
  <c r="T214" i="17"/>
  <c r="T213" i="17"/>
  <c r="T212" i="17"/>
  <c r="T211" i="17"/>
  <c r="T210" i="17"/>
  <c r="T207" i="17"/>
  <c r="T206" i="17"/>
  <c r="T205" i="17"/>
  <c r="T204" i="17"/>
  <c r="T203" i="17"/>
  <c r="T200" i="17"/>
  <c r="T199" i="17"/>
  <c r="T198" i="17"/>
  <c r="T197" i="17"/>
  <c r="T196" i="17"/>
  <c r="T192" i="17"/>
  <c r="W184" i="17"/>
  <c r="I221" i="17"/>
  <c r="H221" i="17"/>
  <c r="G221" i="17"/>
  <c r="H220" i="17"/>
  <c r="G220" i="17"/>
  <c r="F220" i="17"/>
  <c r="I220" i="17" s="1"/>
  <c r="J220" i="17" s="1"/>
  <c r="H219" i="17"/>
  <c r="G219" i="17"/>
  <c r="F219" i="17"/>
  <c r="I219" i="17" s="1"/>
  <c r="J219" i="17" s="1"/>
  <c r="H218" i="17"/>
  <c r="G218" i="17"/>
  <c r="F218" i="17"/>
  <c r="E218" i="17"/>
  <c r="B218" i="17"/>
  <c r="I218" i="17" s="1"/>
  <c r="H217" i="17"/>
  <c r="G217" i="17"/>
  <c r="F217" i="17"/>
  <c r="E217" i="17"/>
  <c r="D217" i="17"/>
  <c r="C217" i="17"/>
  <c r="B217" i="17"/>
  <c r="I217" i="17" s="1"/>
  <c r="H214" i="17"/>
  <c r="G214" i="17"/>
  <c r="I214" i="17" s="1"/>
  <c r="J214" i="17" s="1"/>
  <c r="H213" i="17"/>
  <c r="G213" i="17"/>
  <c r="I213" i="17" s="1"/>
  <c r="H212" i="17"/>
  <c r="G212" i="17"/>
  <c r="I212" i="17" s="1"/>
  <c r="J212" i="17" s="1"/>
  <c r="H211" i="17"/>
  <c r="G211" i="17"/>
  <c r="F211" i="17"/>
  <c r="B211" i="17"/>
  <c r="I211" i="17" s="1"/>
  <c r="H210" i="17"/>
  <c r="G210" i="17"/>
  <c r="F210" i="17"/>
  <c r="E210" i="17"/>
  <c r="B210" i="17"/>
  <c r="I210" i="17" s="1"/>
  <c r="I215" i="17" s="1"/>
  <c r="H207" i="17"/>
  <c r="G207" i="17"/>
  <c r="F207" i="17"/>
  <c r="E207" i="17"/>
  <c r="D207" i="17"/>
  <c r="I207" i="17" s="1"/>
  <c r="H206" i="17"/>
  <c r="G206" i="17"/>
  <c r="F206" i="17"/>
  <c r="E206" i="17"/>
  <c r="D206" i="17"/>
  <c r="C206" i="17"/>
  <c r="I206" i="17" s="1"/>
  <c r="J206" i="17" s="1"/>
  <c r="H205" i="17"/>
  <c r="G205" i="17"/>
  <c r="I205" i="17" s="1"/>
  <c r="F205" i="17"/>
  <c r="E205" i="17"/>
  <c r="D205" i="17"/>
  <c r="C205" i="17"/>
  <c r="H204" i="17"/>
  <c r="G204" i="17"/>
  <c r="F204" i="17"/>
  <c r="E204" i="17"/>
  <c r="D204" i="17"/>
  <c r="C204" i="17"/>
  <c r="B204" i="17"/>
  <c r="I204" i="17" s="1"/>
  <c r="J204" i="17" s="1"/>
  <c r="H203" i="17"/>
  <c r="G203" i="17"/>
  <c r="F203" i="17"/>
  <c r="E203" i="17"/>
  <c r="D203" i="17"/>
  <c r="C203" i="17"/>
  <c r="B203" i="17"/>
  <c r="I203" i="17" s="1"/>
  <c r="H200" i="17"/>
  <c r="G200" i="17"/>
  <c r="F200" i="17"/>
  <c r="E200" i="17"/>
  <c r="D200" i="17"/>
  <c r="I200" i="17" s="1"/>
  <c r="J200" i="17" s="1"/>
  <c r="H199" i="17"/>
  <c r="G199" i="17"/>
  <c r="F199" i="17"/>
  <c r="E199" i="17"/>
  <c r="D199" i="17"/>
  <c r="C199" i="17"/>
  <c r="I199" i="17" s="1"/>
  <c r="J199" i="17" s="1"/>
  <c r="H198" i="17"/>
  <c r="G198" i="17"/>
  <c r="F198" i="17"/>
  <c r="E198" i="17"/>
  <c r="D198" i="17"/>
  <c r="C198" i="17"/>
  <c r="I198" i="17" s="1"/>
  <c r="J198" i="17" s="1"/>
  <c r="H197" i="17"/>
  <c r="G197" i="17"/>
  <c r="F197" i="17"/>
  <c r="E197" i="17"/>
  <c r="D197" i="17"/>
  <c r="C197" i="17"/>
  <c r="B197" i="17"/>
  <c r="I197" i="17" s="1"/>
  <c r="J197" i="17" s="1"/>
  <c r="H196" i="17"/>
  <c r="G196" i="17"/>
  <c r="F196" i="17"/>
  <c r="E196" i="17"/>
  <c r="D196" i="17"/>
  <c r="C196" i="17"/>
  <c r="B196" i="17"/>
  <c r="I196" i="17" s="1"/>
  <c r="B189" i="17"/>
  <c r="H193" i="17"/>
  <c r="G193" i="17"/>
  <c r="F193" i="17"/>
  <c r="E193" i="17"/>
  <c r="D193" i="17"/>
  <c r="I193" i="17" s="1"/>
  <c r="H192" i="17"/>
  <c r="G192" i="17"/>
  <c r="F192" i="17"/>
  <c r="E192" i="17"/>
  <c r="D192" i="17"/>
  <c r="C192" i="17"/>
  <c r="I192" i="17" s="1"/>
  <c r="H191" i="17"/>
  <c r="G191" i="17"/>
  <c r="F191" i="17"/>
  <c r="E191" i="17"/>
  <c r="D191" i="17"/>
  <c r="C191" i="17"/>
  <c r="I191" i="17" s="1"/>
  <c r="J191" i="17" s="1"/>
  <c r="H190" i="17"/>
  <c r="G190" i="17"/>
  <c r="F190" i="17"/>
  <c r="E190" i="17"/>
  <c r="D190" i="17"/>
  <c r="C190" i="17"/>
  <c r="B190" i="17"/>
  <c r="I190" i="17" s="1"/>
  <c r="H189" i="17"/>
  <c r="G189" i="17"/>
  <c r="F189" i="17"/>
  <c r="E189" i="17"/>
  <c r="I189" i="17" s="1"/>
  <c r="I194" i="17" s="1"/>
  <c r="D189" i="17"/>
  <c r="C189" i="17"/>
  <c r="I239" i="16"/>
  <c r="J239" i="16" s="1"/>
  <c r="I238" i="16"/>
  <c r="J238" i="16" s="1"/>
  <c r="I237" i="16"/>
  <c r="I236" i="16"/>
  <c r="J236" i="16" s="1"/>
  <c r="I235" i="16"/>
  <c r="J232" i="16"/>
  <c r="I232" i="16"/>
  <c r="I231" i="16"/>
  <c r="J231" i="16" s="1"/>
  <c r="I230" i="16"/>
  <c r="J230" i="16" s="1"/>
  <c r="J229" i="16"/>
  <c r="K233" i="16" s="1"/>
  <c r="I229" i="16"/>
  <c r="I228" i="16"/>
  <c r="I225" i="16"/>
  <c r="J225" i="16" s="1"/>
  <c r="I224" i="16"/>
  <c r="J224" i="16" s="1"/>
  <c r="I223" i="16"/>
  <c r="J223" i="16" s="1"/>
  <c r="I222" i="16"/>
  <c r="I221" i="16"/>
  <c r="I218" i="16"/>
  <c r="J218" i="16" s="1"/>
  <c r="I217" i="16"/>
  <c r="I216" i="16"/>
  <c r="J216" i="16" s="1"/>
  <c r="I215" i="16"/>
  <c r="I214" i="16"/>
  <c r="J211" i="16"/>
  <c r="I211" i="16"/>
  <c r="I210" i="16"/>
  <c r="I209" i="16"/>
  <c r="J209" i="16" s="1"/>
  <c r="I208" i="16"/>
  <c r="J208" i="16" s="1"/>
  <c r="I207" i="16"/>
  <c r="J98" i="4"/>
  <c r="J99" i="4"/>
  <c r="J94" i="4"/>
  <c r="P87" i="4"/>
  <c r="P86" i="4"/>
  <c r="I188" i="16"/>
  <c r="I180" i="16"/>
  <c r="H185" i="16"/>
  <c r="H189" i="16"/>
  <c r="G189" i="16"/>
  <c r="I189" i="16" s="1"/>
  <c r="J189" i="16" s="1"/>
  <c r="H188" i="16"/>
  <c r="G188" i="16"/>
  <c r="F188" i="16"/>
  <c r="H187" i="16"/>
  <c r="G187" i="16"/>
  <c r="F187" i="16"/>
  <c r="I187" i="16" s="1"/>
  <c r="J187" i="16" s="1"/>
  <c r="H186" i="16"/>
  <c r="G186" i="16"/>
  <c r="I186" i="16" s="1"/>
  <c r="F186" i="16"/>
  <c r="E186" i="16"/>
  <c r="B186" i="16"/>
  <c r="G185" i="16"/>
  <c r="F185" i="16"/>
  <c r="E185" i="16"/>
  <c r="D185" i="16"/>
  <c r="C185" i="16"/>
  <c r="B185" i="16"/>
  <c r="I185" i="16" s="1"/>
  <c r="H182" i="16"/>
  <c r="G182" i="16"/>
  <c r="I182" i="16" s="1"/>
  <c r="J182" i="16" s="1"/>
  <c r="H181" i="16"/>
  <c r="G181" i="16"/>
  <c r="I181" i="16" s="1"/>
  <c r="J181" i="16" s="1"/>
  <c r="H180" i="16"/>
  <c r="G180" i="16"/>
  <c r="H179" i="16"/>
  <c r="G179" i="16"/>
  <c r="F179" i="16"/>
  <c r="B179" i="16"/>
  <c r="I179" i="16" s="1"/>
  <c r="J179" i="16" s="1"/>
  <c r="H178" i="16"/>
  <c r="G178" i="16"/>
  <c r="F178" i="16"/>
  <c r="E178" i="16"/>
  <c r="B178" i="16"/>
  <c r="I178" i="16" s="1"/>
  <c r="H175" i="16"/>
  <c r="G175" i="16"/>
  <c r="F175" i="16"/>
  <c r="E175" i="16"/>
  <c r="D175" i="16"/>
  <c r="I175" i="16" s="1"/>
  <c r="H174" i="16"/>
  <c r="G174" i="16"/>
  <c r="F174" i="16"/>
  <c r="E174" i="16"/>
  <c r="D174" i="16"/>
  <c r="C174" i="16"/>
  <c r="I174" i="16" s="1"/>
  <c r="J174" i="16" s="1"/>
  <c r="H173" i="16"/>
  <c r="G173" i="16"/>
  <c r="F173" i="16"/>
  <c r="E173" i="16"/>
  <c r="D173" i="16"/>
  <c r="C173" i="16"/>
  <c r="I173" i="16" s="1"/>
  <c r="J173" i="16" s="1"/>
  <c r="H172" i="16"/>
  <c r="G172" i="16"/>
  <c r="F172" i="16"/>
  <c r="E172" i="16"/>
  <c r="D172" i="16"/>
  <c r="I172" i="16" s="1"/>
  <c r="J172" i="16" s="1"/>
  <c r="C172" i="16"/>
  <c r="B172" i="16"/>
  <c r="H171" i="16"/>
  <c r="G171" i="16"/>
  <c r="F171" i="16"/>
  <c r="E171" i="16"/>
  <c r="D171" i="16"/>
  <c r="C171" i="16"/>
  <c r="B171" i="16"/>
  <c r="I171" i="16" s="1"/>
  <c r="B164" i="16"/>
  <c r="I164" i="16" s="1"/>
  <c r="H168" i="16"/>
  <c r="G168" i="16"/>
  <c r="F168" i="16"/>
  <c r="E168" i="16"/>
  <c r="I168" i="16" s="1"/>
  <c r="D168" i="16"/>
  <c r="H167" i="16"/>
  <c r="G167" i="16"/>
  <c r="F167" i="16"/>
  <c r="E167" i="16"/>
  <c r="D167" i="16"/>
  <c r="I167" i="16" s="1"/>
  <c r="C167" i="16"/>
  <c r="H166" i="16"/>
  <c r="G166" i="16"/>
  <c r="F166" i="16"/>
  <c r="E166" i="16"/>
  <c r="D166" i="16"/>
  <c r="C166" i="16"/>
  <c r="I166" i="16" s="1"/>
  <c r="J166" i="16" s="1"/>
  <c r="H165" i="16"/>
  <c r="G165" i="16"/>
  <c r="F165" i="16"/>
  <c r="E165" i="16"/>
  <c r="D165" i="16"/>
  <c r="C165" i="16"/>
  <c r="B165" i="16"/>
  <c r="I165" i="16" s="1"/>
  <c r="J165" i="16" s="1"/>
  <c r="H164" i="16"/>
  <c r="G164" i="16"/>
  <c r="F164" i="16"/>
  <c r="E164" i="16"/>
  <c r="D164" i="16"/>
  <c r="C164" i="16"/>
  <c r="H161" i="16"/>
  <c r="G161" i="16"/>
  <c r="F161" i="16"/>
  <c r="E161" i="16"/>
  <c r="D161" i="16"/>
  <c r="I161" i="16" s="1"/>
  <c r="J161" i="16" s="1"/>
  <c r="H160" i="16"/>
  <c r="G160" i="16"/>
  <c r="F160" i="16"/>
  <c r="E160" i="16"/>
  <c r="D160" i="16"/>
  <c r="I160" i="16" s="1"/>
  <c r="C160" i="16"/>
  <c r="H159" i="16"/>
  <c r="G159" i="16"/>
  <c r="F159" i="16"/>
  <c r="E159" i="16"/>
  <c r="D159" i="16"/>
  <c r="C159" i="16"/>
  <c r="I159" i="16" s="1"/>
  <c r="J159" i="16" s="1"/>
  <c r="H158" i="16"/>
  <c r="G158" i="16"/>
  <c r="F158" i="16"/>
  <c r="E158" i="16"/>
  <c r="D158" i="16"/>
  <c r="I158" i="16" s="1"/>
  <c r="C158" i="16"/>
  <c r="B158" i="16"/>
  <c r="B157" i="16"/>
  <c r="I157" i="16" s="1"/>
  <c r="C157" i="16"/>
  <c r="D157" i="16"/>
  <c r="E157" i="16"/>
  <c r="F157" i="16"/>
  <c r="G157" i="16"/>
  <c r="H157" i="16"/>
  <c r="B52" i="4"/>
  <c r="N86" i="4"/>
  <c r="J84" i="4"/>
  <c r="P180" i="17"/>
  <c r="W173" i="17"/>
  <c r="W183" i="17" s="1"/>
  <c r="AK166" i="17"/>
  <c r="W182" i="17" s="1"/>
  <c r="AK159" i="17"/>
  <c r="W181" i="17" s="1"/>
  <c r="AK152" i="17"/>
  <c r="B81" i="17"/>
  <c r="R89" i="15"/>
  <c r="Q89" i="15"/>
  <c r="R88" i="15"/>
  <c r="Q88" i="15"/>
  <c r="R87" i="15"/>
  <c r="Q87" i="15"/>
  <c r="R86" i="15"/>
  <c r="Q86" i="15"/>
  <c r="P86" i="15"/>
  <c r="L86" i="15"/>
  <c r="R85" i="15"/>
  <c r="Q85" i="15"/>
  <c r="P85" i="15"/>
  <c r="O85" i="15"/>
  <c r="N82" i="15" s="1"/>
  <c r="L85" i="15"/>
  <c r="T51" i="15"/>
  <c r="W139" i="16"/>
  <c r="AK132" i="16"/>
  <c r="AK125" i="16"/>
  <c r="AK118" i="16"/>
  <c r="AS5" i="21"/>
  <c r="AS15" i="21"/>
  <c r="AS25" i="21"/>
  <c r="AJ25" i="21"/>
  <c r="AJ15" i="21"/>
  <c r="AJ5" i="21"/>
  <c r="AA5" i="21"/>
  <c r="AA15" i="21"/>
  <c r="AA25" i="21"/>
  <c r="R5" i="21"/>
  <c r="R15" i="21"/>
  <c r="R25" i="21"/>
  <c r="I25" i="21"/>
  <c r="I15" i="21"/>
  <c r="I5" i="21"/>
  <c r="AR28" i="21"/>
  <c r="AQ28" i="21"/>
  <c r="AP28" i="21"/>
  <c r="AO28" i="21"/>
  <c r="AN28" i="21"/>
  <c r="AM28" i="21"/>
  <c r="AL28" i="21"/>
  <c r="AS28" i="21" s="1"/>
  <c r="AI28" i="21"/>
  <c r="AH28" i="21"/>
  <c r="AG28" i="21"/>
  <c r="AF28" i="21"/>
  <c r="AE28" i="21"/>
  <c r="AD28" i="21"/>
  <c r="AJ28" i="21" s="1"/>
  <c r="AC28" i="21"/>
  <c r="Z28" i="21"/>
  <c r="Y28" i="21"/>
  <c r="X28" i="21"/>
  <c r="W28" i="21"/>
  <c r="V28" i="21"/>
  <c r="AL35" i="21" s="1"/>
  <c r="U28" i="21"/>
  <c r="T28" i="21"/>
  <c r="AA28" i="21" s="1"/>
  <c r="Q28" i="21"/>
  <c r="P28" i="21"/>
  <c r="O28" i="21"/>
  <c r="N28" i="21"/>
  <c r="R28" i="21" s="1"/>
  <c r="M28" i="21"/>
  <c r="L28" i="21"/>
  <c r="K28" i="21"/>
  <c r="H28" i="21"/>
  <c r="AP35" i="21" s="1"/>
  <c r="G28" i="21"/>
  <c r="AO35" i="21" s="1"/>
  <c r="F28" i="21"/>
  <c r="AN35" i="21" s="1"/>
  <c r="E28" i="21"/>
  <c r="AM35" i="21" s="1"/>
  <c r="D28" i="21"/>
  <c r="C28" i="21"/>
  <c r="AK35" i="21" s="1"/>
  <c r="B28" i="21"/>
  <c r="AJ35" i="21" s="1"/>
  <c r="AR26" i="21"/>
  <c r="AR27" i="21" s="1"/>
  <c r="AQ26" i="21"/>
  <c r="AQ27" i="21" s="1"/>
  <c r="AP26" i="21"/>
  <c r="AP27" i="21" s="1"/>
  <c r="AO26" i="21"/>
  <c r="AO27" i="21" s="1"/>
  <c r="AN26" i="21"/>
  <c r="AN27" i="21" s="1"/>
  <c r="AM26" i="21"/>
  <c r="AM27" i="21" s="1"/>
  <c r="AS27" i="21" s="1"/>
  <c r="AL26" i="21"/>
  <c r="AL27" i="21" s="1"/>
  <c r="AI26" i="21"/>
  <c r="AI27" i="21" s="1"/>
  <c r="AH26" i="21"/>
  <c r="AH27" i="21" s="1"/>
  <c r="AG26" i="21"/>
  <c r="AG27" i="21" s="1"/>
  <c r="AF26" i="21"/>
  <c r="AF27" i="21" s="1"/>
  <c r="AE26" i="21"/>
  <c r="AE27" i="21" s="1"/>
  <c r="AD26" i="21"/>
  <c r="AD27" i="21" s="1"/>
  <c r="AC26" i="21"/>
  <c r="AC27" i="21" s="1"/>
  <c r="AJ27" i="21" s="1"/>
  <c r="Z26" i="21"/>
  <c r="Z27" i="21" s="1"/>
  <c r="Y26" i="21"/>
  <c r="Y27" i="21" s="1"/>
  <c r="X26" i="21"/>
  <c r="X27" i="21" s="1"/>
  <c r="W26" i="21"/>
  <c r="W27" i="21" s="1"/>
  <c r="V26" i="21"/>
  <c r="V27" i="21" s="1"/>
  <c r="U26" i="21"/>
  <c r="U27" i="21" s="1"/>
  <c r="AA27" i="21" s="1"/>
  <c r="T26" i="21"/>
  <c r="T27" i="21" s="1"/>
  <c r="Q26" i="21"/>
  <c r="Q27" i="21" s="1"/>
  <c r="P26" i="21"/>
  <c r="P27" i="21" s="1"/>
  <c r="O26" i="21"/>
  <c r="O27" i="21" s="1"/>
  <c r="N26" i="21"/>
  <c r="N27" i="21" s="1"/>
  <c r="M26" i="21"/>
  <c r="M27" i="21" s="1"/>
  <c r="L26" i="21"/>
  <c r="L27" i="21" s="1"/>
  <c r="K26" i="21"/>
  <c r="K27" i="21" s="1"/>
  <c r="R27" i="21" s="1"/>
  <c r="H26" i="21"/>
  <c r="H27" i="21" s="1"/>
  <c r="G26" i="21"/>
  <c r="G27" i="21" s="1"/>
  <c r="F26" i="21"/>
  <c r="F27" i="21" s="1"/>
  <c r="E26" i="21"/>
  <c r="E27" i="21" s="1"/>
  <c r="I27" i="21" s="1"/>
  <c r="D26" i="21"/>
  <c r="D27" i="21" s="1"/>
  <c r="C26" i="21"/>
  <c r="C27" i="21" s="1"/>
  <c r="B26" i="21"/>
  <c r="B27" i="21" s="1"/>
  <c r="AR18" i="21"/>
  <c r="AQ18" i="21"/>
  <c r="AP18" i="21"/>
  <c r="AO18" i="21"/>
  <c r="AN18" i="21"/>
  <c r="AM18" i="21"/>
  <c r="AL18" i="21"/>
  <c r="AS18" i="21" s="1"/>
  <c r="AI18" i="21"/>
  <c r="AH18" i="21"/>
  <c r="AG18" i="21"/>
  <c r="AF18" i="21"/>
  <c r="AE18" i="21"/>
  <c r="AD18" i="21"/>
  <c r="AC18" i="21"/>
  <c r="AJ18" i="21" s="1"/>
  <c r="Z18" i="21"/>
  <c r="Y18" i="21"/>
  <c r="X18" i="21"/>
  <c r="W18" i="21"/>
  <c r="V18" i="21"/>
  <c r="U18" i="21"/>
  <c r="T18" i="21"/>
  <c r="AA18" i="21" s="1"/>
  <c r="Q18" i="21"/>
  <c r="P18" i="21"/>
  <c r="O18" i="21"/>
  <c r="N18" i="21"/>
  <c r="AM34" i="21" s="1"/>
  <c r="M18" i="21"/>
  <c r="L18" i="21"/>
  <c r="AK34" i="21" s="1"/>
  <c r="K18" i="21"/>
  <c r="R18" i="21" s="1"/>
  <c r="H18" i="21"/>
  <c r="AP34" i="21" s="1"/>
  <c r="G18" i="21"/>
  <c r="AO34" i="21" s="1"/>
  <c r="F18" i="21"/>
  <c r="AN34" i="21" s="1"/>
  <c r="E18" i="21"/>
  <c r="D18" i="21"/>
  <c r="AL34" i="21" s="1"/>
  <c r="C18" i="21"/>
  <c r="B18" i="21"/>
  <c r="AJ34" i="21" s="1"/>
  <c r="AR17" i="21"/>
  <c r="AQ17" i="21"/>
  <c r="AP17" i="21"/>
  <c r="AO17" i="21"/>
  <c r="AN17" i="21"/>
  <c r="AM17" i="21"/>
  <c r="AL17" i="21"/>
  <c r="AS17" i="21" s="1"/>
  <c r="AI17" i="21"/>
  <c r="AH17" i="21"/>
  <c r="AG17" i="21"/>
  <c r="AF17" i="21"/>
  <c r="AE17" i="21"/>
  <c r="AD17" i="21"/>
  <c r="AC17" i="21"/>
  <c r="AJ17" i="21" s="1"/>
  <c r="Z17" i="21"/>
  <c r="Y17" i="21"/>
  <c r="X17" i="21"/>
  <c r="W17" i="21"/>
  <c r="V17" i="21"/>
  <c r="U17" i="21"/>
  <c r="T17" i="21"/>
  <c r="AA17" i="21" s="1"/>
  <c r="Q17" i="21"/>
  <c r="P17" i="21"/>
  <c r="O17" i="21"/>
  <c r="N17" i="21"/>
  <c r="M17" i="21"/>
  <c r="L17" i="21"/>
  <c r="K17" i="21"/>
  <c r="R17" i="21" s="1"/>
  <c r="H17" i="21"/>
  <c r="G17" i="21"/>
  <c r="F17" i="21"/>
  <c r="E17" i="21"/>
  <c r="D17" i="21"/>
  <c r="C17" i="21"/>
  <c r="B17" i="21"/>
  <c r="I17" i="21" s="1"/>
  <c r="AR8" i="21"/>
  <c r="AQ8" i="21"/>
  <c r="AP8" i="21"/>
  <c r="AO8" i="21"/>
  <c r="AN8" i="21"/>
  <c r="AM8" i="21"/>
  <c r="AL8" i="21"/>
  <c r="AS8" i="21" s="1"/>
  <c r="AI8" i="21"/>
  <c r="AH8" i="21"/>
  <c r="AG8" i="21"/>
  <c r="AF8" i="21"/>
  <c r="AJ8" i="21" s="1"/>
  <c r="AE8" i="21"/>
  <c r="AD8" i="21"/>
  <c r="AC8" i="21"/>
  <c r="Z8" i="21"/>
  <c r="Y8" i="21"/>
  <c r="X8" i="21"/>
  <c r="AN33" i="21" s="1"/>
  <c r="W8" i="21"/>
  <c r="V8" i="21"/>
  <c r="U8" i="21"/>
  <c r="T8" i="21"/>
  <c r="AA8" i="21" s="1"/>
  <c r="Q8" i="21"/>
  <c r="P8" i="21"/>
  <c r="O8" i="21"/>
  <c r="N8" i="21"/>
  <c r="M8" i="21"/>
  <c r="L8" i="21"/>
  <c r="R8" i="21" s="1"/>
  <c r="K8" i="21"/>
  <c r="H8" i="21"/>
  <c r="AP33" i="21" s="1"/>
  <c r="G8" i="21"/>
  <c r="AO33" i="21" s="1"/>
  <c r="F8" i="21"/>
  <c r="E8" i="21"/>
  <c r="AM33" i="21" s="1"/>
  <c r="D8" i="21"/>
  <c r="AL33" i="21" s="1"/>
  <c r="C8" i="21"/>
  <c r="AK33" i="21" s="1"/>
  <c r="B8" i="21"/>
  <c r="AJ33" i="21" s="1"/>
  <c r="AR7" i="21"/>
  <c r="AQ7" i="21"/>
  <c r="AP7" i="21"/>
  <c r="AO7" i="21"/>
  <c r="AN7" i="21"/>
  <c r="AM7" i="21"/>
  <c r="AS7" i="21" s="1"/>
  <c r="AL7" i="21"/>
  <c r="AI7" i="21"/>
  <c r="AH7" i="21"/>
  <c r="AG7" i="21"/>
  <c r="AF7" i="21"/>
  <c r="AE7" i="21"/>
  <c r="AD7" i="21"/>
  <c r="AC7" i="21"/>
  <c r="AJ7" i="21" s="1"/>
  <c r="Z7" i="21"/>
  <c r="Y7" i="21"/>
  <c r="X7" i="21"/>
  <c r="W7" i="21"/>
  <c r="AA7" i="21" s="1"/>
  <c r="V7" i="21"/>
  <c r="U7" i="21"/>
  <c r="T7" i="21"/>
  <c r="Q7" i="21"/>
  <c r="P7" i="21"/>
  <c r="O7" i="21"/>
  <c r="N7" i="21"/>
  <c r="M7" i="21"/>
  <c r="L7" i="21"/>
  <c r="K7" i="21"/>
  <c r="R7" i="21" s="1"/>
  <c r="H7" i="21"/>
  <c r="G7" i="21"/>
  <c r="F7" i="21"/>
  <c r="E7" i="21"/>
  <c r="D7" i="21"/>
  <c r="C7" i="21"/>
  <c r="I7" i="21" s="1"/>
  <c r="B7" i="21"/>
  <c r="J190" i="17" l="1"/>
  <c r="I222" i="17"/>
  <c r="J207" i="17"/>
  <c r="J180" i="16"/>
  <c r="K183" i="16" s="1"/>
  <c r="J192" i="17"/>
  <c r="J193" i="17"/>
  <c r="I201" i="17"/>
  <c r="J218" i="17"/>
  <c r="J175" i="16"/>
  <c r="K176" i="16"/>
  <c r="J158" i="16"/>
  <c r="J160" i="16"/>
  <c r="J168" i="16"/>
  <c r="J167" i="16"/>
  <c r="J186" i="16"/>
  <c r="J188" i="16"/>
  <c r="I208" i="17"/>
  <c r="J205" i="17"/>
  <c r="J211" i="17"/>
  <c r="J213" i="17"/>
  <c r="J221" i="17"/>
  <c r="I8" i="21"/>
  <c r="I28" i="21"/>
  <c r="J210" i="16"/>
  <c r="K212" i="16" s="1"/>
  <c r="U220" i="17"/>
  <c r="J217" i="16"/>
  <c r="U213" i="17"/>
  <c r="T194" i="17"/>
  <c r="I18" i="21"/>
  <c r="J215" i="16"/>
  <c r="K219" i="16" s="1"/>
  <c r="J222" i="16"/>
  <c r="K226" i="16" s="1"/>
  <c r="U204" i="17"/>
  <c r="T222" i="17"/>
  <c r="T215" i="17"/>
  <c r="U214" i="17"/>
  <c r="T208" i="17"/>
  <c r="T201" i="17"/>
  <c r="U198" i="17"/>
  <c r="U219" i="17"/>
  <c r="U207" i="17"/>
  <c r="U200" i="17"/>
  <c r="U190" i="17"/>
  <c r="V193" i="17" s="1"/>
  <c r="U218" i="17"/>
  <c r="U191" i="17"/>
  <c r="U192" i="17"/>
  <c r="U193" i="17"/>
  <c r="U197" i="17"/>
  <c r="V200" i="17" s="1"/>
  <c r="U212" i="17"/>
  <c r="U199" i="17"/>
  <c r="U211" i="17"/>
  <c r="U221" i="17"/>
  <c r="U205" i="17"/>
  <c r="U206" i="17"/>
  <c r="J237" i="16"/>
  <c r="K240" i="16" s="1"/>
  <c r="K169" i="16"/>
  <c r="AS128" i="12"/>
  <c r="AJ128" i="12"/>
  <c r="AA128" i="12"/>
  <c r="R128" i="12"/>
  <c r="I128" i="12"/>
  <c r="AS98" i="12"/>
  <c r="AJ98" i="12"/>
  <c r="AA98" i="12"/>
  <c r="R98" i="12"/>
  <c r="I98" i="12"/>
  <c r="AS68" i="12"/>
  <c r="AJ68" i="12"/>
  <c r="AA68" i="12"/>
  <c r="R68" i="12"/>
  <c r="I68" i="12"/>
  <c r="AS44" i="12"/>
  <c r="AJ44" i="12"/>
  <c r="AA44" i="12"/>
  <c r="R44" i="12"/>
  <c r="I44" i="12"/>
  <c r="AS20" i="12"/>
  <c r="AJ20" i="12"/>
  <c r="AA20" i="12"/>
  <c r="R20" i="12"/>
  <c r="I20" i="12"/>
  <c r="K3" i="14"/>
  <c r="K4" i="14"/>
  <c r="Q36" i="14"/>
  <c r="P36" i="14"/>
  <c r="O36" i="14"/>
  <c r="N36" i="14"/>
  <c r="M36" i="14"/>
  <c r="L36" i="14"/>
  <c r="K36" i="14"/>
  <c r="Q35" i="14"/>
  <c r="P35" i="14"/>
  <c r="O35" i="14"/>
  <c r="N35" i="14"/>
  <c r="M35" i="14"/>
  <c r="L35" i="14"/>
  <c r="K35" i="14"/>
  <c r="Q28" i="14"/>
  <c r="P28" i="14"/>
  <c r="O28" i="14"/>
  <c r="N28" i="14"/>
  <c r="M28" i="14"/>
  <c r="L28" i="14"/>
  <c r="K28" i="14"/>
  <c r="Q27" i="14"/>
  <c r="P27" i="14"/>
  <c r="O27" i="14"/>
  <c r="N27" i="14"/>
  <c r="M27" i="14"/>
  <c r="L27" i="14"/>
  <c r="K27" i="14"/>
  <c r="Q20" i="14"/>
  <c r="P20" i="14"/>
  <c r="O20" i="14"/>
  <c r="N20" i="14"/>
  <c r="M20" i="14"/>
  <c r="L20" i="14"/>
  <c r="K20" i="14"/>
  <c r="Q19" i="14"/>
  <c r="P19" i="14"/>
  <c r="O19" i="14"/>
  <c r="N19" i="14"/>
  <c r="M19" i="14"/>
  <c r="L19" i="14"/>
  <c r="K19" i="14"/>
  <c r="Q12" i="14"/>
  <c r="P12" i="14"/>
  <c r="O12" i="14"/>
  <c r="N12" i="14"/>
  <c r="M12" i="14"/>
  <c r="L12" i="14"/>
  <c r="K12" i="14"/>
  <c r="Q11" i="14"/>
  <c r="P11" i="14"/>
  <c r="O11" i="14"/>
  <c r="N11" i="14"/>
  <c r="M11" i="14"/>
  <c r="L11" i="14"/>
  <c r="K11" i="14"/>
  <c r="Q4" i="14"/>
  <c r="P4" i="14"/>
  <c r="O4" i="14"/>
  <c r="N4" i="14"/>
  <c r="M4" i="14"/>
  <c r="L4" i="14"/>
  <c r="Q3" i="14"/>
  <c r="P3" i="14"/>
  <c r="O3" i="14"/>
  <c r="N3" i="14"/>
  <c r="M3" i="14"/>
  <c r="L3" i="14"/>
  <c r="K190" i="16" l="1"/>
  <c r="K162" i="16"/>
  <c r="V214" i="17"/>
  <c r="V207" i="17"/>
  <c r="V221" i="17"/>
  <c r="P157" i="19"/>
  <c r="O157" i="19"/>
  <c r="N157" i="19"/>
  <c r="M157" i="19"/>
  <c r="L157" i="19"/>
  <c r="P156" i="19"/>
  <c r="O156" i="19"/>
  <c r="N156" i="19"/>
  <c r="M156" i="19"/>
  <c r="L156" i="19"/>
  <c r="P134" i="19"/>
  <c r="O134" i="19"/>
  <c r="N134" i="19"/>
  <c r="M134" i="19"/>
  <c r="L134" i="19"/>
  <c r="P133" i="19"/>
  <c r="O133" i="19"/>
  <c r="N133" i="19"/>
  <c r="M133" i="19"/>
  <c r="L133" i="19"/>
  <c r="P111" i="19"/>
  <c r="O111" i="19"/>
  <c r="N111" i="19"/>
  <c r="M111" i="19"/>
  <c r="L111" i="19"/>
  <c r="P110" i="19"/>
  <c r="O110" i="19"/>
  <c r="N110" i="19"/>
  <c r="M110" i="19"/>
  <c r="L110" i="19"/>
  <c r="P87" i="19"/>
  <c r="P88" i="19"/>
  <c r="O88" i="19"/>
  <c r="N88" i="19"/>
  <c r="M88" i="19"/>
  <c r="L88" i="19"/>
  <c r="O87" i="19"/>
  <c r="N87" i="19"/>
  <c r="M87" i="19"/>
  <c r="L87" i="19"/>
  <c r="P65" i="19"/>
  <c r="O65" i="19"/>
  <c r="N65" i="19"/>
  <c r="M65" i="19"/>
  <c r="L65" i="19"/>
  <c r="P64" i="19"/>
  <c r="O64" i="19"/>
  <c r="N64" i="19"/>
  <c r="M64" i="19"/>
  <c r="L64" i="19"/>
  <c r="F157" i="19"/>
  <c r="E157" i="19"/>
  <c r="D157" i="19"/>
  <c r="C157" i="19"/>
  <c r="B157" i="19"/>
  <c r="F156" i="19"/>
  <c r="E156" i="19"/>
  <c r="D156" i="19"/>
  <c r="C156" i="19"/>
  <c r="B156" i="19"/>
  <c r="F134" i="19"/>
  <c r="E134" i="19"/>
  <c r="D134" i="19"/>
  <c r="C134" i="19"/>
  <c r="B134" i="19"/>
  <c r="F133" i="19"/>
  <c r="E133" i="19"/>
  <c r="D133" i="19"/>
  <c r="C133" i="19"/>
  <c r="B133" i="19"/>
  <c r="F111" i="19"/>
  <c r="E111" i="19"/>
  <c r="D111" i="19"/>
  <c r="C111" i="19"/>
  <c r="B111" i="19"/>
  <c r="F110" i="19"/>
  <c r="E110" i="19"/>
  <c r="D110" i="19"/>
  <c r="C110" i="19"/>
  <c r="B110" i="19"/>
  <c r="F88" i="19"/>
  <c r="E88" i="19"/>
  <c r="D88" i="19"/>
  <c r="C88" i="19"/>
  <c r="B88" i="19"/>
  <c r="F87" i="19"/>
  <c r="E87" i="19"/>
  <c r="D87" i="19"/>
  <c r="C87" i="19"/>
  <c r="B87" i="19"/>
  <c r="D65" i="19"/>
  <c r="F65" i="19"/>
  <c r="E65" i="19"/>
  <c r="C65" i="19"/>
  <c r="B65" i="19"/>
  <c r="F64" i="19"/>
  <c r="E64" i="19"/>
  <c r="D64" i="19"/>
  <c r="C64" i="19"/>
  <c r="B64" i="19"/>
  <c r="AX36" i="18" l="1"/>
  <c r="AT36" i="18"/>
  <c r="AT35" i="18"/>
  <c r="AS35" i="18"/>
  <c r="AR35" i="18"/>
  <c r="AV34" i="18"/>
  <c r="AU34" i="18"/>
  <c r="AR34" i="18"/>
  <c r="AL34" i="18"/>
  <c r="BF31" i="18"/>
  <c r="BE31" i="18"/>
  <c r="BA30" i="18"/>
  <c r="BF28" i="18"/>
  <c r="BE28" i="18"/>
  <c r="AX28" i="18"/>
  <c r="AL28" i="18"/>
  <c r="BA27" i="18"/>
  <c r="AZ27" i="18"/>
  <c r="AY27" i="18"/>
  <c r="AM27" i="18"/>
  <c r="AL27" i="18"/>
  <c r="BR23" i="18"/>
  <c r="BL23" i="18"/>
  <c r="BK23" i="18"/>
  <c r="BJ23" i="18"/>
  <c r="BD23" i="18"/>
  <c r="BC23" i="18"/>
  <c r="AZ23" i="18"/>
  <c r="BR22" i="18"/>
  <c r="BQ22" i="18"/>
  <c r="BJ22" i="18"/>
  <c r="BG22" i="18"/>
  <c r="AZ22" i="18"/>
  <c r="AY22" i="18"/>
  <c r="AR22" i="18"/>
  <c r="BS21" i="18"/>
  <c r="BA21" i="18"/>
  <c r="BO19" i="18"/>
  <c r="BL19" i="18"/>
  <c r="BE19" i="18"/>
  <c r="BD19" i="18"/>
  <c r="AW19" i="18"/>
  <c r="AT19" i="18"/>
  <c r="AN19" i="18"/>
  <c r="AM19" i="18"/>
  <c r="AL19" i="18"/>
  <c r="BO15" i="18"/>
  <c r="BN15" i="18"/>
  <c r="BK15" i="18"/>
  <c r="BJ15" i="18"/>
  <c r="BE15" i="18"/>
  <c r="BD15" i="18"/>
  <c r="BC15" i="18"/>
  <c r="BB15" i="18"/>
  <c r="AW15" i="18"/>
  <c r="AV15" i="18"/>
  <c r="BR14" i="18"/>
  <c r="BL14" i="18"/>
  <c r="BK14" i="18"/>
  <c r="BJ14" i="18"/>
  <c r="BD14" i="18"/>
  <c r="BC14" i="18"/>
  <c r="AZ14" i="18"/>
  <c r="AT14" i="18"/>
  <c r="AS14" i="18"/>
  <c r="AR14" i="18"/>
  <c r="BO13" i="18"/>
  <c r="BL13" i="18"/>
  <c r="BE13" i="18"/>
  <c r="BD13" i="18"/>
  <c r="AW13" i="18"/>
  <c r="AT13" i="18"/>
  <c r="BI12" i="18"/>
  <c r="AQ12" i="18"/>
  <c r="BQ7" i="18"/>
  <c r="BP7" i="18"/>
  <c r="BO7" i="18"/>
  <c r="BI7" i="18"/>
  <c r="BH7" i="18"/>
  <c r="BE7" i="18"/>
  <c r="AX7" i="18"/>
  <c r="AW7" i="18"/>
  <c r="AV7" i="18"/>
  <c r="BT6" i="18"/>
  <c r="BO6" i="18"/>
  <c r="BN6" i="18"/>
  <c r="BK6" i="18"/>
  <c r="BJ6" i="18"/>
  <c r="BE6" i="18"/>
  <c r="BD6" i="18"/>
  <c r="BC6" i="18"/>
  <c r="BB6" i="18"/>
  <c r="AW6" i="18"/>
  <c r="AV6" i="18"/>
  <c r="AS6" i="18"/>
  <c r="AR6" i="18"/>
  <c r="BQ5" i="18"/>
  <c r="BP5" i="18"/>
  <c r="BO5" i="18"/>
  <c r="BN5" i="18"/>
  <c r="BI5" i="18"/>
  <c r="BH5" i="18"/>
  <c r="BE5" i="18"/>
  <c r="BD5" i="18"/>
  <c r="AY5" i="18"/>
  <c r="AX5" i="18"/>
  <c r="AW5" i="18"/>
  <c r="AV5" i="18"/>
  <c r="AQ5" i="18"/>
  <c r="BT4" i="18"/>
  <c r="BQ4" i="18"/>
  <c r="BJ4" i="18"/>
  <c r="BI4" i="18"/>
  <c r="BB4" i="18"/>
  <c r="AY4" i="18"/>
  <c r="AR4" i="18"/>
  <c r="AQ4" i="18"/>
  <c r="AL4" i="18"/>
  <c r="BT3" i="18"/>
  <c r="BN3" i="18"/>
  <c r="BB3" i="18"/>
  <c r="AV3" i="18"/>
  <c r="P38" i="18"/>
  <c r="P37" i="18"/>
  <c r="P36" i="18"/>
  <c r="AY36" i="18" s="1"/>
  <c r="P35" i="18"/>
  <c r="AW35" i="18" s="1"/>
  <c r="P34" i="18"/>
  <c r="W31" i="18"/>
  <c r="BA31" i="18" s="1"/>
  <c r="W30" i="18"/>
  <c r="W29" i="18"/>
  <c r="W28" i="18"/>
  <c r="BA28" i="18" s="1"/>
  <c r="W27" i="18"/>
  <c r="BD27" i="18" s="1"/>
  <c r="AK23" i="18"/>
  <c r="BO23" i="18" s="1"/>
  <c r="AK22" i="18"/>
  <c r="BL22" i="18" s="1"/>
  <c r="AK21" i="18"/>
  <c r="AK20" i="18"/>
  <c r="AK19" i="18"/>
  <c r="BR19" i="18" s="1"/>
  <c r="AK15" i="18"/>
  <c r="BP15" i="18" s="1"/>
  <c r="AK14" i="18"/>
  <c r="BO14" i="18" s="1"/>
  <c r="AK13" i="18"/>
  <c r="AK12" i="18"/>
  <c r="AY12" i="18" s="1"/>
  <c r="AK11" i="18"/>
  <c r="BO11" i="18" s="1"/>
  <c r="AK7" i="18"/>
  <c r="BA7" i="18" s="1"/>
  <c r="AK6" i="18"/>
  <c r="BP6" i="18" s="1"/>
  <c r="AK5" i="18"/>
  <c r="BT5" i="18" s="1"/>
  <c r="AK4" i="18"/>
  <c r="BO4" i="18" s="1"/>
  <c r="AK3" i="18"/>
  <c r="BO20" i="18" l="1"/>
  <c r="BI20" i="18"/>
  <c r="BC20" i="18"/>
  <c r="AW20" i="18"/>
  <c r="AQ20" i="18"/>
  <c r="BT20" i="18"/>
  <c r="BN20" i="18"/>
  <c r="BH20" i="18"/>
  <c r="BB20" i="18"/>
  <c r="AV20" i="18"/>
  <c r="AP20" i="18"/>
  <c r="BL20" i="18"/>
  <c r="BD20" i="18"/>
  <c r="AT20" i="18"/>
  <c r="AL20" i="18"/>
  <c r="AX20" i="18"/>
  <c r="BS20" i="18"/>
  <c r="BK20" i="18"/>
  <c r="BA20" i="18"/>
  <c r="AS20" i="18"/>
  <c r="BQ20" i="18"/>
  <c r="AO20" i="18"/>
  <c r="BP20" i="18"/>
  <c r="AN20" i="18"/>
  <c r="BR20" i="18"/>
  <c r="BJ20" i="18"/>
  <c r="AZ20" i="18"/>
  <c r="AR20" i="18"/>
  <c r="BG20" i="18"/>
  <c r="AY20" i="18"/>
  <c r="BF20" i="18"/>
  <c r="AX11" i="18"/>
  <c r="AU20" i="18"/>
  <c r="BS3" i="18"/>
  <c r="BM3" i="18"/>
  <c r="BG3" i="18"/>
  <c r="BA3" i="18"/>
  <c r="AU3" i="18"/>
  <c r="AO3" i="18"/>
  <c r="BJ3" i="18"/>
  <c r="AR3" i="18"/>
  <c r="BR3" i="18"/>
  <c r="BL3" i="18"/>
  <c r="BF3" i="18"/>
  <c r="AZ3" i="18"/>
  <c r="AT3" i="18"/>
  <c r="AN3" i="18"/>
  <c r="BQ3" i="18"/>
  <c r="AM3" i="18"/>
  <c r="BP3" i="18"/>
  <c r="AX3" i="18"/>
  <c r="BK3" i="18"/>
  <c r="BE3" i="18"/>
  <c r="AY3" i="18"/>
  <c r="AS3" i="18"/>
  <c r="BD3" i="18"/>
  <c r="AL3" i="18"/>
  <c r="BC30" i="18"/>
  <c r="BB30" i="18"/>
  <c r="BE30" i="18"/>
  <c r="BD30" i="18"/>
  <c r="BF30" i="18"/>
  <c r="BE11" i="18"/>
  <c r="AX12" i="18"/>
  <c r="BE20" i="18"/>
  <c r="BC29" i="18"/>
  <c r="BB29" i="18"/>
  <c r="BF29" i="18"/>
  <c r="BE29" i="18"/>
  <c r="BD29" i="18"/>
  <c r="BA29" i="18"/>
  <c r="BO21" i="18"/>
  <c r="BI21" i="18"/>
  <c r="BC21" i="18"/>
  <c r="AW21" i="18"/>
  <c r="AQ21" i="18"/>
  <c r="BT21" i="18"/>
  <c r="BN21" i="18"/>
  <c r="BH21" i="18"/>
  <c r="BB21" i="18"/>
  <c r="AV21" i="18"/>
  <c r="BR21" i="18"/>
  <c r="BJ21" i="18"/>
  <c r="AZ21" i="18"/>
  <c r="AR21" i="18"/>
  <c r="BD21" i="18"/>
  <c r="BQ21" i="18"/>
  <c r="BG21" i="18"/>
  <c r="AY21" i="18"/>
  <c r="BE21" i="18"/>
  <c r="BL21" i="18"/>
  <c r="BP21" i="18"/>
  <c r="BF21" i="18"/>
  <c r="AX21" i="18"/>
  <c r="BM21" i="18"/>
  <c r="AU21" i="18"/>
  <c r="AT21" i="18"/>
  <c r="BC3" i="18"/>
  <c r="AP3" i="18"/>
  <c r="BH3" i="18"/>
  <c r="BH11" i="18"/>
  <c r="BM20" i="18"/>
  <c r="AW37" i="18"/>
  <c r="AV37" i="18"/>
  <c r="AU37" i="18"/>
  <c r="AY37" i="18"/>
  <c r="AX37" i="18"/>
  <c r="AT37" i="18"/>
  <c r="BT12" i="18"/>
  <c r="BN12" i="18"/>
  <c r="BH12" i="18"/>
  <c r="BB12" i="18"/>
  <c r="AV12" i="18"/>
  <c r="AP12" i="18"/>
  <c r="BS12" i="18"/>
  <c r="BM12" i="18"/>
  <c r="BG12" i="18"/>
  <c r="BA12" i="18"/>
  <c r="AU12" i="18"/>
  <c r="AO12" i="18"/>
  <c r="BO12" i="18"/>
  <c r="BE12" i="18"/>
  <c r="AW12" i="18"/>
  <c r="AM12" i="18"/>
  <c r="BL12" i="18"/>
  <c r="BD12" i="18"/>
  <c r="AT12" i="18"/>
  <c r="AL12" i="18"/>
  <c r="BJ12" i="18"/>
  <c r="BK12" i="18"/>
  <c r="BC12" i="18"/>
  <c r="AS12" i="18"/>
  <c r="BR12" i="18"/>
  <c r="AZ12" i="18"/>
  <c r="AR12" i="18"/>
  <c r="BQ12" i="18"/>
  <c r="AY38" i="18"/>
  <c r="AX38" i="18"/>
  <c r="AW38" i="18"/>
  <c r="AV38" i="18"/>
  <c r="AQ3" i="18"/>
  <c r="BI3" i="18"/>
  <c r="AM11" i="18"/>
  <c r="BF12" i="18"/>
  <c r="AS21" i="18"/>
  <c r="BS11" i="18"/>
  <c r="BM11" i="18"/>
  <c r="BG11" i="18"/>
  <c r="BA11" i="18"/>
  <c r="AU11" i="18"/>
  <c r="AO11" i="18"/>
  <c r="BR11" i="18"/>
  <c r="BL11" i="18"/>
  <c r="BF11" i="18"/>
  <c r="AZ11" i="18"/>
  <c r="AT11" i="18"/>
  <c r="AN11" i="18"/>
  <c r="BN11" i="18"/>
  <c r="BD11" i="18"/>
  <c r="AV11" i="18"/>
  <c r="AL11" i="18"/>
  <c r="AY11" i="18"/>
  <c r="BK11" i="18"/>
  <c r="BC11" i="18"/>
  <c r="AS11" i="18"/>
  <c r="BQ11" i="18"/>
  <c r="BT11" i="18"/>
  <c r="BJ11" i="18"/>
  <c r="BB11" i="18"/>
  <c r="AR11" i="18"/>
  <c r="BI11" i="18"/>
  <c r="AQ11" i="18"/>
  <c r="AP11" i="18"/>
  <c r="BP11" i="18"/>
  <c r="AW3" i="18"/>
  <c r="BO3" i="18"/>
  <c r="AW11" i="18"/>
  <c r="AN12" i="18"/>
  <c r="BP12" i="18"/>
  <c r="AM20" i="18"/>
  <c r="BK21" i="18"/>
  <c r="BT13" i="18"/>
  <c r="BN13" i="18"/>
  <c r="BH13" i="18"/>
  <c r="BB13" i="18"/>
  <c r="AV13" i="18"/>
  <c r="BS13" i="18"/>
  <c r="BM13" i="18"/>
  <c r="BG13" i="18"/>
  <c r="BA13" i="18"/>
  <c r="AU13" i="18"/>
  <c r="AS4" i="18"/>
  <c r="BK4" i="18"/>
  <c r="AX13" i="18"/>
  <c r="BP13" i="18"/>
  <c r="AX19" i="18"/>
  <c r="BP19" i="18"/>
  <c r="BA22" i="18"/>
  <c r="BK22" i="18"/>
  <c r="AT34" i="18"/>
  <c r="AN34" i="18"/>
  <c r="AY34" i="18"/>
  <c r="AS34" i="18"/>
  <c r="AM34" i="18"/>
  <c r="AN4" i="18"/>
  <c r="AV4" i="18"/>
  <c r="BD4" i="18"/>
  <c r="BN4" i="18"/>
  <c r="AR5" i="18"/>
  <c r="BB5" i="18"/>
  <c r="BJ5" i="18"/>
  <c r="AX6" i="18"/>
  <c r="BH6" i="18"/>
  <c r="BB7" i="18"/>
  <c r="BJ7" i="18"/>
  <c r="BT7" i="18"/>
  <c r="AQ13" i="18"/>
  <c r="AY13" i="18"/>
  <c r="BI13" i="18"/>
  <c r="BQ13" i="18"/>
  <c r="AW14" i="18"/>
  <c r="BE14" i="18"/>
  <c r="AX15" i="18"/>
  <c r="BH15" i="18"/>
  <c r="AQ19" i="18"/>
  <c r="AY19" i="18"/>
  <c r="BI19" i="18"/>
  <c r="BQ19" i="18"/>
  <c r="AT22" i="18"/>
  <c r="BD22" i="18"/>
  <c r="AW23" i="18"/>
  <c r="BE23" i="18"/>
  <c r="AN27" i="18"/>
  <c r="AZ28" i="18"/>
  <c r="AO34" i="18"/>
  <c r="AW34" i="18"/>
  <c r="BO22" i="18"/>
  <c r="BI22" i="18"/>
  <c r="BC22" i="18"/>
  <c r="AW22" i="18"/>
  <c r="AQ22" i="18"/>
  <c r="BT22" i="18"/>
  <c r="BN22" i="18"/>
  <c r="BH22" i="18"/>
  <c r="BB22" i="18"/>
  <c r="AV22" i="18"/>
  <c r="BC4" i="18"/>
  <c r="BF13" i="18"/>
  <c r="BF19" i="18"/>
  <c r="AS22" i="18"/>
  <c r="BS22" i="18"/>
  <c r="AY28" i="18"/>
  <c r="BS5" i="18"/>
  <c r="BM5" i="18"/>
  <c r="BG5" i="18"/>
  <c r="BA5" i="18"/>
  <c r="AU5" i="18"/>
  <c r="BR5" i="18"/>
  <c r="BL5" i="18"/>
  <c r="BF5" i="18"/>
  <c r="AZ5" i="18"/>
  <c r="AT5" i="18"/>
  <c r="BT14" i="18"/>
  <c r="BN14" i="18"/>
  <c r="BH14" i="18"/>
  <c r="BB14" i="18"/>
  <c r="AV14" i="18"/>
  <c r="BS14" i="18"/>
  <c r="BM14" i="18"/>
  <c r="BG14" i="18"/>
  <c r="BA14" i="18"/>
  <c r="AU14" i="18"/>
  <c r="BT23" i="18"/>
  <c r="BN23" i="18"/>
  <c r="BH23" i="18"/>
  <c r="BB23" i="18"/>
  <c r="AV23" i="18"/>
  <c r="BS23" i="18"/>
  <c r="BM23" i="18"/>
  <c r="BG23" i="18"/>
  <c r="BA23" i="18"/>
  <c r="BS6" i="18"/>
  <c r="BM6" i="18"/>
  <c r="BG6" i="18"/>
  <c r="BA6" i="18"/>
  <c r="AU6" i="18"/>
  <c r="BR6" i="18"/>
  <c r="BL6" i="18"/>
  <c r="BF6" i="18"/>
  <c r="AZ6" i="18"/>
  <c r="AT6" i="18"/>
  <c r="BS15" i="18"/>
  <c r="BM15" i="18"/>
  <c r="BG15" i="18"/>
  <c r="BA15" i="18"/>
  <c r="BR15" i="18"/>
  <c r="BL15" i="18"/>
  <c r="BF15" i="18"/>
  <c r="AZ15" i="18"/>
  <c r="BC27" i="18"/>
  <c r="AW27" i="18"/>
  <c r="BB27" i="18"/>
  <c r="AV27" i="18"/>
  <c r="AV35" i="18"/>
  <c r="AL35" i="18"/>
  <c r="AU35" i="18"/>
  <c r="AO4" i="18"/>
  <c r="AW4" i="18"/>
  <c r="BE4" i="18"/>
  <c r="AS5" i="18"/>
  <c r="BC5" i="18"/>
  <c r="BK5" i="18"/>
  <c r="AQ6" i="18"/>
  <c r="AY6" i="18"/>
  <c r="BI6" i="18"/>
  <c r="BQ6" i="18"/>
  <c r="BC7" i="18"/>
  <c r="BK7" i="18"/>
  <c r="AR13" i="18"/>
  <c r="AZ13" i="18"/>
  <c r="BJ13" i="18"/>
  <c r="BR13" i="18"/>
  <c r="AX14" i="18"/>
  <c r="BF14" i="18"/>
  <c r="BP14" i="18"/>
  <c r="AY15" i="18"/>
  <c r="BI15" i="18"/>
  <c r="BQ15" i="18"/>
  <c r="AR19" i="18"/>
  <c r="AZ19" i="18"/>
  <c r="BJ19" i="18"/>
  <c r="AU22" i="18"/>
  <c r="BE22" i="18"/>
  <c r="BM22" i="18"/>
  <c r="AX23" i="18"/>
  <c r="BF23" i="18"/>
  <c r="BP23" i="18"/>
  <c r="AU27" i="18"/>
  <c r="BE27" i="18"/>
  <c r="AP34" i="18"/>
  <c r="AX34" i="18"/>
  <c r="AX35" i="18"/>
  <c r="BS4" i="18"/>
  <c r="BM4" i="18"/>
  <c r="BG4" i="18"/>
  <c r="BA4" i="18"/>
  <c r="AU4" i="18"/>
  <c r="BR4" i="18"/>
  <c r="BL4" i="18"/>
  <c r="BF4" i="18"/>
  <c r="AZ4" i="18"/>
  <c r="AT4" i="18"/>
  <c r="BC31" i="18"/>
  <c r="BB31" i="18"/>
  <c r="AM4" i="18"/>
  <c r="BS7" i="18"/>
  <c r="BM7" i="18"/>
  <c r="BG7" i="18"/>
  <c r="AZ7" i="18"/>
  <c r="BR7" i="18"/>
  <c r="BL7" i="18"/>
  <c r="BF7" i="18"/>
  <c r="AY7" i="18"/>
  <c r="BT19" i="18"/>
  <c r="BN19" i="18"/>
  <c r="BH19" i="18"/>
  <c r="BB19" i="18"/>
  <c r="AV19" i="18"/>
  <c r="AP19" i="18"/>
  <c r="BS19" i="18"/>
  <c r="BM19" i="18"/>
  <c r="BG19" i="18"/>
  <c r="BA19" i="18"/>
  <c r="AU19" i="18"/>
  <c r="AO19" i="18"/>
  <c r="BC28" i="18"/>
  <c r="AN28" i="18"/>
  <c r="BB28" i="18"/>
  <c r="AM28" i="18"/>
  <c r="AW36" i="18"/>
  <c r="AV36" i="18"/>
  <c r="AU36" i="18"/>
  <c r="AP4" i="18"/>
  <c r="AX4" i="18"/>
  <c r="BH4" i="18"/>
  <c r="BP4" i="18"/>
  <c r="BD7" i="18"/>
  <c r="BN7" i="18"/>
  <c r="AS13" i="18"/>
  <c r="BC13" i="18"/>
  <c r="BK13" i="18"/>
  <c r="AQ14" i="18"/>
  <c r="AY14" i="18"/>
  <c r="BI14" i="18"/>
  <c r="BQ14" i="18"/>
  <c r="BT15" i="18"/>
  <c r="AS19" i="18"/>
  <c r="BC19" i="18"/>
  <c r="BK19" i="18"/>
  <c r="AX22" i="18"/>
  <c r="BF22" i="18"/>
  <c r="BP22" i="18"/>
  <c r="AY23" i="18"/>
  <c r="BI23" i="18"/>
  <c r="BQ23" i="18"/>
  <c r="AX27" i="18"/>
  <c r="BF27" i="18"/>
  <c r="BD28" i="18"/>
  <c r="BD31" i="18"/>
  <c r="AQ34" i="18"/>
  <c r="AM35" i="18"/>
  <c r="AY35" i="18"/>
  <c r="G110" i="17"/>
  <c r="G109" i="17"/>
  <c r="H113" i="17"/>
  <c r="H112" i="17"/>
  <c r="H111" i="17"/>
  <c r="H110" i="17"/>
  <c r="H109" i="17"/>
  <c r="G113" i="17"/>
  <c r="G112" i="17"/>
  <c r="G111" i="17"/>
  <c r="F112" i="17"/>
  <c r="F111" i="17"/>
  <c r="F110" i="17"/>
  <c r="F109" i="17"/>
  <c r="E110" i="17"/>
  <c r="E109" i="17"/>
  <c r="D109" i="17"/>
  <c r="C109" i="17"/>
  <c r="B110" i="17"/>
  <c r="B109" i="17"/>
  <c r="H106" i="17"/>
  <c r="H105" i="17"/>
  <c r="H104" i="17"/>
  <c r="H103" i="17"/>
  <c r="H102" i="17"/>
  <c r="G106" i="17"/>
  <c r="G105" i="17"/>
  <c r="G104" i="17"/>
  <c r="G103" i="17"/>
  <c r="G102" i="17"/>
  <c r="F103" i="17"/>
  <c r="F102" i="17"/>
  <c r="E102" i="17"/>
  <c r="B103" i="17"/>
  <c r="B102" i="17"/>
  <c r="B95" i="17"/>
  <c r="H99" i="17"/>
  <c r="G99" i="17"/>
  <c r="F99" i="17"/>
  <c r="E99" i="17"/>
  <c r="D99" i="17"/>
  <c r="H98" i="17"/>
  <c r="G98" i="17"/>
  <c r="F98" i="17"/>
  <c r="E98" i="17"/>
  <c r="D98" i="17"/>
  <c r="C98" i="17"/>
  <c r="H97" i="17"/>
  <c r="G97" i="17"/>
  <c r="F97" i="17"/>
  <c r="E97" i="17"/>
  <c r="D97" i="17"/>
  <c r="C97" i="17"/>
  <c r="H96" i="17"/>
  <c r="G96" i="17"/>
  <c r="F96" i="17"/>
  <c r="E96" i="17"/>
  <c r="D96" i="17"/>
  <c r="C96" i="17"/>
  <c r="B96" i="17"/>
  <c r="H95" i="17"/>
  <c r="G95" i="17"/>
  <c r="F95" i="17"/>
  <c r="E95" i="17"/>
  <c r="D95" i="17"/>
  <c r="C95" i="17"/>
  <c r="B88" i="17"/>
  <c r="H92" i="17"/>
  <c r="G92" i="17"/>
  <c r="F92" i="17"/>
  <c r="E92" i="17"/>
  <c r="D92" i="17"/>
  <c r="H91" i="17"/>
  <c r="G91" i="17"/>
  <c r="F91" i="17"/>
  <c r="E91" i="17"/>
  <c r="D91" i="17"/>
  <c r="C91" i="17"/>
  <c r="H90" i="17"/>
  <c r="G90" i="17"/>
  <c r="F90" i="17"/>
  <c r="E90" i="17"/>
  <c r="D90" i="17"/>
  <c r="C90" i="17"/>
  <c r="H89" i="17"/>
  <c r="G89" i="17"/>
  <c r="F89" i="17"/>
  <c r="E89" i="17"/>
  <c r="D89" i="17"/>
  <c r="C89" i="17"/>
  <c r="B89" i="17"/>
  <c r="H88" i="17"/>
  <c r="G88" i="17"/>
  <c r="F88" i="17"/>
  <c r="E88" i="17"/>
  <c r="D88" i="17"/>
  <c r="C88" i="17"/>
  <c r="H85" i="17"/>
  <c r="H84" i="17"/>
  <c r="H83" i="17"/>
  <c r="H82" i="17"/>
  <c r="H81" i="17"/>
  <c r="G85" i="17"/>
  <c r="G84" i="17"/>
  <c r="G83" i="17"/>
  <c r="G82" i="17"/>
  <c r="G81" i="17"/>
  <c r="F85" i="17"/>
  <c r="F84" i="17"/>
  <c r="F83" i="17"/>
  <c r="F82" i="17"/>
  <c r="F81" i="17"/>
  <c r="D81" i="17"/>
  <c r="E85" i="17"/>
  <c r="E84" i="17"/>
  <c r="E83" i="17"/>
  <c r="E82" i="17"/>
  <c r="E81" i="17"/>
  <c r="D85" i="17"/>
  <c r="D84" i="17"/>
  <c r="D83" i="17"/>
  <c r="D82" i="17"/>
  <c r="C84" i="17"/>
  <c r="C83" i="17"/>
  <c r="C82" i="17"/>
  <c r="C81" i="17"/>
  <c r="B82" i="17"/>
  <c r="AZ74" i="17"/>
  <c r="AY73" i="17"/>
  <c r="AZ72" i="17"/>
  <c r="AT72" i="17"/>
  <c r="AO72" i="17"/>
  <c r="AN72" i="17"/>
  <c r="AX71" i="17"/>
  <c r="AR71" i="17"/>
  <c r="AQ71" i="17"/>
  <c r="AP71" i="17"/>
  <c r="BG66" i="17"/>
  <c r="BG65" i="17"/>
  <c r="BG64" i="17"/>
  <c r="BF64" i="17"/>
  <c r="BE64" i="17"/>
  <c r="BA64" i="17"/>
  <c r="AO64" i="17"/>
  <c r="AN64" i="17"/>
  <c r="BV61" i="17"/>
  <c r="BR61" i="17"/>
  <c r="BL61" i="17"/>
  <c r="BK61" i="17"/>
  <c r="BJ61" i="17"/>
  <c r="BF61" i="17"/>
  <c r="AZ61" i="17"/>
  <c r="AY61" i="17"/>
  <c r="AX61" i="17"/>
  <c r="BL60" i="17"/>
  <c r="AZ60" i="17"/>
  <c r="BS58" i="17"/>
  <c r="BM58" i="17"/>
  <c r="BL58" i="17"/>
  <c r="BG58" i="17"/>
  <c r="BA58" i="17"/>
  <c r="AZ58" i="17"/>
  <c r="AU58" i="17"/>
  <c r="AO58" i="17"/>
  <c r="AN58" i="17"/>
  <c r="BL57" i="17"/>
  <c r="BK57" i="17"/>
  <c r="AZ57" i="17"/>
  <c r="AY57" i="17"/>
  <c r="AN57" i="17"/>
  <c r="BV54" i="17"/>
  <c r="BU54" i="17"/>
  <c r="BQ54" i="17"/>
  <c r="BK54" i="17"/>
  <c r="BJ54" i="17"/>
  <c r="BI54" i="17"/>
  <c r="BE54" i="17"/>
  <c r="AY54" i="17"/>
  <c r="AX54" i="17"/>
  <c r="BV53" i="17"/>
  <c r="BR53" i="17"/>
  <c r="BL53" i="17"/>
  <c r="BK53" i="17"/>
  <c r="BJ53" i="17"/>
  <c r="BF53" i="17"/>
  <c r="AZ53" i="17"/>
  <c r="AY53" i="17"/>
  <c r="AX53" i="17"/>
  <c r="AT53" i="17"/>
  <c r="BQ52" i="17"/>
  <c r="BE52" i="17"/>
  <c r="AS52" i="17"/>
  <c r="BV50" i="17"/>
  <c r="BQ50" i="17"/>
  <c r="BK50" i="17"/>
  <c r="BJ50" i="17"/>
  <c r="BE50" i="17"/>
  <c r="AY50" i="17"/>
  <c r="AX50" i="17"/>
  <c r="AS50" i="17"/>
  <c r="BV47" i="17"/>
  <c r="BU47" i="17"/>
  <c r="BJ47" i="17"/>
  <c r="BI47" i="17"/>
  <c r="AX47" i="17"/>
  <c r="BV46" i="17"/>
  <c r="BU46" i="17"/>
  <c r="BQ46" i="17"/>
  <c r="BK46" i="17"/>
  <c r="BJ46" i="17"/>
  <c r="BI46" i="17"/>
  <c r="BE46" i="17"/>
  <c r="AY46" i="17"/>
  <c r="AX46" i="17"/>
  <c r="AW46" i="17"/>
  <c r="AS46" i="17"/>
  <c r="BQ45" i="17"/>
  <c r="BP45" i="17"/>
  <c r="BO45" i="17"/>
  <c r="BK45" i="17"/>
  <c r="BE45" i="17"/>
  <c r="BD45" i="17"/>
  <c r="BC45" i="17"/>
  <c r="AY45" i="17"/>
  <c r="AS45" i="17"/>
  <c r="BV44" i="17"/>
  <c r="BJ44" i="17"/>
  <c r="AX44" i="17"/>
  <c r="AO44" i="17"/>
  <c r="BK43" i="17"/>
  <c r="P75" i="17"/>
  <c r="P74" i="17"/>
  <c r="AY74" i="17" s="1"/>
  <c r="P73" i="17"/>
  <c r="AZ73" i="17" s="1"/>
  <c r="P72" i="17"/>
  <c r="AX72" i="17" s="1"/>
  <c r="P71" i="17"/>
  <c r="W68" i="17"/>
  <c r="BF68" i="17" s="1"/>
  <c r="W67" i="17"/>
  <c r="W66" i="17"/>
  <c r="BF66" i="17" s="1"/>
  <c r="W65" i="17"/>
  <c r="AZ65" i="17" s="1"/>
  <c r="W64" i="17"/>
  <c r="AY64" i="17" s="1"/>
  <c r="AK61" i="17"/>
  <c r="AK60" i="17"/>
  <c r="AK59" i="17"/>
  <c r="BL59" i="17" s="1"/>
  <c r="AK58" i="17"/>
  <c r="BR58" i="17" s="1"/>
  <c r="AK57" i="17"/>
  <c r="BQ57" i="17" s="1"/>
  <c r="AK54" i="17"/>
  <c r="BO54" i="17" s="1"/>
  <c r="AK53" i="17"/>
  <c r="AK52" i="17"/>
  <c r="BK52" i="17" s="1"/>
  <c r="AK51" i="17"/>
  <c r="AK50" i="17"/>
  <c r="BP50" i="17" s="1"/>
  <c r="AK47" i="17"/>
  <c r="BO47" i="17" s="1"/>
  <c r="AK46" i="17"/>
  <c r="BO46" i="17" s="1"/>
  <c r="AK45" i="17"/>
  <c r="AK44" i="17"/>
  <c r="AK43" i="17"/>
  <c r="BV43" i="17" s="1"/>
  <c r="BU51" i="17" l="1"/>
  <c r="BO51" i="17"/>
  <c r="BI51" i="17"/>
  <c r="BC51" i="17"/>
  <c r="AW51" i="17"/>
  <c r="AQ51" i="17"/>
  <c r="BT51" i="17"/>
  <c r="BN51" i="17"/>
  <c r="BH51" i="17"/>
  <c r="BB51" i="17"/>
  <c r="AV51" i="17"/>
  <c r="AP51" i="17"/>
  <c r="BS51" i="17"/>
  <c r="BM51" i="17"/>
  <c r="BG51" i="17"/>
  <c r="BA51" i="17"/>
  <c r="AU51" i="17"/>
  <c r="AO51" i="17"/>
  <c r="BD67" i="17"/>
  <c r="BC67" i="17"/>
  <c r="BH67" i="17"/>
  <c r="AS43" i="17"/>
  <c r="BE43" i="17"/>
  <c r="AY51" i="17"/>
  <c r="AT59" i="17"/>
  <c r="BR59" i="17"/>
  <c r="BT44" i="17"/>
  <c r="BN44" i="17"/>
  <c r="BH44" i="17"/>
  <c r="BB44" i="17"/>
  <c r="AV44" i="17"/>
  <c r="BS44" i="17"/>
  <c r="BM44" i="17"/>
  <c r="BG44" i="17"/>
  <c r="BA44" i="17"/>
  <c r="AU44" i="17"/>
  <c r="BR44" i="17"/>
  <c r="BL44" i="17"/>
  <c r="BF44" i="17"/>
  <c r="AZ44" i="17"/>
  <c r="AT44" i="17"/>
  <c r="AN44" i="17"/>
  <c r="BV60" i="17"/>
  <c r="BP60" i="17"/>
  <c r="BJ60" i="17"/>
  <c r="BD60" i="17"/>
  <c r="AX60" i="17"/>
  <c r="BU60" i="17"/>
  <c r="BO60" i="17"/>
  <c r="BI60" i="17"/>
  <c r="BC60" i="17"/>
  <c r="AW60" i="17"/>
  <c r="BT60" i="17"/>
  <c r="BN60" i="17"/>
  <c r="BH60" i="17"/>
  <c r="BB60" i="17"/>
  <c r="AV60" i="17"/>
  <c r="BF43" i="17"/>
  <c r="BK44" i="17"/>
  <c r="AZ51" i="17"/>
  <c r="BF52" i="17"/>
  <c r="AU59" i="17"/>
  <c r="BG59" i="17"/>
  <c r="BS59" i="17"/>
  <c r="BA60" i="17"/>
  <c r="BM60" i="17"/>
  <c r="BH65" i="17"/>
  <c r="BG67" i="17"/>
  <c r="BT45" i="17"/>
  <c r="BN45" i="17"/>
  <c r="BH45" i="17"/>
  <c r="BB45" i="17"/>
  <c r="AV45" i="17"/>
  <c r="BS45" i="17"/>
  <c r="BM45" i="17"/>
  <c r="BG45" i="17"/>
  <c r="BA45" i="17"/>
  <c r="AU45" i="17"/>
  <c r="BR45" i="17"/>
  <c r="BL45" i="17"/>
  <c r="BF45" i="17"/>
  <c r="AZ45" i="17"/>
  <c r="AT45" i="17"/>
  <c r="BU53" i="17"/>
  <c r="BO53" i="17"/>
  <c r="BI53" i="17"/>
  <c r="BC53" i="17"/>
  <c r="AW53" i="17"/>
  <c r="BT53" i="17"/>
  <c r="BN53" i="17"/>
  <c r="BH53" i="17"/>
  <c r="BB53" i="17"/>
  <c r="AV53" i="17"/>
  <c r="BS53" i="17"/>
  <c r="BM53" i="17"/>
  <c r="BG53" i="17"/>
  <c r="BA53" i="17"/>
  <c r="AU53" i="17"/>
  <c r="BU61" i="17"/>
  <c r="BO61" i="17"/>
  <c r="BI61" i="17"/>
  <c r="BC61" i="17"/>
  <c r="BT61" i="17"/>
  <c r="BN61" i="17"/>
  <c r="BH61" i="17"/>
  <c r="BB61" i="17"/>
  <c r="BS61" i="17"/>
  <c r="BM61" i="17"/>
  <c r="BG61" i="17"/>
  <c r="BA61" i="17"/>
  <c r="BA71" i="17"/>
  <c r="AU71" i="17"/>
  <c r="AO71" i="17"/>
  <c r="AZ71" i="17"/>
  <c r="AT71" i="17"/>
  <c r="AN71" i="17"/>
  <c r="AY71" i="17"/>
  <c r="AS71" i="17"/>
  <c r="AO43" i="17"/>
  <c r="AU43" i="17"/>
  <c r="BA43" i="17"/>
  <c r="BG43" i="17"/>
  <c r="BM43" i="17"/>
  <c r="BS43" i="17"/>
  <c r="AQ44" i="17"/>
  <c r="BC44" i="17"/>
  <c r="BO44" i="17"/>
  <c r="AW45" i="17"/>
  <c r="BI45" i="17"/>
  <c r="BU45" i="17"/>
  <c r="BC46" i="17"/>
  <c r="BB47" i="17"/>
  <c r="BN47" i="17"/>
  <c r="AQ50" i="17"/>
  <c r="BC50" i="17"/>
  <c r="BO50" i="17"/>
  <c r="AR51" i="17"/>
  <c r="BD51" i="17"/>
  <c r="BP51" i="17"/>
  <c r="AX52" i="17"/>
  <c r="BJ52" i="17"/>
  <c r="BV52" i="17"/>
  <c r="BD53" i="17"/>
  <c r="BP53" i="17"/>
  <c r="BC54" i="17"/>
  <c r="AR57" i="17"/>
  <c r="BD57" i="17"/>
  <c r="BP57" i="17"/>
  <c r="AS58" i="17"/>
  <c r="BE58" i="17"/>
  <c r="BQ58" i="17"/>
  <c r="AY59" i="17"/>
  <c r="BK59" i="17"/>
  <c r="AS60" i="17"/>
  <c r="BE60" i="17"/>
  <c r="BQ60" i="17"/>
  <c r="BD61" i="17"/>
  <c r="BP61" i="17"/>
  <c r="AP65" i="17"/>
  <c r="BE66" i="17"/>
  <c r="BE68" i="17"/>
  <c r="AV71" i="17"/>
  <c r="AX74" i="17"/>
  <c r="BT46" i="17"/>
  <c r="BN46" i="17"/>
  <c r="BH46" i="17"/>
  <c r="BB46" i="17"/>
  <c r="AV46" i="17"/>
  <c r="BS46" i="17"/>
  <c r="BM46" i="17"/>
  <c r="BG46" i="17"/>
  <c r="BA46" i="17"/>
  <c r="AU46" i="17"/>
  <c r="BR46" i="17"/>
  <c r="BL46" i="17"/>
  <c r="BF46" i="17"/>
  <c r="AZ46" i="17"/>
  <c r="AT46" i="17"/>
  <c r="BT54" i="17"/>
  <c r="BN54" i="17"/>
  <c r="BH54" i="17"/>
  <c r="BB54" i="17"/>
  <c r="BS54" i="17"/>
  <c r="BM54" i="17"/>
  <c r="BG54" i="17"/>
  <c r="BA54" i="17"/>
  <c r="BR54" i="17"/>
  <c r="BL54" i="17"/>
  <c r="BF54" i="17"/>
  <c r="AZ54" i="17"/>
  <c r="BD64" i="17"/>
  <c r="AX64" i="17"/>
  <c r="BC64" i="17"/>
  <c r="AW64" i="17"/>
  <c r="BH64" i="17"/>
  <c r="BB64" i="17"/>
  <c r="AP64" i="17"/>
  <c r="AW72" i="17"/>
  <c r="AV72" i="17"/>
  <c r="BA72" i="17"/>
  <c r="AU72" i="17"/>
  <c r="AP43" i="17"/>
  <c r="AV43" i="17"/>
  <c r="BB43" i="17"/>
  <c r="BH43" i="17"/>
  <c r="BN43" i="17"/>
  <c r="BT43" i="17"/>
  <c r="AR44" i="17"/>
  <c r="BD44" i="17"/>
  <c r="BP44" i="17"/>
  <c r="AX45" i="17"/>
  <c r="BJ45" i="17"/>
  <c r="BV45" i="17"/>
  <c r="BD46" i="17"/>
  <c r="BP46" i="17"/>
  <c r="BC47" i="17"/>
  <c r="AR50" i="17"/>
  <c r="BD50" i="17"/>
  <c r="AS51" i="17"/>
  <c r="BE51" i="17"/>
  <c r="BQ51" i="17"/>
  <c r="AY52" i="17"/>
  <c r="AS53" i="17"/>
  <c r="BE53" i="17"/>
  <c r="BQ53" i="17"/>
  <c r="BD54" i="17"/>
  <c r="BP54" i="17"/>
  <c r="AS57" i="17"/>
  <c r="BE57" i="17"/>
  <c r="AT58" i="17"/>
  <c r="BF58" i="17"/>
  <c r="AZ59" i="17"/>
  <c r="AT60" i="17"/>
  <c r="BF60" i="17"/>
  <c r="BR60" i="17"/>
  <c r="BE61" i="17"/>
  <c r="BQ61" i="17"/>
  <c r="AZ64" i="17"/>
  <c r="AW71" i="17"/>
  <c r="AY72" i="17"/>
  <c r="BV59" i="17"/>
  <c r="BP59" i="17"/>
  <c r="BJ59" i="17"/>
  <c r="BD59" i="17"/>
  <c r="AX59" i="17"/>
  <c r="BU59" i="17"/>
  <c r="BO59" i="17"/>
  <c r="BI59" i="17"/>
  <c r="BC59" i="17"/>
  <c r="AW59" i="17"/>
  <c r="BT59" i="17"/>
  <c r="BN59" i="17"/>
  <c r="BH59" i="17"/>
  <c r="BB59" i="17"/>
  <c r="AV59" i="17"/>
  <c r="AY75" i="17"/>
  <c r="AX75" i="17"/>
  <c r="AY43" i="17"/>
  <c r="BQ43" i="17"/>
  <c r="BK51" i="17"/>
  <c r="BF59" i="17"/>
  <c r="BF67" i="17"/>
  <c r="BA75" i="17"/>
  <c r="BU52" i="17"/>
  <c r="BO52" i="17"/>
  <c r="BI52" i="17"/>
  <c r="BC52" i="17"/>
  <c r="AW52" i="17"/>
  <c r="BT52" i="17"/>
  <c r="BN52" i="17"/>
  <c r="BH52" i="17"/>
  <c r="BB52" i="17"/>
  <c r="AV52" i="17"/>
  <c r="BS52" i="17"/>
  <c r="BM52" i="17"/>
  <c r="BG52" i="17"/>
  <c r="BA52" i="17"/>
  <c r="AU52" i="17"/>
  <c r="BD68" i="17"/>
  <c r="BC68" i="17"/>
  <c r="BH68" i="17"/>
  <c r="AN43" i="17"/>
  <c r="AT43" i="17"/>
  <c r="AZ43" i="17"/>
  <c r="BL43" i="17"/>
  <c r="BR43" i="17"/>
  <c r="AP44" i="17"/>
  <c r="AY44" i="17"/>
  <c r="AN51" i="17"/>
  <c r="BL51" i="17"/>
  <c r="AT52" i="17"/>
  <c r="BR52" i="17"/>
  <c r="BS47" i="17"/>
  <c r="BM47" i="17"/>
  <c r="BG47" i="17"/>
  <c r="BA47" i="17"/>
  <c r="BR47" i="17"/>
  <c r="BL47" i="17"/>
  <c r="BF47" i="17"/>
  <c r="AZ47" i="17"/>
  <c r="BQ47" i="17"/>
  <c r="BK47" i="17"/>
  <c r="BE47" i="17"/>
  <c r="AY47" i="17"/>
  <c r="BU57" i="17"/>
  <c r="BO57" i="17"/>
  <c r="BI57" i="17"/>
  <c r="BC57" i="17"/>
  <c r="AW57" i="17"/>
  <c r="AQ57" i="17"/>
  <c r="BT57" i="17"/>
  <c r="BN57" i="17"/>
  <c r="BH57" i="17"/>
  <c r="BB57" i="17"/>
  <c r="AV57" i="17"/>
  <c r="AP57" i="17"/>
  <c r="BS57" i="17"/>
  <c r="BM57" i="17"/>
  <c r="BG57" i="17"/>
  <c r="BA57" i="17"/>
  <c r="AU57" i="17"/>
  <c r="AO57" i="17"/>
  <c r="BE65" i="17"/>
  <c r="AO65" i="17"/>
  <c r="BC65" i="17"/>
  <c r="AN65" i="17"/>
  <c r="BD65" i="17"/>
  <c r="BB65" i="17"/>
  <c r="AW73" i="17"/>
  <c r="AV73" i="17"/>
  <c r="BA73" i="17"/>
  <c r="AQ43" i="17"/>
  <c r="AW43" i="17"/>
  <c r="BC43" i="17"/>
  <c r="BI43" i="17"/>
  <c r="BO43" i="17"/>
  <c r="BU43" i="17"/>
  <c r="AS44" i="17"/>
  <c r="BE44" i="17"/>
  <c r="BQ44" i="17"/>
  <c r="BD47" i="17"/>
  <c r="BP47" i="17"/>
  <c r="AT51" i="17"/>
  <c r="BF51" i="17"/>
  <c r="BR51" i="17"/>
  <c r="AZ52" i="17"/>
  <c r="BL52" i="17"/>
  <c r="AT57" i="17"/>
  <c r="BF57" i="17"/>
  <c r="BR57" i="17"/>
  <c r="BA59" i="17"/>
  <c r="BM59" i="17"/>
  <c r="AU60" i="17"/>
  <c r="BG60" i="17"/>
  <c r="BS60" i="17"/>
  <c r="BA65" i="17"/>
  <c r="BG68" i="17"/>
  <c r="BT50" i="17"/>
  <c r="BN50" i="17"/>
  <c r="BH50" i="17"/>
  <c r="BB50" i="17"/>
  <c r="AV50" i="17"/>
  <c r="AP50" i="17"/>
  <c r="BS50" i="17"/>
  <c r="BM50" i="17"/>
  <c r="BG50" i="17"/>
  <c r="BA50" i="17"/>
  <c r="AU50" i="17"/>
  <c r="AO50" i="17"/>
  <c r="BR50" i="17"/>
  <c r="BL50" i="17"/>
  <c r="BF50" i="17"/>
  <c r="AZ50" i="17"/>
  <c r="AT50" i="17"/>
  <c r="AN50" i="17"/>
  <c r="BV58" i="17"/>
  <c r="BP58" i="17"/>
  <c r="BJ58" i="17"/>
  <c r="BD58" i="17"/>
  <c r="AX58" i="17"/>
  <c r="AR58" i="17"/>
  <c r="BU58" i="17"/>
  <c r="BO58" i="17"/>
  <c r="BI58" i="17"/>
  <c r="BC58" i="17"/>
  <c r="AW58" i="17"/>
  <c r="AQ58" i="17"/>
  <c r="BT58" i="17"/>
  <c r="BN58" i="17"/>
  <c r="BH58" i="17"/>
  <c r="BB58" i="17"/>
  <c r="AV58" i="17"/>
  <c r="AP58" i="17"/>
  <c r="BD66" i="17"/>
  <c r="BC66" i="17"/>
  <c r="BH66" i="17"/>
  <c r="AW74" i="17"/>
  <c r="AV74" i="17"/>
  <c r="BA74" i="17"/>
  <c r="AR43" i="17"/>
  <c r="AX43" i="17"/>
  <c r="BD43" i="17"/>
  <c r="BJ43" i="17"/>
  <c r="BP43" i="17"/>
  <c r="AW44" i="17"/>
  <c r="BI44" i="17"/>
  <c r="BU44" i="17"/>
  <c r="BH47" i="17"/>
  <c r="BT47" i="17"/>
  <c r="AW50" i="17"/>
  <c r="BI50" i="17"/>
  <c r="BU50" i="17"/>
  <c r="AX51" i="17"/>
  <c r="BJ51" i="17"/>
  <c r="BV51" i="17"/>
  <c r="BD52" i="17"/>
  <c r="BP52" i="17"/>
  <c r="AX57" i="17"/>
  <c r="BJ57" i="17"/>
  <c r="BV57" i="17"/>
  <c r="AY58" i="17"/>
  <c r="BK58" i="17"/>
  <c r="AS59" i="17"/>
  <c r="BE59" i="17"/>
  <c r="BQ59" i="17"/>
  <c r="AY60" i="17"/>
  <c r="BK60" i="17"/>
  <c r="BF65" i="17"/>
  <c r="BE67" i="17"/>
  <c r="AX73" i="17"/>
  <c r="AZ75" i="17"/>
  <c r="P76" i="16"/>
  <c r="AX76" i="16" s="1"/>
  <c r="P75" i="16"/>
  <c r="AU75" i="16" s="1"/>
  <c r="P74" i="16"/>
  <c r="AX74" i="16" s="1"/>
  <c r="P73" i="16"/>
  <c r="AX73" i="16" s="1"/>
  <c r="P72" i="16"/>
  <c r="AZ72" i="16" s="1"/>
  <c r="W69" i="16"/>
  <c r="BD69" i="16" s="1"/>
  <c r="W68" i="16"/>
  <c r="BG68" i="16" s="1"/>
  <c r="W67" i="16"/>
  <c r="BD67" i="16" s="1"/>
  <c r="W66" i="16"/>
  <c r="W65" i="16"/>
  <c r="BE65" i="16" s="1"/>
  <c r="AK62" i="16"/>
  <c r="AK61" i="16"/>
  <c r="AK60" i="16"/>
  <c r="AK59" i="16"/>
  <c r="AK58" i="16"/>
  <c r="AK55" i="16"/>
  <c r="AK54" i="16"/>
  <c r="AK53" i="16"/>
  <c r="AK52" i="16"/>
  <c r="AK51" i="16"/>
  <c r="AK48" i="16"/>
  <c r="AK47" i="16"/>
  <c r="AK46" i="16"/>
  <c r="AK45" i="16"/>
  <c r="AK44" i="16"/>
  <c r="AW72" i="16"/>
  <c r="BG69" i="16"/>
  <c r="BF68" i="16"/>
  <c r="BG66" i="16"/>
  <c r="BF66" i="16"/>
  <c r="BE66" i="16"/>
  <c r="BD66" i="16"/>
  <c r="BC66" i="16"/>
  <c r="BB66" i="16"/>
  <c r="BA66" i="16"/>
  <c r="AZ66" i="16"/>
  <c r="AY66" i="16"/>
  <c r="AO66" i="16"/>
  <c r="AN66" i="16"/>
  <c r="AM66" i="16"/>
  <c r="BF65" i="16"/>
  <c r="AW65" i="16"/>
  <c r="BU62" i="16"/>
  <c r="BT62" i="16"/>
  <c r="BS62" i="16"/>
  <c r="BR62" i="16"/>
  <c r="BQ62" i="16"/>
  <c r="BP62" i="16"/>
  <c r="BO62" i="16"/>
  <c r="BN62" i="16"/>
  <c r="BM62" i="16"/>
  <c r="BL62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BU61" i="16"/>
  <c r="BT61" i="16"/>
  <c r="BS61" i="16"/>
  <c r="BR61" i="16"/>
  <c r="BQ61" i="16"/>
  <c r="BP61" i="16"/>
  <c r="BO61" i="16"/>
  <c r="BN61" i="16"/>
  <c r="BM61" i="16"/>
  <c r="BL61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BU60" i="16"/>
  <c r="BT60" i="16"/>
  <c r="BS60" i="16"/>
  <c r="BR60" i="16"/>
  <c r="BQ60" i="16"/>
  <c r="BP60" i="16"/>
  <c r="BO60" i="16"/>
  <c r="BN60" i="16"/>
  <c r="BM60" i="16"/>
  <c r="BL60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BU59" i="16"/>
  <c r="BT59" i="16"/>
  <c r="BS59" i="16"/>
  <c r="BR59" i="16"/>
  <c r="BQ59" i="16"/>
  <c r="BP59" i="16"/>
  <c r="BO59" i="16"/>
  <c r="BN59" i="16"/>
  <c r="BM59" i="16"/>
  <c r="BL59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BU58" i="16"/>
  <c r="BT58" i="16"/>
  <c r="BS58" i="16"/>
  <c r="BR58" i="16"/>
  <c r="BQ58" i="16"/>
  <c r="BP58" i="16"/>
  <c r="BO58" i="16"/>
  <c r="BN58" i="16"/>
  <c r="BM58" i="16"/>
  <c r="BL58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BU55" i="16"/>
  <c r="BT55" i="16"/>
  <c r="BS55" i="16"/>
  <c r="BR55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BU54" i="16"/>
  <c r="BT54" i="16"/>
  <c r="BS54" i="16"/>
  <c r="BR54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BU53" i="16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Y72" i="16" l="1"/>
  <c r="AZ76" i="16"/>
  <c r="BC69" i="16"/>
  <c r="AW76" i="16"/>
  <c r="BE69" i="16"/>
  <c r="AY76" i="16"/>
  <c r="BF69" i="16"/>
  <c r="AO65" i="16"/>
  <c r="BD65" i="16"/>
  <c r="AX65" i="16"/>
  <c r="BG65" i="16"/>
  <c r="AO72" i="16"/>
  <c r="AZ65" i="16"/>
  <c r="AP72" i="16"/>
  <c r="BA65" i="16"/>
  <c r="AR72" i="16"/>
  <c r="AN65" i="16"/>
  <c r="BC65" i="16"/>
  <c r="AV72" i="16"/>
  <c r="AX75" i="16"/>
  <c r="AS72" i="16"/>
  <c r="AU74" i="16"/>
  <c r="AZ75" i="16"/>
  <c r="AV65" i="16"/>
  <c r="BB65" i="16"/>
  <c r="BE68" i="16"/>
  <c r="AM72" i="16"/>
  <c r="AU72" i="16"/>
  <c r="AV74" i="16"/>
  <c r="AW74" i="16"/>
  <c r="AY74" i="16"/>
  <c r="AM65" i="16"/>
  <c r="AY65" i="16"/>
  <c r="AQ72" i="16"/>
  <c r="AX72" i="16"/>
  <c r="AW75" i="16"/>
  <c r="AU73" i="16"/>
  <c r="AV73" i="16"/>
  <c r="AV75" i="16"/>
  <c r="AY75" i="16"/>
  <c r="AS73" i="16"/>
  <c r="AY73" i="16"/>
  <c r="AT73" i="16"/>
  <c r="AZ73" i="16"/>
  <c r="AZ74" i="16"/>
  <c r="AM73" i="16"/>
  <c r="AW73" i="16"/>
  <c r="AN73" i="16"/>
  <c r="AN72" i="16"/>
  <c r="AT72" i="16"/>
  <c r="BB69" i="16"/>
  <c r="BE67" i="16"/>
  <c r="BF67" i="16"/>
  <c r="BG67" i="16"/>
  <c r="BB67" i="16"/>
  <c r="BB68" i="16"/>
  <c r="BC67" i="16"/>
  <c r="BC68" i="16"/>
  <c r="BD68" i="16"/>
  <c r="AG59" i="15" l="1"/>
  <c r="AH59" i="15" s="1"/>
  <c r="AF59" i="15"/>
  <c r="AF58" i="15"/>
  <c r="AG58" i="15" s="1"/>
  <c r="AH58" i="15" s="1"/>
  <c r="AF57" i="15"/>
  <c r="AG57" i="15" s="1"/>
  <c r="AH57" i="15" s="1"/>
  <c r="AF56" i="15"/>
  <c r="AG56" i="15" s="1"/>
  <c r="AH56" i="15" s="1"/>
  <c r="AF55" i="15"/>
  <c r="AG55" i="15" s="1"/>
  <c r="AH55" i="15" s="1"/>
  <c r="T74" i="15"/>
  <c r="S74" i="15"/>
  <c r="T73" i="15"/>
  <c r="S73" i="15"/>
  <c r="T72" i="15"/>
  <c r="S72" i="15"/>
  <c r="T71" i="15"/>
  <c r="S71" i="15"/>
  <c r="T70" i="15"/>
  <c r="S70" i="15"/>
  <c r="R73" i="15"/>
  <c r="R72" i="15"/>
  <c r="R71" i="15"/>
  <c r="R70" i="15"/>
  <c r="Q71" i="15"/>
  <c r="Q70" i="15"/>
  <c r="P70" i="15"/>
  <c r="O70" i="15"/>
  <c r="N71" i="15"/>
  <c r="N70" i="15"/>
  <c r="N66" i="15"/>
  <c r="T69" i="15"/>
  <c r="S69" i="15"/>
  <c r="T68" i="15"/>
  <c r="S68" i="15"/>
  <c r="T67" i="15"/>
  <c r="S67" i="15"/>
  <c r="T66" i="15"/>
  <c r="S66" i="15"/>
  <c r="T65" i="15"/>
  <c r="S65" i="15"/>
  <c r="R66" i="15"/>
  <c r="R65" i="15"/>
  <c r="Q65" i="15"/>
  <c r="N65" i="15"/>
  <c r="T64" i="15"/>
  <c r="S64" i="15"/>
  <c r="R64" i="15"/>
  <c r="Q64" i="15"/>
  <c r="T63" i="15"/>
  <c r="S63" i="15"/>
  <c r="R63" i="15"/>
  <c r="Q63" i="15"/>
  <c r="T62" i="15"/>
  <c r="S62" i="15"/>
  <c r="R62" i="15"/>
  <c r="Q62" i="15"/>
  <c r="T61" i="15"/>
  <c r="S61" i="15"/>
  <c r="R61" i="15"/>
  <c r="Q61" i="15"/>
  <c r="T60" i="15"/>
  <c r="S60" i="15"/>
  <c r="R60" i="15"/>
  <c r="Q60" i="15"/>
  <c r="P64" i="15"/>
  <c r="P63" i="15"/>
  <c r="P62" i="15"/>
  <c r="P61" i="15"/>
  <c r="P60" i="15"/>
  <c r="O60" i="15"/>
  <c r="O63" i="15"/>
  <c r="O62" i="15"/>
  <c r="O61" i="15"/>
  <c r="N61" i="15"/>
  <c r="N60" i="15"/>
  <c r="T59" i="15"/>
  <c r="S59" i="15"/>
  <c r="R59" i="15"/>
  <c r="Q59" i="15"/>
  <c r="T58" i="15"/>
  <c r="S58" i="15"/>
  <c r="R58" i="15"/>
  <c r="Q58" i="15"/>
  <c r="T57" i="15"/>
  <c r="S57" i="15"/>
  <c r="R57" i="15"/>
  <c r="Q57" i="15"/>
  <c r="T56" i="15"/>
  <c r="S56" i="15"/>
  <c r="R56" i="15"/>
  <c r="Q56" i="15"/>
  <c r="T55" i="15"/>
  <c r="S55" i="15"/>
  <c r="R55" i="15"/>
  <c r="Q55" i="15"/>
  <c r="P59" i="15"/>
  <c r="P58" i="15"/>
  <c r="P57" i="15"/>
  <c r="P56" i="15"/>
  <c r="P55" i="15"/>
  <c r="O58" i="15"/>
  <c r="O57" i="15"/>
  <c r="O56" i="15"/>
  <c r="O55" i="15"/>
  <c r="N56" i="15"/>
  <c r="N55" i="15"/>
  <c r="T54" i="15"/>
  <c r="T53" i="15"/>
  <c r="T52" i="15"/>
  <c r="T50" i="15"/>
  <c r="S54" i="15"/>
  <c r="S53" i="15"/>
  <c r="S52" i="15"/>
  <c r="S51" i="15"/>
  <c r="S50" i="15"/>
  <c r="R54" i="15"/>
  <c r="R53" i="15"/>
  <c r="R52" i="15"/>
  <c r="R51" i="15"/>
  <c r="R50" i="15"/>
  <c r="Q54" i="15"/>
  <c r="Q53" i="15"/>
  <c r="Q52" i="15"/>
  <c r="Q51" i="15"/>
  <c r="Q50" i="15"/>
  <c r="P51" i="15"/>
  <c r="P50" i="15"/>
  <c r="P54" i="15"/>
  <c r="P53" i="15"/>
  <c r="P52" i="15"/>
  <c r="O53" i="15"/>
  <c r="O52" i="15"/>
  <c r="O51" i="15"/>
  <c r="O50" i="15"/>
  <c r="N51" i="15"/>
  <c r="N50" i="15"/>
  <c r="R119" i="6"/>
  <c r="X127" i="6"/>
  <c r="W127" i="6"/>
  <c r="V127" i="6"/>
  <c r="U127" i="6"/>
  <c r="T127" i="6"/>
  <c r="X126" i="6"/>
  <c r="W126" i="6"/>
  <c r="V126" i="6"/>
  <c r="U126" i="6"/>
  <c r="T126" i="6"/>
  <c r="S126" i="6"/>
  <c r="X125" i="6"/>
  <c r="W125" i="6"/>
  <c r="V125" i="6"/>
  <c r="U125" i="6"/>
  <c r="T125" i="6"/>
  <c r="S125" i="6"/>
  <c r="X124" i="6"/>
  <c r="W124" i="6"/>
  <c r="V124" i="6"/>
  <c r="U124" i="6"/>
  <c r="T124" i="6"/>
  <c r="S124" i="6"/>
  <c r="R124" i="6"/>
  <c r="X123" i="6"/>
  <c r="W123" i="6"/>
  <c r="V123" i="6"/>
  <c r="U123" i="6"/>
  <c r="T123" i="6"/>
  <c r="S123" i="6"/>
  <c r="R123" i="6"/>
  <c r="X122" i="6"/>
  <c r="W122" i="6"/>
  <c r="V122" i="6"/>
  <c r="U122" i="6"/>
  <c r="T122" i="6"/>
  <c r="X121" i="6"/>
  <c r="W121" i="6"/>
  <c r="V121" i="6"/>
  <c r="U121" i="6"/>
  <c r="T121" i="6"/>
  <c r="S121" i="6"/>
  <c r="X120" i="6"/>
  <c r="W120" i="6"/>
  <c r="V120" i="6"/>
  <c r="U120" i="6"/>
  <c r="T120" i="6"/>
  <c r="S120" i="6"/>
  <c r="X119" i="6"/>
  <c r="W119" i="6"/>
  <c r="V119" i="6"/>
  <c r="U119" i="6"/>
  <c r="T119" i="6"/>
  <c r="S119" i="6"/>
  <c r="X118" i="6"/>
  <c r="W118" i="6"/>
  <c r="V118" i="6"/>
  <c r="U118" i="6"/>
  <c r="T118" i="6"/>
  <c r="S118" i="6"/>
  <c r="R118" i="6"/>
  <c r="X117" i="6"/>
  <c r="X116" i="6"/>
  <c r="X115" i="6"/>
  <c r="X114" i="6"/>
  <c r="X113" i="6"/>
  <c r="W117" i="6"/>
  <c r="W116" i="6"/>
  <c r="W115" i="6"/>
  <c r="W114" i="6"/>
  <c r="W113" i="6"/>
  <c r="V117" i="6"/>
  <c r="V116" i="6"/>
  <c r="V115" i="6"/>
  <c r="V114" i="6"/>
  <c r="V113" i="6"/>
  <c r="U117" i="6"/>
  <c r="U116" i="6"/>
  <c r="U115" i="6"/>
  <c r="U114" i="6"/>
  <c r="U113" i="6"/>
  <c r="T117" i="6"/>
  <c r="T116" i="6"/>
  <c r="T115" i="6"/>
  <c r="T114" i="6"/>
  <c r="T113" i="6"/>
  <c r="S116" i="6"/>
  <c r="S115" i="6"/>
  <c r="S114" i="6"/>
  <c r="S113" i="6"/>
  <c r="R114" i="6"/>
  <c r="R113" i="6"/>
  <c r="U67" i="6"/>
  <c r="U78" i="6"/>
  <c r="U70" i="6"/>
  <c r="U68" i="6"/>
  <c r="U66" i="6"/>
  <c r="U65" i="6"/>
  <c r="X84" i="6"/>
  <c r="F127" i="15"/>
  <c r="I126" i="15"/>
  <c r="H126" i="15"/>
  <c r="J126" i="15" s="1"/>
  <c r="I125" i="15"/>
  <c r="H125" i="15"/>
  <c r="G125" i="15"/>
  <c r="J125" i="15"/>
  <c r="I124" i="15"/>
  <c r="H124" i="15"/>
  <c r="G124" i="15"/>
  <c r="I123" i="15"/>
  <c r="H123" i="15"/>
  <c r="G123" i="15"/>
  <c r="F123" i="15"/>
  <c r="C123" i="15"/>
  <c r="J123" i="15" s="1"/>
  <c r="I122" i="15"/>
  <c r="I127" i="15" s="1"/>
  <c r="H122" i="15"/>
  <c r="H127" i="15" s="1"/>
  <c r="G122" i="15"/>
  <c r="G127" i="15" s="1"/>
  <c r="F122" i="15"/>
  <c r="E122" i="15"/>
  <c r="D122" i="15"/>
  <c r="D127" i="15" s="1"/>
  <c r="C122" i="15"/>
  <c r="C127" i="15" s="1"/>
  <c r="J115" i="15"/>
  <c r="H117" i="15"/>
  <c r="J117" i="15" s="1"/>
  <c r="I117" i="15"/>
  <c r="I116" i="15"/>
  <c r="H116" i="15"/>
  <c r="H118" i="15" s="1"/>
  <c r="I115" i="15"/>
  <c r="H115" i="15"/>
  <c r="I114" i="15"/>
  <c r="H114" i="15"/>
  <c r="G114" i="15"/>
  <c r="C114" i="15"/>
  <c r="J114" i="15" s="1"/>
  <c r="I113" i="15"/>
  <c r="I118" i="15" s="1"/>
  <c r="H113" i="15"/>
  <c r="G113" i="15"/>
  <c r="G118" i="15" s="1"/>
  <c r="F113" i="15"/>
  <c r="F118" i="15" s="1"/>
  <c r="C113" i="15"/>
  <c r="J113" i="15" s="1"/>
  <c r="J116" i="15" l="1"/>
  <c r="K113" i="15" s="1"/>
  <c r="J122" i="15"/>
  <c r="C118" i="15"/>
  <c r="C119" i="15" s="1"/>
  <c r="E127" i="15"/>
  <c r="C128" i="15" s="1"/>
  <c r="J124" i="15"/>
  <c r="K122" i="15" s="1"/>
  <c r="AT1" i="13"/>
  <c r="AS1" i="13"/>
  <c r="AO1" i="13"/>
  <c r="AN1" i="13"/>
  <c r="AI1" i="13"/>
  <c r="AJ1" i="13"/>
  <c r="AE1" i="13"/>
  <c r="AD1" i="13"/>
  <c r="Z1" i="13"/>
  <c r="Y1" i="13"/>
  <c r="U1" i="13"/>
  <c r="T1" i="13"/>
  <c r="M1" i="13"/>
  <c r="L1" i="13"/>
  <c r="AR137" i="12" l="1"/>
  <c r="AQ137" i="12"/>
  <c r="AP137" i="12"/>
  <c r="AO137" i="12"/>
  <c r="AN137" i="12"/>
  <c r="AM137" i="12"/>
  <c r="AL137" i="12"/>
  <c r="AR135" i="12"/>
  <c r="AR136" i="12" s="1"/>
  <c r="AQ135" i="12"/>
  <c r="AP135" i="12"/>
  <c r="AP136" i="12" s="1"/>
  <c r="AO135" i="12"/>
  <c r="AO136" i="12" s="1"/>
  <c r="AN135" i="12"/>
  <c r="AN136" i="12" s="1"/>
  <c r="AM135" i="12"/>
  <c r="AM136" i="12" s="1"/>
  <c r="AL135" i="12"/>
  <c r="AL136" i="12" s="1"/>
  <c r="AR129" i="12"/>
  <c r="AR130" i="12" s="1"/>
  <c r="AQ129" i="12"/>
  <c r="AQ130" i="12" s="1"/>
  <c r="AP129" i="12"/>
  <c r="AP130" i="12" s="1"/>
  <c r="AO129" i="12"/>
  <c r="AO130" i="12" s="1"/>
  <c r="AN129" i="12"/>
  <c r="AM129" i="12"/>
  <c r="AM130" i="12" s="1"/>
  <c r="AL129" i="12"/>
  <c r="AL130" i="12" s="1"/>
  <c r="AR122" i="12"/>
  <c r="AR123" i="12" s="1"/>
  <c r="AQ123" i="12"/>
  <c r="AP122" i="12"/>
  <c r="AP123" i="12" s="1"/>
  <c r="AO122" i="12"/>
  <c r="AO123" i="12" s="1"/>
  <c r="AN122" i="12"/>
  <c r="AN123" i="12" s="1"/>
  <c r="AM122" i="12"/>
  <c r="AL122" i="12"/>
  <c r="AL123" i="12" s="1"/>
  <c r="AR115" i="12"/>
  <c r="AR116" i="12" s="1"/>
  <c r="AQ115" i="12"/>
  <c r="AQ116" i="12" s="1"/>
  <c r="AP115" i="12"/>
  <c r="AP116" i="12" s="1"/>
  <c r="AO115" i="12"/>
  <c r="AO116" i="12" s="1"/>
  <c r="AN115" i="12"/>
  <c r="AN116" i="12" s="1"/>
  <c r="AM115" i="12"/>
  <c r="AL115" i="12"/>
  <c r="AL116" i="12" s="1"/>
  <c r="AF123" i="12"/>
  <c r="AI137" i="12"/>
  <c r="AH137" i="12"/>
  <c r="AG137" i="12"/>
  <c r="AF137" i="12"/>
  <c r="AE137" i="12"/>
  <c r="AD137" i="12"/>
  <c r="AC137" i="12"/>
  <c r="AI135" i="12"/>
  <c r="AH135" i="12"/>
  <c r="AH136" i="12" s="1"/>
  <c r="AG135" i="12"/>
  <c r="AG136" i="12" s="1"/>
  <c r="AF135" i="12"/>
  <c r="AF136" i="12" s="1"/>
  <c r="AE135" i="12"/>
  <c r="AE136" i="12" s="1"/>
  <c r="AD135" i="12"/>
  <c r="AC135" i="12"/>
  <c r="AC136" i="12" s="1"/>
  <c r="AI129" i="12"/>
  <c r="AI130" i="12" s="1"/>
  <c r="AH129" i="12"/>
  <c r="AG129" i="12"/>
  <c r="AG130" i="12" s="1"/>
  <c r="AF129" i="12"/>
  <c r="AF130" i="12" s="1"/>
  <c r="AE129" i="12"/>
  <c r="AE130" i="12" s="1"/>
  <c r="AD129" i="12"/>
  <c r="AD130" i="12" s="1"/>
  <c r="AC129" i="12"/>
  <c r="AC130" i="12" s="1"/>
  <c r="AH122" i="12"/>
  <c r="AH123" i="12" s="1"/>
  <c r="AG122" i="12"/>
  <c r="AG123" i="12" s="1"/>
  <c r="AE122" i="12"/>
  <c r="AE123" i="12" s="1"/>
  <c r="AD122" i="12"/>
  <c r="AD123" i="12" s="1"/>
  <c r="AC122" i="12"/>
  <c r="AC123" i="12" s="1"/>
  <c r="AI115" i="12"/>
  <c r="AI116" i="12" s="1"/>
  <c r="AH115" i="12"/>
  <c r="AG115" i="12"/>
  <c r="AG116" i="12" s="1"/>
  <c r="AF115" i="12"/>
  <c r="AF116" i="12" s="1"/>
  <c r="AE115" i="12"/>
  <c r="AD115" i="12"/>
  <c r="AD116" i="12" s="1"/>
  <c r="AC115" i="12"/>
  <c r="AC116" i="12" s="1"/>
  <c r="Z135" i="12"/>
  <c r="Z136" i="12" s="1"/>
  <c r="Z137" i="12"/>
  <c r="Y137" i="12"/>
  <c r="X137" i="12"/>
  <c r="W137" i="12"/>
  <c r="V137" i="12"/>
  <c r="U137" i="12"/>
  <c r="T137" i="12"/>
  <c r="T135" i="12"/>
  <c r="T136" i="12" s="1"/>
  <c r="Y135" i="12"/>
  <c r="Y136" i="12" s="1"/>
  <c r="X135" i="12"/>
  <c r="X136" i="12" s="1"/>
  <c r="W135" i="12"/>
  <c r="W136" i="12" s="1"/>
  <c r="V135" i="12"/>
  <c r="V136" i="12" s="1"/>
  <c r="U135" i="12"/>
  <c r="U136" i="12" s="1"/>
  <c r="Z129" i="12"/>
  <c r="Z130" i="12" s="1"/>
  <c r="Y129" i="12"/>
  <c r="Y130" i="12" s="1"/>
  <c r="X129" i="12"/>
  <c r="X130" i="12" s="1"/>
  <c r="W129" i="12"/>
  <c r="W130" i="12" s="1"/>
  <c r="V129" i="12"/>
  <c r="V130" i="12" s="1"/>
  <c r="U129" i="12"/>
  <c r="U130" i="12" s="1"/>
  <c r="T129" i="12"/>
  <c r="T130" i="12" s="1"/>
  <c r="AA130" i="12" s="1"/>
  <c r="Z122" i="12"/>
  <c r="Z123" i="12" s="1"/>
  <c r="Y122" i="12"/>
  <c r="X122" i="12"/>
  <c r="W122" i="12"/>
  <c r="W123" i="12" s="1"/>
  <c r="V122" i="12"/>
  <c r="V123" i="12" s="1"/>
  <c r="U122" i="12"/>
  <c r="U123" i="12" s="1"/>
  <c r="T122" i="12"/>
  <c r="T123" i="12" s="1"/>
  <c r="Z115" i="12"/>
  <c r="Z116" i="12" s="1"/>
  <c r="Y115" i="12"/>
  <c r="Y116" i="12" s="1"/>
  <c r="X115" i="12"/>
  <c r="X116" i="12" s="1"/>
  <c r="W115" i="12"/>
  <c r="W116" i="12" s="1"/>
  <c r="V115" i="12"/>
  <c r="V116" i="12" s="1"/>
  <c r="U115" i="12"/>
  <c r="T115" i="12"/>
  <c r="T116" i="12" s="1"/>
  <c r="N123" i="12"/>
  <c r="M115" i="12"/>
  <c r="M116" i="12" s="1"/>
  <c r="Q137" i="12"/>
  <c r="P137" i="12"/>
  <c r="O137" i="12"/>
  <c r="N137" i="12"/>
  <c r="M137" i="12"/>
  <c r="L137" i="12"/>
  <c r="K137" i="12"/>
  <c r="K135" i="12"/>
  <c r="K136" i="12" s="1"/>
  <c r="K122" i="12"/>
  <c r="K123" i="12" s="1"/>
  <c r="Q135" i="12"/>
  <c r="P135" i="12"/>
  <c r="P136" i="12" s="1"/>
  <c r="O135" i="12"/>
  <c r="O136" i="12" s="1"/>
  <c r="N135" i="12"/>
  <c r="N136" i="12" s="1"/>
  <c r="M135" i="12"/>
  <c r="M136" i="12" s="1"/>
  <c r="L135" i="12"/>
  <c r="L136" i="12" s="1"/>
  <c r="Q129" i="12"/>
  <c r="Q130" i="12" s="1"/>
  <c r="P129" i="12"/>
  <c r="P130" i="12" s="1"/>
  <c r="O130" i="12"/>
  <c r="N129" i="12"/>
  <c r="N130" i="12" s="1"/>
  <c r="L129" i="12"/>
  <c r="L130" i="12" s="1"/>
  <c r="K129" i="12"/>
  <c r="Q123" i="12"/>
  <c r="P122" i="12"/>
  <c r="P123" i="12" s="1"/>
  <c r="O122" i="12"/>
  <c r="O123" i="12" s="1"/>
  <c r="M122" i="12"/>
  <c r="M123" i="12" s="1"/>
  <c r="L122" i="12"/>
  <c r="L123" i="12" s="1"/>
  <c r="Q115" i="12"/>
  <c r="Q116" i="12" s="1"/>
  <c r="P115" i="12"/>
  <c r="P116" i="12" s="1"/>
  <c r="O115" i="12"/>
  <c r="O116" i="12" s="1"/>
  <c r="N115" i="12"/>
  <c r="N116" i="12" s="1"/>
  <c r="L115" i="12"/>
  <c r="L116" i="12" s="1"/>
  <c r="K115" i="12"/>
  <c r="K116" i="12" s="1"/>
  <c r="H135" i="12"/>
  <c r="H136" i="12" s="1"/>
  <c r="G135" i="12"/>
  <c r="G136" i="12" s="1"/>
  <c r="F135" i="12"/>
  <c r="F136" i="12" s="1"/>
  <c r="E135" i="12"/>
  <c r="E136" i="12" s="1"/>
  <c r="D135" i="12"/>
  <c r="D136" i="12" s="1"/>
  <c r="C135" i="12"/>
  <c r="C136" i="12" s="1"/>
  <c r="B135" i="12"/>
  <c r="B136" i="12" s="1"/>
  <c r="H129" i="12"/>
  <c r="H130" i="12" s="1"/>
  <c r="G129" i="12"/>
  <c r="F129" i="12"/>
  <c r="F130" i="12" s="1"/>
  <c r="E129" i="12"/>
  <c r="E130" i="12" s="1"/>
  <c r="D129" i="12"/>
  <c r="D130" i="12" s="1"/>
  <c r="C129" i="12"/>
  <c r="C130" i="12" s="1"/>
  <c r="B129" i="12"/>
  <c r="B130" i="12" s="1"/>
  <c r="H122" i="12"/>
  <c r="H123" i="12" s="1"/>
  <c r="G122" i="12"/>
  <c r="G123" i="12" s="1"/>
  <c r="F122" i="12"/>
  <c r="F123" i="12" s="1"/>
  <c r="E122" i="12"/>
  <c r="E123" i="12" s="1"/>
  <c r="D122" i="12"/>
  <c r="D123" i="12" s="1"/>
  <c r="C122" i="12"/>
  <c r="C123" i="12" s="1"/>
  <c r="B122" i="12"/>
  <c r="B123" i="12" s="1"/>
  <c r="H115" i="12"/>
  <c r="H116" i="12" s="1"/>
  <c r="G115" i="12"/>
  <c r="G116" i="12" s="1"/>
  <c r="F115" i="12"/>
  <c r="F116" i="12" s="1"/>
  <c r="E115" i="12"/>
  <c r="E116" i="12" s="1"/>
  <c r="D115" i="12"/>
  <c r="D116" i="12" s="1"/>
  <c r="C115" i="12"/>
  <c r="C116" i="12" s="1"/>
  <c r="B115" i="12"/>
  <c r="B116" i="12" s="1"/>
  <c r="H137" i="12"/>
  <c r="G137" i="12"/>
  <c r="F137" i="12"/>
  <c r="E137" i="12"/>
  <c r="D137" i="12"/>
  <c r="C137" i="12"/>
  <c r="B137" i="12"/>
  <c r="AQ136" i="12"/>
  <c r="AI136" i="12"/>
  <c r="AD136" i="12"/>
  <c r="Q136" i="12"/>
  <c r="AN130" i="12"/>
  <c r="AH130" i="12"/>
  <c r="M130" i="12"/>
  <c r="K130" i="12"/>
  <c r="G130" i="12"/>
  <c r="AM123" i="12"/>
  <c r="AI123" i="12"/>
  <c r="Y123" i="12"/>
  <c r="X123" i="12"/>
  <c r="AM116" i="12"/>
  <c r="AH116" i="12"/>
  <c r="AE116" i="12"/>
  <c r="U116" i="12"/>
  <c r="CK130" i="12"/>
  <c r="CQ137" i="12"/>
  <c r="CP137" i="12"/>
  <c r="CO137" i="12"/>
  <c r="CN137" i="12"/>
  <c r="CM137" i="12"/>
  <c r="CL137" i="12"/>
  <c r="CK137" i="12"/>
  <c r="BB130" i="12"/>
  <c r="BB123" i="12"/>
  <c r="BG137" i="12"/>
  <c r="BF137" i="12"/>
  <c r="BE137" i="12"/>
  <c r="BD137" i="12"/>
  <c r="BC137" i="12"/>
  <c r="BB137" i="12"/>
  <c r="BA137" i="12"/>
  <c r="B107" i="12"/>
  <c r="BA123" i="12"/>
  <c r="CQ116" i="12"/>
  <c r="CP116" i="12"/>
  <c r="CO116" i="12"/>
  <c r="CN116" i="12"/>
  <c r="CM116" i="12"/>
  <c r="CL116" i="12"/>
  <c r="CK116" i="12"/>
  <c r="CQ123" i="12"/>
  <c r="CP123" i="12"/>
  <c r="CO123" i="12"/>
  <c r="CN123" i="12"/>
  <c r="CM123" i="12"/>
  <c r="CL123" i="12"/>
  <c r="CK123" i="12"/>
  <c r="CQ130" i="12"/>
  <c r="CP130" i="12"/>
  <c r="CO130" i="12"/>
  <c r="CN130" i="12"/>
  <c r="CM130" i="12"/>
  <c r="CL130" i="12"/>
  <c r="CQ136" i="12"/>
  <c r="CP136" i="12"/>
  <c r="CO136" i="12"/>
  <c r="CN136" i="12"/>
  <c r="CM136" i="12"/>
  <c r="CL136" i="12"/>
  <c r="CK136" i="12"/>
  <c r="CH136" i="12"/>
  <c r="CG136" i="12"/>
  <c r="CF136" i="12"/>
  <c r="CE136" i="12"/>
  <c r="CD136" i="12"/>
  <c r="CC136" i="12"/>
  <c r="CB136" i="12"/>
  <c r="CH130" i="12"/>
  <c r="CG130" i="12"/>
  <c r="CF130" i="12"/>
  <c r="CE130" i="12"/>
  <c r="CD130" i="12"/>
  <c r="CC130" i="12"/>
  <c r="CB130" i="12"/>
  <c r="CH123" i="12"/>
  <c r="CG123" i="12"/>
  <c r="CF123" i="12"/>
  <c r="CE123" i="12"/>
  <c r="CD123" i="12"/>
  <c r="CC123" i="12"/>
  <c r="CB123" i="12"/>
  <c r="CH116" i="12"/>
  <c r="CG116" i="12"/>
  <c r="CF116" i="12"/>
  <c r="CE116" i="12"/>
  <c r="CD116" i="12"/>
  <c r="CC116" i="12"/>
  <c r="CB116" i="12"/>
  <c r="BY136" i="12"/>
  <c r="BX136" i="12"/>
  <c r="BW136" i="12"/>
  <c r="BV136" i="12"/>
  <c r="BU136" i="12"/>
  <c r="BT136" i="12"/>
  <c r="BS136" i="12"/>
  <c r="BY130" i="12"/>
  <c r="BX130" i="12"/>
  <c r="BW130" i="12"/>
  <c r="BV130" i="12"/>
  <c r="BU130" i="12"/>
  <c r="BT130" i="12"/>
  <c r="BS130" i="12"/>
  <c r="BY123" i="12"/>
  <c r="BX123" i="12"/>
  <c r="BW123" i="12"/>
  <c r="BV123" i="12"/>
  <c r="BU123" i="12"/>
  <c r="BT123" i="12"/>
  <c r="BS123" i="12"/>
  <c r="BY116" i="12"/>
  <c r="BX116" i="12"/>
  <c r="BW116" i="12"/>
  <c r="BV116" i="12"/>
  <c r="BU116" i="12"/>
  <c r="BT116" i="12"/>
  <c r="BS116" i="12"/>
  <c r="BJ130" i="12"/>
  <c r="BP136" i="12"/>
  <c r="BO136" i="12"/>
  <c r="BN136" i="12"/>
  <c r="BM136" i="12"/>
  <c r="BL136" i="12"/>
  <c r="BK136" i="12"/>
  <c r="BJ136" i="12"/>
  <c r="BP130" i="12"/>
  <c r="BO130" i="12"/>
  <c r="BN130" i="12"/>
  <c r="BM130" i="12"/>
  <c r="BL130" i="12"/>
  <c r="BK130" i="12"/>
  <c r="BP123" i="12"/>
  <c r="BO123" i="12"/>
  <c r="BN123" i="12"/>
  <c r="BM123" i="12"/>
  <c r="BL123" i="12"/>
  <c r="BK123" i="12"/>
  <c r="BJ123" i="12"/>
  <c r="BP116" i="12"/>
  <c r="BO116" i="12"/>
  <c r="BN116" i="12"/>
  <c r="BM116" i="12"/>
  <c r="BL116" i="12"/>
  <c r="BK116" i="12"/>
  <c r="BJ116" i="12"/>
  <c r="BG136" i="12"/>
  <c r="BF136" i="12"/>
  <c r="BE136" i="12"/>
  <c r="BD136" i="12"/>
  <c r="BC136" i="12"/>
  <c r="BB136" i="12"/>
  <c r="BA136" i="12"/>
  <c r="BG130" i="12"/>
  <c r="BF130" i="12"/>
  <c r="BE130" i="12"/>
  <c r="BD130" i="12"/>
  <c r="BC130" i="12"/>
  <c r="BA130" i="12"/>
  <c r="BG123" i="12"/>
  <c r="BF123" i="12"/>
  <c r="BE123" i="12"/>
  <c r="BD123" i="12"/>
  <c r="BC123" i="12"/>
  <c r="BG116" i="12"/>
  <c r="BF116" i="12"/>
  <c r="BE116" i="12"/>
  <c r="BD116" i="12"/>
  <c r="BC116" i="12"/>
  <c r="BB116" i="12"/>
  <c r="BA116" i="12"/>
  <c r="AC8" i="12"/>
  <c r="AL32" i="12"/>
  <c r="AL46" i="12"/>
  <c r="AL39" i="12"/>
  <c r="AC46" i="12"/>
  <c r="AC32" i="12"/>
  <c r="AC39" i="12"/>
  <c r="T32" i="12"/>
  <c r="T39" i="12"/>
  <c r="AC76" i="12"/>
  <c r="AC70" i="12"/>
  <c r="AC63" i="12"/>
  <c r="AC56" i="12"/>
  <c r="T56" i="12"/>
  <c r="AL93" i="12"/>
  <c r="AL100" i="12"/>
  <c r="AC86" i="12"/>
  <c r="AC93" i="12"/>
  <c r="AC100" i="12"/>
  <c r="AC106" i="12"/>
  <c r="AJ130" i="12" l="1"/>
  <c r="AS130" i="12"/>
  <c r="I130" i="12"/>
  <c r="R130" i="12"/>
  <c r="D1" i="13"/>
  <c r="C1" i="13"/>
  <c r="AR107" i="12"/>
  <c r="AQ107" i="12"/>
  <c r="AP107" i="12"/>
  <c r="AO107" i="12"/>
  <c r="AN107" i="12"/>
  <c r="AM107" i="12"/>
  <c r="AL107" i="12"/>
  <c r="AI107" i="12"/>
  <c r="AH107" i="12"/>
  <c r="AG107" i="12"/>
  <c r="AF107" i="12"/>
  <c r="AE107" i="12"/>
  <c r="AD107" i="12"/>
  <c r="AC107" i="12"/>
  <c r="Z107" i="12"/>
  <c r="Y107" i="12"/>
  <c r="X107" i="12"/>
  <c r="W107" i="12"/>
  <c r="V107" i="12"/>
  <c r="U107" i="12"/>
  <c r="T107" i="12"/>
  <c r="Q107" i="12"/>
  <c r="P107" i="12"/>
  <c r="O107" i="12"/>
  <c r="N107" i="12"/>
  <c r="M107" i="12"/>
  <c r="L107" i="12"/>
  <c r="K107" i="12"/>
  <c r="H107" i="12"/>
  <c r="G107" i="12"/>
  <c r="F107" i="12"/>
  <c r="E107" i="12"/>
  <c r="D107" i="12"/>
  <c r="C107" i="12"/>
  <c r="AR77" i="12"/>
  <c r="AQ77" i="12"/>
  <c r="AP77" i="12"/>
  <c r="AO77" i="12"/>
  <c r="AN77" i="12"/>
  <c r="AM77" i="12"/>
  <c r="AL77" i="12"/>
  <c r="AI77" i="12"/>
  <c r="AH77" i="12"/>
  <c r="AG77" i="12"/>
  <c r="AF77" i="12"/>
  <c r="AE77" i="12"/>
  <c r="AD77" i="12"/>
  <c r="AC77" i="12"/>
  <c r="Z77" i="12"/>
  <c r="Y77" i="12"/>
  <c r="X77" i="12"/>
  <c r="W77" i="12"/>
  <c r="V77" i="12"/>
  <c r="U77" i="12"/>
  <c r="T77" i="12"/>
  <c r="Q77" i="12"/>
  <c r="P77" i="12"/>
  <c r="O77" i="12"/>
  <c r="N77" i="12"/>
  <c r="M77" i="12"/>
  <c r="L77" i="12"/>
  <c r="K77" i="12"/>
  <c r="H77" i="12"/>
  <c r="G77" i="12"/>
  <c r="F77" i="12"/>
  <c r="E77" i="12"/>
  <c r="D77" i="12"/>
  <c r="C77" i="12"/>
  <c r="B77" i="12"/>
  <c r="W100" i="12"/>
  <c r="V86" i="12"/>
  <c r="P106" i="12"/>
  <c r="P100" i="12"/>
  <c r="O86" i="12"/>
  <c r="K106" i="12"/>
  <c r="L106" i="12"/>
  <c r="N106" i="12"/>
  <c r="N100" i="12"/>
  <c r="L100" i="12"/>
  <c r="K100" i="12"/>
  <c r="F86" i="12"/>
  <c r="D106" i="12"/>
  <c r="D100" i="12"/>
  <c r="AR106" i="12"/>
  <c r="AQ106" i="12"/>
  <c r="AP106" i="12"/>
  <c r="AO106" i="12"/>
  <c r="AN106" i="12"/>
  <c r="AM106" i="12"/>
  <c r="AL106" i="12"/>
  <c r="AI106" i="12"/>
  <c r="AH106" i="12"/>
  <c r="AG106" i="12"/>
  <c r="AF106" i="12"/>
  <c r="AE106" i="12"/>
  <c r="AD106" i="12"/>
  <c r="Z106" i="12"/>
  <c r="Y106" i="12"/>
  <c r="X106" i="12"/>
  <c r="W106" i="12"/>
  <c r="V106" i="12"/>
  <c r="U106" i="12"/>
  <c r="T106" i="12"/>
  <c r="Q106" i="12"/>
  <c r="O106" i="12"/>
  <c r="M106" i="12"/>
  <c r="H106" i="12"/>
  <c r="G106" i="12"/>
  <c r="F106" i="12"/>
  <c r="E106" i="12"/>
  <c r="C106" i="12"/>
  <c r="B106" i="12"/>
  <c r="AR100" i="12"/>
  <c r="AQ100" i="12"/>
  <c r="AP100" i="12"/>
  <c r="AO100" i="12"/>
  <c r="AN100" i="12"/>
  <c r="AM100" i="12"/>
  <c r="AS100" i="12" s="1"/>
  <c r="AI100" i="12"/>
  <c r="AH100" i="12"/>
  <c r="AG100" i="12"/>
  <c r="AF100" i="12"/>
  <c r="AE100" i="12"/>
  <c r="AD100" i="12"/>
  <c r="AJ100" i="12" s="1"/>
  <c r="Z100" i="12"/>
  <c r="Y100" i="12"/>
  <c r="X100" i="12"/>
  <c r="V100" i="12"/>
  <c r="U100" i="12"/>
  <c r="T100" i="12"/>
  <c r="Q100" i="12"/>
  <c r="O100" i="12"/>
  <c r="M100" i="12"/>
  <c r="H100" i="12"/>
  <c r="G100" i="12"/>
  <c r="F100" i="12"/>
  <c r="E100" i="12"/>
  <c r="C100" i="12"/>
  <c r="B100" i="12"/>
  <c r="AR93" i="12"/>
  <c r="AQ93" i="12"/>
  <c r="AP93" i="12"/>
  <c r="AO93" i="12"/>
  <c r="AN93" i="12"/>
  <c r="AM93" i="12"/>
  <c r="AI93" i="12"/>
  <c r="AH93" i="12"/>
  <c r="AG93" i="12"/>
  <c r="AF93" i="12"/>
  <c r="AE93" i="12"/>
  <c r="AD93" i="12"/>
  <c r="Z93" i="12"/>
  <c r="Y93" i="12"/>
  <c r="X93" i="12"/>
  <c r="W93" i="12"/>
  <c r="V93" i="12"/>
  <c r="U93" i="12"/>
  <c r="T93" i="12"/>
  <c r="Q93" i="12"/>
  <c r="P93" i="12"/>
  <c r="O93" i="12"/>
  <c r="N93" i="12"/>
  <c r="M93" i="12"/>
  <c r="L93" i="12"/>
  <c r="K93" i="12"/>
  <c r="H93" i="12"/>
  <c r="G93" i="12"/>
  <c r="F93" i="12"/>
  <c r="E93" i="12"/>
  <c r="D93" i="12"/>
  <c r="C93" i="12"/>
  <c r="B93" i="12"/>
  <c r="AR86" i="12"/>
  <c r="AQ86" i="12"/>
  <c r="AP86" i="12"/>
  <c r="AO86" i="12"/>
  <c r="AN86" i="12"/>
  <c r="AM86" i="12"/>
  <c r="AL86" i="12"/>
  <c r="AI86" i="12"/>
  <c r="AH86" i="12"/>
  <c r="AG86" i="12"/>
  <c r="AF86" i="12"/>
  <c r="AE86" i="12"/>
  <c r="AD86" i="12"/>
  <c r="Z86" i="12"/>
  <c r="Y86" i="12"/>
  <c r="X86" i="12"/>
  <c r="W86" i="12"/>
  <c r="U86" i="12"/>
  <c r="T86" i="12"/>
  <c r="Q86" i="12"/>
  <c r="P86" i="12"/>
  <c r="N86" i="12"/>
  <c r="M86" i="12"/>
  <c r="L86" i="12"/>
  <c r="K86" i="12"/>
  <c r="H86" i="12"/>
  <c r="G86" i="12"/>
  <c r="E86" i="12"/>
  <c r="D86" i="12"/>
  <c r="C86" i="12"/>
  <c r="B86" i="12"/>
  <c r="I100" i="12" l="1"/>
  <c r="AA100" i="12"/>
  <c r="R100" i="12"/>
  <c r="AR76" i="12"/>
  <c r="AQ76" i="12"/>
  <c r="AP76" i="12"/>
  <c r="AO76" i="12"/>
  <c r="AN76" i="12"/>
  <c r="AM76" i="12"/>
  <c r="AL76" i="12"/>
  <c r="AI76" i="12"/>
  <c r="AH76" i="12"/>
  <c r="AG76" i="12"/>
  <c r="AF76" i="12"/>
  <c r="AE76" i="12"/>
  <c r="AD76" i="12"/>
  <c r="Z76" i="12"/>
  <c r="Y76" i="12"/>
  <c r="X76" i="12"/>
  <c r="W76" i="12"/>
  <c r="V76" i="12"/>
  <c r="U76" i="12"/>
  <c r="T76" i="12"/>
  <c r="Q76" i="12"/>
  <c r="P76" i="12"/>
  <c r="O76" i="12"/>
  <c r="N76" i="12"/>
  <c r="M76" i="12"/>
  <c r="L76" i="12"/>
  <c r="K76" i="12"/>
  <c r="H76" i="12"/>
  <c r="G76" i="12"/>
  <c r="F76" i="12"/>
  <c r="E76" i="12"/>
  <c r="D76" i="12"/>
  <c r="C76" i="12"/>
  <c r="B76" i="12"/>
  <c r="V63" i="12"/>
  <c r="AR70" i="12"/>
  <c r="AQ70" i="12"/>
  <c r="AP70" i="12"/>
  <c r="AO70" i="12"/>
  <c r="AN70" i="12"/>
  <c r="AM70" i="12"/>
  <c r="AL70" i="12"/>
  <c r="AI70" i="12"/>
  <c r="AH70" i="12"/>
  <c r="AG70" i="12"/>
  <c r="AF70" i="12"/>
  <c r="AE70" i="12"/>
  <c r="AD70" i="12"/>
  <c r="Z70" i="12"/>
  <c r="Y70" i="12"/>
  <c r="X70" i="12"/>
  <c r="W70" i="12"/>
  <c r="V70" i="12"/>
  <c r="U70" i="12"/>
  <c r="T70" i="12"/>
  <c r="Q70" i="12"/>
  <c r="P70" i="12"/>
  <c r="O70" i="12"/>
  <c r="N70" i="12"/>
  <c r="M70" i="12"/>
  <c r="L70" i="12"/>
  <c r="K70" i="12"/>
  <c r="R70" i="12" s="1"/>
  <c r="H70" i="12"/>
  <c r="G70" i="12"/>
  <c r="F70" i="12"/>
  <c r="E70" i="12"/>
  <c r="D70" i="12"/>
  <c r="C70" i="12"/>
  <c r="B70" i="12"/>
  <c r="AR63" i="12"/>
  <c r="AQ63" i="12"/>
  <c r="AP63" i="12"/>
  <c r="AO63" i="12"/>
  <c r="AN63" i="12"/>
  <c r="AM63" i="12"/>
  <c r="AL63" i="12"/>
  <c r="AI63" i="12"/>
  <c r="AH63" i="12"/>
  <c r="AG63" i="12"/>
  <c r="AF63" i="12"/>
  <c r="AE63" i="12"/>
  <c r="AD63" i="12"/>
  <c r="Z63" i="12"/>
  <c r="Y63" i="12"/>
  <c r="X63" i="12"/>
  <c r="W63" i="12"/>
  <c r="U63" i="12"/>
  <c r="T63" i="12"/>
  <c r="Q63" i="12"/>
  <c r="P63" i="12"/>
  <c r="O63" i="12"/>
  <c r="N63" i="12"/>
  <c r="M63" i="12"/>
  <c r="L63" i="12"/>
  <c r="K63" i="12"/>
  <c r="H63" i="12"/>
  <c r="G63" i="12"/>
  <c r="F63" i="12"/>
  <c r="E63" i="12"/>
  <c r="D63" i="12"/>
  <c r="C63" i="12"/>
  <c r="B63" i="12"/>
  <c r="AR56" i="12"/>
  <c r="AQ56" i="12"/>
  <c r="AP56" i="12"/>
  <c r="AO56" i="12"/>
  <c r="AN56" i="12"/>
  <c r="AM56" i="12"/>
  <c r="AL56" i="12"/>
  <c r="AI56" i="12"/>
  <c r="AH56" i="12"/>
  <c r="AG56" i="12"/>
  <c r="AF56" i="12"/>
  <c r="AE56" i="12"/>
  <c r="AD56" i="12"/>
  <c r="Z56" i="12"/>
  <c r="Y56" i="12"/>
  <c r="X56" i="12"/>
  <c r="W56" i="12"/>
  <c r="V56" i="12"/>
  <c r="U56" i="12"/>
  <c r="Q56" i="12"/>
  <c r="P56" i="12"/>
  <c r="O56" i="12"/>
  <c r="N56" i="12"/>
  <c r="M56" i="12"/>
  <c r="L56" i="12"/>
  <c r="K56" i="12"/>
  <c r="H56" i="12"/>
  <c r="G56" i="12"/>
  <c r="F56" i="12"/>
  <c r="E56" i="12"/>
  <c r="D56" i="12"/>
  <c r="C56" i="12"/>
  <c r="B56" i="12"/>
  <c r="T46" i="12"/>
  <c r="L39" i="12"/>
  <c r="L32" i="12"/>
  <c r="AR46" i="12"/>
  <c r="AQ46" i="12"/>
  <c r="AP46" i="12"/>
  <c r="AO46" i="12"/>
  <c r="AN46" i="12"/>
  <c r="AM46" i="12"/>
  <c r="AI46" i="12"/>
  <c r="AH46" i="12"/>
  <c r="AG46" i="12"/>
  <c r="AF46" i="12"/>
  <c r="AE46" i="12"/>
  <c r="AD46" i="12"/>
  <c r="Z46" i="12"/>
  <c r="Y46" i="12"/>
  <c r="X46" i="12"/>
  <c r="W46" i="12"/>
  <c r="V46" i="12"/>
  <c r="U46" i="12"/>
  <c r="Q46" i="12"/>
  <c r="P46" i="12"/>
  <c r="O46" i="12"/>
  <c r="N46" i="12"/>
  <c r="M46" i="12"/>
  <c r="L46" i="12"/>
  <c r="K46" i="12"/>
  <c r="H46" i="12"/>
  <c r="G46" i="12"/>
  <c r="F46" i="12"/>
  <c r="E46" i="12"/>
  <c r="D46" i="12"/>
  <c r="C46" i="12"/>
  <c r="B46" i="12"/>
  <c r="I46" i="12" s="1"/>
  <c r="AR39" i="12"/>
  <c r="AQ39" i="12"/>
  <c r="AP39" i="12"/>
  <c r="AO39" i="12"/>
  <c r="AN39" i="12"/>
  <c r="AM39" i="12"/>
  <c r="AI39" i="12"/>
  <c r="AH39" i="12"/>
  <c r="AG39" i="12"/>
  <c r="AF39" i="12"/>
  <c r="AE39" i="12"/>
  <c r="AD39" i="12"/>
  <c r="Z39" i="12"/>
  <c r="Y39" i="12"/>
  <c r="X39" i="12"/>
  <c r="W39" i="12"/>
  <c r="V39" i="12"/>
  <c r="U39" i="12"/>
  <c r="Q39" i="12"/>
  <c r="P39" i="12"/>
  <c r="O39" i="12"/>
  <c r="N39" i="12"/>
  <c r="M39" i="12"/>
  <c r="K39" i="12"/>
  <c r="H39" i="12"/>
  <c r="G39" i="12"/>
  <c r="F39" i="12"/>
  <c r="E39" i="12"/>
  <c r="D39" i="12"/>
  <c r="C39" i="12"/>
  <c r="B39" i="12"/>
  <c r="AR32" i="12"/>
  <c r="AQ32" i="12"/>
  <c r="AP32" i="12"/>
  <c r="AO32" i="12"/>
  <c r="AN32" i="12"/>
  <c r="AM32" i="12"/>
  <c r="AI32" i="12"/>
  <c r="AH32" i="12"/>
  <c r="AG32" i="12"/>
  <c r="AF32" i="12"/>
  <c r="AE32" i="12"/>
  <c r="AD32" i="12"/>
  <c r="Z32" i="12"/>
  <c r="Y32" i="12"/>
  <c r="X32" i="12"/>
  <c r="W32" i="12"/>
  <c r="V32" i="12"/>
  <c r="U32" i="12"/>
  <c r="Q32" i="12"/>
  <c r="P32" i="12"/>
  <c r="O32" i="12"/>
  <c r="N32" i="12"/>
  <c r="M32" i="12"/>
  <c r="K32" i="12"/>
  <c r="H32" i="12"/>
  <c r="G32" i="12"/>
  <c r="F32" i="12"/>
  <c r="E32" i="12"/>
  <c r="D32" i="12"/>
  <c r="C32" i="12"/>
  <c r="B32" i="12"/>
  <c r="I70" i="12" l="1"/>
  <c r="AA70" i="12"/>
  <c r="AJ46" i="12"/>
  <c r="AS46" i="12"/>
  <c r="AJ70" i="12"/>
  <c r="AS70" i="12"/>
  <c r="R46" i="12"/>
  <c r="AA46" i="12"/>
  <c r="AR22" i="12"/>
  <c r="AQ22" i="12"/>
  <c r="AP22" i="12"/>
  <c r="AO22" i="12"/>
  <c r="AN22" i="12"/>
  <c r="AM22" i="12"/>
  <c r="AL22" i="12"/>
  <c r="AR15" i="12"/>
  <c r="AQ15" i="12"/>
  <c r="AP15" i="12"/>
  <c r="AO15" i="12"/>
  <c r="AN15" i="12"/>
  <c r="AM15" i="12"/>
  <c r="AL15" i="12"/>
  <c r="AR8" i="12"/>
  <c r="AQ8" i="12"/>
  <c r="AP8" i="12"/>
  <c r="AO8" i="12"/>
  <c r="AN8" i="12"/>
  <c r="AM8" i="12"/>
  <c r="AL8" i="12"/>
  <c r="AI22" i="12"/>
  <c r="AH22" i="12"/>
  <c r="AG22" i="12"/>
  <c r="AF22" i="12"/>
  <c r="AE22" i="12"/>
  <c r="AD22" i="12"/>
  <c r="AC22" i="12"/>
  <c r="AJ22" i="12" s="1"/>
  <c r="AI15" i="12"/>
  <c r="AH15" i="12"/>
  <c r="AG15" i="12"/>
  <c r="AF15" i="12"/>
  <c r="AE15" i="12"/>
  <c r="AD15" i="12"/>
  <c r="AC15" i="12"/>
  <c r="AI8" i="12"/>
  <c r="AH8" i="12"/>
  <c r="AG8" i="12"/>
  <c r="AF8" i="12"/>
  <c r="AE8" i="12"/>
  <c r="AD8" i="12"/>
  <c r="Z22" i="12"/>
  <c r="Y22" i="12"/>
  <c r="X22" i="12"/>
  <c r="W22" i="12"/>
  <c r="V22" i="12"/>
  <c r="U22" i="12"/>
  <c r="T22" i="12"/>
  <c r="Z15" i="12"/>
  <c r="Y15" i="12"/>
  <c r="X15" i="12"/>
  <c r="W15" i="12"/>
  <c r="V15" i="12"/>
  <c r="U15" i="12"/>
  <c r="T15" i="12"/>
  <c r="Z8" i="12"/>
  <c r="Y8" i="12"/>
  <c r="X8" i="12"/>
  <c r="W8" i="12"/>
  <c r="V8" i="12"/>
  <c r="U8" i="12"/>
  <c r="T8" i="12"/>
  <c r="AS22" i="12" l="1"/>
  <c r="AA22" i="12"/>
  <c r="Q22" i="12"/>
  <c r="P22" i="12"/>
  <c r="O22" i="12"/>
  <c r="N22" i="12"/>
  <c r="M22" i="12"/>
  <c r="L22" i="12"/>
  <c r="K22" i="12"/>
  <c r="Q15" i="12"/>
  <c r="P15" i="12"/>
  <c r="O15" i="12"/>
  <c r="N15" i="12"/>
  <c r="M15" i="12"/>
  <c r="L15" i="12"/>
  <c r="K15" i="12"/>
  <c r="Q8" i="12"/>
  <c r="P8" i="12"/>
  <c r="O8" i="12"/>
  <c r="N8" i="12"/>
  <c r="M8" i="12"/>
  <c r="L8" i="12"/>
  <c r="K8" i="12"/>
  <c r="H22" i="12"/>
  <c r="G22" i="12"/>
  <c r="F22" i="12"/>
  <c r="E22" i="12"/>
  <c r="D22" i="12"/>
  <c r="C22" i="12"/>
  <c r="H8" i="12"/>
  <c r="G8" i="12"/>
  <c r="F8" i="12"/>
  <c r="E8" i="12"/>
  <c r="D8" i="12"/>
  <c r="H15" i="12"/>
  <c r="G15" i="12"/>
  <c r="F15" i="12"/>
  <c r="E15" i="12"/>
  <c r="D15" i="12"/>
  <c r="C15" i="12"/>
  <c r="C8" i="12"/>
  <c r="B22" i="12"/>
  <c r="I22" i="12" s="1"/>
  <c r="B15" i="12"/>
  <c r="B8" i="12"/>
  <c r="R22" i="12" l="1"/>
  <c r="I11" i="9"/>
  <c r="H11" i="9"/>
  <c r="G11" i="9"/>
  <c r="F11" i="9"/>
  <c r="E11" i="9"/>
  <c r="D11" i="9"/>
  <c r="C11" i="9"/>
  <c r="C10" i="9"/>
  <c r="C8" i="9"/>
  <c r="C6" i="9"/>
  <c r="C7" i="9"/>
  <c r="I10" i="9"/>
  <c r="H10" i="9"/>
  <c r="G10" i="9"/>
  <c r="F10" i="9"/>
  <c r="E10" i="9"/>
  <c r="D10" i="9"/>
  <c r="I9" i="9"/>
  <c r="H9" i="9"/>
  <c r="G9" i="9"/>
  <c r="F9" i="9"/>
  <c r="E9" i="9"/>
  <c r="D9" i="9"/>
  <c r="C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C5" i="9"/>
  <c r="I4" i="9"/>
  <c r="H4" i="9"/>
  <c r="G4" i="9"/>
  <c r="F4" i="9"/>
  <c r="E4" i="9"/>
  <c r="D4" i="9"/>
  <c r="C4" i="9"/>
  <c r="D74" i="8" l="1"/>
  <c r="B74" i="8"/>
  <c r="D56" i="8"/>
  <c r="B56" i="8"/>
  <c r="G121" i="11"/>
  <c r="F121" i="11"/>
  <c r="E121" i="11"/>
  <c r="D121" i="11"/>
  <c r="C121" i="11"/>
  <c r="G120" i="11"/>
  <c r="F120" i="11"/>
  <c r="E120" i="11"/>
  <c r="D120" i="11"/>
  <c r="C120" i="11"/>
  <c r="G119" i="11"/>
  <c r="F119" i="11"/>
  <c r="E119" i="11"/>
  <c r="D119" i="11"/>
  <c r="C119" i="11"/>
  <c r="I135" i="11"/>
  <c r="I134" i="11"/>
  <c r="I133" i="11"/>
  <c r="I132" i="11"/>
  <c r="I131" i="11"/>
  <c r="I130" i="11"/>
  <c r="H117" i="11"/>
  <c r="H116" i="11"/>
  <c r="H115" i="11"/>
  <c r="H114" i="11"/>
  <c r="H113" i="11"/>
  <c r="H112" i="11"/>
  <c r="Q105" i="11"/>
  <c r="P105" i="11"/>
  <c r="O105" i="11"/>
  <c r="N105" i="11"/>
  <c r="M105" i="11"/>
  <c r="L105" i="11"/>
  <c r="K105" i="11"/>
  <c r="Q104" i="11"/>
  <c r="P104" i="11"/>
  <c r="O104" i="11"/>
  <c r="N104" i="11"/>
  <c r="M104" i="11"/>
  <c r="L104" i="11"/>
  <c r="K104" i="11"/>
  <c r="Q103" i="11"/>
  <c r="P103" i="11"/>
  <c r="O103" i="11"/>
  <c r="N103" i="11"/>
  <c r="M103" i="11"/>
  <c r="L103" i="11"/>
  <c r="K103" i="11"/>
  <c r="H105" i="11"/>
  <c r="G105" i="11"/>
  <c r="F105" i="11"/>
  <c r="E105" i="11"/>
  <c r="D105" i="11"/>
  <c r="C105" i="11"/>
  <c r="B105" i="11"/>
  <c r="H104" i="11"/>
  <c r="G104" i="11"/>
  <c r="F104" i="11"/>
  <c r="E104" i="11"/>
  <c r="D104" i="11"/>
  <c r="C104" i="11"/>
  <c r="B104" i="11"/>
  <c r="C103" i="11"/>
  <c r="H103" i="11"/>
  <c r="G103" i="11"/>
  <c r="F103" i="11"/>
  <c r="E103" i="11"/>
  <c r="D103" i="11"/>
  <c r="B103" i="11"/>
  <c r="O100" i="11"/>
  <c r="O99" i="11"/>
  <c r="O98" i="11"/>
  <c r="N100" i="11"/>
  <c r="N99" i="11"/>
  <c r="N98" i="11"/>
  <c r="M100" i="11"/>
  <c r="M99" i="11"/>
  <c r="M98" i="11"/>
  <c r="L100" i="11"/>
  <c r="L99" i="11"/>
  <c r="L98" i="11"/>
  <c r="K100" i="11"/>
  <c r="K99" i="11"/>
  <c r="K98" i="11"/>
  <c r="F100" i="11"/>
  <c r="E100" i="11"/>
  <c r="D100" i="11"/>
  <c r="C100" i="11"/>
  <c r="B100" i="11"/>
  <c r="F99" i="11"/>
  <c r="E99" i="11"/>
  <c r="D99" i="11"/>
  <c r="C99" i="11"/>
  <c r="B99" i="11"/>
  <c r="F98" i="11"/>
  <c r="E98" i="11"/>
  <c r="D98" i="11"/>
  <c r="C98" i="11"/>
  <c r="B98" i="11"/>
  <c r="B49" i="11"/>
  <c r="F51" i="11"/>
  <c r="E51" i="11"/>
  <c r="D51" i="11"/>
  <c r="C51" i="11"/>
  <c r="B51" i="11"/>
  <c r="E74" i="8" l="1"/>
  <c r="F74" i="8" s="1"/>
  <c r="H119" i="11"/>
  <c r="H120" i="11"/>
  <c r="E56" i="8"/>
  <c r="F56" i="8" s="1"/>
  <c r="H121" i="11"/>
  <c r="I121" i="11"/>
  <c r="I120" i="11"/>
  <c r="I119" i="11"/>
  <c r="F50" i="11"/>
  <c r="E50" i="11"/>
  <c r="D50" i="11"/>
  <c r="C50" i="11"/>
  <c r="B50" i="11"/>
  <c r="F49" i="11"/>
  <c r="E49" i="11"/>
  <c r="D49" i="11"/>
  <c r="C49" i="11"/>
  <c r="AA30" i="11"/>
  <c r="AA29" i="11"/>
  <c r="AA28" i="11"/>
  <c r="AA24" i="11"/>
  <c r="AA23" i="11"/>
  <c r="AA22" i="11"/>
  <c r="AA18" i="11"/>
  <c r="AA17" i="11"/>
  <c r="AA16" i="11"/>
  <c r="AA12" i="11"/>
  <c r="AA11" i="11"/>
  <c r="AA10" i="11"/>
  <c r="AA6" i="11"/>
  <c r="AA5" i="11"/>
  <c r="AA4" i="11"/>
  <c r="R30" i="11"/>
  <c r="R29" i="11"/>
  <c r="R28" i="11"/>
  <c r="R24" i="11"/>
  <c r="R23" i="11"/>
  <c r="R22" i="11"/>
  <c r="R18" i="11"/>
  <c r="R17" i="11"/>
  <c r="R16" i="11"/>
  <c r="R12" i="11"/>
  <c r="R11" i="11"/>
  <c r="R10" i="11"/>
  <c r="R6" i="11"/>
  <c r="R5" i="11"/>
  <c r="R4" i="11"/>
  <c r="I30" i="11"/>
  <c r="I29" i="11"/>
  <c r="I28" i="11"/>
  <c r="I24" i="11"/>
  <c r="I23" i="11"/>
  <c r="I22" i="11"/>
  <c r="I18" i="11"/>
  <c r="I17" i="11"/>
  <c r="I16" i="11"/>
  <c r="I12" i="11"/>
  <c r="I11" i="11"/>
  <c r="I10" i="11"/>
  <c r="I6" i="11"/>
  <c r="I5" i="11"/>
  <c r="I4" i="11"/>
  <c r="B35" i="11"/>
  <c r="J119" i="11" l="1"/>
  <c r="J120" i="11"/>
  <c r="B57" i="11"/>
  <c r="D34" i="11" l="1"/>
  <c r="D56" i="11" s="1"/>
  <c r="D35" i="11"/>
  <c r="D36" i="11"/>
  <c r="F36" i="11"/>
  <c r="E36" i="11"/>
  <c r="C36" i="11"/>
  <c r="B36" i="11"/>
  <c r="F35" i="11"/>
  <c r="E35" i="11"/>
  <c r="C35" i="11"/>
  <c r="F34" i="11"/>
  <c r="F56" i="11" s="1"/>
  <c r="E34" i="11"/>
  <c r="E56" i="11" s="1"/>
  <c r="C34" i="11"/>
  <c r="C56" i="11" s="1"/>
  <c r="B34" i="11"/>
  <c r="E58" i="11" l="1"/>
  <c r="E42" i="11"/>
  <c r="E45" i="11" s="1"/>
  <c r="F58" i="11"/>
  <c r="F42" i="11"/>
  <c r="F45" i="11" s="1"/>
  <c r="E41" i="11"/>
  <c r="E44" i="11" s="1"/>
  <c r="E57" i="11"/>
  <c r="D58" i="11"/>
  <c r="D42" i="11"/>
  <c r="D45" i="11" s="1"/>
  <c r="C41" i="11"/>
  <c r="C44" i="11" s="1"/>
  <c r="C57" i="11"/>
  <c r="B56" i="11"/>
  <c r="G56" i="11" s="1"/>
  <c r="H34" i="11"/>
  <c r="B41" i="11"/>
  <c r="B44" i="11" s="1"/>
  <c r="H35" i="11"/>
  <c r="F41" i="11"/>
  <c r="F44" i="11" s="1"/>
  <c r="F57" i="11"/>
  <c r="D57" i="11"/>
  <c r="D41" i="11"/>
  <c r="D44" i="11" s="1"/>
  <c r="B58" i="11"/>
  <c r="H36" i="11"/>
  <c r="B42" i="11"/>
  <c r="B45" i="11" s="1"/>
  <c r="C58" i="11"/>
  <c r="C42" i="11"/>
  <c r="C45" i="11" s="1"/>
  <c r="I14" i="9"/>
  <c r="G23" i="9" s="1"/>
  <c r="I13" i="9"/>
  <c r="H14" i="9"/>
  <c r="H13" i="9"/>
  <c r="G14" i="9"/>
  <c r="G13" i="9"/>
  <c r="F14" i="9"/>
  <c r="F13" i="9"/>
  <c r="E14" i="9"/>
  <c r="E13" i="9"/>
  <c r="D14" i="9"/>
  <c r="D13" i="9"/>
  <c r="C14" i="9"/>
  <c r="C13" i="9"/>
  <c r="J14" i="9" l="1"/>
  <c r="J13" i="9"/>
  <c r="G57" i="11"/>
  <c r="G45" i="11"/>
  <c r="G58" i="11"/>
  <c r="G44" i="11"/>
  <c r="AK12" i="4"/>
  <c r="J97" i="5"/>
  <c r="J96" i="5"/>
  <c r="J95" i="5"/>
  <c r="J100" i="4"/>
  <c r="C68" i="4"/>
  <c r="B126" i="4"/>
  <c r="C64" i="6"/>
  <c r="X86" i="6"/>
  <c r="X85" i="6"/>
  <c r="U77" i="6"/>
  <c r="U76" i="6"/>
  <c r="U75" i="6"/>
  <c r="U74" i="6"/>
  <c r="U72" i="6"/>
  <c r="U73" i="6"/>
  <c r="U71" i="6"/>
  <c r="U69" i="6"/>
  <c r="U64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D97" i="6"/>
  <c r="C97" i="6"/>
  <c r="C96" i="6"/>
  <c r="C95" i="6"/>
  <c r="D106" i="6"/>
  <c r="C106" i="6"/>
  <c r="C105" i="6"/>
  <c r="C104" i="6"/>
  <c r="C82" i="6"/>
  <c r="I86" i="6"/>
  <c r="H86" i="6"/>
  <c r="G86" i="6"/>
  <c r="F86" i="6"/>
  <c r="F106" i="6" s="1"/>
  <c r="E86" i="6"/>
  <c r="I85" i="6"/>
  <c r="I105" i="6" s="1"/>
  <c r="H85" i="6"/>
  <c r="G85" i="6"/>
  <c r="F85" i="6"/>
  <c r="E85" i="6"/>
  <c r="E105" i="6" s="1"/>
  <c r="D85" i="6"/>
  <c r="I84" i="6"/>
  <c r="H84" i="6"/>
  <c r="G84" i="6"/>
  <c r="F84" i="6"/>
  <c r="E84" i="6"/>
  <c r="E104" i="6" s="1"/>
  <c r="D84" i="6"/>
  <c r="I83" i="6"/>
  <c r="H83" i="6"/>
  <c r="G83" i="6"/>
  <c r="F83" i="6"/>
  <c r="E83" i="6"/>
  <c r="E103" i="6" s="1"/>
  <c r="D83" i="6"/>
  <c r="C83" i="6"/>
  <c r="I82" i="6"/>
  <c r="H82" i="6"/>
  <c r="G82" i="6"/>
  <c r="F82" i="6"/>
  <c r="F102" i="6" s="1"/>
  <c r="E82" i="6"/>
  <c r="D82" i="6"/>
  <c r="C73" i="6"/>
  <c r="C93" i="6" s="1"/>
  <c r="I77" i="6"/>
  <c r="H77" i="6"/>
  <c r="G77" i="6"/>
  <c r="F77" i="6"/>
  <c r="E77" i="6"/>
  <c r="I76" i="6"/>
  <c r="H76" i="6"/>
  <c r="G76" i="6"/>
  <c r="F76" i="6"/>
  <c r="E76" i="6"/>
  <c r="D76" i="6"/>
  <c r="I75" i="6"/>
  <c r="H75" i="6"/>
  <c r="G75" i="6"/>
  <c r="F75" i="6"/>
  <c r="E75" i="6"/>
  <c r="D75" i="6"/>
  <c r="I74" i="6"/>
  <c r="H74" i="6"/>
  <c r="G74" i="6"/>
  <c r="F74" i="6"/>
  <c r="E74" i="6"/>
  <c r="D74" i="6"/>
  <c r="C74" i="6"/>
  <c r="I73" i="6"/>
  <c r="H73" i="6"/>
  <c r="G73" i="6"/>
  <c r="F73" i="6"/>
  <c r="E73" i="6"/>
  <c r="D73" i="6"/>
  <c r="I68" i="6"/>
  <c r="H68" i="6"/>
  <c r="G68" i="6"/>
  <c r="F68" i="6"/>
  <c r="E68" i="6"/>
  <c r="I67" i="6"/>
  <c r="H67" i="6"/>
  <c r="G67" i="6"/>
  <c r="F67" i="6"/>
  <c r="E67" i="6"/>
  <c r="D67" i="6"/>
  <c r="I66" i="6"/>
  <c r="H66" i="6"/>
  <c r="G66" i="6"/>
  <c r="F66" i="6"/>
  <c r="E66" i="6"/>
  <c r="D66" i="6"/>
  <c r="I65" i="6"/>
  <c r="H65" i="6"/>
  <c r="G65" i="6"/>
  <c r="F65" i="6"/>
  <c r="E65" i="6"/>
  <c r="D65" i="6"/>
  <c r="C65" i="6"/>
  <c r="I64" i="6"/>
  <c r="H64" i="6"/>
  <c r="G64" i="6"/>
  <c r="F64" i="6"/>
  <c r="E64" i="6"/>
  <c r="D64" i="6"/>
  <c r="J90" i="5"/>
  <c r="J100" i="5"/>
  <c r="J80" i="5"/>
  <c r="J102" i="5"/>
  <c r="J101" i="5"/>
  <c r="J92" i="5"/>
  <c r="J91" i="5"/>
  <c r="J87" i="5"/>
  <c r="J86" i="5"/>
  <c r="J85" i="5"/>
  <c r="J82" i="5"/>
  <c r="J81" i="5"/>
  <c r="E96" i="6" l="1"/>
  <c r="D104" i="6"/>
  <c r="D105" i="6"/>
  <c r="E106" i="6"/>
  <c r="H93" i="6"/>
  <c r="F95" i="6"/>
  <c r="G94" i="6"/>
  <c r="I102" i="6"/>
  <c r="F96" i="6"/>
  <c r="F93" i="6"/>
  <c r="E94" i="6"/>
  <c r="E95" i="6"/>
  <c r="F97" i="6"/>
  <c r="F94" i="6"/>
  <c r="G95" i="6"/>
  <c r="G96" i="6"/>
  <c r="H97" i="6"/>
  <c r="G102" i="6"/>
  <c r="F103" i="6"/>
  <c r="F104" i="6"/>
  <c r="F107" i="6" s="1"/>
  <c r="F105" i="6"/>
  <c r="G106" i="6"/>
  <c r="G93" i="6"/>
  <c r="I93" i="6"/>
  <c r="H94" i="6"/>
  <c r="H95" i="6"/>
  <c r="H96" i="6"/>
  <c r="I97" i="6"/>
  <c r="H102" i="6"/>
  <c r="G103" i="6"/>
  <c r="G104" i="6"/>
  <c r="G105" i="6"/>
  <c r="H106" i="6"/>
  <c r="G97" i="6"/>
  <c r="D93" i="6"/>
  <c r="J93" i="6" s="1"/>
  <c r="C94" i="6"/>
  <c r="C98" i="6" s="1"/>
  <c r="I94" i="6"/>
  <c r="I95" i="6"/>
  <c r="I96" i="6"/>
  <c r="H103" i="6"/>
  <c r="H104" i="6"/>
  <c r="H105" i="6"/>
  <c r="I106" i="6"/>
  <c r="E102" i="6"/>
  <c r="D103" i="6"/>
  <c r="E93" i="6"/>
  <c r="D94" i="6"/>
  <c r="D95" i="6"/>
  <c r="J95" i="6" s="1"/>
  <c r="D96" i="6"/>
  <c r="E97" i="6"/>
  <c r="D102" i="6"/>
  <c r="C103" i="6"/>
  <c r="I103" i="6"/>
  <c r="I107" i="6" s="1"/>
  <c r="I104" i="6"/>
  <c r="K13" i="9"/>
  <c r="D107" i="6"/>
  <c r="J104" i="6"/>
  <c r="C102" i="6"/>
  <c r="C107" i="6" s="1"/>
  <c r="Q88" i="4"/>
  <c r="P88" i="4"/>
  <c r="O88" i="4"/>
  <c r="N88" i="4"/>
  <c r="Q87" i="4"/>
  <c r="O87" i="4"/>
  <c r="N87" i="4"/>
  <c r="Q86" i="4"/>
  <c r="O86" i="4"/>
  <c r="R86" i="4" s="1"/>
  <c r="J103" i="4"/>
  <c r="J105" i="4"/>
  <c r="J104" i="4"/>
  <c r="J95" i="4"/>
  <c r="J93" i="4"/>
  <c r="J90" i="4"/>
  <c r="J89" i="4"/>
  <c r="J88" i="4"/>
  <c r="J85" i="4"/>
  <c r="J83" i="4"/>
  <c r="C93" i="2"/>
  <c r="H78" i="2"/>
  <c r="G78" i="2"/>
  <c r="F78" i="2"/>
  <c r="E78" i="2"/>
  <c r="D78" i="2"/>
  <c r="B105" i="2" s="1"/>
  <c r="C78" i="2"/>
  <c r="B78" i="2"/>
  <c r="H77" i="2"/>
  <c r="G77" i="2"/>
  <c r="F77" i="2"/>
  <c r="E77" i="2"/>
  <c r="D77" i="2"/>
  <c r="C77" i="2"/>
  <c r="B77" i="2"/>
  <c r="H76" i="2"/>
  <c r="F103" i="2" s="1"/>
  <c r="G76" i="2"/>
  <c r="E103" i="2" s="1"/>
  <c r="F76" i="2"/>
  <c r="D103" i="2" s="1"/>
  <c r="E76" i="2"/>
  <c r="C103" i="2" s="1"/>
  <c r="D76" i="2"/>
  <c r="B103" i="2" s="1"/>
  <c r="C76" i="2"/>
  <c r="B76" i="2"/>
  <c r="H73" i="2"/>
  <c r="G73" i="2"/>
  <c r="F100" i="2" s="1"/>
  <c r="F73" i="2"/>
  <c r="E73" i="2"/>
  <c r="D73" i="2"/>
  <c r="C73" i="2"/>
  <c r="B73" i="2"/>
  <c r="H72" i="2"/>
  <c r="G72" i="2"/>
  <c r="F99" i="2" s="1"/>
  <c r="F72" i="2"/>
  <c r="E72" i="2"/>
  <c r="D72" i="2"/>
  <c r="C72" i="2"/>
  <c r="B72" i="2"/>
  <c r="H71" i="2"/>
  <c r="G98" i="2" s="1"/>
  <c r="G71" i="2"/>
  <c r="F98" i="2" s="1"/>
  <c r="F71" i="2"/>
  <c r="E98" i="2" s="1"/>
  <c r="E71" i="2"/>
  <c r="D98" i="2" s="1"/>
  <c r="D71" i="2"/>
  <c r="C98" i="2" s="1"/>
  <c r="C71" i="2"/>
  <c r="B98" i="2" s="1"/>
  <c r="B71" i="2"/>
  <c r="H68" i="2"/>
  <c r="G68" i="2"/>
  <c r="F68" i="2"/>
  <c r="E68" i="2"/>
  <c r="D68" i="2"/>
  <c r="D95" i="2" s="1"/>
  <c r="C68" i="2"/>
  <c r="B68" i="2"/>
  <c r="H67" i="2"/>
  <c r="G67" i="2"/>
  <c r="F67" i="2"/>
  <c r="E67" i="2"/>
  <c r="D67" i="2"/>
  <c r="C67" i="2"/>
  <c r="B67" i="2"/>
  <c r="H66" i="2"/>
  <c r="G66" i="2"/>
  <c r="G93" i="2" s="1"/>
  <c r="F66" i="2"/>
  <c r="F93" i="2" s="1"/>
  <c r="E66" i="2"/>
  <c r="E93" i="2" s="1"/>
  <c r="D66" i="2"/>
  <c r="D93" i="2" s="1"/>
  <c r="C66" i="2"/>
  <c r="B66" i="2"/>
  <c r="B93" i="2" s="1"/>
  <c r="B61" i="2"/>
  <c r="B88" i="2" s="1"/>
  <c r="H63" i="2"/>
  <c r="H90" i="2" s="1"/>
  <c r="G63" i="2"/>
  <c r="G90" i="2" s="1"/>
  <c r="F63" i="2"/>
  <c r="E63" i="2"/>
  <c r="E90" i="2" s="1"/>
  <c r="D63" i="2"/>
  <c r="C63" i="2"/>
  <c r="C90" i="2" s="1"/>
  <c r="B63" i="2"/>
  <c r="H62" i="2"/>
  <c r="G62" i="2"/>
  <c r="G89" i="2" s="1"/>
  <c r="F62" i="2"/>
  <c r="E62" i="2"/>
  <c r="D62" i="2"/>
  <c r="C62" i="2"/>
  <c r="B62" i="2"/>
  <c r="H61" i="2"/>
  <c r="H88" i="2" s="1"/>
  <c r="G61" i="2"/>
  <c r="G88" i="2" s="1"/>
  <c r="F61" i="2"/>
  <c r="F88" i="2" s="1"/>
  <c r="E61" i="2"/>
  <c r="E88" i="2" s="1"/>
  <c r="D61" i="2"/>
  <c r="D88" i="2" s="1"/>
  <c r="C61" i="2"/>
  <c r="C88" i="2" s="1"/>
  <c r="H58" i="2"/>
  <c r="H57" i="2"/>
  <c r="H56" i="2"/>
  <c r="H83" i="2" s="1"/>
  <c r="G58" i="2"/>
  <c r="G85" i="2" s="1"/>
  <c r="G57" i="2"/>
  <c r="G56" i="2"/>
  <c r="G83" i="2" s="1"/>
  <c r="F58" i="2"/>
  <c r="F57" i="2"/>
  <c r="F56" i="2"/>
  <c r="F83" i="2" s="1"/>
  <c r="E58" i="2"/>
  <c r="E57" i="2"/>
  <c r="E56" i="2"/>
  <c r="E83" i="2" s="1"/>
  <c r="D58" i="2"/>
  <c r="D57" i="2"/>
  <c r="D56" i="2"/>
  <c r="D83" i="2" s="1"/>
  <c r="C58" i="2"/>
  <c r="C57" i="2"/>
  <c r="C56" i="2"/>
  <c r="C83" i="2" s="1"/>
  <c r="B56" i="2"/>
  <c r="B83" i="2" s="1"/>
  <c r="B58" i="2"/>
  <c r="B57" i="2"/>
  <c r="B84" i="2" s="1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J103" i="6" l="1"/>
  <c r="B90" i="2"/>
  <c r="K90" i="2" s="1"/>
  <c r="F84" i="2"/>
  <c r="D99" i="2"/>
  <c r="R87" i="4"/>
  <c r="H107" i="6"/>
  <c r="J105" i="6"/>
  <c r="N105" i="6" s="1"/>
  <c r="D100" i="2"/>
  <c r="C94" i="2"/>
  <c r="J97" i="6"/>
  <c r="E107" i="6"/>
  <c r="I98" i="6"/>
  <c r="F98" i="6"/>
  <c r="B89" i="2"/>
  <c r="H89" i="2"/>
  <c r="D94" i="2"/>
  <c r="C95" i="2"/>
  <c r="E100" i="2"/>
  <c r="B104" i="2"/>
  <c r="H98" i="6"/>
  <c r="J96" i="6"/>
  <c r="K121" i="4"/>
  <c r="C85" i="2"/>
  <c r="E85" i="2"/>
  <c r="D89" i="2"/>
  <c r="F94" i="2"/>
  <c r="E95" i="2"/>
  <c r="B99" i="2"/>
  <c r="K99" i="2" s="1"/>
  <c r="G100" i="2"/>
  <c r="C105" i="2"/>
  <c r="E105" i="2"/>
  <c r="J106" i="6"/>
  <c r="C84" i="2"/>
  <c r="E89" i="2"/>
  <c r="D90" i="2"/>
  <c r="G94" i="2"/>
  <c r="F95" i="2"/>
  <c r="C99" i="2"/>
  <c r="B100" i="2"/>
  <c r="E104" i="2"/>
  <c r="D105" i="2"/>
  <c r="J102" i="6"/>
  <c r="J94" i="6"/>
  <c r="G107" i="6"/>
  <c r="E84" i="2"/>
  <c r="C89" i="2"/>
  <c r="K89" i="2" s="1"/>
  <c r="E94" i="2"/>
  <c r="C104" i="2"/>
  <c r="B85" i="2"/>
  <c r="D84" i="2"/>
  <c r="H84" i="2"/>
  <c r="F89" i="2"/>
  <c r="B94" i="2"/>
  <c r="K94" i="2" s="1"/>
  <c r="G95" i="2"/>
  <c r="C100" i="2"/>
  <c r="F104" i="2"/>
  <c r="E98" i="6"/>
  <c r="D98" i="6"/>
  <c r="G98" i="6"/>
  <c r="G84" i="2"/>
  <c r="G99" i="2"/>
  <c r="D85" i="2"/>
  <c r="F85" i="2"/>
  <c r="H85" i="2"/>
  <c r="F90" i="2"/>
  <c r="B95" i="2"/>
  <c r="E99" i="2"/>
  <c r="F105" i="2"/>
  <c r="K100" i="2"/>
  <c r="K85" i="2"/>
  <c r="D104" i="2"/>
  <c r="K122" i="4"/>
  <c r="N106" i="6"/>
  <c r="N96" i="6"/>
  <c r="N95" i="6"/>
  <c r="N104" i="6"/>
  <c r="N94" i="6"/>
  <c r="N93" i="6"/>
  <c r="N97" i="6"/>
  <c r="K93" i="6"/>
  <c r="N102" i="6"/>
  <c r="R88" i="4"/>
  <c r="J98" i="6" l="1"/>
  <c r="C99" i="6" s="1"/>
  <c r="K95" i="2"/>
  <c r="K84" i="2"/>
  <c r="K102" i="6"/>
  <c r="N103" i="6"/>
  <c r="K105" i="2"/>
  <c r="J107" i="6"/>
  <c r="C108" i="6" s="1"/>
  <c r="K104" i="2"/>
  <c r="AK20" i="5"/>
  <c r="AK19" i="5"/>
  <c r="AK18" i="5"/>
  <c r="AK17" i="5"/>
  <c r="AK16" i="5"/>
  <c r="AK13" i="5"/>
  <c r="AK12" i="5"/>
  <c r="AK11" i="5"/>
  <c r="AK10" i="5"/>
  <c r="AK9" i="5"/>
  <c r="AK6" i="5"/>
  <c r="AK5" i="5"/>
  <c r="AK4" i="5"/>
  <c r="AK3" i="5"/>
  <c r="AK2" i="5"/>
  <c r="AK22" i="4"/>
  <c r="AK21" i="4"/>
  <c r="AK20" i="4"/>
  <c r="AK19" i="4"/>
  <c r="AK18" i="4"/>
  <c r="AK15" i="4"/>
  <c r="AK14" i="4"/>
  <c r="AK13" i="4"/>
  <c r="AK11" i="4"/>
  <c r="AK8" i="4"/>
  <c r="AK7" i="4"/>
  <c r="AK6" i="4"/>
  <c r="AK5" i="4"/>
  <c r="AK4" i="4"/>
  <c r="AK26" i="1"/>
  <c r="AK25" i="1"/>
  <c r="AK24" i="1"/>
  <c r="AK23" i="1"/>
  <c r="AK22" i="1"/>
  <c r="AK18" i="1"/>
  <c r="AK17" i="1"/>
  <c r="AK16" i="1"/>
  <c r="AK15" i="1"/>
  <c r="AK14" i="1"/>
  <c r="AK10" i="1"/>
  <c r="AK9" i="1"/>
  <c r="AK8" i="1"/>
  <c r="AK7" i="1"/>
  <c r="AK6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G124" i="5"/>
  <c r="F124" i="5"/>
  <c r="E124" i="5"/>
  <c r="D124" i="5"/>
  <c r="C124" i="5"/>
  <c r="B124" i="5"/>
  <c r="G123" i="5"/>
  <c r="F123" i="5"/>
  <c r="E123" i="5"/>
  <c r="D123" i="5"/>
  <c r="C123" i="5"/>
  <c r="B123" i="5"/>
  <c r="G122" i="5"/>
  <c r="F122" i="5"/>
  <c r="E122" i="5"/>
  <c r="D122" i="5"/>
  <c r="C122" i="5"/>
  <c r="B122" i="5"/>
  <c r="G119" i="5"/>
  <c r="F119" i="5"/>
  <c r="E119" i="5"/>
  <c r="D119" i="5"/>
  <c r="C119" i="5"/>
  <c r="B119" i="5"/>
  <c r="G118" i="5"/>
  <c r="F118" i="5"/>
  <c r="E118" i="5"/>
  <c r="D118" i="5"/>
  <c r="C118" i="5"/>
  <c r="B118" i="5"/>
  <c r="G117" i="5"/>
  <c r="F117" i="5"/>
  <c r="E117" i="5"/>
  <c r="D117" i="5"/>
  <c r="C117" i="5"/>
  <c r="B117" i="5"/>
  <c r="H114" i="5"/>
  <c r="G114" i="5"/>
  <c r="F114" i="5"/>
  <c r="E114" i="5"/>
  <c r="D114" i="5"/>
  <c r="C114" i="5"/>
  <c r="B114" i="5"/>
  <c r="H113" i="5"/>
  <c r="G113" i="5"/>
  <c r="F113" i="5"/>
  <c r="E113" i="5"/>
  <c r="D113" i="5"/>
  <c r="C113" i="5"/>
  <c r="B113" i="5"/>
  <c r="H112" i="5"/>
  <c r="G112" i="5"/>
  <c r="F112" i="5"/>
  <c r="E112" i="5"/>
  <c r="D112" i="5"/>
  <c r="C112" i="5"/>
  <c r="B112" i="5"/>
  <c r="H109" i="5"/>
  <c r="G109" i="5"/>
  <c r="F109" i="5"/>
  <c r="E109" i="5"/>
  <c r="D109" i="5"/>
  <c r="C109" i="5"/>
  <c r="B109" i="5"/>
  <c r="H108" i="5"/>
  <c r="G108" i="5"/>
  <c r="F108" i="5"/>
  <c r="E108" i="5"/>
  <c r="D108" i="5"/>
  <c r="C108" i="5"/>
  <c r="B108" i="5"/>
  <c r="H107" i="5"/>
  <c r="G107" i="5"/>
  <c r="F107" i="5"/>
  <c r="E107" i="5"/>
  <c r="D107" i="5"/>
  <c r="C107" i="5"/>
  <c r="B107" i="5"/>
  <c r="F132" i="4"/>
  <c r="E132" i="4"/>
  <c r="D132" i="4"/>
  <c r="C132" i="4"/>
  <c r="B132" i="4"/>
  <c r="F131" i="4"/>
  <c r="E131" i="4"/>
  <c r="D131" i="4"/>
  <c r="C131" i="4"/>
  <c r="B131" i="4"/>
  <c r="F130" i="4"/>
  <c r="E130" i="4"/>
  <c r="D130" i="4"/>
  <c r="C130" i="4"/>
  <c r="B130" i="4"/>
  <c r="G127" i="4"/>
  <c r="F127" i="4"/>
  <c r="E127" i="4"/>
  <c r="D127" i="4"/>
  <c r="C127" i="4"/>
  <c r="B127" i="4"/>
  <c r="G126" i="4"/>
  <c r="F126" i="4"/>
  <c r="E126" i="4"/>
  <c r="D126" i="4"/>
  <c r="C126" i="4"/>
  <c r="G125" i="4"/>
  <c r="F125" i="4"/>
  <c r="E125" i="4"/>
  <c r="D125" i="4"/>
  <c r="C125" i="4"/>
  <c r="B125" i="4"/>
  <c r="H117" i="4"/>
  <c r="G117" i="4"/>
  <c r="F117" i="4"/>
  <c r="E117" i="4"/>
  <c r="D117" i="4"/>
  <c r="C117" i="4"/>
  <c r="B117" i="4"/>
  <c r="H116" i="4"/>
  <c r="G116" i="4"/>
  <c r="F116" i="4"/>
  <c r="E116" i="4"/>
  <c r="D116" i="4"/>
  <c r="C116" i="4"/>
  <c r="B116" i="4"/>
  <c r="H115" i="4"/>
  <c r="G115" i="4"/>
  <c r="F115" i="4"/>
  <c r="E115" i="4"/>
  <c r="D115" i="4"/>
  <c r="C115" i="4"/>
  <c r="B115" i="4"/>
  <c r="H112" i="4"/>
  <c r="G112" i="4"/>
  <c r="F112" i="4"/>
  <c r="E112" i="4"/>
  <c r="D112" i="4"/>
  <c r="C112" i="4"/>
  <c r="H111" i="4"/>
  <c r="G111" i="4"/>
  <c r="F111" i="4"/>
  <c r="E111" i="4"/>
  <c r="D111" i="4"/>
  <c r="C111" i="4"/>
  <c r="B112" i="4"/>
  <c r="B111" i="4"/>
  <c r="K111" i="4" s="1"/>
  <c r="H110" i="4"/>
  <c r="G110" i="4"/>
  <c r="F110" i="4"/>
  <c r="E110" i="4"/>
  <c r="D110" i="4"/>
  <c r="C110" i="4"/>
  <c r="B110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69" i="4"/>
  <c r="G69" i="4"/>
  <c r="F69" i="4"/>
  <c r="E69" i="4"/>
  <c r="D69" i="4"/>
  <c r="C69" i="4"/>
  <c r="B69" i="4"/>
  <c r="H68" i="4"/>
  <c r="G68" i="4"/>
  <c r="F68" i="4"/>
  <c r="E68" i="4"/>
  <c r="D68" i="4"/>
  <c r="B68" i="4"/>
  <c r="H67" i="4"/>
  <c r="G67" i="4"/>
  <c r="F67" i="4"/>
  <c r="E67" i="4"/>
  <c r="D67" i="4"/>
  <c r="C67" i="4"/>
  <c r="B67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K113" i="5" l="1"/>
  <c r="K112" i="4"/>
  <c r="K118" i="5"/>
  <c r="K116" i="4"/>
  <c r="K131" i="4"/>
  <c r="K109" i="5"/>
  <c r="K117" i="4"/>
  <c r="K108" i="5"/>
  <c r="K126" i="4"/>
  <c r="K127" i="4"/>
  <c r="K129" i="5"/>
  <c r="K114" i="5"/>
  <c r="K128" i="5"/>
  <c r="K119" i="5"/>
  <c r="K132" i="4"/>
  <c r="K123" i="5"/>
  <c r="K124" i="5"/>
  <c r="D77" i="1"/>
  <c r="K57" i="1"/>
  <c r="B57" i="1"/>
  <c r="O79" i="1"/>
  <c r="N79" i="1"/>
  <c r="M79" i="1"/>
  <c r="L79" i="1"/>
  <c r="K79" i="1"/>
  <c r="H79" i="1"/>
  <c r="G79" i="1"/>
  <c r="F79" i="1"/>
  <c r="E79" i="1"/>
  <c r="D79" i="1"/>
  <c r="C79" i="1"/>
  <c r="B79" i="1"/>
  <c r="O78" i="1"/>
  <c r="N78" i="1"/>
  <c r="M78" i="1"/>
  <c r="L78" i="1"/>
  <c r="K78" i="1"/>
  <c r="H78" i="1"/>
  <c r="G78" i="1"/>
  <c r="F78" i="1"/>
  <c r="E78" i="1"/>
  <c r="D78" i="1"/>
  <c r="C78" i="1"/>
  <c r="B78" i="1"/>
  <c r="O77" i="1"/>
  <c r="N77" i="1"/>
  <c r="M77" i="1"/>
  <c r="L77" i="1"/>
  <c r="K77" i="1"/>
  <c r="H77" i="1"/>
  <c r="G77" i="1"/>
  <c r="F77" i="1"/>
  <c r="E77" i="1"/>
  <c r="C77" i="1"/>
  <c r="B77" i="1"/>
  <c r="O74" i="1"/>
  <c r="N74" i="1"/>
  <c r="M74" i="1"/>
  <c r="L74" i="1"/>
  <c r="K74" i="1"/>
  <c r="H74" i="1"/>
  <c r="G74" i="1"/>
  <c r="F74" i="1"/>
  <c r="E74" i="1"/>
  <c r="D74" i="1"/>
  <c r="C74" i="1"/>
  <c r="B74" i="1"/>
  <c r="O73" i="1"/>
  <c r="N73" i="1"/>
  <c r="M73" i="1"/>
  <c r="L73" i="1"/>
  <c r="K73" i="1"/>
  <c r="H73" i="1"/>
  <c r="G73" i="1"/>
  <c r="F73" i="1"/>
  <c r="E73" i="1"/>
  <c r="D73" i="1"/>
  <c r="C73" i="1"/>
  <c r="B73" i="1"/>
  <c r="O72" i="1"/>
  <c r="N72" i="1"/>
  <c r="M72" i="1"/>
  <c r="L72" i="1"/>
  <c r="K72" i="1"/>
  <c r="H72" i="1"/>
  <c r="G72" i="1"/>
  <c r="F72" i="1"/>
  <c r="E72" i="1"/>
  <c r="D72" i="1"/>
  <c r="C72" i="1"/>
  <c r="B72" i="1"/>
  <c r="O69" i="1"/>
  <c r="N69" i="1"/>
  <c r="M69" i="1"/>
  <c r="L69" i="1"/>
  <c r="K69" i="1"/>
  <c r="H69" i="1"/>
  <c r="G69" i="1"/>
  <c r="F69" i="1"/>
  <c r="E69" i="1"/>
  <c r="D69" i="1"/>
  <c r="C69" i="1"/>
  <c r="B69" i="1"/>
  <c r="O68" i="1"/>
  <c r="N68" i="1"/>
  <c r="M68" i="1"/>
  <c r="L68" i="1"/>
  <c r="K68" i="1"/>
  <c r="H68" i="1"/>
  <c r="G68" i="1"/>
  <c r="F68" i="1"/>
  <c r="E68" i="1"/>
  <c r="D68" i="1"/>
  <c r="C68" i="1"/>
  <c r="B68" i="1"/>
  <c r="O67" i="1"/>
  <c r="N67" i="1"/>
  <c r="M67" i="1"/>
  <c r="L67" i="1"/>
  <c r="K67" i="1"/>
  <c r="H67" i="1"/>
  <c r="G67" i="1"/>
  <c r="F67" i="1"/>
  <c r="E67" i="1"/>
  <c r="D67" i="1"/>
  <c r="C67" i="1"/>
  <c r="B67" i="1"/>
  <c r="O64" i="1"/>
  <c r="N64" i="1"/>
  <c r="M64" i="1"/>
  <c r="L64" i="1"/>
  <c r="K64" i="1"/>
  <c r="H64" i="1"/>
  <c r="G64" i="1"/>
  <c r="F64" i="1"/>
  <c r="E64" i="1"/>
  <c r="D64" i="1"/>
  <c r="C64" i="1"/>
  <c r="B64" i="1"/>
  <c r="O63" i="1"/>
  <c r="N63" i="1"/>
  <c r="M63" i="1"/>
  <c r="L63" i="1"/>
  <c r="K63" i="1"/>
  <c r="H63" i="1"/>
  <c r="G63" i="1"/>
  <c r="F63" i="1"/>
  <c r="E63" i="1"/>
  <c r="D63" i="1"/>
  <c r="C63" i="1"/>
  <c r="B63" i="1"/>
  <c r="O62" i="1"/>
  <c r="N62" i="1"/>
  <c r="M62" i="1"/>
  <c r="L62" i="1"/>
  <c r="K62" i="1"/>
  <c r="H62" i="1"/>
  <c r="G62" i="1"/>
  <c r="F62" i="1"/>
  <c r="E62" i="1"/>
  <c r="D62" i="1"/>
  <c r="C62" i="1"/>
  <c r="B62" i="1"/>
  <c r="O59" i="1"/>
  <c r="N59" i="1"/>
  <c r="M59" i="1"/>
  <c r="L59" i="1"/>
  <c r="K59" i="1"/>
  <c r="H59" i="1"/>
  <c r="G59" i="1"/>
  <c r="F59" i="1"/>
  <c r="E59" i="1"/>
  <c r="D59" i="1"/>
  <c r="C59" i="1"/>
  <c r="B59" i="1"/>
  <c r="O58" i="1"/>
  <c r="N58" i="1"/>
  <c r="M58" i="1"/>
  <c r="L58" i="1"/>
  <c r="K58" i="1"/>
  <c r="H58" i="1"/>
  <c r="G58" i="1"/>
  <c r="F58" i="1"/>
  <c r="E58" i="1"/>
  <c r="D58" i="1"/>
  <c r="C58" i="1"/>
  <c r="B58" i="1"/>
  <c r="O57" i="1"/>
  <c r="N57" i="1"/>
  <c r="M57" i="1"/>
  <c r="L57" i="1"/>
  <c r="H57" i="1"/>
  <c r="G57" i="1"/>
  <c r="F57" i="1"/>
  <c r="E57" i="1"/>
  <c r="D57" i="1"/>
  <c r="C57" i="1"/>
  <c r="K56" i="3"/>
  <c r="B56" i="3"/>
  <c r="O78" i="3"/>
  <c r="N78" i="3"/>
  <c r="M78" i="3"/>
  <c r="L78" i="3"/>
  <c r="K78" i="3"/>
  <c r="H78" i="3"/>
  <c r="G78" i="3"/>
  <c r="F78" i="3"/>
  <c r="E78" i="3"/>
  <c r="D78" i="3"/>
  <c r="C78" i="3"/>
  <c r="B78" i="3"/>
  <c r="O77" i="3"/>
  <c r="N77" i="3"/>
  <c r="M77" i="3"/>
  <c r="L77" i="3"/>
  <c r="K77" i="3"/>
  <c r="H77" i="3"/>
  <c r="G77" i="3"/>
  <c r="F77" i="3"/>
  <c r="E77" i="3"/>
  <c r="D77" i="3"/>
  <c r="C77" i="3"/>
  <c r="B77" i="3"/>
  <c r="O76" i="3"/>
  <c r="N76" i="3"/>
  <c r="M76" i="3"/>
  <c r="L76" i="3"/>
  <c r="K76" i="3"/>
  <c r="H76" i="3"/>
  <c r="G76" i="3"/>
  <c r="F76" i="3"/>
  <c r="E76" i="3"/>
  <c r="D76" i="3"/>
  <c r="C76" i="3"/>
  <c r="B76" i="3"/>
  <c r="O73" i="3"/>
  <c r="N73" i="3"/>
  <c r="M73" i="3"/>
  <c r="L73" i="3"/>
  <c r="K73" i="3"/>
  <c r="H73" i="3"/>
  <c r="G73" i="3"/>
  <c r="F73" i="3"/>
  <c r="E73" i="3"/>
  <c r="D73" i="3"/>
  <c r="C73" i="3"/>
  <c r="B73" i="3"/>
  <c r="O72" i="3"/>
  <c r="N72" i="3"/>
  <c r="M72" i="3"/>
  <c r="L72" i="3"/>
  <c r="K72" i="3"/>
  <c r="H72" i="3"/>
  <c r="G72" i="3"/>
  <c r="F72" i="3"/>
  <c r="E72" i="3"/>
  <c r="D72" i="3"/>
  <c r="C72" i="3"/>
  <c r="B72" i="3"/>
  <c r="O71" i="3"/>
  <c r="N71" i="3"/>
  <c r="M71" i="3"/>
  <c r="L71" i="3"/>
  <c r="K71" i="3"/>
  <c r="H71" i="3"/>
  <c r="G71" i="3"/>
  <c r="F71" i="3"/>
  <c r="E71" i="3"/>
  <c r="D71" i="3"/>
  <c r="C71" i="3"/>
  <c r="B71" i="3"/>
  <c r="O68" i="3"/>
  <c r="N68" i="3"/>
  <c r="M68" i="3"/>
  <c r="L68" i="3"/>
  <c r="K68" i="3"/>
  <c r="H68" i="3"/>
  <c r="G68" i="3"/>
  <c r="F68" i="3"/>
  <c r="E68" i="3"/>
  <c r="D68" i="3"/>
  <c r="C68" i="3"/>
  <c r="B68" i="3"/>
  <c r="O67" i="3"/>
  <c r="N67" i="3"/>
  <c r="M67" i="3"/>
  <c r="L67" i="3"/>
  <c r="K67" i="3"/>
  <c r="H67" i="3"/>
  <c r="G67" i="3"/>
  <c r="F67" i="3"/>
  <c r="E67" i="3"/>
  <c r="D67" i="3"/>
  <c r="C67" i="3"/>
  <c r="B67" i="3"/>
  <c r="O66" i="3"/>
  <c r="N66" i="3"/>
  <c r="M66" i="3"/>
  <c r="L66" i="3"/>
  <c r="K66" i="3"/>
  <c r="H66" i="3"/>
  <c r="G66" i="3"/>
  <c r="F66" i="3"/>
  <c r="E66" i="3"/>
  <c r="D66" i="3"/>
  <c r="C66" i="3"/>
  <c r="B66" i="3"/>
  <c r="O63" i="3"/>
  <c r="N63" i="3"/>
  <c r="M63" i="3"/>
  <c r="L63" i="3"/>
  <c r="K63" i="3"/>
  <c r="H63" i="3"/>
  <c r="G63" i="3"/>
  <c r="F63" i="3"/>
  <c r="E63" i="3"/>
  <c r="D63" i="3"/>
  <c r="C63" i="3"/>
  <c r="B63" i="3"/>
  <c r="O62" i="3"/>
  <c r="N62" i="3"/>
  <c r="M62" i="3"/>
  <c r="L62" i="3"/>
  <c r="K62" i="3"/>
  <c r="H62" i="3"/>
  <c r="G62" i="3"/>
  <c r="F62" i="3"/>
  <c r="E62" i="3"/>
  <c r="D62" i="3"/>
  <c r="C62" i="3"/>
  <c r="B62" i="3"/>
  <c r="O61" i="3"/>
  <c r="N61" i="3"/>
  <c r="M61" i="3"/>
  <c r="L61" i="3"/>
  <c r="K61" i="3"/>
  <c r="H61" i="3"/>
  <c r="G61" i="3"/>
  <c r="F61" i="3"/>
  <c r="E61" i="3"/>
  <c r="D61" i="3"/>
  <c r="C61" i="3"/>
  <c r="B61" i="3"/>
  <c r="O58" i="3"/>
  <c r="N58" i="3"/>
  <c r="M58" i="3"/>
  <c r="L58" i="3"/>
  <c r="K58" i="3"/>
  <c r="H58" i="3"/>
  <c r="G58" i="3"/>
  <c r="F58" i="3"/>
  <c r="E58" i="3"/>
  <c r="D58" i="3"/>
  <c r="C58" i="3"/>
  <c r="B58" i="3"/>
  <c r="O57" i="3"/>
  <c r="N57" i="3"/>
  <c r="M57" i="3"/>
  <c r="L57" i="3"/>
  <c r="K57" i="3"/>
  <c r="H57" i="3"/>
  <c r="G57" i="3"/>
  <c r="F57" i="3"/>
  <c r="E57" i="3"/>
  <c r="D57" i="3"/>
  <c r="C57" i="3"/>
  <c r="B57" i="3"/>
  <c r="O56" i="3"/>
  <c r="N56" i="3"/>
  <c r="M56" i="3"/>
  <c r="L56" i="3"/>
  <c r="H56" i="3"/>
  <c r="G56" i="3"/>
  <c r="F56" i="3"/>
  <c r="E56" i="3"/>
  <c r="D56" i="3"/>
  <c r="C56" i="3"/>
  <c r="K52" i="5"/>
  <c r="O74" i="5"/>
  <c r="N74" i="5"/>
  <c r="M74" i="5"/>
  <c r="L74" i="5"/>
  <c r="K74" i="5"/>
  <c r="O73" i="5"/>
  <c r="N73" i="5"/>
  <c r="M73" i="5"/>
  <c r="L73" i="5"/>
  <c r="K73" i="5"/>
  <c r="O72" i="5"/>
  <c r="N72" i="5"/>
  <c r="M72" i="5"/>
  <c r="L72" i="5"/>
  <c r="K72" i="5"/>
  <c r="O69" i="5"/>
  <c r="N69" i="5"/>
  <c r="M69" i="5"/>
  <c r="L69" i="5"/>
  <c r="K69" i="5"/>
  <c r="O68" i="5"/>
  <c r="N68" i="5"/>
  <c r="M68" i="5"/>
  <c r="L68" i="5"/>
  <c r="K68" i="5"/>
  <c r="O67" i="5"/>
  <c r="N67" i="5"/>
  <c r="M67" i="5"/>
  <c r="L67" i="5"/>
  <c r="K67" i="5"/>
  <c r="O64" i="5"/>
  <c r="N64" i="5"/>
  <c r="M64" i="5"/>
  <c r="L64" i="5"/>
  <c r="K64" i="5"/>
  <c r="O63" i="5"/>
  <c r="N63" i="5"/>
  <c r="M63" i="5"/>
  <c r="L63" i="5"/>
  <c r="K63" i="5"/>
  <c r="O62" i="5"/>
  <c r="N62" i="5"/>
  <c r="M62" i="5"/>
  <c r="L62" i="5"/>
  <c r="K62" i="5"/>
  <c r="O59" i="5"/>
  <c r="N59" i="5"/>
  <c r="M59" i="5"/>
  <c r="L59" i="5"/>
  <c r="K59" i="5"/>
  <c r="O58" i="5"/>
  <c r="N58" i="5"/>
  <c r="M58" i="5"/>
  <c r="L58" i="5"/>
  <c r="K58" i="5"/>
  <c r="O57" i="5"/>
  <c r="N57" i="5"/>
  <c r="M57" i="5"/>
  <c r="L57" i="5"/>
  <c r="K57" i="5"/>
  <c r="O54" i="5"/>
  <c r="N54" i="5"/>
  <c r="M54" i="5"/>
  <c r="L54" i="5"/>
  <c r="K54" i="5"/>
  <c r="O53" i="5"/>
  <c r="N53" i="5"/>
  <c r="M53" i="5"/>
  <c r="L53" i="5"/>
  <c r="K53" i="5"/>
  <c r="O52" i="5"/>
  <c r="N52" i="5"/>
  <c r="M52" i="5"/>
  <c r="L52" i="5"/>
  <c r="O74" i="4"/>
  <c r="K74" i="4"/>
  <c r="K72" i="4"/>
  <c r="N74" i="4"/>
  <c r="M74" i="4"/>
  <c r="L74" i="4"/>
  <c r="O73" i="4"/>
  <c r="N73" i="4"/>
  <c r="M73" i="4"/>
  <c r="L73" i="4"/>
  <c r="K73" i="4"/>
  <c r="O72" i="4"/>
  <c r="N72" i="4"/>
  <c r="M72" i="4"/>
  <c r="L72" i="4"/>
  <c r="O69" i="4"/>
  <c r="N69" i="4"/>
  <c r="M69" i="4"/>
  <c r="L69" i="4"/>
  <c r="K69" i="4"/>
  <c r="O68" i="4"/>
  <c r="N68" i="4"/>
  <c r="M68" i="4"/>
  <c r="L68" i="4"/>
  <c r="K68" i="4"/>
  <c r="O67" i="4"/>
  <c r="N67" i="4"/>
  <c r="M67" i="4"/>
  <c r="L67" i="4"/>
  <c r="K67" i="4"/>
  <c r="O64" i="4"/>
  <c r="N64" i="4"/>
  <c r="M64" i="4"/>
  <c r="L64" i="4"/>
  <c r="K64" i="4"/>
  <c r="O63" i="4"/>
  <c r="N63" i="4"/>
  <c r="M63" i="4"/>
  <c r="L63" i="4"/>
  <c r="K63" i="4"/>
  <c r="O62" i="4"/>
  <c r="N62" i="4"/>
  <c r="M62" i="4"/>
  <c r="L62" i="4"/>
  <c r="K62" i="4"/>
  <c r="K57" i="4"/>
  <c r="O59" i="4"/>
  <c r="N59" i="4"/>
  <c r="M59" i="4"/>
  <c r="L59" i="4"/>
  <c r="K59" i="4"/>
  <c r="O58" i="4"/>
  <c r="N58" i="4"/>
  <c r="M58" i="4"/>
  <c r="L58" i="4"/>
  <c r="K58" i="4"/>
  <c r="O57" i="4"/>
  <c r="N57" i="4"/>
  <c r="M57" i="4"/>
  <c r="L57" i="4"/>
  <c r="O54" i="4"/>
  <c r="N54" i="4"/>
  <c r="M54" i="4"/>
  <c r="L54" i="4"/>
  <c r="K54" i="4"/>
  <c r="O53" i="4"/>
  <c r="N53" i="4"/>
  <c r="M53" i="4"/>
  <c r="L53" i="4"/>
  <c r="K53" i="4"/>
  <c r="O52" i="4"/>
  <c r="N52" i="4"/>
  <c r="M52" i="4"/>
  <c r="L52" i="4"/>
  <c r="K52" i="4"/>
  <c r="H74" i="5"/>
  <c r="G74" i="5"/>
  <c r="F74" i="5"/>
  <c r="E74" i="5"/>
  <c r="D74" i="5"/>
  <c r="C74" i="5"/>
  <c r="B74" i="5"/>
  <c r="H73" i="5"/>
  <c r="G73" i="5"/>
  <c r="F73" i="5"/>
  <c r="E73" i="5"/>
  <c r="D73" i="5"/>
  <c r="C73" i="5"/>
  <c r="B73" i="5"/>
  <c r="H72" i="5"/>
  <c r="G72" i="5"/>
  <c r="F72" i="5"/>
  <c r="E72" i="5"/>
  <c r="D72" i="5"/>
  <c r="C72" i="5"/>
  <c r="B72" i="5"/>
  <c r="H69" i="5"/>
  <c r="G69" i="5"/>
  <c r="F69" i="5"/>
  <c r="E69" i="5"/>
  <c r="D69" i="5"/>
  <c r="C69" i="5"/>
  <c r="B69" i="5"/>
  <c r="H68" i="5"/>
  <c r="G68" i="5"/>
  <c r="F68" i="5"/>
  <c r="E68" i="5"/>
  <c r="D68" i="5"/>
  <c r="C68" i="5"/>
  <c r="B68" i="5"/>
  <c r="H67" i="5"/>
  <c r="G67" i="5"/>
  <c r="F67" i="5"/>
  <c r="E67" i="5"/>
  <c r="D67" i="5"/>
  <c r="C67" i="5"/>
  <c r="B67" i="5"/>
  <c r="H64" i="5"/>
  <c r="G64" i="5"/>
  <c r="F64" i="5"/>
  <c r="E64" i="5"/>
  <c r="D64" i="5"/>
  <c r="C64" i="5"/>
  <c r="B64" i="5"/>
  <c r="H63" i="5"/>
  <c r="G63" i="5"/>
  <c r="F63" i="5"/>
  <c r="E63" i="5"/>
  <c r="D63" i="5"/>
  <c r="C63" i="5"/>
  <c r="B63" i="5"/>
  <c r="H62" i="5"/>
  <c r="G62" i="5"/>
  <c r="F62" i="5"/>
  <c r="E62" i="5"/>
  <c r="D62" i="5"/>
  <c r="C62" i="5"/>
  <c r="B62" i="5"/>
  <c r="B57" i="5"/>
  <c r="H59" i="5"/>
  <c r="G59" i="5"/>
  <c r="F59" i="5"/>
  <c r="E59" i="5"/>
  <c r="D59" i="5"/>
  <c r="C59" i="5"/>
  <c r="B59" i="5"/>
  <c r="H58" i="5"/>
  <c r="G58" i="5"/>
  <c r="F58" i="5"/>
  <c r="E58" i="5"/>
  <c r="D58" i="5"/>
  <c r="C58" i="5"/>
  <c r="B58" i="5"/>
  <c r="H57" i="5"/>
  <c r="G57" i="5"/>
  <c r="F57" i="5"/>
  <c r="E57" i="5"/>
  <c r="D57" i="5"/>
  <c r="C57" i="5"/>
  <c r="H54" i="5"/>
  <c r="H53" i="5"/>
  <c r="H52" i="5"/>
  <c r="G54" i="5"/>
  <c r="G53" i="5"/>
  <c r="G52" i="5"/>
  <c r="F54" i="5"/>
  <c r="F53" i="5"/>
  <c r="F52" i="5"/>
  <c r="E54" i="5"/>
  <c r="E53" i="5"/>
  <c r="D52" i="5"/>
  <c r="E52" i="5"/>
  <c r="D54" i="5"/>
  <c r="D53" i="5"/>
  <c r="C54" i="5"/>
  <c r="C53" i="5"/>
  <c r="C52" i="5"/>
  <c r="B52" i="5"/>
  <c r="B54" i="5"/>
  <c r="B53" i="5"/>
  <c r="M108" i="5" l="1"/>
  <c r="M112" i="4"/>
  <c r="M107" i="5"/>
  <c r="M111" i="4"/>
</calcChain>
</file>

<file path=xl/sharedStrings.xml><?xml version="1.0" encoding="utf-8"?>
<sst xmlns="http://schemas.openxmlformats.org/spreadsheetml/2006/main" count="6578" uniqueCount="131">
  <si>
    <t>ENERGIA * SENSIBILIDADE</t>
  </si>
  <si>
    <t>INVERSOR</t>
  </si>
  <si>
    <t>0.1</t>
  </si>
  <si>
    <t>0.2</t>
  </si>
  <si>
    <t>0.3</t>
  </si>
  <si>
    <t>0.4</t>
  </si>
  <si>
    <t>0.5</t>
  </si>
  <si>
    <t>0.6</t>
  </si>
  <si>
    <t>0.7</t>
  </si>
  <si>
    <t>1FIN</t>
  </si>
  <si>
    <t>2FIN</t>
  </si>
  <si>
    <t>3FIN</t>
  </si>
  <si>
    <t>4FIN</t>
  </si>
  <si>
    <t>5FIN</t>
  </si>
  <si>
    <t>1WFF</t>
  </si>
  <si>
    <t>2WFF</t>
  </si>
  <si>
    <t>3WFF</t>
  </si>
  <si>
    <t>4WFF</t>
  </si>
  <si>
    <t>5WFF</t>
  </si>
  <si>
    <t>ST</t>
  </si>
  <si>
    <t>SIG</t>
  </si>
  <si>
    <t>INV</t>
  </si>
  <si>
    <t>MÉDIAS</t>
  </si>
  <si>
    <t>RATIOS</t>
  </si>
  <si>
    <t>MINIMUM</t>
  </si>
  <si>
    <t>#Fins</t>
  </si>
  <si>
    <t>Supply</t>
  </si>
  <si>
    <t>AVERAGE</t>
  </si>
  <si>
    <t>-</t>
  </si>
  <si>
    <t>Supply Voltage (V)</t>
  </si>
  <si>
    <t>WFF</t>
  </si>
  <si>
    <t>FREQUENCIA</t>
  </si>
  <si>
    <t>(ENERGIA * SENSIBILIDADE)/FREQUENCIA</t>
  </si>
  <si>
    <t>MÉDIAS DAS MÉDIAS</t>
  </si>
  <si>
    <t>AUMENTOS</t>
  </si>
  <si>
    <t>MÉDIA DE AUMENTO</t>
  </si>
  <si>
    <t>Design</t>
  </si>
  <si>
    <t>MÉDIA</t>
  </si>
  <si>
    <t>MÉDIA DA MÉDIA</t>
  </si>
  <si>
    <t>Minimum Energy</t>
  </si>
  <si>
    <t>Highest Robustness</t>
  </si>
  <si>
    <t>Cost-Benefit</t>
  </si>
  <si>
    <t>Energy</t>
  </si>
  <si>
    <t>Lowest Energy</t>
  </si>
  <si>
    <t>Cost-benefit</t>
  </si>
  <si>
    <t>Normalized Std</t>
  </si>
  <si>
    <t>NML</t>
  </si>
  <si>
    <t>NMH</t>
  </si>
  <si>
    <t>SNM</t>
  </si>
  <si>
    <t>average</t>
  </si>
  <si>
    <t>average of average</t>
  </si>
  <si>
    <t>GANHOS</t>
  </si>
  <si>
    <t xml:space="preserve">INV </t>
  </si>
  <si>
    <t>0.1V</t>
  </si>
  <si>
    <t>0.2V</t>
  </si>
  <si>
    <t>0.3V</t>
  </si>
  <si>
    <t>0.4V</t>
  </si>
  <si>
    <t>0.5V</t>
  </si>
  <si>
    <t>0.6V</t>
  </si>
  <si>
    <t>0.7V</t>
  </si>
  <si>
    <t>ST DEV</t>
  </si>
  <si>
    <t>NORM ST DEV</t>
  </si>
  <si>
    <t>RATIO</t>
  </si>
  <si>
    <t>AVERAGES</t>
  </si>
  <si>
    <t>STDEVS</t>
  </si>
  <si>
    <t>NORM STDDEVS</t>
  </si>
  <si>
    <t>AVERAGE RATIOS</t>
  </si>
  <si>
    <t>AVERAGE NORM</t>
  </si>
  <si>
    <t>WFF Level</t>
  </si>
  <si>
    <t>AVERAGE NORMALIZED DEVIATION</t>
  </si>
  <si>
    <t>RATIO/DEVIATION</t>
  </si>
  <si>
    <t>TIST</t>
  </si>
  <si>
    <t>VIH</t>
  </si>
  <si>
    <t>VOH</t>
  </si>
  <si>
    <t>VOL</t>
  </si>
  <si>
    <t>VIL</t>
  </si>
  <si>
    <t>CORRENTE ON</t>
  </si>
  <si>
    <t>NORM</t>
  </si>
  <si>
    <t>CORRENTE OFF</t>
  </si>
  <si>
    <t>STDEV</t>
  </si>
  <si>
    <t>VHYS</t>
  </si>
  <si>
    <t>521.9451u</t>
  </si>
  <si>
    <t>GANHO</t>
  </si>
  <si>
    <t>TIST 2:1</t>
  </si>
  <si>
    <t>TIST 3:1</t>
  </si>
  <si>
    <t>TIST 2F1F</t>
  </si>
  <si>
    <t>TIST 4F2F</t>
  </si>
  <si>
    <t>TIST 3F1F</t>
  </si>
  <si>
    <t>VARIAN</t>
  </si>
  <si>
    <t>=</t>
  </si>
  <si>
    <t>2F1F</t>
  </si>
  <si>
    <t>4F2F</t>
  </si>
  <si>
    <t>6F3F</t>
  </si>
  <si>
    <t>3F1F</t>
  </si>
  <si>
    <t>6F2F</t>
  </si>
  <si>
    <t xml:space="preserve">TIST 2:1 </t>
  </si>
  <si>
    <t>0.7/0.6</t>
  </si>
  <si>
    <t>1 or 2</t>
  </si>
  <si>
    <t>0.7 or 0.6</t>
  </si>
  <si>
    <t>MINIMUM (fJ)</t>
  </si>
  <si>
    <t>Supply (V)</t>
  </si>
  <si>
    <t>4 or 5</t>
  </si>
  <si>
    <t>2 to 5</t>
  </si>
  <si>
    <t>3 or 4</t>
  </si>
  <si>
    <t>2 or 3</t>
  </si>
  <si>
    <t>6F2F or 3F1F</t>
  </si>
  <si>
    <t xml:space="preserve"> 0.6 or 0.7</t>
  </si>
  <si>
    <t xml:space="preserve">6F2F </t>
  </si>
  <si>
    <t>2 to 4</t>
  </si>
  <si>
    <t>3 to 5</t>
  </si>
  <si>
    <t>1  to 3</t>
  </si>
  <si>
    <t>Standard Deviation</t>
  </si>
  <si>
    <t>Energy (fJ)</t>
  </si>
  <si>
    <t>MINIMUM ENERGY LAYOUTS</t>
  </si>
  <si>
    <t>MINIMUM SENSIBILITY LAYOUTS</t>
  </si>
  <si>
    <t>COST-BENEFIT LAYOUTS</t>
  </si>
  <si>
    <t>Robustness</t>
  </si>
  <si>
    <t>CB</t>
  </si>
  <si>
    <t>DIFERENÇAS EM ENERGIA</t>
  </si>
  <si>
    <t>DIFERENÇAS EM SENSIBILIDADE</t>
  </si>
  <si>
    <t>SNM (V)</t>
  </si>
  <si>
    <t>RATIO DEVIATION</t>
  </si>
  <si>
    <t>ENERGIA E SENSIBLIDADE</t>
  </si>
  <si>
    <t>Low Energy</t>
  </si>
  <si>
    <t>média</t>
  </si>
  <si>
    <t>média dos aumentos -&gt;</t>
  </si>
  <si>
    <t>média da média</t>
  </si>
  <si>
    <t>High Robustness</t>
  </si>
  <si>
    <t>Maximum</t>
  </si>
  <si>
    <t>Average</t>
  </si>
  <si>
    <t>Energy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</si>
</sst>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3" borderId="3" applyNumberFormat="0" applyAlignment="0" applyProtection="0"/>
  </cellStyleXfs>
  <cellXfs count="4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NumberFormat="1"/>
    <xf numFmtId="9" fontId="0" fillId="2" borderId="0" xfId="0" applyNumberFormat="1" applyFill="1"/>
    <xf numFmtId="0" fontId="0" fillId="2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2" fillId="0" borderId="0" xfId="0" applyNumberFormat="1" applyFont="1"/>
    <xf numFmtId="0" fontId="2" fillId="0" borderId="0" xfId="0" applyFont="1"/>
    <xf numFmtId="0" fontId="3" fillId="0" borderId="0" xfId="0" applyFont="1"/>
    <xf numFmtId="11" fontId="0" fillId="0" borderId="0" xfId="0" applyNumberFormat="1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/>
    <xf numFmtId="0" fontId="5" fillId="3" borderId="3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3" borderId="3" xfId="1" applyAlignment="1">
      <alignment horizontal="center"/>
    </xf>
    <xf numFmtId="9" fontId="0" fillId="0" borderId="0" xfId="0" applyNumberFormat="1" applyAlignment="1">
      <alignment horizontal="center"/>
    </xf>
    <xf numFmtId="0" fontId="5" fillId="3" borderId="4" xfId="1" applyBorder="1" applyAlignment="1">
      <alignment horizontal="center"/>
    </xf>
    <xf numFmtId="0" fontId="5" fillId="3" borderId="5" xfId="1" applyBorder="1" applyAlignment="1">
      <alignment horizontal="center"/>
    </xf>
    <xf numFmtId="0" fontId="5" fillId="3" borderId="6" xfId="1" applyBorder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2">
    <cellStyle name="Input" xfId="1" builtinId="20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29280998966039"/>
          <c:y val="4.2668728908886386E-2"/>
          <c:w val="0.68084367294997217"/>
          <c:h val="0.6728712035995501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HISTERESE!$A$37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HISTERESE!$B$33:$F$33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HISTERESE!$B$37:$F$37</c:f>
              <c:numCache>
                <c:formatCode>0.00E+00</c:formatCode>
                <c:ptCount val="5"/>
                <c:pt idx="0">
                  <c:v>9.9681482359559023E-2</c:v>
                </c:pt>
                <c:pt idx="1">
                  <c:v>0.18777485525541968</c:v>
                </c:pt>
                <c:pt idx="2">
                  <c:v>0.25586349650080437</c:v>
                </c:pt>
                <c:pt idx="3">
                  <c:v>0.29679443812358708</c:v>
                </c:pt>
                <c:pt idx="4">
                  <c:v>0.33180518310908769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F-4D1C-B07A-CE08D7B7252A}"/>
            </c:ext>
          </c:extLst>
        </c:ser>
        <c:ser>
          <c:idx val="4"/>
          <c:order val="4"/>
          <c:tx>
            <c:strRef>
              <c:f>HISTERESE!$A$38</c:f>
              <c:strCache>
                <c:ptCount val="1"/>
                <c:pt idx="0">
                  <c:v>TIST 2:1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HISTERESE!$B$33:$F$33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HISTERESE!$B$38:$F$38</c:f>
              <c:numCache>
                <c:formatCode>0.00E+00</c:formatCode>
                <c:ptCount val="5"/>
                <c:pt idx="0">
                  <c:v>0.10146046619993312</c:v>
                </c:pt>
                <c:pt idx="1">
                  <c:v>0.1743245286977062</c:v>
                </c:pt>
                <c:pt idx="2">
                  <c:v>0.24756857502228644</c:v>
                </c:pt>
                <c:pt idx="3">
                  <c:v>0.31933465661123234</c:v>
                </c:pt>
                <c:pt idx="4">
                  <c:v>0.39877726116521178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F-4D1C-B07A-CE08D7B7252A}"/>
            </c:ext>
          </c:extLst>
        </c:ser>
        <c:ser>
          <c:idx val="5"/>
          <c:order val="5"/>
          <c:tx>
            <c:strRef>
              <c:f>HISTERESE!$A$39</c:f>
              <c:strCache>
                <c:ptCount val="1"/>
                <c:pt idx="0">
                  <c:v>TIST 3:1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HISTERESE!$B$33:$F$33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HISTERESE!$B$39:$F$39</c:f>
              <c:numCache>
                <c:formatCode>0.00E+00</c:formatCode>
                <c:ptCount val="5"/>
                <c:pt idx="0">
                  <c:v>0.11540932386887275</c:v>
                </c:pt>
                <c:pt idx="1">
                  <c:v>0.19133920860993489</c:v>
                </c:pt>
                <c:pt idx="2">
                  <c:v>0.26776369013608464</c:v>
                </c:pt>
                <c:pt idx="3">
                  <c:v>0.36809202472463798</c:v>
                </c:pt>
                <c:pt idx="4">
                  <c:v>0.42215477120805528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F-4D1C-B07A-CE08D7B7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0469440"/>
        <c:axId val="1878809312"/>
      </c:barChart>
      <c:lineChart>
        <c:grouping val="standard"/>
        <c:varyColors val="0"/>
        <c:ser>
          <c:idx val="0"/>
          <c:order val="0"/>
          <c:tx>
            <c:strRef>
              <c:f>HISTERESE!$A$34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HISTERESE!$B$33:$F$33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HISTERESE!$B$34:$F$34</c:f>
              <c:numCache>
                <c:formatCode>0.00E+00</c:formatCode>
                <c:ptCount val="5"/>
                <c:pt idx="0">
                  <c:v>8.9839042857142851E-2</c:v>
                </c:pt>
                <c:pt idx="1">
                  <c:v>8.6503857142857132E-2</c:v>
                </c:pt>
                <c:pt idx="2">
                  <c:v>8.5200214285714296E-2</c:v>
                </c:pt>
                <c:pt idx="3">
                  <c:v>8.4906555199999997E-2</c:v>
                </c:pt>
                <c:pt idx="4">
                  <c:v>8.4732856385714289E-2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D1C-B07A-CE08D7B7252A}"/>
            </c:ext>
          </c:extLst>
        </c:ser>
        <c:ser>
          <c:idx val="1"/>
          <c:order val="1"/>
          <c:tx>
            <c:strRef>
              <c:f>HISTERESE!$A$35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HISTERESE!$B$33:$F$33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HISTERESE!$B$35:$F$35</c:f>
              <c:numCache>
                <c:formatCode>0.00E+00</c:formatCode>
                <c:ptCount val="5"/>
                <c:pt idx="0">
                  <c:v>0.20413865714285714</c:v>
                </c:pt>
                <c:pt idx="1">
                  <c:v>0.19650879999999998</c:v>
                </c:pt>
                <c:pt idx="2">
                  <c:v>0.18920187142857145</c:v>
                </c:pt>
                <c:pt idx="3">
                  <c:v>0.18210671428571429</c:v>
                </c:pt>
                <c:pt idx="4">
                  <c:v>0.17417004285714285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D1C-B07A-CE08D7B7252A}"/>
            </c:ext>
          </c:extLst>
        </c:ser>
        <c:ser>
          <c:idx val="2"/>
          <c:order val="2"/>
          <c:tx>
            <c:strRef>
              <c:f>HISTERESE!$A$36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HISTERESE!$B$33:$F$33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HISTERESE!$B$36:$F$36</c:f>
              <c:numCache>
                <c:formatCode>0.00E+00</c:formatCode>
                <c:ptCount val="5"/>
                <c:pt idx="0">
                  <c:v>0.17167617142857144</c:v>
                </c:pt>
                <c:pt idx="1">
                  <c:v>0.16516489999999998</c:v>
                </c:pt>
                <c:pt idx="2">
                  <c:v>0.15953237142857143</c:v>
                </c:pt>
                <c:pt idx="3">
                  <c:v>0.15354295714285712</c:v>
                </c:pt>
                <c:pt idx="4">
                  <c:v>0.14751245714285716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F-4D1C-B07A-CE08D7B7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40640"/>
        <c:axId val="1878820128"/>
      </c:lineChart>
      <c:catAx>
        <c:axId val="207054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8820128"/>
        <c:crosses val="autoZero"/>
        <c:auto val="1"/>
        <c:lblAlgn val="ctr"/>
        <c:lblOffset val="100"/>
        <c:noMultiLvlLbl val="0"/>
      </c:catAx>
      <c:valAx>
        <c:axId val="1878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Hysteresis Ratio</a:t>
                </a:r>
              </a:p>
            </c:rich>
          </c:tx>
          <c:layout>
            <c:manualLayout>
              <c:xMode val="edge"/>
              <c:yMode val="edge"/>
              <c:x val="2.9567326811421289E-4"/>
              <c:y val="0.1550684289463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540640"/>
        <c:crosses val="autoZero"/>
        <c:crossBetween val="between"/>
      </c:valAx>
      <c:valAx>
        <c:axId val="1878809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Hysteresis Normalized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690129642885545"/>
              <c:y val="3.483939507561551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469440"/>
        <c:crosses val="max"/>
        <c:crossBetween val="between"/>
      </c:valAx>
      <c:catAx>
        <c:axId val="20704694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7880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407480314960628"/>
          <c:w val="1"/>
          <c:h val="0.12592519685039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6279328720274"/>
          <c:y val="5.0925925925925923E-2"/>
          <c:w val="0.70459158514276621"/>
          <c:h val="0.64202037245344334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2'!$A$110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2'!$B$106:$F$106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2'!$B$110:$F$110</c:f>
              <c:numCache>
                <c:formatCode>General</c:formatCode>
                <c:ptCount val="5"/>
                <c:pt idx="0">
                  <c:v>-0.32875385009633606</c:v>
                </c:pt>
                <c:pt idx="1">
                  <c:v>-0.12432527511997449</c:v>
                </c:pt>
                <c:pt idx="2">
                  <c:v>-0.18093790825755829</c:v>
                </c:pt>
                <c:pt idx="3">
                  <c:v>-0.34678217643992959</c:v>
                </c:pt>
                <c:pt idx="4">
                  <c:v>-0.26012149194621259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7-44EF-8222-EC3B86FBA3D9}"/>
            </c:ext>
          </c:extLst>
        </c:ser>
        <c:ser>
          <c:idx val="4"/>
          <c:order val="4"/>
          <c:tx>
            <c:strRef>
              <c:f>'MINIMUM LAYOUTS 2'!$A$111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2'!$B$106:$F$106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2'!$B$111:$F$111</c:f>
              <c:numCache>
                <c:formatCode>General</c:formatCode>
                <c:ptCount val="5"/>
                <c:pt idx="0">
                  <c:v>1.4342695778910293</c:v>
                </c:pt>
                <c:pt idx="1">
                  <c:v>0.71679047171752996</c:v>
                </c:pt>
                <c:pt idx="2">
                  <c:v>0.10990363943932668</c:v>
                </c:pt>
                <c:pt idx="3">
                  <c:v>0</c:v>
                </c:pt>
                <c:pt idx="4">
                  <c:v>0.11264454891585851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7-44EF-8222-EC3B86FB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3455135"/>
        <c:axId val="2032995567"/>
      </c:barChart>
      <c:lineChart>
        <c:grouping val="standard"/>
        <c:varyColors val="0"/>
        <c:ser>
          <c:idx val="0"/>
          <c:order val="0"/>
          <c:tx>
            <c:strRef>
              <c:f>'MINIMUM LAYOUTS 2'!$A$107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2'!$B$106:$F$106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2'!$B$107:$F$107</c:f>
              <c:numCache>
                <c:formatCode>General</c:formatCode>
                <c:ptCount val="5"/>
                <c:pt idx="0">
                  <c:v>0.16007075271444063</c:v>
                </c:pt>
                <c:pt idx="1">
                  <c:v>0.25318328171984866</c:v>
                </c:pt>
                <c:pt idx="2">
                  <c:v>0.34664978565310417</c:v>
                </c:pt>
                <c:pt idx="3">
                  <c:v>0.40881922924836533</c:v>
                </c:pt>
                <c:pt idx="4">
                  <c:v>0.52095157085987276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7-44EF-8222-EC3B86FBA3D9}"/>
            </c:ext>
          </c:extLst>
        </c:ser>
        <c:ser>
          <c:idx val="1"/>
          <c:order val="1"/>
          <c:tx>
            <c:strRef>
              <c:f>'MINIMUM LAYOUTS 2'!$A$108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2'!$B$106:$F$106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2'!$B$108:$F$108</c:f>
              <c:numCache>
                <c:formatCode>General</c:formatCode>
                <c:ptCount val="5"/>
                <c:pt idx="0">
                  <c:v>0.58049549140625001</c:v>
                </c:pt>
                <c:pt idx="1">
                  <c:v>0.49637454788290658</c:v>
                </c:pt>
                <c:pt idx="2">
                  <c:v>0.46974199219590879</c:v>
                </c:pt>
                <c:pt idx="3">
                  <c:v>0.62585436971128516</c:v>
                </c:pt>
                <c:pt idx="4">
                  <c:v>0.78341770879531081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7-44EF-8222-EC3B86FBA3D9}"/>
            </c:ext>
          </c:extLst>
        </c:ser>
        <c:ser>
          <c:idx val="2"/>
          <c:order val="2"/>
          <c:tx>
            <c:strRef>
              <c:f>'MINIMUM LAYOUTS 2'!$A$109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2'!$B$106:$F$106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2'!$B$109:$F$109</c:f>
              <c:numCache>
                <c:formatCode>General</c:formatCode>
                <c:ptCount val="5"/>
                <c:pt idx="0">
                  <c:v>0.23846803849439391</c:v>
                </c:pt>
                <c:pt idx="1">
                  <c:v>0.28912937021739071</c:v>
                </c:pt>
                <c:pt idx="2">
                  <c:v>0.42322772491601279</c:v>
                </c:pt>
                <c:pt idx="3">
                  <c:v>0.62585436971128516</c:v>
                </c:pt>
                <c:pt idx="4">
                  <c:v>0.70410420790598338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7-44EF-8222-EC3B86FB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77375"/>
        <c:axId val="1746187007"/>
      </c:lineChart>
      <c:catAx>
        <c:axId val="21325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6187007"/>
        <c:crosses val="autoZero"/>
        <c:auto val="1"/>
        <c:lblAlgn val="ctr"/>
        <c:lblOffset val="100"/>
        <c:noMultiLvlLbl val="0"/>
      </c:catAx>
      <c:valAx>
        <c:axId val="17461870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2577375"/>
        <c:crosses val="autoZero"/>
        <c:crossBetween val="between"/>
      </c:valAx>
      <c:valAx>
        <c:axId val="2032995567"/>
        <c:scaling>
          <c:orientation val="minMax"/>
          <c:max val="1.5"/>
          <c:min val="-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3455135"/>
        <c:crosses val="max"/>
        <c:crossBetween val="between"/>
      </c:valAx>
      <c:catAx>
        <c:axId val="212345513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32995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838801399825017"/>
          <c:w val="1"/>
          <c:h val="0.1216119860017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8703571144516"/>
          <c:y val="5.0925925925925923E-2"/>
          <c:w val="0.71807643362761464"/>
          <c:h val="0.65127952755905516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2'!$A$133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2'!$B$129:$F$129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2'!$B$133:$F$133</c:f>
              <c:numCache>
                <c:formatCode>General</c:formatCode>
                <c:ptCount val="5"/>
                <c:pt idx="0">
                  <c:v>-0.75530389259316921</c:v>
                </c:pt>
                <c:pt idx="1">
                  <c:v>-0.30428556533327644</c:v>
                </c:pt>
                <c:pt idx="2">
                  <c:v>-9.0662708148980142E-2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8-49E8-8E38-2473CE4BF8A5}"/>
            </c:ext>
          </c:extLst>
        </c:ser>
        <c:ser>
          <c:idx val="4"/>
          <c:order val="4"/>
          <c:tx>
            <c:strRef>
              <c:f>'MINIMUM LAYOUTS 2'!$A$134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2'!$B$129:$F$129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2'!$B$134:$F$134</c:f>
              <c:numCache>
                <c:formatCode>General</c:formatCode>
                <c:ptCount val="5"/>
                <c:pt idx="0">
                  <c:v>0.49800896615958079</c:v>
                </c:pt>
                <c:pt idx="1">
                  <c:v>0.60666374666388689</c:v>
                </c:pt>
                <c:pt idx="2">
                  <c:v>0</c:v>
                </c:pt>
                <c:pt idx="3">
                  <c:v>0.59556230806244526</c:v>
                </c:pt>
                <c:pt idx="4">
                  <c:v>0.64210239671317382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8-49E8-8E38-2473CE4B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4552479"/>
        <c:axId val="1944744943"/>
      </c:barChart>
      <c:lineChart>
        <c:grouping val="standard"/>
        <c:varyColors val="0"/>
        <c:ser>
          <c:idx val="0"/>
          <c:order val="0"/>
          <c:tx>
            <c:strRef>
              <c:f>'MINIMUM LAYOUTS 2'!$A$130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2'!$B$129:$F$129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2'!$B$130:$F$130</c:f>
              <c:numCache>
                <c:formatCode>General</c:formatCode>
                <c:ptCount val="5"/>
                <c:pt idx="0">
                  <c:v>0.3642455363833243</c:v>
                </c:pt>
                <c:pt idx="1">
                  <c:v>1.222758547665582</c:v>
                </c:pt>
                <c:pt idx="2">
                  <c:v>1.7762136908157431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8-49E8-8E38-2473CE4BF8A5}"/>
            </c:ext>
          </c:extLst>
        </c:ser>
        <c:ser>
          <c:idx val="1"/>
          <c:order val="1"/>
          <c:tx>
            <c:strRef>
              <c:f>'MINIMUM LAYOUTS 2'!$A$131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2'!$B$129:$F$129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2'!$B$131:$F$131</c:f>
              <c:numCache>
                <c:formatCode>General</c:formatCode>
                <c:ptCount val="5"/>
                <c:pt idx="0">
                  <c:v>2.2298805043050458</c:v>
                </c:pt>
                <c:pt idx="1">
                  <c:v>2.8238048997772838</c:v>
                </c:pt>
                <c:pt idx="2">
                  <c:v>1.9533056729699665</c:v>
                </c:pt>
                <c:pt idx="3">
                  <c:v>3.076945814732146</c:v>
                </c:pt>
                <c:pt idx="4">
                  <c:v>3.4103272881355977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8-49E8-8E38-2473CE4BF8A5}"/>
            </c:ext>
          </c:extLst>
        </c:ser>
        <c:ser>
          <c:idx val="2"/>
          <c:order val="2"/>
          <c:tx>
            <c:strRef>
              <c:f>'MINIMUM LAYOUTS 2'!$A$132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2'!$B$129:$F$129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2'!$B$132:$F$132</c:f>
              <c:numCache>
                <c:formatCode>General</c:formatCode>
                <c:ptCount val="5"/>
                <c:pt idx="0">
                  <c:v>1.4885628555493571</c:v>
                </c:pt>
                <c:pt idx="1">
                  <c:v>1.7575581111111123</c:v>
                </c:pt>
                <c:pt idx="2">
                  <c:v>1.9533056729699665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8-49E8-8E38-2473CE4B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51135"/>
        <c:axId val="1746181599"/>
      </c:lineChart>
      <c:catAx>
        <c:axId val="21234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6181599"/>
        <c:crosses val="autoZero"/>
        <c:auto val="1"/>
        <c:lblAlgn val="ctr"/>
        <c:lblOffset val="100"/>
        <c:noMultiLvlLbl val="0"/>
      </c:catAx>
      <c:valAx>
        <c:axId val="1746181599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(fJ)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3451135"/>
        <c:crosses val="autoZero"/>
        <c:crossBetween val="between"/>
      </c:valAx>
      <c:valAx>
        <c:axId val="1944744943"/>
        <c:scaling>
          <c:orientation val="minMax"/>
          <c:min val="-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552479"/>
        <c:crosses val="max"/>
        <c:crossBetween val="between"/>
      </c:valAx>
      <c:catAx>
        <c:axId val="1944552479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9447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566304211973501"/>
          <c:w val="1"/>
          <c:h val="0.11433695788026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6279328720274"/>
          <c:y val="5.0925925925925923E-2"/>
          <c:w val="0.70797542352660459"/>
          <c:h val="0.65921603549556307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2'!$A$156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2'!$B$152:$F$152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2'!$B$156:$F$156</c:f>
              <c:numCache>
                <c:formatCode>General</c:formatCode>
                <c:ptCount val="5"/>
                <c:pt idx="0">
                  <c:v>-0.75109386250307475</c:v>
                </c:pt>
                <c:pt idx="1">
                  <c:v>-0.39437557232743958</c:v>
                </c:pt>
                <c:pt idx="2">
                  <c:v>0</c:v>
                </c:pt>
                <c:pt idx="3">
                  <c:v>-3.3208955990724265E-2</c:v>
                </c:pt>
                <c:pt idx="4">
                  <c:v>-3.4290679341184571E-2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B-498C-A590-BB5C4B2093D1}"/>
            </c:ext>
          </c:extLst>
        </c:ser>
        <c:ser>
          <c:idx val="4"/>
          <c:order val="4"/>
          <c:tx>
            <c:strRef>
              <c:f>'MINIMUM LAYOUTS 2'!$A$157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2'!$B$152:$F$152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2'!$B$157:$F$157</c:f>
              <c:numCache>
                <c:formatCode>General</c:formatCode>
                <c:ptCount val="5"/>
                <c:pt idx="0">
                  <c:v>0.42178679243949668</c:v>
                </c:pt>
                <c:pt idx="1">
                  <c:v>0.42805486918714752</c:v>
                </c:pt>
                <c:pt idx="2">
                  <c:v>0.50945892379565838</c:v>
                </c:pt>
                <c:pt idx="3">
                  <c:v>0.48828912923623746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B-498C-A590-BB5C4B20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4638703"/>
        <c:axId val="241181263"/>
      </c:barChart>
      <c:lineChart>
        <c:grouping val="standard"/>
        <c:varyColors val="0"/>
        <c:ser>
          <c:idx val="0"/>
          <c:order val="0"/>
          <c:tx>
            <c:strRef>
              <c:f>'MINIMUM LAYOUTS 2'!$A$153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2'!$B$152:$F$152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2'!$B$153:$F$153</c:f>
              <c:numCache>
                <c:formatCode>General</c:formatCode>
                <c:ptCount val="5"/>
                <c:pt idx="0">
                  <c:v>0.30880165475675742</c:v>
                </c:pt>
                <c:pt idx="1">
                  <c:v>0.8050954011357504</c:v>
                </c:pt>
                <c:pt idx="2">
                  <c:v>1.4232094827586204</c:v>
                </c:pt>
                <c:pt idx="3">
                  <c:v>1.5513304519773996</c:v>
                </c:pt>
                <c:pt idx="4">
                  <c:v>1.6713241873531084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B-498C-A590-BB5C4B2093D1}"/>
            </c:ext>
          </c:extLst>
        </c:ser>
        <c:ser>
          <c:idx val="1"/>
          <c:order val="1"/>
          <c:tx>
            <c:strRef>
              <c:f>'MINIMUM LAYOUTS 2'!$A$154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2'!$B$152:$F$152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2'!$B$154:$F$154</c:f>
              <c:numCache>
                <c:formatCode>General</c:formatCode>
                <c:ptCount val="5"/>
                <c:pt idx="0">
                  <c:v>1.7639183936235505</c:v>
                </c:pt>
                <c:pt idx="1">
                  <c:v>1.8984049440847539</c:v>
                </c:pt>
                <c:pt idx="2">
                  <c:v>2.1482762541806029</c:v>
                </c:pt>
                <c:pt idx="3">
                  <c:v>2.3881357422969169</c:v>
                </c:pt>
                <c:pt idx="4">
                  <c:v>1.7306700386954081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B-498C-A590-BB5C4B2093D1}"/>
            </c:ext>
          </c:extLst>
        </c:ser>
        <c:ser>
          <c:idx val="2"/>
          <c:order val="2"/>
          <c:tx>
            <c:strRef>
              <c:f>'MINIMUM LAYOUTS 2'!$A$155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2'!$B$152:$F$152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2'!$B$155:$F$155</c:f>
              <c:numCache>
                <c:formatCode>General</c:formatCode>
                <c:ptCount val="5"/>
                <c:pt idx="0">
                  <c:v>1.2406349552572686</c:v>
                </c:pt>
                <c:pt idx="1">
                  <c:v>1.3293641477272724</c:v>
                </c:pt>
                <c:pt idx="2">
                  <c:v>1.4232094827586204</c:v>
                </c:pt>
                <c:pt idx="3">
                  <c:v>1.6046181453481851</c:v>
                </c:pt>
                <c:pt idx="4">
                  <c:v>1.7306700386954081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B-498C-A590-BB5C4B20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13903"/>
        <c:axId val="115241663"/>
      </c:lineChart>
      <c:catAx>
        <c:axId val="15081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41663"/>
        <c:crosses val="autoZero"/>
        <c:auto val="1"/>
        <c:lblAlgn val="ctr"/>
        <c:lblOffset val="100"/>
        <c:noMultiLvlLbl val="0"/>
      </c:catAx>
      <c:valAx>
        <c:axId val="115241663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13903"/>
        <c:crosses val="autoZero"/>
        <c:crossBetween val="between"/>
      </c:valAx>
      <c:valAx>
        <c:axId val="241181263"/>
        <c:scaling>
          <c:orientation val="minMax"/>
          <c:min val="-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4638703"/>
        <c:crosses val="max"/>
        <c:crossBetween val="between"/>
      </c:valAx>
      <c:catAx>
        <c:axId val="224638703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4118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29277590301215"/>
          <c:w val="1"/>
          <c:h val="0.10970722409698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9410641851586"/>
          <c:y val="5.0925925925925923E-2"/>
          <c:w val="0.66630875685993796"/>
          <c:h val="0.65321209848768902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2'!$K$64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2'!$L$60:$P$60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2'!$L$64:$P$64</c:f>
              <c:numCache>
                <c:formatCode>General</c:formatCode>
                <c:ptCount val="5"/>
                <c:pt idx="0">
                  <c:v>4.1250208181231285</c:v>
                </c:pt>
                <c:pt idx="1">
                  <c:v>5.7330885706731411</c:v>
                </c:pt>
                <c:pt idx="2">
                  <c:v>3.1609818579195297</c:v>
                </c:pt>
                <c:pt idx="3">
                  <c:v>0.97112797411543639</c:v>
                </c:pt>
                <c:pt idx="4">
                  <c:v>14.365144157329684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1-4EB4-A73E-F9A9CA38B988}"/>
            </c:ext>
          </c:extLst>
        </c:ser>
        <c:ser>
          <c:idx val="4"/>
          <c:order val="4"/>
          <c:tx>
            <c:strRef>
              <c:f>'MINIMUM LAYOUTS 2'!$K$65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2'!$L$60:$P$60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2'!$L$65:$P$65</c:f>
              <c:numCache>
                <c:formatCode>General</c:formatCode>
                <c:ptCount val="5"/>
                <c:pt idx="0">
                  <c:v>0</c:v>
                </c:pt>
                <c:pt idx="1">
                  <c:v>-6.911103794282436E-2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1-4EB4-A73E-F9A9CA38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9612831"/>
        <c:axId val="1753709487"/>
      </c:barChart>
      <c:lineChart>
        <c:grouping val="standard"/>
        <c:varyColors val="0"/>
        <c:ser>
          <c:idx val="0"/>
          <c:order val="0"/>
          <c:tx>
            <c:strRef>
              <c:f>'MINIMUM LAYOUTS 2'!$K$61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2'!$L$60:$P$60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2'!$L$61:$P$61</c:f>
              <c:numCache>
                <c:formatCode>General</c:formatCode>
                <c:ptCount val="5"/>
                <c:pt idx="0">
                  <c:v>0.25833342206394644</c:v>
                </c:pt>
                <c:pt idx="1">
                  <c:v>0.60323992737038457</c:v>
                </c:pt>
                <c:pt idx="2">
                  <c:v>0.26509528093141388</c:v>
                </c:pt>
                <c:pt idx="3">
                  <c:v>0.12315364027597982</c:v>
                </c:pt>
                <c:pt idx="4">
                  <c:v>1.327502171526147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1-4EB4-A73E-F9A9CA38B988}"/>
            </c:ext>
          </c:extLst>
        </c:ser>
        <c:ser>
          <c:idx val="1"/>
          <c:order val="1"/>
          <c:tx>
            <c:strRef>
              <c:f>'MINIMUM LAYOUTS 2'!$K$62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2'!$L$60:$P$60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2'!$L$62:$P$62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8.3401455953983142E-2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1-4EB4-A73E-F9A9CA38B988}"/>
            </c:ext>
          </c:extLst>
        </c:ser>
        <c:ser>
          <c:idx val="2"/>
          <c:order val="2"/>
          <c:tx>
            <c:strRef>
              <c:f>'MINIMUM LAYOUTS 2'!$K$63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2'!$L$60:$P$60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2'!$L$63:$P$63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8.9593345021165463E-2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1-4EB4-A73E-F9A9CA38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407"/>
        <c:axId val="1894559759"/>
      </c:lineChart>
      <c:catAx>
        <c:axId val="11258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layout>
            <c:manualLayout>
              <c:xMode val="edge"/>
              <c:yMode val="edge"/>
              <c:x val="0.407020202020202"/>
              <c:y val="0.8024512560929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4559759"/>
        <c:crosses val="autoZero"/>
        <c:auto val="1"/>
        <c:lblAlgn val="ctr"/>
        <c:lblOffset val="100"/>
        <c:noMultiLvlLbl val="0"/>
      </c:catAx>
      <c:valAx>
        <c:axId val="18945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81407"/>
        <c:crosses val="autoZero"/>
        <c:crossBetween val="between"/>
      </c:valAx>
      <c:valAx>
        <c:axId val="1753709487"/>
        <c:scaling>
          <c:orientation val="minMax"/>
          <c:min val="-7.0000000000000007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612831"/>
        <c:crosses val="max"/>
        <c:crossBetween val="between"/>
      </c:valAx>
      <c:catAx>
        <c:axId val="21961283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53709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235626796650424"/>
          <c:w val="1"/>
          <c:h val="0.1176437320334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1834884275829"/>
          <c:y val="5.0925925925925923E-2"/>
          <c:w val="0.69156128211246326"/>
          <c:h val="0.63805211848518939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2'!$K$87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2'!$L$83:$P$83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2'!$L$87:$P$87</c:f>
              <c:numCache>
                <c:formatCode>General</c:formatCode>
                <c:ptCount val="5"/>
                <c:pt idx="0">
                  <c:v>5.2679369805957927</c:v>
                </c:pt>
                <c:pt idx="1">
                  <c:v>0.60532453503438033</c:v>
                </c:pt>
                <c:pt idx="2">
                  <c:v>5.6696167670952295</c:v>
                </c:pt>
                <c:pt idx="3">
                  <c:v>1.0342610800819112</c:v>
                </c:pt>
                <c:pt idx="4">
                  <c:v>0.84410004758130408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9-4538-AEC1-37A8B4F2B35B}"/>
            </c:ext>
          </c:extLst>
        </c:ser>
        <c:ser>
          <c:idx val="4"/>
          <c:order val="4"/>
          <c:tx>
            <c:strRef>
              <c:f>'MINIMUM LAYOUTS 2'!$K$88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2'!$L$83:$P$83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2'!$L$88:$P$88</c:f>
              <c:numCache>
                <c:formatCode>General</c:formatCode>
                <c:ptCount val="5"/>
                <c:pt idx="0">
                  <c:v>-7.3333192277802661E-2</c:v>
                </c:pt>
                <c:pt idx="1">
                  <c:v>-0.24232762516506001</c:v>
                </c:pt>
                <c:pt idx="2">
                  <c:v>-6.0507838641988942E-2</c:v>
                </c:pt>
                <c:pt idx="3">
                  <c:v>-0.12610404525025942</c:v>
                </c:pt>
                <c:pt idx="4">
                  <c:v>-3.877262256783609E-2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9-4538-AEC1-37A8B4F2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3122383"/>
        <c:axId val="233103471"/>
      </c:barChart>
      <c:lineChart>
        <c:grouping val="standard"/>
        <c:varyColors val="0"/>
        <c:ser>
          <c:idx val="0"/>
          <c:order val="0"/>
          <c:tx>
            <c:strRef>
              <c:f>'MINIMUM LAYOUTS 2'!$K$84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2'!$L$83:$P$83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2'!$L$84:$P$84</c:f>
              <c:numCache>
                <c:formatCode>General</c:formatCode>
                <c:ptCount val="5"/>
                <c:pt idx="0">
                  <c:v>0.26642866197849058</c:v>
                </c:pt>
                <c:pt idx="1">
                  <c:v>0.13762470330148127</c:v>
                </c:pt>
                <c:pt idx="2">
                  <c:v>0.65552525173558396</c:v>
                </c:pt>
                <c:pt idx="3">
                  <c:v>0.20400826684495363</c:v>
                </c:pt>
                <c:pt idx="4">
                  <c:v>0.20354857375089491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538-AEC1-37A8B4F2B35B}"/>
            </c:ext>
          </c:extLst>
        </c:ser>
        <c:ser>
          <c:idx val="1"/>
          <c:order val="1"/>
          <c:tx>
            <c:strRef>
              <c:f>'MINIMUM LAYOUTS 2'!$K$85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2'!$L$83:$P$83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2'!$L$85:$P$85</c:f>
              <c:numCache>
                <c:formatCode>General</c:formatCode>
                <c:ptCount val="5"/>
                <c:pt idx="0">
                  <c:v>3.9389451177576501E-2</c:v>
                </c:pt>
                <c:pt idx="1">
                  <c:v>6.4955361679658208E-2</c:v>
                </c:pt>
                <c:pt idx="2">
                  <c:v>9.2338264263726128E-2</c:v>
                </c:pt>
                <c:pt idx="3">
                  <c:v>8.7639684442142471E-2</c:v>
                </c:pt>
                <c:pt idx="4">
                  <c:v>0.10609861541040054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9-4538-AEC1-37A8B4F2B35B}"/>
            </c:ext>
          </c:extLst>
        </c:ser>
        <c:ser>
          <c:idx val="2"/>
          <c:order val="2"/>
          <c:tx>
            <c:strRef>
              <c:f>'MINIMUM LAYOUTS 2'!$K$86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2'!$L$83:$P$83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2'!$L$86:$P$86</c:f>
              <c:numCache>
                <c:formatCode>General</c:formatCode>
                <c:ptCount val="5"/>
                <c:pt idx="0">
                  <c:v>4.2506595519913072E-2</c:v>
                </c:pt>
                <c:pt idx="1">
                  <c:v>8.5730143841932768E-2</c:v>
                </c:pt>
                <c:pt idx="2">
                  <c:v>9.8285295036686218E-2</c:v>
                </c:pt>
                <c:pt idx="3">
                  <c:v>0.10028617705095114</c:v>
                </c:pt>
                <c:pt idx="4">
                  <c:v>0.11037827042945224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9-4538-AEC1-37A8B4F2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879007"/>
        <c:axId val="237850399"/>
      </c:lineChart>
      <c:catAx>
        <c:axId val="17598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850399"/>
        <c:crosses val="autoZero"/>
        <c:auto val="1"/>
        <c:lblAlgn val="ctr"/>
        <c:lblOffset val="100"/>
        <c:noMultiLvlLbl val="0"/>
      </c:catAx>
      <c:valAx>
        <c:axId val="237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9879007"/>
        <c:crosses val="autoZero"/>
        <c:crossBetween val="between"/>
      </c:valAx>
      <c:valAx>
        <c:axId val="233103471"/>
        <c:scaling>
          <c:orientation val="minMax"/>
          <c:min val="-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3122383"/>
        <c:crosses val="max"/>
        <c:crossBetween val="between"/>
      </c:valAx>
      <c:catAx>
        <c:axId val="2123122383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310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95394325709287"/>
          <c:w val="1"/>
          <c:h val="0.10904605674290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1834884275829"/>
          <c:y val="5.0925925925925923E-2"/>
          <c:w val="0.6789350194862005"/>
          <c:h val="0.65789338832645916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2'!$K$110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2'!$L$106:$P$106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2'!$L$110:$P$110</c:f>
              <c:numCache>
                <c:formatCode>General</c:formatCode>
                <c:ptCount val="5"/>
                <c:pt idx="0">
                  <c:v>5.190802044379021</c:v>
                </c:pt>
                <c:pt idx="1">
                  <c:v>0.3257451021955875</c:v>
                </c:pt>
                <c:pt idx="2">
                  <c:v>9.9646066775652837</c:v>
                </c:pt>
                <c:pt idx="3">
                  <c:v>5.6067208088629243</c:v>
                </c:pt>
                <c:pt idx="4">
                  <c:v>1.3385501474809027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2-4EAA-98DE-D1B479C58E01}"/>
            </c:ext>
          </c:extLst>
        </c:ser>
        <c:ser>
          <c:idx val="4"/>
          <c:order val="4"/>
          <c:tx>
            <c:strRef>
              <c:f>'MINIMUM LAYOUTS 2'!$K$111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2'!$L$106:$P$106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2'!$L$111:$P$111</c:f>
              <c:numCache>
                <c:formatCode>General</c:formatCode>
                <c:ptCount val="5"/>
                <c:pt idx="0">
                  <c:v>-5.9817430900166335E-2</c:v>
                </c:pt>
                <c:pt idx="1">
                  <c:v>-0.18354799035093627</c:v>
                </c:pt>
                <c:pt idx="2">
                  <c:v>-5.1573266518414207E-2</c:v>
                </c:pt>
                <c:pt idx="3">
                  <c:v>0</c:v>
                </c:pt>
                <c:pt idx="4">
                  <c:v>-2.001696140947784E-2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2-4EAA-98DE-D1B479C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7833951"/>
        <c:axId val="2130811039"/>
      </c:barChart>
      <c:lineChart>
        <c:grouping val="standard"/>
        <c:varyColors val="0"/>
        <c:ser>
          <c:idx val="0"/>
          <c:order val="0"/>
          <c:tx>
            <c:strRef>
              <c:f>'MINIMUM LAYOUTS 2'!$K$107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2'!$L$106:$P$106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2'!$L$107:$P$107</c:f>
              <c:numCache>
                <c:formatCode>General</c:formatCode>
                <c:ptCount val="5"/>
                <c:pt idx="0">
                  <c:v>0.27608913331027235</c:v>
                </c:pt>
                <c:pt idx="1">
                  <c:v>0.12191337507703431</c:v>
                </c:pt>
                <c:pt idx="2">
                  <c:v>0.72010203782224891</c:v>
                </c:pt>
                <c:pt idx="3">
                  <c:v>0.35880607447156609</c:v>
                </c:pt>
                <c:pt idx="4">
                  <c:v>0.18555586509228275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2-4EAA-98DE-D1B479C58E01}"/>
            </c:ext>
          </c:extLst>
        </c:ser>
        <c:ser>
          <c:idx val="1"/>
          <c:order val="1"/>
          <c:tx>
            <c:strRef>
              <c:f>'MINIMUM LAYOUTS 2'!$K$108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2'!$L$106:$P$106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2'!$L$108:$P$108</c:f>
              <c:numCache>
                <c:formatCode>General</c:formatCode>
                <c:ptCount val="5"/>
                <c:pt idx="0">
                  <c:v>4.1929008357145005E-2</c:v>
                </c:pt>
                <c:pt idx="1">
                  <c:v>7.5079606117270131E-2</c:v>
                </c:pt>
                <c:pt idx="2">
                  <c:v>6.2288054974430011E-2</c:v>
                </c:pt>
                <c:pt idx="3">
                  <c:v>5.4309253387887571E-2</c:v>
                </c:pt>
                <c:pt idx="4">
                  <c:v>7.7758264323435133E-2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2-4EAA-98DE-D1B479C58E01}"/>
            </c:ext>
          </c:extLst>
        </c:ser>
        <c:ser>
          <c:idx val="2"/>
          <c:order val="2"/>
          <c:tx>
            <c:strRef>
              <c:f>'MINIMUM LAYOUTS 2'!$K$109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2'!$L$106:$P$106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2'!$L$109:$P$109</c:f>
              <c:numCache>
                <c:formatCode>General</c:formatCode>
                <c:ptCount val="5"/>
                <c:pt idx="0">
                  <c:v>4.4596666365862771E-2</c:v>
                </c:pt>
                <c:pt idx="1">
                  <c:v>9.1958382403322964E-2</c:v>
                </c:pt>
                <c:pt idx="2">
                  <c:v>6.5675136281509477E-2</c:v>
                </c:pt>
                <c:pt idx="3">
                  <c:v>5.4309253387887571E-2</c:v>
                </c:pt>
                <c:pt idx="4">
                  <c:v>7.9346540972048171E-2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2-4EAA-98DE-D1B479C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18751"/>
        <c:axId val="2130811455"/>
      </c:lineChart>
      <c:catAx>
        <c:axId val="24781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811455"/>
        <c:crosses val="autoZero"/>
        <c:auto val="1"/>
        <c:lblAlgn val="ctr"/>
        <c:lblOffset val="100"/>
        <c:noMultiLvlLbl val="0"/>
      </c:catAx>
      <c:valAx>
        <c:axId val="2130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818751"/>
        <c:crosses val="autoZero"/>
        <c:crossBetween val="between"/>
      </c:valAx>
      <c:valAx>
        <c:axId val="2130811039"/>
        <c:scaling>
          <c:orientation val="minMax"/>
          <c:max val="10"/>
          <c:min val="-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833951"/>
        <c:crosses val="max"/>
        <c:crossBetween val="between"/>
      </c:valAx>
      <c:catAx>
        <c:axId val="24783395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3081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95394325709287"/>
          <c:w val="1"/>
          <c:h val="0.10904605674290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6885389326334"/>
          <c:y val="5.0925925925925923E-2"/>
          <c:w val="0.68398552453670558"/>
          <c:h val="0.66450693663292093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2'!$K$133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2'!$L$129:$P$129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2'!$L$133:$P$133</c:f>
              <c:numCache>
                <c:formatCode>General</c:formatCode>
                <c:ptCount val="5"/>
                <c:pt idx="0">
                  <c:v>5.1174208433016339</c:v>
                </c:pt>
                <c:pt idx="1">
                  <c:v>19.172060589280665</c:v>
                </c:pt>
                <c:pt idx="2">
                  <c:v>0.42637318087689446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F-4642-B72D-BFF077BBC24F}"/>
            </c:ext>
          </c:extLst>
        </c:ser>
        <c:ser>
          <c:idx val="4"/>
          <c:order val="4"/>
          <c:tx>
            <c:strRef>
              <c:f>'MINIMUM LAYOUTS 2'!$K$134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2'!$L$129:$P$129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2'!$L$134:$P$134</c:f>
              <c:numCache>
                <c:formatCode>General</c:formatCode>
                <c:ptCount val="5"/>
                <c:pt idx="0">
                  <c:v>-0.18286672372185064</c:v>
                </c:pt>
                <c:pt idx="1">
                  <c:v>-9.9758775538921873E-2</c:v>
                </c:pt>
                <c:pt idx="2">
                  <c:v>0</c:v>
                </c:pt>
                <c:pt idx="3">
                  <c:v>-0.19285773851708465</c:v>
                </c:pt>
                <c:pt idx="4">
                  <c:v>-0.15194912172718222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F-4642-B72D-BFF077BB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3011839"/>
        <c:axId val="2118826063"/>
      </c:barChart>
      <c:lineChart>
        <c:grouping val="standard"/>
        <c:varyColors val="0"/>
        <c:ser>
          <c:idx val="0"/>
          <c:order val="0"/>
          <c:tx>
            <c:strRef>
              <c:f>'MINIMUM LAYOUTS 2'!$K$130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2'!$L$129:$P$129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2'!$L$130:$P$130</c:f>
              <c:numCache>
                <c:formatCode>General</c:formatCode>
                <c:ptCount val="5"/>
                <c:pt idx="0">
                  <c:v>0.16665911592915528</c:v>
                </c:pt>
                <c:pt idx="1">
                  <c:v>0.82647521697028536</c:v>
                </c:pt>
                <c:pt idx="2">
                  <c:v>6.0129786488570904E-2</c:v>
                </c:pt>
                <c:pt idx="3">
                  <c:v>5.6985067133380932E-2</c:v>
                </c:pt>
                <c:pt idx="4">
                  <c:v>3.6015946670495659E-2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F-4642-B72D-BFF077BBC24F}"/>
            </c:ext>
          </c:extLst>
        </c:ser>
        <c:ser>
          <c:idx val="1"/>
          <c:order val="1"/>
          <c:tx>
            <c:strRef>
              <c:f>'MINIMUM LAYOUTS 2'!$K$131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2'!$L$129:$P$129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2'!$L$131:$P$131</c:f>
              <c:numCache>
                <c:formatCode>General</c:formatCode>
                <c:ptCount val="5"/>
                <c:pt idx="0">
                  <c:v>2.2261458367691993E-2</c:v>
                </c:pt>
                <c:pt idx="1">
                  <c:v>3.6884038594819472E-2</c:v>
                </c:pt>
                <c:pt idx="2">
                  <c:v>4.2155718639917773E-2</c:v>
                </c:pt>
                <c:pt idx="3">
                  <c:v>4.5995055956792839E-2</c:v>
                </c:pt>
                <c:pt idx="4">
                  <c:v>3.0543355205740811E-2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F-4642-B72D-BFF077BBC24F}"/>
            </c:ext>
          </c:extLst>
        </c:ser>
        <c:ser>
          <c:idx val="2"/>
          <c:order val="2"/>
          <c:tx>
            <c:strRef>
              <c:f>'MINIMUM LAYOUTS 2'!$K$132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2'!$L$129:$P$129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2'!$L$132:$P$132</c:f>
              <c:numCache>
                <c:formatCode>General</c:formatCode>
                <c:ptCount val="5"/>
                <c:pt idx="0">
                  <c:v>2.7243362880884889E-2</c:v>
                </c:pt>
                <c:pt idx="1">
                  <c:v>4.0971283687769124E-2</c:v>
                </c:pt>
                <c:pt idx="2">
                  <c:v>4.2155718639917773E-2</c:v>
                </c:pt>
                <c:pt idx="3">
                  <c:v>5.6985067133380932E-2</c:v>
                </c:pt>
                <c:pt idx="4">
                  <c:v>3.6015946670495659E-2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F-4642-B72D-BFF077BB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29551"/>
        <c:axId val="1752454063"/>
      </c:lineChart>
      <c:catAx>
        <c:axId val="24782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2454063"/>
        <c:crosses val="autoZero"/>
        <c:auto val="1"/>
        <c:lblAlgn val="ctr"/>
        <c:lblOffset val="100"/>
        <c:noMultiLvlLbl val="0"/>
      </c:catAx>
      <c:valAx>
        <c:axId val="17524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829551"/>
        <c:crosses val="autoZero"/>
        <c:crossBetween val="between"/>
      </c:valAx>
      <c:valAx>
        <c:axId val="2118826063"/>
        <c:scaling>
          <c:orientation val="minMax"/>
          <c:max val="8"/>
          <c:min val="-0.70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3011839"/>
        <c:crosses val="max"/>
        <c:crossBetween val="between"/>
      </c:valAx>
      <c:catAx>
        <c:axId val="223011839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1882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29277590301215"/>
          <c:w val="1"/>
          <c:h val="0.10970722409698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1834884275829"/>
          <c:y val="5.0925925925925923E-2"/>
          <c:w val="0.67640976696094801"/>
          <c:h val="0.648633920759905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2'!$K$156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2'!$L$152:$P$152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2'!$L$156:$P$156</c:f>
              <c:numCache>
                <c:formatCode>General</c:formatCode>
                <c:ptCount val="5"/>
                <c:pt idx="0">
                  <c:v>4.2009823106494402</c:v>
                </c:pt>
                <c:pt idx="1">
                  <c:v>11.790221997033074</c:v>
                </c:pt>
                <c:pt idx="2">
                  <c:v>0</c:v>
                </c:pt>
                <c:pt idx="3">
                  <c:v>0.38385712357826263</c:v>
                </c:pt>
                <c:pt idx="4">
                  <c:v>0.7901544036461432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E-431E-9ABE-617B8B6923EC}"/>
            </c:ext>
          </c:extLst>
        </c:ser>
        <c:ser>
          <c:idx val="4"/>
          <c:order val="4"/>
          <c:tx>
            <c:strRef>
              <c:f>'MINIMUM LAYOUTS 2'!$K$157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2'!$L$152:$P$152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2'!$L$157:$P$157</c:f>
              <c:numCache>
                <c:formatCode>General</c:formatCode>
                <c:ptCount val="5"/>
                <c:pt idx="0">
                  <c:v>-0.10652738761558211</c:v>
                </c:pt>
                <c:pt idx="1">
                  <c:v>-1.0163767092336129E-2</c:v>
                </c:pt>
                <c:pt idx="2">
                  <c:v>-6.8595044973244201E-3</c:v>
                </c:pt>
                <c:pt idx="3">
                  <c:v>-0.1174353777401641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E-431E-9ABE-617B8B69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3136783"/>
        <c:axId val="233103055"/>
      </c:barChart>
      <c:lineChart>
        <c:grouping val="standard"/>
        <c:varyColors val="0"/>
        <c:ser>
          <c:idx val="0"/>
          <c:order val="0"/>
          <c:tx>
            <c:strRef>
              <c:f>'MINIMUM LAYOUTS 2'!$K$153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2'!$L$152:$P$152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2'!$L$153:$P$153</c:f>
              <c:numCache>
                <c:formatCode>General</c:formatCode>
                <c:ptCount val="5"/>
                <c:pt idx="0">
                  <c:v>0.16123197990953431</c:v>
                </c:pt>
                <c:pt idx="1">
                  <c:v>0.75175893174619213</c:v>
                </c:pt>
                <c:pt idx="2">
                  <c:v>7.9045197752659876E-2</c:v>
                </c:pt>
                <c:pt idx="3">
                  <c:v>9.3360450368035711E-2</c:v>
                </c:pt>
                <c:pt idx="4">
                  <c:v>9.5765760513284184E-2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431E-9ABE-617B8B6923EC}"/>
            </c:ext>
          </c:extLst>
        </c:ser>
        <c:ser>
          <c:idx val="1"/>
          <c:order val="1"/>
          <c:tx>
            <c:strRef>
              <c:f>'MINIMUM LAYOUTS 2'!$K$154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2'!$L$152:$P$152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2'!$L$154:$P$154</c:f>
              <c:numCache>
                <c:formatCode>General</c:formatCode>
                <c:ptCount val="5"/>
                <c:pt idx="0">
                  <c:v>2.7697913525819216E-2</c:v>
                </c:pt>
                <c:pt idx="1">
                  <c:v>5.8178679715406995E-2</c:v>
                </c:pt>
                <c:pt idx="2">
                  <c:v>7.8502986863183605E-2</c:v>
                </c:pt>
                <c:pt idx="3">
                  <c:v>5.954128443550534E-2</c:v>
                </c:pt>
                <c:pt idx="4">
                  <c:v>5.3495810371569516E-2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E-431E-9ABE-617B8B6923EC}"/>
            </c:ext>
          </c:extLst>
        </c:ser>
        <c:ser>
          <c:idx val="2"/>
          <c:order val="2"/>
          <c:tx>
            <c:strRef>
              <c:f>'MINIMUM LAYOUTS 2'!$K$155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2'!$L$152:$P$152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2'!$L$155:$P$155</c:f>
              <c:numCache>
                <c:formatCode>General</c:formatCode>
                <c:ptCount val="5"/>
                <c:pt idx="0">
                  <c:v>3.1000293844376001E-2</c:v>
                </c:pt>
                <c:pt idx="1">
                  <c:v>5.8776065960432618E-2</c:v>
                </c:pt>
                <c:pt idx="2">
                  <c:v>7.9045197752659876E-2</c:v>
                </c:pt>
                <c:pt idx="3">
                  <c:v>6.7463937408966057E-2</c:v>
                </c:pt>
                <c:pt idx="4">
                  <c:v>5.3495810371569516E-2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E-431E-9ABE-617B8B69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31631"/>
        <c:axId val="1753712399"/>
      </c:lineChart>
      <c:catAx>
        <c:axId val="21963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3712399"/>
        <c:crosses val="autoZero"/>
        <c:auto val="1"/>
        <c:lblAlgn val="ctr"/>
        <c:lblOffset val="100"/>
        <c:noMultiLvlLbl val="0"/>
      </c:catAx>
      <c:valAx>
        <c:axId val="1753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631631"/>
        <c:crosses val="autoZero"/>
        <c:crossBetween val="between"/>
      </c:valAx>
      <c:valAx>
        <c:axId val="233103055"/>
        <c:scaling>
          <c:orientation val="minMax"/>
          <c:max val="12"/>
          <c:min val="-0.1500000000000000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3136783"/>
        <c:crosses val="max"/>
        <c:crossBetween val="between"/>
      </c:valAx>
      <c:catAx>
        <c:axId val="2123136783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3103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566304211973501"/>
          <c:w val="1"/>
          <c:h val="0.11433695788026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4057106498054"/>
          <c:y val="5.0605236845394329E-2"/>
          <c:w val="0.70156128211246327"/>
          <c:h val="0.6532774028246469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'MINIMUM LAYOUTS 2'!$T$64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2'!$U$60:$Y$60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2'!$U$64:$Y$64</c:f>
              <c:numCache>
                <c:formatCode>General</c:formatCode>
                <c:ptCount val="5"/>
                <c:pt idx="0">
                  <c:v>0.25833342206394644</c:v>
                </c:pt>
                <c:pt idx="1">
                  <c:v>0.60323992737038457</c:v>
                </c:pt>
                <c:pt idx="2">
                  <c:v>0.26509528093141388</c:v>
                </c:pt>
                <c:pt idx="3">
                  <c:v>0.12315364027597982</c:v>
                </c:pt>
                <c:pt idx="4">
                  <c:v>1.327502171526147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F-4F19-9F74-259E397B9DEB}"/>
            </c:ext>
          </c:extLst>
        </c:ser>
        <c:ser>
          <c:idx val="4"/>
          <c:order val="4"/>
          <c:tx>
            <c:strRef>
              <c:f>'MINIMUM LAYOUTS 2'!$T$65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2'!$U$60:$Y$60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2'!$U$65:$Y$65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8.3401455953983142E-2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AF-4F19-9F74-259E397B9DEB}"/>
            </c:ext>
          </c:extLst>
        </c:ser>
        <c:ser>
          <c:idx val="5"/>
          <c:order val="5"/>
          <c:tx>
            <c:strRef>
              <c:f>'MINIMUM LAYOUTS 2'!$T$66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2'!$U$60:$Y$60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2'!$U$66:$Y$66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8.9593345021165463E-2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AF-4F19-9F74-259E397B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0424640"/>
        <c:axId val="1875433616"/>
      </c:barChart>
      <c:lineChart>
        <c:grouping val="standard"/>
        <c:varyColors val="0"/>
        <c:ser>
          <c:idx val="0"/>
          <c:order val="0"/>
          <c:tx>
            <c:strRef>
              <c:f>'MINIMUM LAYOUTS 2'!$T$61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2'!$U$60:$Y$60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2'!$U$61:$Y$61</c:f>
              <c:numCache>
                <c:formatCode>General</c:formatCode>
                <c:ptCount val="5"/>
                <c:pt idx="0">
                  <c:v>0.10070270675593435</c:v>
                </c:pt>
                <c:pt idx="1">
                  <c:v>0.19475198756698825</c:v>
                </c:pt>
                <c:pt idx="2">
                  <c:v>0.23354042809472611</c:v>
                </c:pt>
                <c:pt idx="3">
                  <c:v>0.32798151610062881</c:v>
                </c:pt>
                <c:pt idx="4">
                  <c:v>0.39830304654747245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F-4F19-9F74-259E397B9DEB}"/>
            </c:ext>
          </c:extLst>
        </c:ser>
        <c:ser>
          <c:idx val="1"/>
          <c:order val="1"/>
          <c:tx>
            <c:strRef>
              <c:f>'MINIMUM LAYOUTS 2'!$T$62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2'!$U$60:$Y$60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2'!$U$62:$Y$62</c:f>
              <c:numCache>
                <c:formatCode>General</c:formatCode>
                <c:ptCount val="5"/>
                <c:pt idx="0">
                  <c:v>0.36317327855137527</c:v>
                </c:pt>
                <c:pt idx="1">
                  <c:v>0.37410047849631961</c:v>
                </c:pt>
                <c:pt idx="2">
                  <c:v>0.37879832139148467</c:v>
                </c:pt>
                <c:pt idx="3">
                  <c:v>0.50951382331223605</c:v>
                </c:pt>
                <c:pt idx="4">
                  <c:v>0.4339564633533598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F-4F19-9F74-259E397B9DEB}"/>
            </c:ext>
          </c:extLst>
        </c:ser>
        <c:ser>
          <c:idx val="2"/>
          <c:order val="2"/>
          <c:tx>
            <c:strRef>
              <c:f>'MINIMUM LAYOUTS 2'!$T$63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2'!$U$60:$Y$60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2'!$U$63:$Y$63</c:f>
              <c:numCache>
                <c:formatCode>General</c:formatCode>
                <c:ptCount val="5"/>
                <c:pt idx="0">
                  <c:v>0.36317327855137527</c:v>
                </c:pt>
                <c:pt idx="1">
                  <c:v>0.23378811097496008</c:v>
                </c:pt>
                <c:pt idx="2">
                  <c:v>0.37879832139148467</c:v>
                </c:pt>
                <c:pt idx="3">
                  <c:v>0.50951382331223605</c:v>
                </c:pt>
                <c:pt idx="4">
                  <c:v>0.4339564633533598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F-4F19-9F74-259E397B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90240"/>
        <c:axId val="1875443600"/>
      </c:lineChart>
      <c:catAx>
        <c:axId val="1762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443600"/>
        <c:crosses val="autoZero"/>
        <c:auto val="1"/>
        <c:lblAlgn val="ctr"/>
        <c:lblOffset val="100"/>
        <c:noMultiLvlLbl val="0"/>
      </c:catAx>
      <c:valAx>
        <c:axId val="1875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(fJ)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290240"/>
        <c:crosses val="autoZero"/>
        <c:crossBetween val="between"/>
      </c:valAx>
      <c:valAx>
        <c:axId val="187543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424640"/>
        <c:crosses val="max"/>
        <c:crossBetween val="between"/>
      </c:valAx>
      <c:catAx>
        <c:axId val="20704246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7543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015935508061494"/>
          <c:w val="1"/>
          <c:h val="0.11984064491938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9006601447548"/>
          <c:y val="5.0605236845394329E-2"/>
          <c:w val="0.72469259524377638"/>
          <c:h val="0.6532774028246469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'MINIMUM LAYOUTS 2'!$T$89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2'!$U$85:$Y$85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2'!$U$89:$Y$89</c:f>
              <c:numCache>
                <c:formatCode>General</c:formatCode>
                <c:ptCount val="5"/>
                <c:pt idx="0">
                  <c:v>0.26642866197849058</c:v>
                </c:pt>
                <c:pt idx="1">
                  <c:v>0.13762470330148127</c:v>
                </c:pt>
                <c:pt idx="2">
                  <c:v>0.65552525173558396</c:v>
                </c:pt>
                <c:pt idx="3">
                  <c:v>0.20400826684495363</c:v>
                </c:pt>
                <c:pt idx="4">
                  <c:v>0.20354857375089491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E-4405-9D5F-86E33DA76FAA}"/>
            </c:ext>
          </c:extLst>
        </c:ser>
        <c:ser>
          <c:idx val="4"/>
          <c:order val="4"/>
          <c:tx>
            <c:strRef>
              <c:f>'MINIMUM LAYOUTS 2'!$T$90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2'!$U$85:$Y$85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2'!$U$90:$Y$90</c:f>
              <c:numCache>
                <c:formatCode>General</c:formatCode>
                <c:ptCount val="5"/>
                <c:pt idx="0">
                  <c:v>3.9389451177576501E-2</c:v>
                </c:pt>
                <c:pt idx="1">
                  <c:v>6.4955361679658208E-2</c:v>
                </c:pt>
                <c:pt idx="2">
                  <c:v>9.2338264263726128E-2</c:v>
                </c:pt>
                <c:pt idx="3">
                  <c:v>8.7639684442142471E-2</c:v>
                </c:pt>
                <c:pt idx="4">
                  <c:v>0.10609861541040054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E-4405-9D5F-86E33DA76FAA}"/>
            </c:ext>
          </c:extLst>
        </c:ser>
        <c:ser>
          <c:idx val="5"/>
          <c:order val="5"/>
          <c:tx>
            <c:strRef>
              <c:f>'MINIMUM LAYOUTS 2'!$T$91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2'!$U$85:$Y$85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2'!$U$91:$Y$91</c:f>
              <c:numCache>
                <c:formatCode>General</c:formatCode>
                <c:ptCount val="5"/>
                <c:pt idx="0">
                  <c:v>4.2506595519913072E-2</c:v>
                </c:pt>
                <c:pt idx="1">
                  <c:v>8.5730143841932768E-2</c:v>
                </c:pt>
                <c:pt idx="2">
                  <c:v>9.8285295036686218E-2</c:v>
                </c:pt>
                <c:pt idx="3">
                  <c:v>0.10028617705095114</c:v>
                </c:pt>
                <c:pt idx="4">
                  <c:v>0.11037827042945224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E-4405-9D5F-86E33DA7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549120"/>
        <c:axId val="1875440272"/>
      </c:barChart>
      <c:lineChart>
        <c:grouping val="standard"/>
        <c:varyColors val="0"/>
        <c:ser>
          <c:idx val="0"/>
          <c:order val="0"/>
          <c:tx>
            <c:strRef>
              <c:f>'MINIMUM LAYOUTS 2'!$T$86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2'!$U$85:$Y$85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2'!$U$86:$Y$86</c:f>
              <c:numCache>
                <c:formatCode>General</c:formatCode>
                <c:ptCount val="5"/>
                <c:pt idx="0">
                  <c:v>0.20767074932584248</c:v>
                </c:pt>
                <c:pt idx="1">
                  <c:v>0.32502898065592073</c:v>
                </c:pt>
                <c:pt idx="2">
                  <c:v>0.43322357331136696</c:v>
                </c:pt>
                <c:pt idx="3">
                  <c:v>0.48069647142857114</c:v>
                </c:pt>
                <c:pt idx="4">
                  <c:v>0.66627182721382339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E-4405-9D5F-86E33DA76FAA}"/>
            </c:ext>
          </c:extLst>
        </c:ser>
        <c:ser>
          <c:idx val="1"/>
          <c:order val="1"/>
          <c:tx>
            <c:strRef>
              <c:f>'MINIMUM LAYOUTS 2'!$T$87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2'!$U$85:$Y$85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2'!$U$87:$Y$87</c:f>
              <c:numCache>
                <c:formatCode>General</c:formatCode>
                <c:ptCount val="5"/>
                <c:pt idx="0">
                  <c:v>1.7484171626297607</c:v>
                </c:pt>
                <c:pt idx="1">
                  <c:v>1.8660437136204906</c:v>
                </c:pt>
                <c:pt idx="2">
                  <c:v>1.9371815649081219</c:v>
                </c:pt>
                <c:pt idx="3">
                  <c:v>0.75803913392094069</c:v>
                </c:pt>
                <c:pt idx="4">
                  <c:v>1.1713403051379114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E-4405-9D5F-86E33DA76FAA}"/>
            </c:ext>
          </c:extLst>
        </c:ser>
        <c:ser>
          <c:idx val="2"/>
          <c:order val="2"/>
          <c:tx>
            <c:strRef>
              <c:f>'MINIMUM LAYOUTS 2'!$T$88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2'!$U$85:$Y$85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2'!$U$88:$Y$88</c:f>
              <c:numCache>
                <c:formatCode>General</c:formatCode>
                <c:ptCount val="5"/>
                <c:pt idx="0">
                  <c:v>0.37415751092482402</c:v>
                </c:pt>
                <c:pt idx="1">
                  <c:v>0.40147624363938206</c:v>
                </c:pt>
                <c:pt idx="2">
                  <c:v>0.46725857655003128</c:v>
                </c:pt>
                <c:pt idx="3">
                  <c:v>0.62704831479845302</c:v>
                </c:pt>
                <c:pt idx="4">
                  <c:v>0.9655079898047727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405-9D5F-86E33DA7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0736"/>
        <c:axId val="1878811392"/>
      </c:lineChart>
      <c:catAx>
        <c:axId val="210416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8811392"/>
        <c:crosses val="autoZero"/>
        <c:auto val="1"/>
        <c:lblAlgn val="ctr"/>
        <c:lblOffset val="100"/>
        <c:noMultiLvlLbl val="0"/>
      </c:catAx>
      <c:valAx>
        <c:axId val="18788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4160736"/>
        <c:crosses val="autoZero"/>
        <c:crossBetween val="between"/>
      </c:valAx>
      <c:valAx>
        <c:axId val="187544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549120"/>
        <c:crosses val="max"/>
        <c:crossBetween val="between"/>
      </c:valAx>
      <c:catAx>
        <c:axId val="1735491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7544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12760904886889"/>
          <c:w val="1"/>
          <c:h val="0.11587239095113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9713672154617"/>
          <c:y val="5.0605236845394329E-2"/>
          <c:w val="0.81522508550067596"/>
          <c:h val="0.69236439195100608"/>
        </c:manualLayout>
      </c:layout>
      <c:lineChart>
        <c:grouping val="standard"/>
        <c:varyColors val="0"/>
        <c:ser>
          <c:idx val="0"/>
          <c:order val="0"/>
          <c:tx>
            <c:strRef>
              <c:f>HISTERESE!$AI$33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HISTERESE!$AJ$32:$AP$32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HISTERESE!$AJ$33:$AP$33</c:f>
              <c:numCache>
                <c:formatCode>0.00E+00</c:formatCode>
                <c:ptCount val="7"/>
                <c:pt idx="0">
                  <c:v>1.12385622E-2</c:v>
                </c:pt>
                <c:pt idx="1">
                  <c:v>0.14178370000000001</c:v>
                </c:pt>
                <c:pt idx="2">
                  <c:v>0.18742286666666669</c:v>
                </c:pt>
                <c:pt idx="3">
                  <c:v>0.208643</c:v>
                </c:pt>
                <c:pt idx="4">
                  <c:v>0.22550452000000001</c:v>
                </c:pt>
                <c:pt idx="5">
                  <c:v>0.2410655666666667</c:v>
                </c:pt>
                <c:pt idx="6">
                  <c:v>0.25299897142857147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5-478F-A9C7-D0BE11978588}"/>
            </c:ext>
          </c:extLst>
        </c:ser>
        <c:ser>
          <c:idx val="1"/>
          <c:order val="1"/>
          <c:tx>
            <c:strRef>
              <c:f>HISTERESE!$AI$34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HISTERESE!$AJ$32:$AP$32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HISTERESE!$AJ$34:$AP$34</c:f>
              <c:numCache>
                <c:formatCode>0.00E+00</c:formatCode>
                <c:ptCount val="7"/>
                <c:pt idx="0">
                  <c:v>0.23626679999999997</c:v>
                </c:pt>
                <c:pt idx="1">
                  <c:v>0.49537570000000003</c:v>
                </c:pt>
                <c:pt idx="2">
                  <c:v>0.59294133333333332</c:v>
                </c:pt>
                <c:pt idx="3">
                  <c:v>0.60192619999999997</c:v>
                </c:pt>
                <c:pt idx="4">
                  <c:v>0.52512943999999995</c:v>
                </c:pt>
                <c:pt idx="5">
                  <c:v>0.44067396666666669</c:v>
                </c:pt>
                <c:pt idx="6">
                  <c:v>0.36607531428571433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5-478F-A9C7-D0BE11978588}"/>
            </c:ext>
          </c:extLst>
        </c:ser>
        <c:ser>
          <c:idx val="2"/>
          <c:order val="2"/>
          <c:tx>
            <c:strRef>
              <c:f>HISTERESE!$AI$35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HISTERESE!$AJ$32:$AP$32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HISTERESE!$AJ$35:$AP$35</c:f>
              <c:numCache>
                <c:formatCode>0.00E+00</c:formatCode>
                <c:ptCount val="7"/>
                <c:pt idx="0">
                  <c:v>0.16697079999999997</c:v>
                </c:pt>
                <c:pt idx="1">
                  <c:v>0.43772339999999998</c:v>
                </c:pt>
                <c:pt idx="2">
                  <c:v>0.53993766666666665</c:v>
                </c:pt>
                <c:pt idx="3">
                  <c:v>0.54045849999999995</c:v>
                </c:pt>
                <c:pt idx="4">
                  <c:v>0.45232320000000004</c:v>
                </c:pt>
                <c:pt idx="5">
                  <c:v>0.35690293333333339</c:v>
                </c:pt>
                <c:pt idx="6">
                  <c:v>0.27670082857142864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5-478F-A9C7-D0BE1197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3088"/>
        <c:axId val="1878823456"/>
      </c:lineChart>
      <c:catAx>
        <c:axId val="14739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8823456"/>
        <c:crosses val="autoZero"/>
        <c:auto val="1"/>
        <c:lblAlgn val="ctr"/>
        <c:lblOffset val="100"/>
        <c:noMultiLvlLbl val="0"/>
      </c:catAx>
      <c:valAx>
        <c:axId val="1878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Hysteresis Ratio</a:t>
                </a:r>
              </a:p>
            </c:rich>
          </c:tx>
          <c:layout>
            <c:manualLayout>
              <c:xMode val="edge"/>
              <c:yMode val="edge"/>
              <c:x val="2.5252525252525255E-3"/>
              <c:y val="0.15439663792025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81042710570269"/>
          <c:y val="0.9152780902387202"/>
          <c:w val="0.57637914578859462"/>
          <c:h val="8.472190976127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3956096397041"/>
          <c:y val="5.0605236845394329E-2"/>
          <c:w val="0.73186431241549366"/>
          <c:h val="0.6493091488563929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'MINIMUM LAYOUTS 2'!$T$114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2'!$U$110:$Y$110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2'!$U$114:$Y$114</c:f>
              <c:numCache>
                <c:formatCode>General</c:formatCode>
                <c:ptCount val="5"/>
                <c:pt idx="0">
                  <c:v>0.27608913331027235</c:v>
                </c:pt>
                <c:pt idx="1">
                  <c:v>0.12191337507703431</c:v>
                </c:pt>
                <c:pt idx="2">
                  <c:v>0.72010203782224891</c:v>
                </c:pt>
                <c:pt idx="3">
                  <c:v>0.35880607447156609</c:v>
                </c:pt>
                <c:pt idx="4">
                  <c:v>0.18555586509228275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67-4FEF-9160-639B401C89BE}"/>
            </c:ext>
          </c:extLst>
        </c:ser>
        <c:ser>
          <c:idx val="4"/>
          <c:order val="4"/>
          <c:tx>
            <c:strRef>
              <c:f>'MINIMUM LAYOUTS 2'!$T$115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2'!$U$110:$Y$110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2'!$U$115:$Y$115</c:f>
              <c:numCache>
                <c:formatCode>General</c:formatCode>
                <c:ptCount val="5"/>
                <c:pt idx="0">
                  <c:v>4.1929008357145005E-2</c:v>
                </c:pt>
                <c:pt idx="1">
                  <c:v>7.5079606117270131E-2</c:v>
                </c:pt>
                <c:pt idx="2">
                  <c:v>6.2288054974430011E-2</c:v>
                </c:pt>
                <c:pt idx="3">
                  <c:v>5.4309253387887571E-2</c:v>
                </c:pt>
                <c:pt idx="4">
                  <c:v>7.7758264323435133E-2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7-4FEF-9160-639B401C89BE}"/>
            </c:ext>
          </c:extLst>
        </c:ser>
        <c:ser>
          <c:idx val="5"/>
          <c:order val="5"/>
          <c:tx>
            <c:strRef>
              <c:f>'MINIMUM LAYOUTS 2'!$T$116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2'!$U$110:$Y$110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2'!$U$116:$Y$116</c:f>
              <c:numCache>
                <c:formatCode>General</c:formatCode>
                <c:ptCount val="5"/>
                <c:pt idx="0">
                  <c:v>4.4596666365862771E-2</c:v>
                </c:pt>
                <c:pt idx="1">
                  <c:v>9.1958382403322964E-2</c:v>
                </c:pt>
                <c:pt idx="2">
                  <c:v>6.5675136281509477E-2</c:v>
                </c:pt>
                <c:pt idx="3">
                  <c:v>5.4309253387887571E-2</c:v>
                </c:pt>
                <c:pt idx="4">
                  <c:v>7.9346540972048171E-2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67-4FEF-9160-639B401C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210592"/>
        <c:axId val="1875423216"/>
      </c:barChart>
      <c:lineChart>
        <c:grouping val="standard"/>
        <c:varyColors val="0"/>
        <c:ser>
          <c:idx val="0"/>
          <c:order val="0"/>
          <c:tx>
            <c:strRef>
              <c:f>'MINIMUM LAYOUTS 2'!$T$111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2'!$U$110:$Y$110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2'!$U$111:$Y$111</c:f>
              <c:numCache>
                <c:formatCode>General</c:formatCode>
                <c:ptCount val="5"/>
                <c:pt idx="0">
                  <c:v>0.16007075271444063</c:v>
                </c:pt>
                <c:pt idx="1">
                  <c:v>0.25318328171984866</c:v>
                </c:pt>
                <c:pt idx="2">
                  <c:v>0.34664978565310417</c:v>
                </c:pt>
                <c:pt idx="3">
                  <c:v>0.40881922924836533</c:v>
                </c:pt>
                <c:pt idx="4">
                  <c:v>0.52095157085987276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7-4FEF-9160-639B401C89BE}"/>
            </c:ext>
          </c:extLst>
        </c:ser>
        <c:ser>
          <c:idx val="1"/>
          <c:order val="1"/>
          <c:tx>
            <c:strRef>
              <c:f>'MINIMUM LAYOUTS 2'!$T$112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2'!$U$110:$Y$110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2'!$U$112:$Y$112</c:f>
              <c:numCache>
                <c:formatCode>General</c:formatCode>
                <c:ptCount val="5"/>
                <c:pt idx="0">
                  <c:v>0.58049549140625001</c:v>
                </c:pt>
                <c:pt idx="1">
                  <c:v>0.49637454788290658</c:v>
                </c:pt>
                <c:pt idx="2">
                  <c:v>0.46974199219590879</c:v>
                </c:pt>
                <c:pt idx="3">
                  <c:v>0.62585436971128516</c:v>
                </c:pt>
                <c:pt idx="4">
                  <c:v>0.78341770879531081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7-4FEF-9160-639B401C89BE}"/>
            </c:ext>
          </c:extLst>
        </c:ser>
        <c:ser>
          <c:idx val="2"/>
          <c:order val="2"/>
          <c:tx>
            <c:strRef>
              <c:f>'MINIMUM LAYOUTS 2'!$T$113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2'!$U$110:$Y$110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2'!$U$113:$Y$113</c:f>
              <c:numCache>
                <c:formatCode>General</c:formatCode>
                <c:ptCount val="5"/>
                <c:pt idx="0">
                  <c:v>0.23846803849439391</c:v>
                </c:pt>
                <c:pt idx="1">
                  <c:v>0.28912937021739071</c:v>
                </c:pt>
                <c:pt idx="2">
                  <c:v>0.42322772491601279</c:v>
                </c:pt>
                <c:pt idx="3">
                  <c:v>0.62585436971128516</c:v>
                </c:pt>
                <c:pt idx="4">
                  <c:v>0.70410420790598338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7-4FEF-9160-639B401C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18816"/>
        <c:axId val="1728433856"/>
      </c:lineChart>
      <c:catAx>
        <c:axId val="27521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8433856"/>
        <c:crosses val="autoZero"/>
        <c:auto val="1"/>
        <c:lblAlgn val="ctr"/>
        <c:lblOffset val="100"/>
        <c:noMultiLvlLbl val="0"/>
      </c:catAx>
      <c:valAx>
        <c:axId val="17284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218816"/>
        <c:crosses val="autoZero"/>
        <c:crossBetween val="between"/>
      </c:valAx>
      <c:valAx>
        <c:axId val="1875423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3210592"/>
        <c:crosses val="max"/>
        <c:crossBetween val="between"/>
      </c:valAx>
      <c:catAx>
        <c:axId val="2632105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7542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12760904886889"/>
          <c:w val="1"/>
          <c:h val="0.11587239095113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5318539728"/>
          <c:y val="5.0605236845394329E-2"/>
          <c:w val="0.72428855483973598"/>
          <c:h val="0.6453408948881389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'MINIMUM LAYOUTS 2'!$T$139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2'!$U$135:$Y$135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2'!$U$139:$Y$139</c:f>
              <c:numCache>
                <c:formatCode>General</c:formatCode>
                <c:ptCount val="5"/>
                <c:pt idx="0">
                  <c:v>0.16665911592915528</c:v>
                </c:pt>
                <c:pt idx="1">
                  <c:v>0.82647521697028536</c:v>
                </c:pt>
                <c:pt idx="2">
                  <c:v>6.0129786488570904E-2</c:v>
                </c:pt>
                <c:pt idx="3">
                  <c:v>5.6985067133380932E-2</c:v>
                </c:pt>
                <c:pt idx="4">
                  <c:v>3.6015946670495659E-2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B-467D-AA7B-1E00C4F47DCB}"/>
            </c:ext>
          </c:extLst>
        </c:ser>
        <c:ser>
          <c:idx val="4"/>
          <c:order val="4"/>
          <c:tx>
            <c:strRef>
              <c:f>'MINIMUM LAYOUTS 2'!$T$140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2'!$U$135:$Y$135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2'!$U$140:$Y$140</c:f>
              <c:numCache>
                <c:formatCode>General</c:formatCode>
                <c:ptCount val="5"/>
                <c:pt idx="0">
                  <c:v>2.2261458367691993E-2</c:v>
                </c:pt>
                <c:pt idx="1">
                  <c:v>3.6884038594819472E-2</c:v>
                </c:pt>
                <c:pt idx="2">
                  <c:v>4.2155718639917773E-2</c:v>
                </c:pt>
                <c:pt idx="3">
                  <c:v>4.5995055956792839E-2</c:v>
                </c:pt>
                <c:pt idx="4">
                  <c:v>3.0543355205740811E-2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B-467D-AA7B-1E00C4F47DCB}"/>
            </c:ext>
          </c:extLst>
        </c:ser>
        <c:ser>
          <c:idx val="5"/>
          <c:order val="5"/>
          <c:tx>
            <c:strRef>
              <c:f>'MINIMUM LAYOUTS 2'!$T$141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2'!$U$135:$Y$135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2'!$U$141:$Y$141</c:f>
              <c:numCache>
                <c:formatCode>General</c:formatCode>
                <c:ptCount val="5"/>
                <c:pt idx="0">
                  <c:v>2.7243362880884889E-2</c:v>
                </c:pt>
                <c:pt idx="1">
                  <c:v>4.0971283687769124E-2</c:v>
                </c:pt>
                <c:pt idx="2">
                  <c:v>4.2155718639917773E-2</c:v>
                </c:pt>
                <c:pt idx="3">
                  <c:v>5.6985067133380932E-2</c:v>
                </c:pt>
                <c:pt idx="4">
                  <c:v>3.6015946670495659E-2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B-467D-AA7B-1E00C4F4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3991040"/>
        <c:axId val="190022208"/>
      </c:barChart>
      <c:lineChart>
        <c:grouping val="standard"/>
        <c:varyColors val="0"/>
        <c:ser>
          <c:idx val="0"/>
          <c:order val="0"/>
          <c:tx>
            <c:strRef>
              <c:f>'MINIMUM LAYOUTS 2'!$T$136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2'!$U$135:$Y$135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2'!$U$136:$Y$136</c:f>
              <c:numCache>
                <c:formatCode>General</c:formatCode>
                <c:ptCount val="5"/>
                <c:pt idx="0">
                  <c:v>0.3642455363833243</c:v>
                </c:pt>
                <c:pt idx="1">
                  <c:v>1.222758547665582</c:v>
                </c:pt>
                <c:pt idx="2">
                  <c:v>1.7762136908157431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B-467D-AA7B-1E00C4F47DCB}"/>
            </c:ext>
          </c:extLst>
        </c:ser>
        <c:ser>
          <c:idx val="1"/>
          <c:order val="1"/>
          <c:tx>
            <c:strRef>
              <c:f>'MINIMUM LAYOUTS 2'!$T$137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2'!$U$135:$Y$135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2'!$U$137:$Y$137</c:f>
              <c:numCache>
                <c:formatCode>General</c:formatCode>
                <c:ptCount val="5"/>
                <c:pt idx="0">
                  <c:v>2.2298805043050458</c:v>
                </c:pt>
                <c:pt idx="1">
                  <c:v>2.8238048997772838</c:v>
                </c:pt>
                <c:pt idx="2">
                  <c:v>1.9533056729699665</c:v>
                </c:pt>
                <c:pt idx="3">
                  <c:v>3.076945814732146</c:v>
                </c:pt>
                <c:pt idx="4">
                  <c:v>3.4103272881355977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B-467D-AA7B-1E00C4F47DCB}"/>
            </c:ext>
          </c:extLst>
        </c:ser>
        <c:ser>
          <c:idx val="2"/>
          <c:order val="2"/>
          <c:tx>
            <c:strRef>
              <c:f>'MINIMUM LAYOUTS 2'!$T$138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2'!$U$135:$Y$135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2'!$U$138:$Y$138</c:f>
              <c:numCache>
                <c:formatCode>General</c:formatCode>
                <c:ptCount val="5"/>
                <c:pt idx="0">
                  <c:v>1.4885628555493571</c:v>
                </c:pt>
                <c:pt idx="1">
                  <c:v>1.7575581111111123</c:v>
                </c:pt>
                <c:pt idx="2">
                  <c:v>1.9533056729699665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B-467D-AA7B-1E00C4F4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5952"/>
        <c:axId val="1878813472"/>
      </c:lineChart>
      <c:catAx>
        <c:axId val="1790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8813472"/>
        <c:crosses val="autoZero"/>
        <c:auto val="1"/>
        <c:lblAlgn val="ctr"/>
        <c:lblOffset val="100"/>
        <c:noMultiLvlLbl val="0"/>
      </c:catAx>
      <c:valAx>
        <c:axId val="1878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095952"/>
        <c:crosses val="autoZero"/>
        <c:crossBetween val="between"/>
      </c:valAx>
      <c:valAx>
        <c:axId val="19002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3991040"/>
        <c:crosses val="max"/>
        <c:crossBetween val="between"/>
      </c:valAx>
      <c:catAx>
        <c:axId val="2739910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9002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12760904886889"/>
          <c:w val="1"/>
          <c:h val="0.11587239095113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6481348922294"/>
          <c:y val="5.0605236845394329E-2"/>
          <c:w val="0.72469259524377638"/>
          <c:h val="0.6453408948881389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'MINIMUM LAYOUTS 2'!$T$164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2'!$U$160:$Y$160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2'!$U$164:$Y$164</c:f>
              <c:numCache>
                <c:formatCode>General</c:formatCode>
                <c:ptCount val="5"/>
                <c:pt idx="0">
                  <c:v>0.16123197990953431</c:v>
                </c:pt>
                <c:pt idx="1">
                  <c:v>0.75175893174619213</c:v>
                </c:pt>
                <c:pt idx="2">
                  <c:v>7.9045197752659876E-2</c:v>
                </c:pt>
                <c:pt idx="3">
                  <c:v>9.3360450368035711E-2</c:v>
                </c:pt>
                <c:pt idx="4">
                  <c:v>9.5765760513284184E-2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9-49DC-B859-7AB094F54695}"/>
            </c:ext>
          </c:extLst>
        </c:ser>
        <c:ser>
          <c:idx val="4"/>
          <c:order val="4"/>
          <c:tx>
            <c:strRef>
              <c:f>'MINIMUM LAYOUTS 2'!$T$165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2'!$U$160:$Y$160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2'!$U$165:$Y$165</c:f>
              <c:numCache>
                <c:formatCode>General</c:formatCode>
                <c:ptCount val="5"/>
                <c:pt idx="0">
                  <c:v>2.7697913525819216E-2</c:v>
                </c:pt>
                <c:pt idx="1">
                  <c:v>5.8178679715406995E-2</c:v>
                </c:pt>
                <c:pt idx="2">
                  <c:v>7.8502986863183605E-2</c:v>
                </c:pt>
                <c:pt idx="3">
                  <c:v>5.954128443550534E-2</c:v>
                </c:pt>
                <c:pt idx="4">
                  <c:v>5.3495810371569516E-2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9-49DC-B859-7AB094F54695}"/>
            </c:ext>
          </c:extLst>
        </c:ser>
        <c:ser>
          <c:idx val="5"/>
          <c:order val="5"/>
          <c:tx>
            <c:strRef>
              <c:f>'MINIMUM LAYOUTS 2'!$T$166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2'!$U$160:$Y$160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2'!$U$166:$Y$166</c:f>
              <c:numCache>
                <c:formatCode>General</c:formatCode>
                <c:ptCount val="5"/>
                <c:pt idx="0">
                  <c:v>3.1000293844376001E-2</c:v>
                </c:pt>
                <c:pt idx="1">
                  <c:v>5.8776065960432618E-2</c:v>
                </c:pt>
                <c:pt idx="2">
                  <c:v>7.9045197752659876E-2</c:v>
                </c:pt>
                <c:pt idx="3">
                  <c:v>6.7463937408966057E-2</c:v>
                </c:pt>
                <c:pt idx="4">
                  <c:v>5.3495810371569516E-2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9-49DC-B859-7AB094F5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3087952"/>
        <c:axId val="1875423632"/>
      </c:barChart>
      <c:lineChart>
        <c:grouping val="standard"/>
        <c:varyColors val="0"/>
        <c:ser>
          <c:idx val="0"/>
          <c:order val="0"/>
          <c:tx>
            <c:strRef>
              <c:f>'MINIMUM LAYOUTS 2'!$T$161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2'!$U$160:$Y$160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2'!$U$161:$Y$161</c:f>
              <c:numCache>
                <c:formatCode>General</c:formatCode>
                <c:ptCount val="5"/>
                <c:pt idx="0">
                  <c:v>0.30880165475675742</c:v>
                </c:pt>
                <c:pt idx="1">
                  <c:v>0.8050954011357504</c:v>
                </c:pt>
                <c:pt idx="2">
                  <c:v>1.4232094827586204</c:v>
                </c:pt>
                <c:pt idx="3">
                  <c:v>1.5513304519773996</c:v>
                </c:pt>
                <c:pt idx="4">
                  <c:v>1.6713241873531084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49DC-B859-7AB094F54695}"/>
            </c:ext>
          </c:extLst>
        </c:ser>
        <c:ser>
          <c:idx val="1"/>
          <c:order val="1"/>
          <c:tx>
            <c:strRef>
              <c:f>'MINIMUM LAYOUTS 2'!$T$162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2'!$U$160:$Y$160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2'!$U$162:$Y$162</c:f>
              <c:numCache>
                <c:formatCode>General</c:formatCode>
                <c:ptCount val="5"/>
                <c:pt idx="0">
                  <c:v>1.7639183936235505</c:v>
                </c:pt>
                <c:pt idx="1">
                  <c:v>1.8984049440847539</c:v>
                </c:pt>
                <c:pt idx="2">
                  <c:v>2.1482762541806029</c:v>
                </c:pt>
                <c:pt idx="3">
                  <c:v>2.3881357422969169</c:v>
                </c:pt>
                <c:pt idx="4">
                  <c:v>1.7306700386954081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49DC-B859-7AB094F54695}"/>
            </c:ext>
          </c:extLst>
        </c:ser>
        <c:ser>
          <c:idx val="2"/>
          <c:order val="2"/>
          <c:tx>
            <c:strRef>
              <c:f>'MINIMUM LAYOUTS 2'!$T$163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2'!$U$160:$Y$160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2'!$U$163:$Y$163</c:f>
              <c:numCache>
                <c:formatCode>General</c:formatCode>
                <c:ptCount val="5"/>
                <c:pt idx="0">
                  <c:v>1.2406349552572686</c:v>
                </c:pt>
                <c:pt idx="1">
                  <c:v>1.3293641477272724</c:v>
                </c:pt>
                <c:pt idx="2">
                  <c:v>1.4232094827586204</c:v>
                </c:pt>
                <c:pt idx="3">
                  <c:v>1.6046181453481851</c:v>
                </c:pt>
                <c:pt idx="4">
                  <c:v>1.7306700386954081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9-49DC-B859-7AB094F5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0256"/>
        <c:axId val="1868316464"/>
      </c:lineChart>
      <c:catAx>
        <c:axId val="1340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316464"/>
        <c:crosses val="autoZero"/>
        <c:auto val="1"/>
        <c:lblAlgn val="ctr"/>
        <c:lblOffset val="100"/>
        <c:noMultiLvlLbl val="0"/>
      </c:catAx>
      <c:valAx>
        <c:axId val="18683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080256"/>
        <c:crosses val="autoZero"/>
        <c:crossBetween val="between"/>
      </c:valAx>
      <c:valAx>
        <c:axId val="1875423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3087952"/>
        <c:crosses val="max"/>
        <c:crossBetween val="between"/>
      </c:valAx>
      <c:catAx>
        <c:axId val="20930879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7542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809586301712284"/>
          <c:w val="1"/>
          <c:h val="0.11190413698287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6784379225325"/>
          <c:y val="5.0605236845394329E-2"/>
          <c:w val="0.69186431241549351"/>
          <c:h val="0.6479205724284464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'MINIMUM LAYOUTS 2'!$AP$66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2'!$AQ$66:$AU$66</c:f>
              <c:numCache>
                <c:formatCode>General</c:formatCode>
                <c:ptCount val="5"/>
                <c:pt idx="0">
                  <c:v>0.25833342206394644</c:v>
                </c:pt>
                <c:pt idx="1">
                  <c:v>0.60323992737038457</c:v>
                </c:pt>
                <c:pt idx="2">
                  <c:v>0.26509528093141388</c:v>
                </c:pt>
                <c:pt idx="3">
                  <c:v>0.12315364027597982</c:v>
                </c:pt>
                <c:pt idx="4">
                  <c:v>1.327502171526147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77-45CB-9650-5520E092B722}"/>
            </c:ext>
          </c:extLst>
        </c:ser>
        <c:ser>
          <c:idx val="6"/>
          <c:order val="6"/>
          <c:tx>
            <c:strRef>
              <c:f>'MINIMUM LAYOUTS 2'!$AP$67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2'!$AQ$67:$AU$67</c:f>
              <c:numCache>
                <c:formatCode>General</c:formatCode>
                <c:ptCount val="5"/>
                <c:pt idx="0">
                  <c:v>0.26642866197849058</c:v>
                </c:pt>
                <c:pt idx="1">
                  <c:v>0.13762470330148127</c:v>
                </c:pt>
                <c:pt idx="2">
                  <c:v>0.65552525173558396</c:v>
                </c:pt>
                <c:pt idx="3">
                  <c:v>0.20400826684495363</c:v>
                </c:pt>
                <c:pt idx="4">
                  <c:v>0.20354857375089491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77-45CB-9650-5520E092B722}"/>
            </c:ext>
          </c:extLst>
        </c:ser>
        <c:ser>
          <c:idx val="7"/>
          <c:order val="7"/>
          <c:tx>
            <c:strRef>
              <c:f>'MINIMUM LAYOUTS 2'!$AP$68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2'!$AQ$68:$AU$68</c:f>
              <c:numCache>
                <c:formatCode>General</c:formatCode>
                <c:ptCount val="5"/>
                <c:pt idx="0">
                  <c:v>0.27608913331027235</c:v>
                </c:pt>
                <c:pt idx="1">
                  <c:v>0.12191337507703431</c:v>
                </c:pt>
                <c:pt idx="2">
                  <c:v>0.72010203782224891</c:v>
                </c:pt>
                <c:pt idx="3">
                  <c:v>0.35880607447156609</c:v>
                </c:pt>
                <c:pt idx="4">
                  <c:v>0.18555586509228275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77-45CB-9650-5520E092B722}"/>
            </c:ext>
          </c:extLst>
        </c:ser>
        <c:ser>
          <c:idx val="8"/>
          <c:order val="8"/>
          <c:tx>
            <c:strRef>
              <c:f>'MINIMUM LAYOUTS 2'!$AP$69</c:f>
              <c:strCache>
                <c:ptCount val="1"/>
                <c:pt idx="0">
                  <c:v>TIST 2:1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2'!$AQ$69:$AU$69</c:f>
              <c:numCache>
                <c:formatCode>General</c:formatCode>
                <c:ptCount val="5"/>
                <c:pt idx="0">
                  <c:v>0.16665911592915528</c:v>
                </c:pt>
                <c:pt idx="1">
                  <c:v>0.82647521697028536</c:v>
                </c:pt>
                <c:pt idx="2">
                  <c:v>6.0129786488570904E-2</c:v>
                </c:pt>
                <c:pt idx="3">
                  <c:v>5.6985067133380932E-2</c:v>
                </c:pt>
                <c:pt idx="4">
                  <c:v>3.6015946670495659E-2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77-45CB-9650-5520E092B722}"/>
            </c:ext>
          </c:extLst>
        </c:ser>
        <c:ser>
          <c:idx val="9"/>
          <c:order val="9"/>
          <c:tx>
            <c:strRef>
              <c:f>'MINIMUM LAYOUTS 2'!$AP$70</c:f>
              <c:strCache>
                <c:ptCount val="1"/>
                <c:pt idx="0">
                  <c:v>TIST 3:1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2'!$AQ$70:$AU$70</c:f>
              <c:numCache>
                <c:formatCode>General</c:formatCode>
                <c:ptCount val="5"/>
                <c:pt idx="0">
                  <c:v>0.16123197990953431</c:v>
                </c:pt>
                <c:pt idx="1">
                  <c:v>0.75175893174619213</c:v>
                </c:pt>
                <c:pt idx="2">
                  <c:v>7.9045197752659876E-2</c:v>
                </c:pt>
                <c:pt idx="3">
                  <c:v>9.3360450368035711E-2</c:v>
                </c:pt>
                <c:pt idx="4">
                  <c:v>9.5765760513284184E-2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77-45CB-9650-5520E092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6775855"/>
        <c:axId val="1733656415"/>
      </c:barChart>
      <c:lineChart>
        <c:grouping val="standard"/>
        <c:varyColors val="0"/>
        <c:ser>
          <c:idx val="0"/>
          <c:order val="0"/>
          <c:tx>
            <c:strRef>
              <c:f>'MINIMUM LAYOUTS 2'!$AP$61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2'!$AQ$61:$AU$61</c:f>
              <c:numCache>
                <c:formatCode>General</c:formatCode>
                <c:ptCount val="5"/>
                <c:pt idx="0">
                  <c:v>0.10070270675593435</c:v>
                </c:pt>
                <c:pt idx="1">
                  <c:v>0.19475198756698825</c:v>
                </c:pt>
                <c:pt idx="2">
                  <c:v>0.23354042809472611</c:v>
                </c:pt>
                <c:pt idx="3">
                  <c:v>0.32798151610062881</c:v>
                </c:pt>
                <c:pt idx="4">
                  <c:v>0.39830304654747245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7-45CB-9650-5520E092B722}"/>
            </c:ext>
          </c:extLst>
        </c:ser>
        <c:ser>
          <c:idx val="1"/>
          <c:order val="1"/>
          <c:tx>
            <c:strRef>
              <c:f>'MINIMUM LAYOUTS 2'!$AP$62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2'!$AQ$62:$AU$62</c:f>
              <c:numCache>
                <c:formatCode>General</c:formatCode>
                <c:ptCount val="5"/>
                <c:pt idx="0">
                  <c:v>0.20767074932584248</c:v>
                </c:pt>
                <c:pt idx="1">
                  <c:v>0.32502898065592073</c:v>
                </c:pt>
                <c:pt idx="2">
                  <c:v>0.43322357331136696</c:v>
                </c:pt>
                <c:pt idx="3">
                  <c:v>0.48069647142857114</c:v>
                </c:pt>
                <c:pt idx="4">
                  <c:v>0.66627182721382339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7-45CB-9650-5520E092B722}"/>
            </c:ext>
          </c:extLst>
        </c:ser>
        <c:ser>
          <c:idx val="2"/>
          <c:order val="2"/>
          <c:tx>
            <c:strRef>
              <c:f>'MINIMUM LAYOUTS 2'!$AP$63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2'!$AQ$63:$AU$63</c:f>
              <c:numCache>
                <c:formatCode>General</c:formatCode>
                <c:ptCount val="5"/>
                <c:pt idx="0">
                  <c:v>0.16007075271444063</c:v>
                </c:pt>
                <c:pt idx="1">
                  <c:v>0.25318328171984866</c:v>
                </c:pt>
                <c:pt idx="2">
                  <c:v>0.34664978565310417</c:v>
                </c:pt>
                <c:pt idx="3">
                  <c:v>0.40881922924836533</c:v>
                </c:pt>
                <c:pt idx="4">
                  <c:v>0.52095157085987276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7-45CB-9650-5520E092B722}"/>
            </c:ext>
          </c:extLst>
        </c:ser>
        <c:ser>
          <c:idx val="3"/>
          <c:order val="3"/>
          <c:tx>
            <c:strRef>
              <c:f>'MINIMUM LAYOUTS 2'!$AP$64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2'!$AQ$64:$AU$64</c:f>
              <c:numCache>
                <c:formatCode>General</c:formatCode>
                <c:ptCount val="5"/>
                <c:pt idx="0">
                  <c:v>0.3642455363833243</c:v>
                </c:pt>
                <c:pt idx="1">
                  <c:v>1.222758547665582</c:v>
                </c:pt>
                <c:pt idx="2">
                  <c:v>1.7762136908157431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7-45CB-9650-5520E092B722}"/>
            </c:ext>
          </c:extLst>
        </c:ser>
        <c:ser>
          <c:idx val="4"/>
          <c:order val="4"/>
          <c:tx>
            <c:strRef>
              <c:f>'MINIMUM LAYOUTS 2'!$AP$65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'MINIMUM LAYOUTS 2'!$AQ$60:$AU$60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2'!$AQ$65:$AU$65</c:f>
              <c:numCache>
                <c:formatCode>General</c:formatCode>
                <c:ptCount val="5"/>
                <c:pt idx="0">
                  <c:v>0.30880165475675742</c:v>
                </c:pt>
                <c:pt idx="1">
                  <c:v>0.8050954011357504</c:v>
                </c:pt>
                <c:pt idx="2">
                  <c:v>1.4232094827586204</c:v>
                </c:pt>
                <c:pt idx="3">
                  <c:v>1.5513304519773996</c:v>
                </c:pt>
                <c:pt idx="4">
                  <c:v>1.6713241873531084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77-45CB-9650-5520E092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53455"/>
        <c:axId val="147639343"/>
      </c:lineChart>
      <c:catAx>
        <c:axId val="42675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639343"/>
        <c:crosses val="autoZero"/>
        <c:auto val="1"/>
        <c:lblAlgn val="ctr"/>
        <c:lblOffset val="100"/>
        <c:noMultiLvlLbl val="0"/>
      </c:catAx>
      <c:valAx>
        <c:axId val="1476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3455"/>
        <c:crosses val="autoZero"/>
        <c:crossBetween val="between"/>
      </c:valAx>
      <c:valAx>
        <c:axId val="173365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75855"/>
        <c:crosses val="max"/>
        <c:crossBetween val="between"/>
      </c:valAx>
      <c:catAx>
        <c:axId val="42677585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3656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877077865266839"/>
          <c:w val="1"/>
          <c:h val="0.1212292213473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5269227710173"/>
          <c:y val="5.0605236845394329E-2"/>
          <c:w val="0.73079109246308871"/>
          <c:h val="0.65188882639670054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'MINIMUM LAYOUTS 2'!$AP$79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2'!$AQ$79:$AU$79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8.3401455953983142E-2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2-4963-9EA5-955235003DF8}"/>
            </c:ext>
          </c:extLst>
        </c:ser>
        <c:ser>
          <c:idx val="6"/>
          <c:order val="6"/>
          <c:tx>
            <c:strRef>
              <c:f>'MINIMUM LAYOUTS 2'!$AP$80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2'!$AQ$80:$AU$80</c:f>
              <c:numCache>
                <c:formatCode>General</c:formatCode>
                <c:ptCount val="5"/>
                <c:pt idx="0">
                  <c:v>3.9389451177576501E-2</c:v>
                </c:pt>
                <c:pt idx="1">
                  <c:v>6.4955361679658208E-2</c:v>
                </c:pt>
                <c:pt idx="2">
                  <c:v>9.2338264263726128E-2</c:v>
                </c:pt>
                <c:pt idx="3">
                  <c:v>8.7639684442142471E-2</c:v>
                </c:pt>
                <c:pt idx="4">
                  <c:v>0.10609861541040054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42-4963-9EA5-955235003DF8}"/>
            </c:ext>
          </c:extLst>
        </c:ser>
        <c:ser>
          <c:idx val="7"/>
          <c:order val="7"/>
          <c:tx>
            <c:strRef>
              <c:f>'MINIMUM LAYOUTS 2'!$AP$81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2'!$AQ$81:$AU$81</c:f>
              <c:numCache>
                <c:formatCode>General</c:formatCode>
                <c:ptCount val="5"/>
                <c:pt idx="0">
                  <c:v>4.1929008357145005E-2</c:v>
                </c:pt>
                <c:pt idx="1">
                  <c:v>7.5079606117270131E-2</c:v>
                </c:pt>
                <c:pt idx="2">
                  <c:v>6.2288054974430011E-2</c:v>
                </c:pt>
                <c:pt idx="3">
                  <c:v>5.4309253387887571E-2</c:v>
                </c:pt>
                <c:pt idx="4">
                  <c:v>7.7758264323435133E-2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42-4963-9EA5-955235003DF8}"/>
            </c:ext>
          </c:extLst>
        </c:ser>
        <c:ser>
          <c:idx val="8"/>
          <c:order val="8"/>
          <c:tx>
            <c:strRef>
              <c:f>'MINIMUM LAYOUTS 2'!$AP$82</c:f>
              <c:strCache>
                <c:ptCount val="1"/>
                <c:pt idx="0">
                  <c:v>TIST 2:1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2'!$AQ$82:$AU$82</c:f>
              <c:numCache>
                <c:formatCode>General</c:formatCode>
                <c:ptCount val="5"/>
                <c:pt idx="0">
                  <c:v>2.2261458367691993E-2</c:v>
                </c:pt>
                <c:pt idx="1">
                  <c:v>3.6884038594819472E-2</c:v>
                </c:pt>
                <c:pt idx="2">
                  <c:v>4.2155718639917773E-2</c:v>
                </c:pt>
                <c:pt idx="3">
                  <c:v>4.5995055956792839E-2</c:v>
                </c:pt>
                <c:pt idx="4">
                  <c:v>3.0543355205740811E-2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42-4963-9EA5-955235003DF8}"/>
            </c:ext>
          </c:extLst>
        </c:ser>
        <c:ser>
          <c:idx val="9"/>
          <c:order val="9"/>
          <c:tx>
            <c:strRef>
              <c:f>'MINIMUM LAYOUTS 2'!$AP$83</c:f>
              <c:strCache>
                <c:ptCount val="1"/>
                <c:pt idx="0">
                  <c:v>TIST 3:1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2'!$AQ$83:$AU$83</c:f>
              <c:numCache>
                <c:formatCode>General</c:formatCode>
                <c:ptCount val="5"/>
                <c:pt idx="0">
                  <c:v>2.7697913525819216E-2</c:v>
                </c:pt>
                <c:pt idx="1">
                  <c:v>5.8178679715406995E-2</c:v>
                </c:pt>
                <c:pt idx="2">
                  <c:v>7.8502986863183605E-2</c:v>
                </c:pt>
                <c:pt idx="3">
                  <c:v>5.954128443550534E-2</c:v>
                </c:pt>
                <c:pt idx="4">
                  <c:v>5.3495810371569516E-2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42-4963-9EA5-9552350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6605455"/>
        <c:axId val="147638927"/>
      </c:barChart>
      <c:lineChart>
        <c:grouping val="standard"/>
        <c:varyColors val="0"/>
        <c:ser>
          <c:idx val="0"/>
          <c:order val="0"/>
          <c:tx>
            <c:strRef>
              <c:f>'MINIMUM LAYOUTS 2'!$AP$74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2'!$AQ$74:$AU$74</c:f>
              <c:numCache>
                <c:formatCode>General</c:formatCode>
                <c:ptCount val="5"/>
                <c:pt idx="0">
                  <c:v>0.36317327855137527</c:v>
                </c:pt>
                <c:pt idx="1">
                  <c:v>0.37410047849631961</c:v>
                </c:pt>
                <c:pt idx="2">
                  <c:v>0.37879832139148467</c:v>
                </c:pt>
                <c:pt idx="3">
                  <c:v>0.50951382331223605</c:v>
                </c:pt>
                <c:pt idx="4">
                  <c:v>0.4339564633533598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2-4963-9EA5-955235003DF8}"/>
            </c:ext>
          </c:extLst>
        </c:ser>
        <c:ser>
          <c:idx val="1"/>
          <c:order val="1"/>
          <c:tx>
            <c:strRef>
              <c:f>'MINIMUM LAYOUTS 2'!$AP$75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2'!$AQ$75:$AU$75</c:f>
              <c:numCache>
                <c:formatCode>General</c:formatCode>
                <c:ptCount val="5"/>
                <c:pt idx="0">
                  <c:v>1.7484171626297607</c:v>
                </c:pt>
                <c:pt idx="1">
                  <c:v>1.8660437136204906</c:v>
                </c:pt>
                <c:pt idx="2">
                  <c:v>1.9371815649081219</c:v>
                </c:pt>
                <c:pt idx="3">
                  <c:v>0.75803913392094069</c:v>
                </c:pt>
                <c:pt idx="4">
                  <c:v>1.1713403051379114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2-4963-9EA5-955235003DF8}"/>
            </c:ext>
          </c:extLst>
        </c:ser>
        <c:ser>
          <c:idx val="2"/>
          <c:order val="2"/>
          <c:tx>
            <c:strRef>
              <c:f>'MINIMUM LAYOUTS 2'!$AP$76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2'!$AQ$76:$AU$76</c:f>
              <c:numCache>
                <c:formatCode>General</c:formatCode>
                <c:ptCount val="5"/>
                <c:pt idx="0">
                  <c:v>0.58049549140625001</c:v>
                </c:pt>
                <c:pt idx="1">
                  <c:v>0.49637454788290658</c:v>
                </c:pt>
                <c:pt idx="2">
                  <c:v>0.46974199219590879</c:v>
                </c:pt>
                <c:pt idx="3">
                  <c:v>0.62585436971128516</c:v>
                </c:pt>
                <c:pt idx="4">
                  <c:v>0.78341770879531081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2-4963-9EA5-955235003DF8}"/>
            </c:ext>
          </c:extLst>
        </c:ser>
        <c:ser>
          <c:idx val="3"/>
          <c:order val="3"/>
          <c:tx>
            <c:strRef>
              <c:f>'MINIMUM LAYOUTS 2'!$AP$77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2'!$AQ$77:$AU$77</c:f>
              <c:numCache>
                <c:formatCode>General</c:formatCode>
                <c:ptCount val="5"/>
                <c:pt idx="0">
                  <c:v>2.2298805043050458</c:v>
                </c:pt>
                <c:pt idx="1">
                  <c:v>2.8238048997772838</c:v>
                </c:pt>
                <c:pt idx="2">
                  <c:v>1.9533056729699665</c:v>
                </c:pt>
                <c:pt idx="3">
                  <c:v>3.076945814732146</c:v>
                </c:pt>
                <c:pt idx="4">
                  <c:v>3.4103272881355977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2-4963-9EA5-955235003DF8}"/>
            </c:ext>
          </c:extLst>
        </c:ser>
        <c:ser>
          <c:idx val="4"/>
          <c:order val="4"/>
          <c:tx>
            <c:strRef>
              <c:f>'MINIMUM LAYOUTS 2'!$AP$78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'MINIMUM LAYOUTS 2'!$AQ$73:$AU$73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2'!$AQ$78:$AU$78</c:f>
              <c:numCache>
                <c:formatCode>General</c:formatCode>
                <c:ptCount val="5"/>
                <c:pt idx="0">
                  <c:v>1.7639183936235505</c:v>
                </c:pt>
                <c:pt idx="1">
                  <c:v>1.8984049440847539</c:v>
                </c:pt>
                <c:pt idx="2">
                  <c:v>2.1482762541806029</c:v>
                </c:pt>
                <c:pt idx="3">
                  <c:v>2.3881357422969169</c:v>
                </c:pt>
                <c:pt idx="4">
                  <c:v>1.7306700386954081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2-4963-9EA5-9552350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72655"/>
        <c:axId val="1733653503"/>
      </c:lineChart>
      <c:catAx>
        <c:axId val="42657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3653503"/>
        <c:crosses val="autoZero"/>
        <c:auto val="1"/>
        <c:lblAlgn val="ctr"/>
        <c:lblOffset val="100"/>
        <c:noMultiLvlLbl val="0"/>
      </c:catAx>
      <c:valAx>
        <c:axId val="17336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(fJ)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72655"/>
        <c:crosses val="autoZero"/>
        <c:crossBetween val="between"/>
      </c:valAx>
      <c:valAx>
        <c:axId val="1476389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605455"/>
        <c:crosses val="max"/>
        <c:crossBetween val="between"/>
      </c:valAx>
      <c:catAx>
        <c:axId val="42660545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7638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273903262092235"/>
          <c:w val="1"/>
          <c:h val="0.11726096737907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6582359023305"/>
          <c:y val="5.0605236845394329E-2"/>
          <c:w val="0.71459158514276611"/>
          <c:h val="0.65982533433320834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'MINIMUM LAYOUTS 2'!$AP$97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2'!$AQ$97:$AU$97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8.9593345021165463E-2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D-4EEA-A4CF-8487B2841221}"/>
            </c:ext>
          </c:extLst>
        </c:ser>
        <c:ser>
          <c:idx val="6"/>
          <c:order val="6"/>
          <c:tx>
            <c:strRef>
              <c:f>'MINIMUM LAYOUTS 2'!$AP$98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2'!$AQ$98:$AU$98</c:f>
              <c:numCache>
                <c:formatCode>General</c:formatCode>
                <c:ptCount val="5"/>
                <c:pt idx="0">
                  <c:v>4.2506595519913072E-2</c:v>
                </c:pt>
                <c:pt idx="1">
                  <c:v>8.5730143841932768E-2</c:v>
                </c:pt>
                <c:pt idx="2">
                  <c:v>9.8285295036686218E-2</c:v>
                </c:pt>
                <c:pt idx="3">
                  <c:v>0.10028617705095114</c:v>
                </c:pt>
                <c:pt idx="4">
                  <c:v>0.11037827042945224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2D-4EEA-A4CF-8487B2841221}"/>
            </c:ext>
          </c:extLst>
        </c:ser>
        <c:ser>
          <c:idx val="7"/>
          <c:order val="7"/>
          <c:tx>
            <c:strRef>
              <c:f>'MINIMUM LAYOUTS 2'!$AP$99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2'!$AQ$99:$AU$99</c:f>
              <c:numCache>
                <c:formatCode>General</c:formatCode>
                <c:ptCount val="5"/>
                <c:pt idx="0">
                  <c:v>4.4596666365862771E-2</c:v>
                </c:pt>
                <c:pt idx="1">
                  <c:v>9.1958382403322964E-2</c:v>
                </c:pt>
                <c:pt idx="2">
                  <c:v>6.5675136281509477E-2</c:v>
                </c:pt>
                <c:pt idx="3">
                  <c:v>5.4309253387887571E-2</c:v>
                </c:pt>
                <c:pt idx="4">
                  <c:v>7.9346540972048171E-2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2D-4EEA-A4CF-8487B2841221}"/>
            </c:ext>
          </c:extLst>
        </c:ser>
        <c:ser>
          <c:idx val="8"/>
          <c:order val="8"/>
          <c:tx>
            <c:strRef>
              <c:f>'MINIMUM LAYOUTS 2'!$AP$100</c:f>
              <c:strCache>
                <c:ptCount val="1"/>
                <c:pt idx="0">
                  <c:v>TIST 2:1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2'!$AQ$100:$AU$100</c:f>
              <c:numCache>
                <c:formatCode>General</c:formatCode>
                <c:ptCount val="5"/>
                <c:pt idx="0">
                  <c:v>2.7243362880884889E-2</c:v>
                </c:pt>
                <c:pt idx="1">
                  <c:v>4.0971283687769124E-2</c:v>
                </c:pt>
                <c:pt idx="2">
                  <c:v>4.2155718639917773E-2</c:v>
                </c:pt>
                <c:pt idx="3">
                  <c:v>5.6985067133380932E-2</c:v>
                </c:pt>
                <c:pt idx="4">
                  <c:v>3.6015946670495659E-2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2D-4EEA-A4CF-8487B2841221}"/>
            </c:ext>
          </c:extLst>
        </c:ser>
        <c:ser>
          <c:idx val="9"/>
          <c:order val="9"/>
          <c:tx>
            <c:strRef>
              <c:f>'MINIMUM LAYOUTS 2'!$AP$101</c:f>
              <c:strCache>
                <c:ptCount val="1"/>
                <c:pt idx="0">
                  <c:v>TIST 3:1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2'!$AQ$101:$AU$101</c:f>
              <c:numCache>
                <c:formatCode>General</c:formatCode>
                <c:ptCount val="5"/>
                <c:pt idx="0">
                  <c:v>3.1000293844376001E-2</c:v>
                </c:pt>
                <c:pt idx="1">
                  <c:v>5.8776065960432618E-2</c:v>
                </c:pt>
                <c:pt idx="2">
                  <c:v>7.9045197752659876E-2</c:v>
                </c:pt>
                <c:pt idx="3">
                  <c:v>6.7463937408966057E-2</c:v>
                </c:pt>
                <c:pt idx="4">
                  <c:v>5.3495810371569516E-2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2D-4EEA-A4CF-8487B284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78383"/>
        <c:axId val="140273343"/>
      </c:barChart>
      <c:lineChart>
        <c:grouping val="standard"/>
        <c:varyColors val="0"/>
        <c:ser>
          <c:idx val="0"/>
          <c:order val="0"/>
          <c:tx>
            <c:strRef>
              <c:f>'MINIMUM LAYOUTS 2'!$AP$92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2'!$AQ$92:$AU$92</c:f>
              <c:numCache>
                <c:formatCode>General</c:formatCode>
                <c:ptCount val="5"/>
                <c:pt idx="0">
                  <c:v>0.36317327855137527</c:v>
                </c:pt>
                <c:pt idx="1">
                  <c:v>0.23378811097496008</c:v>
                </c:pt>
                <c:pt idx="2">
                  <c:v>0.37879832139148467</c:v>
                </c:pt>
                <c:pt idx="3">
                  <c:v>0.50951382331223605</c:v>
                </c:pt>
                <c:pt idx="4">
                  <c:v>0.4339564633533598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D-4EEA-A4CF-8487B2841221}"/>
            </c:ext>
          </c:extLst>
        </c:ser>
        <c:ser>
          <c:idx val="1"/>
          <c:order val="1"/>
          <c:tx>
            <c:strRef>
              <c:f>'MINIMUM LAYOUTS 2'!$AP$93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2'!$AQ$93:$AU$93</c:f>
              <c:numCache>
                <c:formatCode>General</c:formatCode>
                <c:ptCount val="5"/>
                <c:pt idx="0">
                  <c:v>0.37415751092482402</c:v>
                </c:pt>
                <c:pt idx="1">
                  <c:v>0.40147624363938206</c:v>
                </c:pt>
                <c:pt idx="2">
                  <c:v>0.46725857655003128</c:v>
                </c:pt>
                <c:pt idx="3">
                  <c:v>0.62704831479845302</c:v>
                </c:pt>
                <c:pt idx="4">
                  <c:v>0.9655079898047727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D-4EEA-A4CF-8487B2841221}"/>
            </c:ext>
          </c:extLst>
        </c:ser>
        <c:ser>
          <c:idx val="2"/>
          <c:order val="2"/>
          <c:tx>
            <c:strRef>
              <c:f>'MINIMUM LAYOUTS 2'!$AP$94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2'!$AQ$94:$AU$94</c:f>
              <c:numCache>
                <c:formatCode>General</c:formatCode>
                <c:ptCount val="5"/>
                <c:pt idx="0">
                  <c:v>0.23846803849439391</c:v>
                </c:pt>
                <c:pt idx="1">
                  <c:v>0.28912937021739071</c:v>
                </c:pt>
                <c:pt idx="2">
                  <c:v>0.42322772491601279</c:v>
                </c:pt>
                <c:pt idx="3">
                  <c:v>0.62585436971128516</c:v>
                </c:pt>
                <c:pt idx="4">
                  <c:v>0.70410420790598338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D-4EEA-A4CF-8487B2841221}"/>
            </c:ext>
          </c:extLst>
        </c:ser>
        <c:ser>
          <c:idx val="3"/>
          <c:order val="3"/>
          <c:tx>
            <c:strRef>
              <c:f>'MINIMUM LAYOUTS 2'!$AP$95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2'!$AQ$95:$AU$95</c:f>
              <c:numCache>
                <c:formatCode>General</c:formatCode>
                <c:ptCount val="5"/>
                <c:pt idx="0">
                  <c:v>1.4885628555493571</c:v>
                </c:pt>
                <c:pt idx="1">
                  <c:v>1.7575581111111123</c:v>
                </c:pt>
                <c:pt idx="2">
                  <c:v>1.9533056729699665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D-4EEA-A4CF-8487B2841221}"/>
            </c:ext>
          </c:extLst>
        </c:ser>
        <c:ser>
          <c:idx val="4"/>
          <c:order val="4"/>
          <c:tx>
            <c:strRef>
              <c:f>'MINIMUM LAYOUTS 2'!$AP$96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'MINIMUM LAYOUTS 2'!$AQ$91:$AU$91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2'!$AQ$96:$AU$96</c:f>
              <c:numCache>
                <c:formatCode>General</c:formatCode>
                <c:ptCount val="5"/>
                <c:pt idx="0">
                  <c:v>1.2406349552572686</c:v>
                </c:pt>
                <c:pt idx="1">
                  <c:v>1.3293641477272724</c:v>
                </c:pt>
                <c:pt idx="2">
                  <c:v>1.4232094827586204</c:v>
                </c:pt>
                <c:pt idx="3">
                  <c:v>1.6046181453481851</c:v>
                </c:pt>
                <c:pt idx="4">
                  <c:v>1.7306700386954081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D-4EEA-A4CF-8487B284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90495"/>
        <c:axId val="1735972943"/>
      </c:lineChart>
      <c:catAx>
        <c:axId val="31069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5972943"/>
        <c:crosses val="autoZero"/>
        <c:auto val="1"/>
        <c:lblAlgn val="ctr"/>
        <c:lblOffset val="100"/>
        <c:noMultiLvlLbl val="0"/>
      </c:catAx>
      <c:valAx>
        <c:axId val="17359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690495"/>
        <c:crosses val="autoZero"/>
        <c:crossBetween val="between"/>
      </c:valAx>
      <c:valAx>
        <c:axId val="140273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964646464646463"/>
              <c:y val="0.17242250968628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478383"/>
        <c:crosses val="max"/>
        <c:crossBetween val="between"/>
      </c:valAx>
      <c:catAx>
        <c:axId val="114478383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0273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67072865891763"/>
          <c:w val="1"/>
          <c:h val="0.11329271341082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1WFF -</a:t>
            </a:r>
            <a:r>
              <a:rPr lang="en-US" baseline="0"/>
              <a:t>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'SÓ ENERGIA'!$L$82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ENERGIA'!$B$82:$H$82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ENERGIA'!$B$83:$H$83</c:f>
              <c:numCache>
                <c:formatCode>General</c:formatCode>
                <c:ptCount val="7"/>
                <c:pt idx="0">
                  <c:v>0.11931912414849828</c:v>
                </c:pt>
                <c:pt idx="1">
                  <c:v>0.21379502908540315</c:v>
                </c:pt>
                <c:pt idx="2">
                  <c:v>0.31190611418164638</c:v>
                </c:pt>
                <c:pt idx="3">
                  <c:v>0.34718612599220572</c:v>
                </c:pt>
                <c:pt idx="4">
                  <c:v>0.37948084776080093</c:v>
                </c:pt>
                <c:pt idx="5">
                  <c:v>0.42871175795397792</c:v>
                </c:pt>
                <c:pt idx="6">
                  <c:v>0.48342818830200618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C-44A5-B62F-8F14C561E40C}"/>
            </c:ext>
          </c:extLst>
        </c:ser>
        <c:ser>
          <c:idx val="1"/>
          <c:order val="1"/>
          <c:tx>
            <c:strRef>
              <c:f>'SÓ ENERGIA'!$L$83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ENERGIA'!$B$82:$H$82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ENERGIA'!$B$84:$H$84</c:f>
              <c:numCache>
                <c:formatCode>General</c:formatCode>
                <c:ptCount val="7"/>
                <c:pt idx="0">
                  <c:v>0.29872902371977494</c:v>
                </c:pt>
                <c:pt idx="1">
                  <c:v>0.38881451087368496</c:v>
                </c:pt>
                <c:pt idx="2">
                  <c:v>0.54287302661888137</c:v>
                </c:pt>
                <c:pt idx="3">
                  <c:v>0.63540090793444748</c:v>
                </c:pt>
                <c:pt idx="4">
                  <c:v>0.79066364102369213</c:v>
                </c:pt>
                <c:pt idx="5">
                  <c:v>0.95827637491176698</c:v>
                </c:pt>
                <c:pt idx="6">
                  <c:v>1.1479704001201638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C-44A5-B62F-8F14C561E40C}"/>
            </c:ext>
          </c:extLst>
        </c:ser>
        <c:ser>
          <c:idx val="2"/>
          <c:order val="2"/>
          <c:tx>
            <c:strRef>
              <c:f>'SÓ ENERGIA'!$L$84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ENERGIA'!$B$82:$H$82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ENERGIA'!$B$85:$H$85</c:f>
              <c:numCache>
                <c:formatCode>General</c:formatCode>
                <c:ptCount val="7"/>
                <c:pt idx="0">
                  <c:v>0.23656888137879462</c:v>
                </c:pt>
                <c:pt idx="1">
                  <c:v>0.28185270434363152</c:v>
                </c:pt>
                <c:pt idx="2">
                  <c:v>0.40867172594335094</c:v>
                </c:pt>
                <c:pt idx="3">
                  <c:v>0.42874627942444049</c:v>
                </c:pt>
                <c:pt idx="4">
                  <c:v>0.49504901562971998</c:v>
                </c:pt>
                <c:pt idx="5">
                  <c:v>0.55747376463814469</c:v>
                </c:pt>
                <c:pt idx="6">
                  <c:v>0.64241221160284856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C-44A5-B62F-8F14C561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03320"/>
        <c:axId val="501002008"/>
      </c:lineChart>
      <c:catAx>
        <c:axId val="5010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002008"/>
        <c:crosses val="autoZero"/>
        <c:auto val="1"/>
        <c:lblAlgn val="ctr"/>
        <c:lblOffset val="100"/>
        <c:noMultiLvlLbl val="0"/>
      </c:catAx>
      <c:valAx>
        <c:axId val="501002008"/>
        <c:scaling>
          <c:orientation val="minMax"/>
          <c:max val="1.15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Consumption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0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5WFF -</a:t>
            </a:r>
            <a:r>
              <a:rPr lang="en-US" baseline="0"/>
              <a:t>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'SÓ ENERGIA'!$A$103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ENERGIA'!$B$102:$F$102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'SÓ ENERGIA'!$B$103:$F$103</c:f>
              <c:numCache>
                <c:formatCode>General</c:formatCode>
                <c:ptCount val="5"/>
                <c:pt idx="0">
                  <c:v>0.47319289870725162</c:v>
                </c:pt>
                <c:pt idx="1">
                  <c:v>0.47852422926372018</c:v>
                </c:pt>
                <c:pt idx="2">
                  <c:v>0.57948309398499698</c:v>
                </c:pt>
                <c:pt idx="3">
                  <c:v>0.6390583895253279</c:v>
                </c:pt>
                <c:pt idx="4">
                  <c:v>0.68515853657768611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8-4D43-AD2A-847288E49D32}"/>
            </c:ext>
          </c:extLst>
        </c:ser>
        <c:ser>
          <c:idx val="1"/>
          <c:order val="1"/>
          <c:tx>
            <c:strRef>
              <c:f>'SÓ ENERGIA'!$A$104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ENERGIA'!$B$102:$F$102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'SÓ ENERGIA'!$B$104:$F$104</c:f>
              <c:numCache>
                <c:formatCode>General</c:formatCode>
                <c:ptCount val="5"/>
                <c:pt idx="0">
                  <c:v>1.7941321662022609</c:v>
                </c:pt>
                <c:pt idx="1">
                  <c:v>0.98794147671218879</c:v>
                </c:pt>
                <c:pt idx="2">
                  <c:v>1.174522871364158</c:v>
                </c:pt>
                <c:pt idx="3">
                  <c:v>1.3715338434869364</c:v>
                </c:pt>
                <c:pt idx="4">
                  <c:v>1.5501788212876129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8-4D43-AD2A-847288E49D32}"/>
            </c:ext>
          </c:extLst>
        </c:ser>
        <c:ser>
          <c:idx val="2"/>
          <c:order val="2"/>
          <c:tx>
            <c:strRef>
              <c:f>'SÓ ENERGIA'!$A$105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ENERGIA'!$B$102:$F$102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'SÓ ENERGIA'!$B$105:$F$105</c:f>
              <c:numCache>
                <c:formatCode>General</c:formatCode>
                <c:ptCount val="5"/>
                <c:pt idx="0">
                  <c:v>1.1479230462858816</c:v>
                </c:pt>
                <c:pt idx="1">
                  <c:v>0.65100700860853788</c:v>
                </c:pt>
                <c:pt idx="2">
                  <c:v>0.77430255052437591</c:v>
                </c:pt>
                <c:pt idx="3">
                  <c:v>0.86629904397571367</c:v>
                </c:pt>
                <c:pt idx="4">
                  <c:v>0.9552193080800101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8-4D43-AD2A-847288E4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57664"/>
        <c:axId val="620354056"/>
      </c:lineChart>
      <c:catAx>
        <c:axId val="62035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354056"/>
        <c:crosses val="autoZero"/>
        <c:auto val="1"/>
        <c:lblAlgn val="ctr"/>
        <c:lblOffset val="100"/>
        <c:noMultiLvlLbl val="0"/>
      </c:catAx>
      <c:valAx>
        <c:axId val="6203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Consumption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3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4158116599062"/>
          <c:y val="5.0605236845394329E-2"/>
          <c:w val="0.83078064105623173"/>
          <c:h val="0.6645866141732284"/>
        </c:manualLayout>
      </c:layout>
      <c:lineChart>
        <c:grouping val="standard"/>
        <c:varyColors val="0"/>
        <c:ser>
          <c:idx val="0"/>
          <c:order val="0"/>
          <c:tx>
            <c:strRef>
              <c:f>'SÓ ENERGIA'!$L$82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ENERGIA'!$M$81:$Q$81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ENERGIA'!$M$82:$Q$82</c:f>
              <c:numCache>
                <c:formatCode>General</c:formatCode>
                <c:ptCount val="5"/>
                <c:pt idx="0">
                  <c:v>0.32626102677493407</c:v>
                </c:pt>
                <c:pt idx="1">
                  <c:v>0.3883405595242162</c:v>
                </c:pt>
                <c:pt idx="2">
                  <c:v>0.44998925966435688</c:v>
                </c:pt>
                <c:pt idx="3">
                  <c:v>0.52606831738175919</c:v>
                </c:pt>
                <c:pt idx="4">
                  <c:v>0.57108342961179659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E4D-B7D8-2AFD19797E4A}"/>
            </c:ext>
          </c:extLst>
        </c:ser>
        <c:ser>
          <c:idx val="1"/>
          <c:order val="1"/>
          <c:tx>
            <c:strRef>
              <c:f>'SÓ ENERGIA'!$L$83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ENERGIA'!$M$81:$Q$81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ENERGIA'!$M$83:$Q$83</c:f>
              <c:numCache>
                <c:formatCode>General</c:formatCode>
                <c:ptCount val="5"/>
                <c:pt idx="0">
                  <c:v>0.68038969788605885</c:v>
                </c:pt>
                <c:pt idx="1">
                  <c:v>0.87346704042070622</c:v>
                </c:pt>
                <c:pt idx="2">
                  <c:v>0.95989620358836536</c:v>
                </c:pt>
                <c:pt idx="3">
                  <c:v>1.1115740616962171</c:v>
                </c:pt>
                <c:pt idx="4">
                  <c:v>1.3756618358106314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4D-B7D8-2AFD19797E4A}"/>
            </c:ext>
          </c:extLst>
        </c:ser>
        <c:ser>
          <c:idx val="2"/>
          <c:order val="2"/>
          <c:tx>
            <c:strRef>
              <c:f>'SÓ ENERGIA'!$L$84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ENERGIA'!$M$81:$Q$81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ENERGIA'!$M$84:$Q$84</c:f>
              <c:numCache>
                <c:formatCode>General</c:formatCode>
                <c:ptCount val="5"/>
                <c:pt idx="0">
                  <c:v>0.43582494042299008</c:v>
                </c:pt>
                <c:pt idx="1">
                  <c:v>0.57490333757568135</c:v>
                </c:pt>
                <c:pt idx="2">
                  <c:v>0.62631792145025778</c:v>
                </c:pt>
                <c:pt idx="3">
                  <c:v>0.71557068969997262</c:v>
                </c:pt>
                <c:pt idx="4">
                  <c:v>0.87895019149490383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1-4E4D-B7D8-2AFD1979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31848"/>
        <c:axId val="641529552"/>
      </c:lineChart>
      <c:catAx>
        <c:axId val="64153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529552"/>
        <c:crosses val="autoZero"/>
        <c:auto val="1"/>
        <c:lblAlgn val="ctr"/>
        <c:lblOffset val="100"/>
        <c:noMultiLvlLbl val="0"/>
      </c:catAx>
      <c:valAx>
        <c:axId val="641529552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Consumption (fJ)</a:t>
                </a:r>
              </a:p>
            </c:rich>
          </c:tx>
          <c:layout>
            <c:manualLayout>
              <c:xMode val="edge"/>
              <c:yMode val="edge"/>
              <c:x val="0"/>
              <c:y val="8.9128546431696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5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28775948460983"/>
          <c:y val="0.9152780902387202"/>
          <c:w val="0.41142448103078022"/>
          <c:h val="8.472190976127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3996038485217"/>
          <c:y val="5.0605236845394329E-2"/>
          <c:w val="0.8385083790348421"/>
          <c:h val="0.62093582052243468"/>
        </c:manualLayout>
      </c:layout>
      <c:lineChart>
        <c:grouping val="standard"/>
        <c:varyColors val="0"/>
        <c:ser>
          <c:idx val="0"/>
          <c:order val="0"/>
          <c:tx>
            <c:strRef>
              <c:f>'SÓ ENERGIA 2'!$Y$83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ENERGIA 2'!$X$84:$X$88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 2'!$Y$84:$Y$88</c:f>
              <c:numCache>
                <c:formatCode>General</c:formatCode>
                <c:ptCount val="5"/>
                <c:pt idx="0">
                  <c:v>0.10070270675593435</c:v>
                </c:pt>
                <c:pt idx="1">
                  <c:v>0.19475198756698825</c:v>
                </c:pt>
                <c:pt idx="2">
                  <c:v>0.23354042809472611</c:v>
                </c:pt>
                <c:pt idx="3">
                  <c:v>0.32798151610062881</c:v>
                </c:pt>
                <c:pt idx="4">
                  <c:v>0.39830304654747245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9-4AF8-AAAE-DACF07356855}"/>
            </c:ext>
          </c:extLst>
        </c:ser>
        <c:ser>
          <c:idx val="1"/>
          <c:order val="1"/>
          <c:tx>
            <c:strRef>
              <c:f>'SÓ ENERGIA 2'!$Z$83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ENERGIA 2'!$X$84:$X$88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 2'!$Z$84:$Z$88</c:f>
              <c:numCache>
                <c:formatCode>General</c:formatCode>
                <c:ptCount val="5"/>
                <c:pt idx="0">
                  <c:v>0.20767074932584248</c:v>
                </c:pt>
                <c:pt idx="1">
                  <c:v>0.32502898065592073</c:v>
                </c:pt>
                <c:pt idx="2">
                  <c:v>0.43322357331136696</c:v>
                </c:pt>
                <c:pt idx="3">
                  <c:v>0.48069647142857114</c:v>
                </c:pt>
                <c:pt idx="4">
                  <c:v>0.66627182721382339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9-4AF8-AAAE-DACF07356855}"/>
            </c:ext>
          </c:extLst>
        </c:ser>
        <c:ser>
          <c:idx val="2"/>
          <c:order val="2"/>
          <c:tx>
            <c:strRef>
              <c:f>'SÓ ENERGIA 2'!$AA$83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ENERGIA 2'!$X$84:$X$88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 2'!$AA$84:$AA$88</c:f>
              <c:numCache>
                <c:formatCode>General</c:formatCode>
                <c:ptCount val="5"/>
                <c:pt idx="0">
                  <c:v>0.16007075271444063</c:v>
                </c:pt>
                <c:pt idx="1">
                  <c:v>0.25318328171984866</c:v>
                </c:pt>
                <c:pt idx="2">
                  <c:v>0.34664978565310417</c:v>
                </c:pt>
                <c:pt idx="3">
                  <c:v>0.40881922924836533</c:v>
                </c:pt>
                <c:pt idx="4">
                  <c:v>0.52095157085987276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9-4AF8-AAAE-DACF07356855}"/>
            </c:ext>
          </c:extLst>
        </c:ser>
        <c:ser>
          <c:idx val="3"/>
          <c:order val="3"/>
          <c:tx>
            <c:strRef>
              <c:f>'SÓ ENERGIA 2'!$AB$83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'SÓ ENERGIA 2'!$X$84:$X$88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 2'!$AB$84:$AB$88</c:f>
              <c:numCache>
                <c:formatCode>General</c:formatCode>
                <c:ptCount val="5"/>
                <c:pt idx="0">
                  <c:v>0.3642455363833243</c:v>
                </c:pt>
                <c:pt idx="1">
                  <c:v>1.222758547665582</c:v>
                </c:pt>
                <c:pt idx="2">
                  <c:v>1.7762136908157431</c:v>
                </c:pt>
                <c:pt idx="3">
                  <c:v>1.9284397727272735</c:v>
                </c:pt>
                <c:pt idx="4">
                  <c:v>2.076805499438827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9-4AF8-AAAE-DACF07356855}"/>
            </c:ext>
          </c:extLst>
        </c:ser>
        <c:ser>
          <c:idx val="4"/>
          <c:order val="4"/>
          <c:tx>
            <c:strRef>
              <c:f>'SÓ ENERGIA 2'!$AC$83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'SÓ ENERGIA 2'!$X$84:$X$88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ENERGIA 2'!$AC$84:$AC$88</c:f>
              <c:numCache>
                <c:formatCode>General</c:formatCode>
                <c:ptCount val="5"/>
                <c:pt idx="0">
                  <c:v>0.30880165475675742</c:v>
                </c:pt>
                <c:pt idx="1">
                  <c:v>0.8050954011357504</c:v>
                </c:pt>
                <c:pt idx="2">
                  <c:v>1.4232094827586204</c:v>
                </c:pt>
                <c:pt idx="3">
                  <c:v>1.5513304519773996</c:v>
                </c:pt>
                <c:pt idx="4">
                  <c:v>1.6713241873531084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9-4AF8-AAAE-DACF0735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96880"/>
        <c:axId val="260085632"/>
      </c:lineChart>
      <c:catAx>
        <c:axId val="58219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85632"/>
        <c:crosses val="autoZero"/>
        <c:auto val="1"/>
        <c:lblAlgn val="ctr"/>
        <c:lblOffset val="100"/>
        <c:noMultiLvlLbl val="0"/>
      </c:catAx>
      <c:valAx>
        <c:axId val="2600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(fJ)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2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8299530740474"/>
          <c:y val="5.0605236845394329E-2"/>
          <c:w val="0.65524815079933185"/>
          <c:h val="0.62807930258717659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'GRÁFICOS CORRENTES'!$I$9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CORRENTES'!$J$9:$N$9</c:f>
              <c:numCache>
                <c:formatCode>General</c:formatCode>
                <c:ptCount val="5"/>
                <c:pt idx="0">
                  <c:v>0.21027459296354994</c:v>
                </c:pt>
                <c:pt idx="1">
                  <c:v>0.4069379045493563</c:v>
                </c:pt>
                <c:pt idx="2">
                  <c:v>0.55622874262157684</c:v>
                </c:pt>
                <c:pt idx="3">
                  <c:v>0.67825501453947512</c:v>
                </c:pt>
                <c:pt idx="4">
                  <c:v>0.78374171040786433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E-4274-9296-C1A283EF6513}"/>
            </c:ext>
          </c:extLst>
        </c:ser>
        <c:ser>
          <c:idx val="6"/>
          <c:order val="6"/>
          <c:tx>
            <c:strRef>
              <c:f>'GRÁFICOS CORRENTES'!$I$10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CORRENTES'!$J$10:$N$10</c:f>
              <c:numCache>
                <c:formatCode>General</c:formatCode>
                <c:ptCount val="5"/>
                <c:pt idx="0">
                  <c:v>0.16957876590851254</c:v>
                </c:pt>
                <c:pt idx="1">
                  <c:v>0.32533445229718494</c:v>
                </c:pt>
                <c:pt idx="2">
                  <c:v>0.46110240842118511</c:v>
                </c:pt>
                <c:pt idx="3">
                  <c:v>0.58307087368775667</c:v>
                </c:pt>
                <c:pt idx="4">
                  <c:v>0.69674915819998218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E-4274-9296-C1A283EF6513}"/>
            </c:ext>
          </c:extLst>
        </c:ser>
        <c:ser>
          <c:idx val="7"/>
          <c:order val="7"/>
          <c:tx>
            <c:strRef>
              <c:f>'GRÁFICOS CORRENTES'!$I$11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CORRENTES'!$J$11:$N$11</c:f>
              <c:numCache>
                <c:formatCode>General</c:formatCode>
                <c:ptCount val="5"/>
                <c:pt idx="0">
                  <c:v>0.20335141867701445</c:v>
                </c:pt>
                <c:pt idx="1">
                  <c:v>0.39663334012149692</c:v>
                </c:pt>
                <c:pt idx="2">
                  <c:v>0.54583424178284545</c:v>
                </c:pt>
                <c:pt idx="3">
                  <c:v>0.66981183140412182</c:v>
                </c:pt>
                <c:pt idx="4">
                  <c:v>0.77832717140808427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AE-4274-9296-C1A283EF6513}"/>
            </c:ext>
          </c:extLst>
        </c:ser>
        <c:ser>
          <c:idx val="8"/>
          <c:order val="8"/>
          <c:tx>
            <c:strRef>
              <c:f>'GRÁFICOS CORRENTES'!$I$12</c:f>
              <c:strCache>
                <c:ptCount val="1"/>
                <c:pt idx="0">
                  <c:v>TIST 2:1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CORRENTES'!$J$12:$N$12</c:f>
              <c:numCache>
                <c:formatCode>General</c:formatCode>
                <c:ptCount val="5"/>
                <c:pt idx="0">
                  <c:v>0.29604114460869996</c:v>
                </c:pt>
                <c:pt idx="1">
                  <c:v>0.57150504121515755</c:v>
                </c:pt>
                <c:pt idx="2">
                  <c:v>0.81637728034953738</c:v>
                </c:pt>
                <c:pt idx="3">
                  <c:v>1.0091482239551663</c:v>
                </c:pt>
                <c:pt idx="4">
                  <c:v>1.1722136254719895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AE-4274-9296-C1A283EF6513}"/>
            </c:ext>
          </c:extLst>
        </c:ser>
        <c:ser>
          <c:idx val="9"/>
          <c:order val="9"/>
          <c:tx>
            <c:strRef>
              <c:f>'GRÁFICOS CORRENTES'!$I$13</c:f>
              <c:strCache>
                <c:ptCount val="1"/>
                <c:pt idx="0">
                  <c:v>TIST 3:1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CORRENTES'!$J$13:$N$13</c:f>
              <c:numCache>
                <c:formatCode>General</c:formatCode>
                <c:ptCount val="5"/>
                <c:pt idx="0">
                  <c:v>0.2881276770290096</c:v>
                </c:pt>
                <c:pt idx="1">
                  <c:v>0.54737753302105763</c:v>
                </c:pt>
                <c:pt idx="2">
                  <c:v>0.78169059389049989</c:v>
                </c:pt>
                <c:pt idx="3">
                  <c:v>0.9658993062938771</c:v>
                </c:pt>
                <c:pt idx="4">
                  <c:v>1.1191083170440146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AE-4274-9296-C1A283EF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4768143"/>
        <c:axId val="493867679"/>
      </c:barChart>
      <c:lineChart>
        <c:grouping val="standard"/>
        <c:varyColors val="0"/>
        <c:ser>
          <c:idx val="0"/>
          <c:order val="0"/>
          <c:tx>
            <c:strRef>
              <c:f>'GRÁFICOS CORRENTES'!$I$4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CORRENTES'!$J$4:$N$4</c:f>
              <c:numCache>
                <c:formatCode>General</c:formatCode>
                <c:ptCount val="5"/>
                <c:pt idx="0">
                  <c:v>16430.699771428572</c:v>
                </c:pt>
                <c:pt idx="1">
                  <c:v>12716.155142857144</c:v>
                </c:pt>
                <c:pt idx="2">
                  <c:v>9778.3428000000004</c:v>
                </c:pt>
                <c:pt idx="3">
                  <c:v>7596.7675857142849</c:v>
                </c:pt>
                <c:pt idx="4">
                  <c:v>5982.4946428571429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274-9296-C1A283EF6513}"/>
            </c:ext>
          </c:extLst>
        </c:ser>
        <c:ser>
          <c:idx val="1"/>
          <c:order val="1"/>
          <c:tx>
            <c:strRef>
              <c:f>'GRÁFICOS CORRENTES'!$I$5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CORRENTES'!$J$5:$N$5</c:f>
              <c:numCache>
                <c:formatCode>General</c:formatCode>
                <c:ptCount val="5"/>
                <c:pt idx="0">
                  <c:v>31746.127528571429</c:v>
                </c:pt>
                <c:pt idx="1">
                  <c:v>26698.506300000001</c:v>
                </c:pt>
                <c:pt idx="2">
                  <c:v>22172.517557142859</c:v>
                </c:pt>
                <c:pt idx="3">
                  <c:v>18434.186085714286</c:v>
                </c:pt>
                <c:pt idx="4">
                  <c:v>15414.923199999999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274-9296-C1A283EF6513}"/>
            </c:ext>
          </c:extLst>
        </c:ser>
        <c:ser>
          <c:idx val="2"/>
          <c:order val="2"/>
          <c:tx>
            <c:strRef>
              <c:f>'GRÁFICOS CORRENTES'!$I$6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CORRENTES'!$J$6:$N$6</c:f>
              <c:numCache>
                <c:formatCode>General</c:formatCode>
                <c:ptCount val="5"/>
                <c:pt idx="0">
                  <c:v>14679.981185714287</c:v>
                </c:pt>
                <c:pt idx="1">
                  <c:v>11209.888571428572</c:v>
                </c:pt>
                <c:pt idx="2">
                  <c:v>8482.2619857142854</c:v>
                </c:pt>
                <c:pt idx="3">
                  <c:v>6496.2675428571429</c:v>
                </c:pt>
                <c:pt idx="4">
                  <c:v>5058.4967857142856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274-9296-C1A283EF6513}"/>
            </c:ext>
          </c:extLst>
        </c:ser>
        <c:ser>
          <c:idx val="3"/>
          <c:order val="3"/>
          <c:tx>
            <c:strRef>
              <c:f>'GRÁFICOS CORRENTES'!$I$7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CORRENTES'!$J$7:$N$7</c:f>
              <c:numCache>
                <c:formatCode>General</c:formatCode>
                <c:ptCount val="5"/>
                <c:pt idx="0">
                  <c:v>79480.618714285709</c:v>
                </c:pt>
                <c:pt idx="1">
                  <c:v>76452.191285714289</c:v>
                </c:pt>
                <c:pt idx="2">
                  <c:v>73786.996185714277</c:v>
                </c:pt>
                <c:pt idx="3">
                  <c:v>70671.84150000001</c:v>
                </c:pt>
                <c:pt idx="4">
                  <c:v>67248.014714285717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274-9296-C1A283EF6513}"/>
            </c:ext>
          </c:extLst>
        </c:ser>
        <c:ser>
          <c:idx val="4"/>
          <c:order val="4"/>
          <c:tx>
            <c:strRef>
              <c:f>'GRÁFICOS CORRENTES'!$I$8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'GRÁFICOS CORRENTES'!$J$3:$N$3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'GRÁFICOS CORRENTES'!$J$8:$N$8</c:f>
              <c:numCache>
                <c:formatCode>General</c:formatCode>
                <c:ptCount val="5"/>
                <c:pt idx="0">
                  <c:v>64644.8289</c:v>
                </c:pt>
                <c:pt idx="1">
                  <c:v>61967.999943057242</c:v>
                </c:pt>
                <c:pt idx="2">
                  <c:v>59671.631257142857</c:v>
                </c:pt>
                <c:pt idx="3">
                  <c:v>57413.033557142866</c:v>
                </c:pt>
                <c:pt idx="4">
                  <c:v>54924.477985714286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E-4274-9296-C1A283EF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90143"/>
        <c:axId val="493913439"/>
      </c:lineChart>
      <c:catAx>
        <c:axId val="56639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13439"/>
        <c:crosses val="autoZero"/>
        <c:auto val="1"/>
        <c:lblAlgn val="ctr"/>
        <c:lblOffset val="100"/>
        <c:noMultiLvlLbl val="0"/>
      </c:catAx>
      <c:valAx>
        <c:axId val="4939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Current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390143"/>
        <c:crosses val="autoZero"/>
        <c:crossBetween val="between"/>
      </c:valAx>
      <c:valAx>
        <c:axId val="493867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Current Ratio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768143"/>
        <c:crosses val="max"/>
        <c:crossBetween val="between"/>
      </c:valAx>
      <c:catAx>
        <c:axId val="574768143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93867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30462101328237E-3"/>
          <c:y val="0.88392763404574426"/>
          <c:w val="0.99671916010498707"/>
          <c:h val="0.11607236595425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213791457886"/>
          <c:y val="5.0605236845394329E-2"/>
          <c:w val="0.82280084307643364"/>
          <c:h val="0.65665010623672038"/>
        </c:manualLayout>
      </c:layout>
      <c:lineChart>
        <c:grouping val="standard"/>
        <c:varyColors val="0"/>
        <c:ser>
          <c:idx val="0"/>
          <c:order val="0"/>
          <c:tx>
            <c:strRef>
              <c:f>'SÓ SENSIBILIDADE 2'!$V$76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SENSIBILIDADE 2'!$U$77:$U$81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SENSIBILIDADE 2'!$V$77:$V$81</c:f>
              <c:numCache>
                <c:formatCode>General</c:formatCode>
                <c:ptCount val="5"/>
                <c:pt idx="0">
                  <c:v>5.0406316624203029E-2</c:v>
                </c:pt>
                <c:pt idx="1">
                  <c:v>8.3401455953983142E-2</c:v>
                </c:pt>
                <c:pt idx="2">
                  <c:v>6.3709790136878941E-2</c:v>
                </c:pt>
                <c:pt idx="3">
                  <c:v>6.247876438933208E-2</c:v>
                </c:pt>
                <c:pt idx="4">
                  <c:v>8.6396987749241802E-2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E-47DA-9870-C7483B7ACC6A}"/>
            </c:ext>
          </c:extLst>
        </c:ser>
        <c:ser>
          <c:idx val="1"/>
          <c:order val="1"/>
          <c:tx>
            <c:strRef>
              <c:f>'SÓ SENSIBILIDADE 2'!$W$76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SENSIBILIDADE 2'!$U$77:$U$81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SENSIBILIDADE 2'!$W$77:$W$81</c:f>
              <c:numCache>
                <c:formatCode>General</c:formatCode>
                <c:ptCount val="5"/>
                <c:pt idx="0">
                  <c:v>3.9389451177576501E-2</c:v>
                </c:pt>
                <c:pt idx="1">
                  <c:v>6.4955361679658208E-2</c:v>
                </c:pt>
                <c:pt idx="2">
                  <c:v>9.2338264263726128E-2</c:v>
                </c:pt>
                <c:pt idx="3">
                  <c:v>8.7639684442142471E-2</c:v>
                </c:pt>
                <c:pt idx="4">
                  <c:v>0.10609861541040054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E-47DA-9870-C7483B7ACC6A}"/>
            </c:ext>
          </c:extLst>
        </c:ser>
        <c:ser>
          <c:idx val="2"/>
          <c:order val="2"/>
          <c:tx>
            <c:strRef>
              <c:f>'SÓ SENSIBILIDADE 2'!$X$76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SENSIBILIDADE 2'!$U$77:$U$81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SENSIBILIDADE 2'!$X$77:$X$81</c:f>
              <c:numCache>
                <c:formatCode>General</c:formatCode>
                <c:ptCount val="5"/>
                <c:pt idx="0">
                  <c:v>4.1929008357145005E-2</c:v>
                </c:pt>
                <c:pt idx="1">
                  <c:v>7.5079606117270131E-2</c:v>
                </c:pt>
                <c:pt idx="2">
                  <c:v>6.2288054974430011E-2</c:v>
                </c:pt>
                <c:pt idx="3">
                  <c:v>5.4309253387887571E-2</c:v>
                </c:pt>
                <c:pt idx="4">
                  <c:v>7.7758264323435133E-2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E-47DA-9870-C7483B7ACC6A}"/>
            </c:ext>
          </c:extLst>
        </c:ser>
        <c:ser>
          <c:idx val="3"/>
          <c:order val="3"/>
          <c:tx>
            <c:strRef>
              <c:f>'SÓ SENSIBILIDADE 2'!$Y$76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'SÓ SENSIBILIDADE 2'!$U$77:$U$81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SENSIBILIDADE 2'!$Y$77:$Y$81</c:f>
              <c:numCache>
                <c:formatCode>General</c:formatCode>
                <c:ptCount val="5"/>
                <c:pt idx="0">
                  <c:v>2.2261458367691993E-2</c:v>
                </c:pt>
                <c:pt idx="1">
                  <c:v>3.6884038594819472E-2</c:v>
                </c:pt>
                <c:pt idx="2">
                  <c:v>4.2155718639917773E-2</c:v>
                </c:pt>
                <c:pt idx="3">
                  <c:v>4.5995055956792839E-2</c:v>
                </c:pt>
                <c:pt idx="4">
                  <c:v>3.0543355205740811E-2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E-47DA-9870-C7483B7ACC6A}"/>
            </c:ext>
          </c:extLst>
        </c:ser>
        <c:ser>
          <c:idx val="4"/>
          <c:order val="4"/>
          <c:tx>
            <c:strRef>
              <c:f>'SÓ SENSIBILIDADE 2'!$Z$76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'SÓ SENSIBILIDADE 2'!$U$77:$U$81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SENSIBILIDADE 2'!$Z$77:$Z$81</c:f>
              <c:numCache>
                <c:formatCode>General</c:formatCode>
                <c:ptCount val="5"/>
                <c:pt idx="0">
                  <c:v>2.7697913525819216E-2</c:v>
                </c:pt>
                <c:pt idx="1">
                  <c:v>5.8178679715406995E-2</c:v>
                </c:pt>
                <c:pt idx="2">
                  <c:v>7.8502986863183605E-2</c:v>
                </c:pt>
                <c:pt idx="3">
                  <c:v>5.954128443550534E-2</c:v>
                </c:pt>
                <c:pt idx="4">
                  <c:v>5.3495810371569516E-2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E-47DA-9870-C7483B7A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00400"/>
        <c:axId val="458484576"/>
      </c:lineChart>
      <c:catAx>
        <c:axId val="5542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484576"/>
        <c:crosses val="autoZero"/>
        <c:auto val="1"/>
        <c:lblAlgn val="ctr"/>
        <c:lblOffset val="100"/>
        <c:noMultiLvlLbl val="0"/>
      </c:catAx>
      <c:valAx>
        <c:axId val="4584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2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7313986877882"/>
          <c:y val="5.0605236845394329E-2"/>
          <c:w val="0.80468674489665981"/>
          <c:h val="0.64871359830021236"/>
        </c:manualLayout>
      </c:layout>
      <c:lineChart>
        <c:grouping val="standard"/>
        <c:varyColors val="0"/>
        <c:ser>
          <c:idx val="0"/>
          <c:order val="0"/>
          <c:tx>
            <c:strRef>
              <c:f>'SÓ SENSIBILIDADE 2'!$J$113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SENSIBILIDADE 2'!$K$112:$Q$112</c15:sqref>
                  </c15:fullRef>
                </c:ext>
              </c:extLst>
              <c:f>'SÓ SENSIBILIDADE 2'!$M$112:$Q$112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SENSIBILIDADE 2'!$K$113:$Q$113</c15:sqref>
                  </c15:fullRef>
                </c:ext>
              </c:extLst>
              <c:f>'SÓ SENSIBILIDADE 2'!$M$113:$Q$113</c:f>
              <c:numCache>
                <c:formatCode>General</c:formatCode>
                <c:ptCount val="5"/>
                <c:pt idx="0">
                  <c:v>1.7664659035155466</c:v>
                </c:pt>
                <c:pt idx="1">
                  <c:v>0.10787248129843548</c:v>
                </c:pt>
                <c:pt idx="2">
                  <c:v>9.6952920569451193E-2</c:v>
                </c:pt>
                <c:pt idx="3">
                  <c:v>0.14482246615590211</c:v>
                </c:pt>
                <c:pt idx="4">
                  <c:v>0.14834473216281485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3-452F-A2CF-A12AA9B45001}"/>
            </c:ext>
          </c:extLst>
        </c:ser>
        <c:ser>
          <c:idx val="1"/>
          <c:order val="1"/>
          <c:tx>
            <c:strRef>
              <c:f>'SÓ SENSIBILIDADE 2'!$J$114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SENSIBILIDADE 2'!$K$112:$Q$112</c15:sqref>
                  </c15:fullRef>
                </c:ext>
              </c:extLst>
              <c:f>'SÓ SENSIBILIDADE 2'!$M$112:$Q$112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SENSIBILIDADE 2'!$K$114:$Q$114</c15:sqref>
                  </c15:fullRef>
                </c:ext>
              </c:extLst>
              <c:f>'SÓ SENSIBILIDADE 2'!$M$114:$Q$114</c:f>
              <c:numCache>
                <c:formatCode>General</c:formatCode>
                <c:ptCount val="5"/>
                <c:pt idx="0">
                  <c:v>3.7208646262031038</c:v>
                </c:pt>
                <c:pt idx="1">
                  <c:v>0.28310403478862789</c:v>
                </c:pt>
                <c:pt idx="2">
                  <c:v>0.11590670380375363</c:v>
                </c:pt>
                <c:pt idx="3">
                  <c:v>0.14244718424343847</c:v>
                </c:pt>
                <c:pt idx="4">
                  <c:v>0.14110255678633235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3-452F-A2CF-A12AA9B45001}"/>
            </c:ext>
          </c:extLst>
        </c:ser>
        <c:ser>
          <c:idx val="2"/>
          <c:order val="2"/>
          <c:tx>
            <c:strRef>
              <c:f>'SÓ SENSIBILIDADE 2'!$J$115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SENSIBILIDADE 2'!$K$112:$Q$112</c15:sqref>
                  </c15:fullRef>
                </c:ext>
              </c:extLst>
              <c:f>'SÓ SENSIBILIDADE 2'!$M$112:$Q$112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SENSIBILIDADE 2'!$K$115:$Q$115</c15:sqref>
                  </c15:fullRef>
                </c:ext>
              </c:extLst>
              <c:f>'SÓ SENSIBILIDADE 2'!$M$115:$Q$115</c:f>
              <c:numCache>
                <c:formatCode>General</c:formatCode>
                <c:ptCount val="5"/>
                <c:pt idx="0">
                  <c:v>3.8248774006871384</c:v>
                </c:pt>
                <c:pt idx="1">
                  <c:v>0.28571345793846181</c:v>
                </c:pt>
                <c:pt idx="2">
                  <c:v>9.0321192593523045E-2</c:v>
                </c:pt>
                <c:pt idx="3">
                  <c:v>0.14821583450200143</c:v>
                </c:pt>
                <c:pt idx="4">
                  <c:v>0.1751269530800838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3-452F-A2CF-A12AA9B45001}"/>
            </c:ext>
          </c:extLst>
        </c:ser>
        <c:ser>
          <c:idx val="3"/>
          <c:order val="3"/>
          <c:tx>
            <c:strRef>
              <c:f>'SÓ SENSIBILIDADE 2'!$J$116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SENSIBILIDADE 2'!$K$112:$Q$112</c15:sqref>
                  </c15:fullRef>
                </c:ext>
              </c:extLst>
              <c:f>'SÓ SENSIBILIDADE 2'!$M$112:$Q$112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SENSIBILIDADE 2'!$K$116:$Q$116</c15:sqref>
                  </c15:fullRef>
                </c:ext>
              </c:extLst>
              <c:f>'SÓ SENSIBILIDADE 2'!$M$116:$Q$116</c:f>
              <c:numCache>
                <c:formatCode>General</c:formatCode>
                <c:ptCount val="5"/>
                <c:pt idx="3">
                  <c:v>0.64505815885243911</c:v>
                </c:pt>
                <c:pt idx="4">
                  <c:v>3.3773858899674804E-2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3-452F-A2CF-A12AA9B45001}"/>
            </c:ext>
          </c:extLst>
        </c:ser>
        <c:ser>
          <c:idx val="4"/>
          <c:order val="4"/>
          <c:tx>
            <c:strRef>
              <c:f>'SÓ SENSIBILIDADE 2'!$J$117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SENSIBILIDADE 2'!$K$112:$Q$112</c15:sqref>
                  </c15:fullRef>
                </c:ext>
              </c:extLst>
              <c:f>'SÓ SENSIBILIDADE 2'!$M$112:$Q$112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SENSIBILIDADE 2'!$K$117:$Q$117</c15:sqref>
                  </c15:fullRef>
                </c:ext>
              </c:extLst>
              <c:f>'SÓ SENSIBILIDADE 2'!$M$117:$Q$117</c:f>
              <c:numCache>
                <c:formatCode>General</c:formatCode>
                <c:ptCount val="5"/>
                <c:pt idx="3">
                  <c:v>6.4051308094524473E-2</c:v>
                </c:pt>
                <c:pt idx="4">
                  <c:v>9.5621299572942867E-2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E3-452F-A2CF-A12AA9B4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64640"/>
        <c:axId val="359338144"/>
      </c:lineChart>
      <c:catAx>
        <c:axId val="2413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9338144"/>
        <c:crosses val="autoZero"/>
        <c:auto val="1"/>
        <c:lblAlgn val="ctr"/>
        <c:lblOffset val="100"/>
        <c:noMultiLvlLbl val="0"/>
      </c:catAx>
      <c:valAx>
        <c:axId val="3593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13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'SÓ FREQUENCIA'!$R$84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FREQUENCIA'!$S$83:$W$83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FREQUENCIA'!$S$84:$W$84</c:f>
              <c:numCache>
                <c:formatCode>General</c:formatCode>
                <c:ptCount val="5"/>
                <c:pt idx="0">
                  <c:v>1</c:v>
                </c:pt>
                <c:pt idx="1">
                  <c:v>0.88235294117647056</c:v>
                </c:pt>
                <c:pt idx="2">
                  <c:v>0.75735294117647056</c:v>
                </c:pt>
                <c:pt idx="3">
                  <c:v>0.58823529411764708</c:v>
                </c:pt>
                <c:pt idx="4">
                  <c:v>0.38235441176470586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0-46B3-8BF1-66AEC271BF4E}"/>
            </c:ext>
          </c:extLst>
        </c:ser>
        <c:ser>
          <c:idx val="1"/>
          <c:order val="1"/>
          <c:tx>
            <c:strRef>
              <c:f>'SÓ FREQUENCIA'!$R$85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FREQUENCIA'!$S$83:$W$83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FREQUENCIA'!$S$85:$W$85</c:f>
              <c:numCache>
                <c:formatCode>General</c:formatCode>
                <c:ptCount val="5"/>
                <c:pt idx="0">
                  <c:v>1</c:v>
                </c:pt>
                <c:pt idx="1">
                  <c:v>0.80769230769230771</c:v>
                </c:pt>
                <c:pt idx="2">
                  <c:v>0.64102564102564108</c:v>
                </c:pt>
                <c:pt idx="3">
                  <c:v>0.47435897435897434</c:v>
                </c:pt>
                <c:pt idx="4">
                  <c:v>0.28205384615384615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0-46B3-8BF1-66AEC271BF4E}"/>
            </c:ext>
          </c:extLst>
        </c:ser>
        <c:ser>
          <c:idx val="2"/>
          <c:order val="2"/>
          <c:tx>
            <c:strRef>
              <c:f>'SÓ FREQUENCIA'!$R$86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FREQUENCIA'!$S$83:$W$83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'SÓ FREQUENCIA'!$S$86:$W$86</c:f>
              <c:numCache>
                <c:formatCode>General</c:formatCode>
                <c:ptCount val="5"/>
                <c:pt idx="0">
                  <c:v>1</c:v>
                </c:pt>
                <c:pt idx="1">
                  <c:v>0.80487804878048785</c:v>
                </c:pt>
                <c:pt idx="2">
                  <c:v>0.67073170731707321</c:v>
                </c:pt>
                <c:pt idx="3">
                  <c:v>0.48780487804878048</c:v>
                </c:pt>
                <c:pt idx="4">
                  <c:v>0.26829512195121952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0-46B3-8BF1-66AEC271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72864"/>
        <c:axId val="594669912"/>
      </c:lineChart>
      <c:catAx>
        <c:axId val="594672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669912"/>
        <c:crosses val="autoZero"/>
        <c:auto val="1"/>
        <c:lblAlgn val="ctr"/>
        <c:lblOffset val="100"/>
        <c:noMultiLvlLbl val="0"/>
      </c:catAx>
      <c:valAx>
        <c:axId val="59466991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6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'SÓ FREQUENCIA'!$R$114:$X$114</c:f>
              <c:numCache>
                <c:formatCode>0.00E+00</c:formatCode>
                <c:ptCount val="7"/>
                <c:pt idx="0">
                  <c:v>0.23394495412844038</c:v>
                </c:pt>
                <c:pt idx="1">
                  <c:v>0.31174089068825911</c:v>
                </c:pt>
                <c:pt idx="2">
                  <c:v>0.45</c:v>
                </c:pt>
                <c:pt idx="3">
                  <c:v>0.7615384615384615</c:v>
                </c:pt>
                <c:pt idx="4">
                  <c:v>0.88235294117647056</c:v>
                </c:pt>
                <c:pt idx="5">
                  <c:v>0.93717277486910999</c:v>
                </c:pt>
                <c:pt idx="6">
                  <c:v>0.95217762596071731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4-48D7-B50C-6F552BFD8A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'SÓ FREQUENCIA'!$R$115:$X$115</c:f>
              <c:numCache>
                <c:formatCode>0.00E+00</c:formatCode>
                <c:ptCount val="7"/>
                <c:pt idx="1">
                  <c:v>9.6963562753036442E-2</c:v>
                </c:pt>
                <c:pt idx="2">
                  <c:v>0.13303571428571428</c:v>
                </c:pt>
                <c:pt idx="3">
                  <c:v>0.74769230769230766</c:v>
                </c:pt>
                <c:pt idx="4">
                  <c:v>0.75735294117647056</c:v>
                </c:pt>
                <c:pt idx="5">
                  <c:v>0.86910994764397909</c:v>
                </c:pt>
                <c:pt idx="6">
                  <c:v>0.90947907771135783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4-48D7-B50C-6F552BFD8A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'SÓ FREQUENCIA'!$R$116:$X$116</c:f>
              <c:numCache>
                <c:formatCode>0.00E+00</c:formatCode>
                <c:ptCount val="7"/>
                <c:pt idx="1">
                  <c:v>2.1923076923076924E-2</c:v>
                </c:pt>
                <c:pt idx="2">
                  <c:v>4.2142857142857142E-2</c:v>
                </c:pt>
                <c:pt idx="3">
                  <c:v>0.27230769230769231</c:v>
                </c:pt>
                <c:pt idx="4">
                  <c:v>0.58823529411764708</c:v>
                </c:pt>
                <c:pt idx="5">
                  <c:v>0.79057591623036649</c:v>
                </c:pt>
                <c:pt idx="6">
                  <c:v>0.86848847139197272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4-48D7-B50C-6F552BFD8A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'SÓ FREQUENCIA'!$R$117:$X$117</c:f>
              <c:numCache>
                <c:formatCode>0.00E+00</c:formatCode>
                <c:ptCount val="7"/>
                <c:pt idx="2">
                  <c:v>1.5892857142857143E-2</c:v>
                </c:pt>
                <c:pt idx="3">
                  <c:v>5.5392307692307692E-2</c:v>
                </c:pt>
                <c:pt idx="4">
                  <c:v>0.38235441176470586</c:v>
                </c:pt>
                <c:pt idx="5">
                  <c:v>0.70680628272251311</c:v>
                </c:pt>
                <c:pt idx="6">
                  <c:v>0.81895824081981217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4-48D7-B50C-6F552BFD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30496"/>
        <c:axId val="267620112"/>
      </c:lineChart>
      <c:catAx>
        <c:axId val="47073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0112"/>
        <c:crosses val="autoZero"/>
        <c:auto val="1"/>
        <c:lblAlgn val="ctr"/>
        <c:lblOffset val="100"/>
        <c:noMultiLvlLbl val="0"/>
      </c:catAx>
      <c:valAx>
        <c:axId val="2676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62339934780882"/>
          <c:y val="5.0605236845394329E-2"/>
          <c:w val="0.80259882287441353"/>
          <c:h val="0.64077709036370456"/>
        </c:manualLayout>
      </c:layout>
      <c:lineChart>
        <c:grouping val="standard"/>
        <c:varyColors val="0"/>
        <c:ser>
          <c:idx val="0"/>
          <c:order val="0"/>
          <c:tx>
            <c:strRef>
              <c:f>'SÓ FREQUENCIA 2'!$W$71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2'!$X$70:$AD$70</c15:sqref>
                  </c15:fullRef>
                </c:ext>
              </c:extLst>
              <c:f>'SÓ FREQUENCIA 2'!$Z$70:$AD$70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2'!$X$71:$AD$71</c15:sqref>
                  </c15:fullRef>
                </c:ext>
              </c:extLst>
              <c:f>'SÓ FREQUENCIA 2'!$Z$71:$AD$71</c:f>
              <c:numCache>
                <c:formatCode>General</c:formatCode>
                <c:ptCount val="5"/>
                <c:pt idx="0">
                  <c:v>1.5892857142857143E-2</c:v>
                </c:pt>
                <c:pt idx="1">
                  <c:v>5.5392307692307692E-2</c:v>
                </c:pt>
                <c:pt idx="2">
                  <c:v>0.38235441176470586</c:v>
                </c:pt>
                <c:pt idx="3">
                  <c:v>0.70680628272251311</c:v>
                </c:pt>
                <c:pt idx="4">
                  <c:v>0.81895824081981217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5-45F3-92D1-DFA05FAD0648}"/>
            </c:ext>
          </c:extLst>
        </c:ser>
        <c:ser>
          <c:idx val="1"/>
          <c:order val="1"/>
          <c:tx>
            <c:strRef>
              <c:f>'SÓ FREQUENCIA 2'!$W$72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2'!$X$70:$AD$70</c15:sqref>
                  </c15:fullRef>
                </c:ext>
              </c:extLst>
              <c:f>'SÓ FREQUENCIA 2'!$Z$70:$AD$70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2'!$X$72:$AD$72</c15:sqref>
                  </c15:fullRef>
                </c:ext>
              </c:extLst>
              <c:f>'SÓ FREQUENCIA 2'!$Z$72:$AD$72</c:f>
              <c:numCache>
                <c:formatCode>General</c:formatCode>
                <c:ptCount val="5"/>
                <c:pt idx="0">
                  <c:v>9.0196078431372551E-3</c:v>
                </c:pt>
                <c:pt idx="1">
                  <c:v>5.3140624999999997E-2</c:v>
                </c:pt>
                <c:pt idx="2">
                  <c:v>0.28205384615384615</c:v>
                </c:pt>
                <c:pt idx="3">
                  <c:v>0.55833333333333335</c:v>
                </c:pt>
                <c:pt idx="4">
                  <c:v>0.70860940397350991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5-45F3-92D1-DFA05FAD0648}"/>
            </c:ext>
          </c:extLst>
        </c:ser>
        <c:ser>
          <c:idx val="2"/>
          <c:order val="2"/>
          <c:tx>
            <c:strRef>
              <c:f>'SÓ FREQUENCIA 2'!$W$73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2'!$X$70:$AD$70</c15:sqref>
                  </c15:fullRef>
                </c:ext>
              </c:extLst>
              <c:f>'SÓ FREQUENCIA 2'!$Z$70:$AD$70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2'!$X$73:$AD$73</c15:sqref>
                  </c15:fullRef>
                </c:ext>
              </c:extLst>
              <c:f>'SÓ FREQUENCIA 2'!$Z$73:$AD$73</c:f>
              <c:numCache>
                <c:formatCode>General</c:formatCode>
                <c:ptCount val="5"/>
                <c:pt idx="0">
                  <c:v>9.2592592592592587E-3</c:v>
                </c:pt>
                <c:pt idx="1">
                  <c:v>4.2871428571428574E-2</c:v>
                </c:pt>
                <c:pt idx="2">
                  <c:v>0.26829512195121952</c:v>
                </c:pt>
                <c:pt idx="3">
                  <c:v>0.57936507936507942</c:v>
                </c:pt>
                <c:pt idx="4">
                  <c:v>0.72075484276729562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5-45F3-92D1-DFA05FAD0648}"/>
            </c:ext>
          </c:extLst>
        </c:ser>
        <c:ser>
          <c:idx val="3"/>
          <c:order val="3"/>
          <c:tx>
            <c:strRef>
              <c:f>'SÓ FREQUENCIA 2'!$W$74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2'!$X$70:$AD$70</c15:sqref>
                  </c15:fullRef>
                </c:ext>
              </c:extLst>
              <c:f>'SÓ FREQUENCIA 2'!$Z$70:$AD$70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2'!$X$74:$AD$74</c15:sqref>
                  </c15:fullRef>
                </c:ext>
              </c:extLst>
              <c:f>'SÓ FREQUENCIA 2'!$Z$74:$AD$74</c:f>
              <c:numCache>
                <c:formatCode>General</c:formatCode>
                <c:ptCount val="5"/>
                <c:pt idx="3">
                  <c:v>0.32556390977443611</c:v>
                </c:pt>
                <c:pt idx="4">
                  <c:v>0.6292134831460674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5-45F3-92D1-DFA05FAD0648}"/>
            </c:ext>
          </c:extLst>
        </c:ser>
        <c:ser>
          <c:idx val="4"/>
          <c:order val="4"/>
          <c:tx>
            <c:strRef>
              <c:f>'SÓ FREQUENCIA 2'!$W$75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2'!$X$70:$AD$70</c15:sqref>
                  </c15:fullRef>
                </c:ext>
              </c:extLst>
              <c:f>'SÓ FREQUENCIA 2'!$Z$70:$AD$70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2'!$X$75:$AD$75</c15:sqref>
                  </c15:fullRef>
                </c:ext>
              </c:extLst>
              <c:f>'SÓ FREQUENCIA 2'!$Z$75:$AD$75</c:f>
              <c:numCache>
                <c:formatCode>General</c:formatCode>
                <c:ptCount val="5"/>
                <c:pt idx="3">
                  <c:v>0.5</c:v>
                </c:pt>
                <c:pt idx="4">
                  <c:v>0.76525821596244137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5-45F3-92D1-DFA05FAD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10816"/>
        <c:axId val="267618448"/>
      </c:lineChart>
      <c:catAx>
        <c:axId val="28521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18448"/>
        <c:crosses val="autoZero"/>
        <c:auto val="1"/>
        <c:lblAlgn val="ctr"/>
        <c:lblOffset val="100"/>
        <c:noMultiLvlLbl val="0"/>
      </c:catAx>
      <c:valAx>
        <c:axId val="267618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Retention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10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4764177205122"/>
          <c:y val="5.0605236845394329E-2"/>
          <c:w val="0.81017458045017088"/>
          <c:h val="0.63284058242719665"/>
        </c:manualLayout>
      </c:layout>
      <c:lineChart>
        <c:grouping val="standard"/>
        <c:varyColors val="0"/>
        <c:ser>
          <c:idx val="0"/>
          <c:order val="0"/>
          <c:tx>
            <c:strRef>
              <c:f>'SÓ FREQUENCIA 2'!$W$64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2'!$X$63:$AD$63</c15:sqref>
                  </c15:fullRef>
                </c:ext>
              </c:extLst>
              <c:f>'SÓ FREQUENCIA 2'!$Y$63:$AD$63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2'!$X$64:$AD$64</c15:sqref>
                  </c15:fullRef>
                </c:ext>
              </c:extLst>
              <c:f>'SÓ FREQUENCIA 2'!$Y$64:$AD$64</c:f>
              <c:numCache>
                <c:formatCode>General</c:formatCode>
                <c:ptCount val="6"/>
                <c:pt idx="0">
                  <c:v>2.1923076923076924E-2</c:v>
                </c:pt>
                <c:pt idx="1">
                  <c:v>4.2142857142857142E-2</c:v>
                </c:pt>
                <c:pt idx="2">
                  <c:v>0.27230769230769231</c:v>
                </c:pt>
                <c:pt idx="3">
                  <c:v>0.58823529411764708</c:v>
                </c:pt>
                <c:pt idx="4">
                  <c:v>0.79057591623036649</c:v>
                </c:pt>
                <c:pt idx="5">
                  <c:v>0.86848847139197272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5-4203-B836-30716D0F0F92}"/>
            </c:ext>
          </c:extLst>
        </c:ser>
        <c:ser>
          <c:idx val="1"/>
          <c:order val="1"/>
          <c:tx>
            <c:strRef>
              <c:f>'SÓ FREQUENCIA 2'!$W$65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2'!$X$63:$AD$63</c15:sqref>
                  </c15:fullRef>
                </c:ext>
              </c:extLst>
              <c:f>'SÓ FREQUENCIA 2'!$Y$63:$AD$63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2'!$X$65:$AD$65</c15:sqref>
                  </c15:fullRef>
                </c:ext>
              </c:extLst>
              <c:f>'SÓ FREQUENCIA 2'!$Y$65:$AD$65</c:f>
              <c:numCache>
                <c:formatCode>General</c:formatCode>
                <c:ptCount val="6"/>
                <c:pt idx="0">
                  <c:v>6.0909090909090913E-3</c:v>
                </c:pt>
                <c:pt idx="1">
                  <c:v>5.5686274509803922E-2</c:v>
                </c:pt>
                <c:pt idx="2">
                  <c:v>0.171875</c:v>
                </c:pt>
                <c:pt idx="3">
                  <c:v>0.47435897435897434</c:v>
                </c:pt>
                <c:pt idx="4">
                  <c:v>0.65833333333333333</c:v>
                </c:pt>
                <c:pt idx="5">
                  <c:v>0.78013245033112588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5-4203-B836-30716D0F0F92}"/>
            </c:ext>
          </c:extLst>
        </c:ser>
        <c:ser>
          <c:idx val="2"/>
          <c:order val="2"/>
          <c:tx>
            <c:strRef>
              <c:f>'SÓ FREQUENCIA 2'!$W$66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2'!$X$63:$AD$63</c15:sqref>
                  </c15:fullRef>
                </c:ext>
              </c:extLst>
              <c:f>'SÓ FREQUENCIA 2'!$Y$63:$AD$63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2'!$X$66:$AD$66</c15:sqref>
                  </c15:fullRef>
                </c:ext>
              </c:extLst>
              <c:f>'SÓ FREQUENCIA 2'!$Y$66:$AD$66</c:f>
              <c:numCache>
                <c:formatCode>General</c:formatCode>
                <c:ptCount val="6"/>
                <c:pt idx="0">
                  <c:v>2.2352941176470589E-2</c:v>
                </c:pt>
                <c:pt idx="1">
                  <c:v>3.8518518518518521E-2</c:v>
                </c:pt>
                <c:pt idx="2">
                  <c:v>0.15428571428571428</c:v>
                </c:pt>
                <c:pt idx="3">
                  <c:v>0.48780487804878048</c:v>
                </c:pt>
                <c:pt idx="4">
                  <c:v>0.67460317460317465</c:v>
                </c:pt>
                <c:pt idx="5">
                  <c:v>0.77987421383647804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5-4203-B836-30716D0F0F92}"/>
            </c:ext>
          </c:extLst>
        </c:ser>
        <c:ser>
          <c:idx val="3"/>
          <c:order val="3"/>
          <c:tx>
            <c:strRef>
              <c:f>'SÓ FREQUENCIA 2'!$W$67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2'!$X$63:$AD$63</c15:sqref>
                  </c15:fullRef>
                </c:ext>
              </c:extLst>
              <c:f>'SÓ FREQUENCIA 2'!$Y$63:$AD$63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2'!$X$67:$AD$67</c15:sqref>
                  </c15:fullRef>
                </c:ext>
              </c:extLst>
              <c:f>'SÓ FREQUENCIA 2'!$Y$67:$AD$67</c:f>
              <c:numCache>
                <c:formatCode>General</c:formatCode>
                <c:ptCount val="6"/>
                <c:pt idx="4">
                  <c:v>0.37067669172932333</c:v>
                </c:pt>
                <c:pt idx="5">
                  <c:v>0.7415730337078652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5-4203-B836-30716D0F0F92}"/>
            </c:ext>
          </c:extLst>
        </c:ser>
        <c:ser>
          <c:idx val="4"/>
          <c:order val="4"/>
          <c:tx>
            <c:strRef>
              <c:f>'SÓ FREQUENCIA 2'!$W$68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2'!$X$63:$AD$63</c15:sqref>
                  </c15:fullRef>
                </c:ext>
              </c:extLst>
              <c:f>'SÓ FREQUENCIA 2'!$Y$63:$AD$63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2'!$X$68:$AD$68</c15:sqref>
                  </c15:fullRef>
                </c:ext>
              </c:extLst>
              <c:f>'SÓ FREQUENCIA 2'!$Y$68:$AD$68</c:f>
              <c:numCache>
                <c:formatCode>General</c:formatCode>
                <c:ptCount val="6"/>
                <c:pt idx="3">
                  <c:v>9.8214285714285712E-2</c:v>
                </c:pt>
                <c:pt idx="4">
                  <c:v>0.68208092485549132</c:v>
                </c:pt>
                <c:pt idx="5">
                  <c:v>0.83568075117370888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5-4203-B836-30716D0F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1712"/>
        <c:axId val="267612208"/>
      </c:lineChart>
      <c:catAx>
        <c:axId val="760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12208"/>
        <c:crosses val="autoZero"/>
        <c:auto val="1"/>
        <c:lblAlgn val="ctr"/>
        <c:lblOffset val="100"/>
        <c:noMultiLvlLbl val="0"/>
      </c:catAx>
      <c:valAx>
        <c:axId val="267612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Retention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61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4865187306133"/>
          <c:y val="5.0605236845394329E-2"/>
          <c:w val="0.80007357034916093"/>
          <c:h val="0.64077709036370456"/>
        </c:manualLayout>
      </c:layout>
      <c:lineChart>
        <c:grouping val="standard"/>
        <c:varyColors val="0"/>
        <c:ser>
          <c:idx val="0"/>
          <c:order val="0"/>
          <c:tx>
            <c:strRef>
              <c:f>'SÓ FREQUENCIA 2'!$W$57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2'!$X$56:$AD$56</c15:sqref>
                  </c15:fullRef>
                </c:ext>
              </c:extLst>
              <c:f>'SÓ FREQUENCIA 2'!$Y$56:$AD$56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2'!$X$57:$AD$57</c15:sqref>
                  </c15:fullRef>
                </c:ext>
              </c:extLst>
              <c:f>'SÓ FREQUENCIA 2'!$Y$57:$AD$57</c:f>
              <c:numCache>
                <c:formatCode>General</c:formatCode>
                <c:ptCount val="6"/>
                <c:pt idx="0">
                  <c:v>9.6963562753036442E-2</c:v>
                </c:pt>
                <c:pt idx="1">
                  <c:v>0.13303571428571428</c:v>
                </c:pt>
                <c:pt idx="2">
                  <c:v>0.74769230769230766</c:v>
                </c:pt>
                <c:pt idx="3">
                  <c:v>0.75735294117647056</c:v>
                </c:pt>
                <c:pt idx="4">
                  <c:v>0.86910994764397909</c:v>
                </c:pt>
                <c:pt idx="5">
                  <c:v>0.90947907771135783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2-46CB-89C3-9443B14DC22E}"/>
            </c:ext>
          </c:extLst>
        </c:ser>
        <c:ser>
          <c:idx val="1"/>
          <c:order val="1"/>
          <c:tx>
            <c:strRef>
              <c:f>'SÓ FREQUENCIA 2'!$W$58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2'!$X$56:$AD$56</c15:sqref>
                  </c15:fullRef>
                </c:ext>
              </c:extLst>
              <c:f>'SÓ FREQUENCIA 2'!$Y$56:$AD$56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2'!$X$58:$AD$58</c15:sqref>
                  </c15:fullRef>
                </c:ext>
              </c:extLst>
              <c:f>'SÓ FREQUENCIA 2'!$Y$58:$AD$58</c:f>
              <c:numCache>
                <c:formatCode>General</c:formatCode>
                <c:ptCount val="6"/>
                <c:pt idx="0">
                  <c:v>0.10881818181818181</c:v>
                </c:pt>
                <c:pt idx="1">
                  <c:v>0.14549019607843136</c:v>
                </c:pt>
                <c:pt idx="2">
                  <c:v>0.40625</c:v>
                </c:pt>
                <c:pt idx="3">
                  <c:v>0.64102564102564108</c:v>
                </c:pt>
                <c:pt idx="4">
                  <c:v>0.75</c:v>
                </c:pt>
                <c:pt idx="5">
                  <c:v>0.86754966887417218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2-46CB-89C3-9443B14DC22E}"/>
            </c:ext>
          </c:extLst>
        </c:ser>
        <c:ser>
          <c:idx val="2"/>
          <c:order val="2"/>
          <c:tx>
            <c:strRef>
              <c:f>'SÓ FREQUENCIA 2'!$W$59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2'!$X$56:$AD$56</c15:sqref>
                  </c15:fullRef>
                </c:ext>
              </c:extLst>
              <c:f>'SÓ FREQUENCIA 2'!$Y$56:$AD$56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2'!$X$59:$AD$59</c15:sqref>
                  </c15:fullRef>
                </c:ext>
              </c:extLst>
              <c:f>'SÓ FREQUENCIA 2'!$Y$59:$AD$59</c:f>
              <c:numCache>
                <c:formatCode>General</c:formatCode>
                <c:ptCount val="6"/>
                <c:pt idx="0">
                  <c:v>9.8487394957983199E-2</c:v>
                </c:pt>
                <c:pt idx="1">
                  <c:v>0.13222222222222221</c:v>
                </c:pt>
                <c:pt idx="2">
                  <c:v>0.36571428571428571</c:v>
                </c:pt>
                <c:pt idx="3">
                  <c:v>0.67073170731707321</c:v>
                </c:pt>
                <c:pt idx="4">
                  <c:v>0.76984126984126988</c:v>
                </c:pt>
                <c:pt idx="5">
                  <c:v>0.83018867924528306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2-46CB-89C3-9443B14DC22E}"/>
            </c:ext>
          </c:extLst>
        </c:ser>
        <c:ser>
          <c:idx val="3"/>
          <c:order val="3"/>
          <c:tx>
            <c:strRef>
              <c:f>'SÓ FREQUENCIA 2'!$W$60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2'!$X$56:$AD$56</c15:sqref>
                  </c15:fullRef>
                </c:ext>
              </c:extLst>
              <c:f>'SÓ FREQUENCIA 2'!$Y$56:$AD$56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2'!$X$60:$AD$60</c15:sqref>
                  </c15:fullRef>
                </c:ext>
              </c:extLst>
              <c:f>'SÓ FREQUENCIA 2'!$Y$60:$AD$60</c:f>
              <c:numCache>
                <c:formatCode>General</c:formatCode>
                <c:ptCount val="6"/>
                <c:pt idx="4">
                  <c:v>0.61428571428571432</c:v>
                </c:pt>
                <c:pt idx="5">
                  <c:v>0.8314606741573034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2-46CB-89C3-9443B14DC22E}"/>
            </c:ext>
          </c:extLst>
        </c:ser>
        <c:ser>
          <c:idx val="4"/>
          <c:order val="4"/>
          <c:tx>
            <c:strRef>
              <c:f>'SÓ FREQUENCIA 2'!$W$61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'SÓ FREQUENCIA 2'!$X$56:$AD$56</c15:sqref>
                  </c15:fullRef>
                </c:ext>
              </c:extLst>
              <c:f>'SÓ FREQUENCIA 2'!$Y$56:$AD$56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'SÓ FREQUENCIA 2'!$X$61:$AD$61</c15:sqref>
                  </c15:fullRef>
                </c:ext>
              </c:extLst>
              <c:f>'SÓ FREQUENCIA 2'!$Y$61:$AD$61</c:f>
              <c:numCache>
                <c:formatCode>General</c:formatCode>
                <c:ptCount val="6"/>
                <c:pt idx="3">
                  <c:v>0.44642857142857145</c:v>
                </c:pt>
                <c:pt idx="4">
                  <c:v>0.80346820809248554</c:v>
                </c:pt>
                <c:pt idx="5">
                  <c:v>0.892018779342723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2-46CB-89C3-9443B14D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4416"/>
        <c:axId val="267637584"/>
      </c:lineChart>
      <c:catAx>
        <c:axId val="46807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37584"/>
        <c:crosses val="autoZero"/>
        <c:auto val="1"/>
        <c:lblAlgn val="ctr"/>
        <c:lblOffset val="100"/>
        <c:noMultiLvlLbl val="0"/>
      </c:catAx>
      <c:valAx>
        <c:axId val="267637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Retention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8074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9915692356639"/>
          <c:y val="5.0605236845394329E-2"/>
          <c:w val="0.79502306529865585"/>
          <c:h val="0.65268185226846653"/>
        </c:manualLayout>
      </c:layout>
      <c:lineChart>
        <c:grouping val="standard"/>
        <c:varyColors val="0"/>
        <c:ser>
          <c:idx val="0"/>
          <c:order val="0"/>
          <c:tx>
            <c:strRef>
              <c:f>'SÓ FREQUENCIA 2'!$W$50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'SÓ FREQUENCIA 2'!$X$49:$AD$49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FREQUENCIA 2'!$X$50:$AD$50</c:f>
              <c:numCache>
                <c:formatCode>General</c:formatCode>
                <c:ptCount val="7"/>
                <c:pt idx="0">
                  <c:v>0.23394495412844038</c:v>
                </c:pt>
                <c:pt idx="1">
                  <c:v>0.31174089068825911</c:v>
                </c:pt>
                <c:pt idx="2">
                  <c:v>0.45</c:v>
                </c:pt>
                <c:pt idx="3">
                  <c:v>0.7615384615384615</c:v>
                </c:pt>
                <c:pt idx="4">
                  <c:v>0.88235294117647056</c:v>
                </c:pt>
                <c:pt idx="5">
                  <c:v>0.93717277486910999</c:v>
                </c:pt>
                <c:pt idx="6">
                  <c:v>0.95217762596071731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5-4EA2-979F-65FFFA363EA5}"/>
            </c:ext>
          </c:extLst>
        </c:ser>
        <c:ser>
          <c:idx val="1"/>
          <c:order val="1"/>
          <c:tx>
            <c:strRef>
              <c:f>'SÓ FREQUENCIA 2'!$W$51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'SÓ FREQUENCIA 2'!$X$49:$AD$49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FREQUENCIA 2'!$X$51:$AD$51</c:f>
              <c:numCache>
                <c:formatCode>General</c:formatCode>
                <c:ptCount val="7"/>
                <c:pt idx="0">
                  <c:v>0.20645161290322581</c:v>
                </c:pt>
                <c:pt idx="1">
                  <c:v>0.32727272727272727</c:v>
                </c:pt>
                <c:pt idx="2">
                  <c:v>0.41176470588235292</c:v>
                </c:pt>
                <c:pt idx="3">
                  <c:v>0.71875</c:v>
                </c:pt>
                <c:pt idx="4">
                  <c:v>0.80769230769230771</c:v>
                </c:pt>
                <c:pt idx="5">
                  <c:v>0.89166666666666672</c:v>
                </c:pt>
                <c:pt idx="6">
                  <c:v>0.93377483443708609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EA2-979F-65FFFA363EA5}"/>
            </c:ext>
          </c:extLst>
        </c:ser>
        <c:ser>
          <c:idx val="2"/>
          <c:order val="2"/>
          <c:tx>
            <c:strRef>
              <c:f>'SÓ FREQUENCIA 2'!$W$52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'SÓ FREQUENCIA 2'!$X$49:$AD$49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FREQUENCIA 2'!$X$52:$AD$52</c:f>
              <c:numCache>
                <c:formatCode>General</c:formatCode>
                <c:ptCount val="7"/>
                <c:pt idx="0">
                  <c:v>0.2627450980392157</c:v>
                </c:pt>
                <c:pt idx="1">
                  <c:v>0.31092436974789917</c:v>
                </c:pt>
                <c:pt idx="2">
                  <c:v>0.4</c:v>
                </c:pt>
                <c:pt idx="3">
                  <c:v>0.7</c:v>
                </c:pt>
                <c:pt idx="4">
                  <c:v>0.80487804878048785</c:v>
                </c:pt>
                <c:pt idx="5">
                  <c:v>0.84920634920634919</c:v>
                </c:pt>
                <c:pt idx="6">
                  <c:v>0.9308176100628931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5-4EA2-979F-65FFFA363EA5}"/>
            </c:ext>
          </c:extLst>
        </c:ser>
        <c:ser>
          <c:idx val="3"/>
          <c:order val="3"/>
          <c:tx>
            <c:strRef>
              <c:f>'SÓ FREQUENCIA 2'!$W$53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'SÓ FREQUENCIA 2'!$X$49:$AD$49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FREQUENCIA 2'!$X$53:$AD$53</c:f>
              <c:numCache>
                <c:formatCode>General</c:formatCode>
                <c:ptCount val="7"/>
                <c:pt idx="0">
                  <c:v>0.17046818727490998</c:v>
                </c:pt>
                <c:pt idx="4">
                  <c:v>0.44897959183673469</c:v>
                </c:pt>
                <c:pt idx="5">
                  <c:v>0.81954887218045114</c:v>
                </c:pt>
                <c:pt idx="6">
                  <c:v>0.9269662921348315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5-4EA2-979F-65FFFA363EA5}"/>
            </c:ext>
          </c:extLst>
        </c:ser>
        <c:ser>
          <c:idx val="4"/>
          <c:order val="4"/>
          <c:tx>
            <c:strRef>
              <c:f>'SÓ FREQUENCIA 2'!$W$54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'SÓ FREQUENCIA 2'!$X$49:$AD$49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'SÓ FREQUENCIA 2'!$X$54:$AD$54</c:f>
              <c:numCache>
                <c:formatCode>General</c:formatCode>
                <c:ptCount val="7"/>
                <c:pt idx="0">
                  <c:v>0.21153846153846154</c:v>
                </c:pt>
                <c:pt idx="3">
                  <c:v>0.18181818181818182</c:v>
                </c:pt>
                <c:pt idx="4">
                  <c:v>0.75982142857142854</c:v>
                </c:pt>
                <c:pt idx="5">
                  <c:v>0.90751445086705207</c:v>
                </c:pt>
                <c:pt idx="6">
                  <c:v>0.95305164319248825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5-4EA2-979F-65FFFA3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74144"/>
        <c:axId val="267627184"/>
      </c:lineChart>
      <c:catAx>
        <c:axId val="284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 Voltage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27184"/>
        <c:crosses val="autoZero"/>
        <c:auto val="1"/>
        <c:lblAlgn val="ctr"/>
        <c:lblOffset val="100"/>
        <c:noMultiLvlLbl val="0"/>
      </c:catAx>
      <c:valAx>
        <c:axId val="267627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Retention 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8.91882264716910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174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5471247912192"/>
          <c:y val="5.0605236845394329E-2"/>
          <c:w val="0.82446750974310035"/>
          <c:h val="0.66855486814148235"/>
        </c:manualLayout>
      </c:layout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INV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Sheet2!$B$2:$H$2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Sheet2!$B$3:$H$3</c:f>
              <c:numCache>
                <c:formatCode>General</c:formatCode>
                <c:ptCount val="7"/>
                <c:pt idx="0">
                  <c:v>5.6260000000000003</c:v>
                </c:pt>
                <c:pt idx="1">
                  <c:v>19.54</c:v>
                </c:pt>
                <c:pt idx="2">
                  <c:v>28.757000000000001</c:v>
                </c:pt>
                <c:pt idx="3">
                  <c:v>33.384</c:v>
                </c:pt>
                <c:pt idx="4">
                  <c:v>36.832000000000001</c:v>
                </c:pt>
                <c:pt idx="5">
                  <c:v>38.006999999999998</c:v>
                </c:pt>
                <c:pt idx="6">
                  <c:v>36.268000000000001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E-40A0-AE7C-9B22962A1BD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Sheet2!$B$2:$H$2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Sheet2!$B$4:$H$4</c:f>
              <c:numCache>
                <c:formatCode>General</c:formatCode>
                <c:ptCount val="7"/>
                <c:pt idx="0">
                  <c:v>56.337000000000003</c:v>
                </c:pt>
                <c:pt idx="1">
                  <c:v>184.75</c:v>
                </c:pt>
                <c:pt idx="2">
                  <c:v>287.57</c:v>
                </c:pt>
                <c:pt idx="3">
                  <c:v>383.83</c:v>
                </c:pt>
                <c:pt idx="4">
                  <c:v>485.2</c:v>
                </c:pt>
                <c:pt idx="5">
                  <c:v>587.96</c:v>
                </c:pt>
                <c:pt idx="6">
                  <c:v>685.99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E-40A0-AE7C-9B22962A1BD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Sheet2!$B$2:$H$2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  <c:pt idx="0">
                  <c:v>5.6260000000000003</c:v>
                </c:pt>
                <c:pt idx="1">
                  <c:v>19.54</c:v>
                </c:pt>
                <c:pt idx="2">
                  <c:v>28.757000000000001</c:v>
                </c:pt>
                <c:pt idx="3">
                  <c:v>33.384</c:v>
                </c:pt>
                <c:pt idx="4">
                  <c:v>36.832000000000001</c:v>
                </c:pt>
                <c:pt idx="5">
                  <c:v>38.006999999999998</c:v>
                </c:pt>
                <c:pt idx="6">
                  <c:v>36.268000000000001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E-40A0-AE7C-9B22962A1BDA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TIST 2:1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Sheet2!$B$2:$H$2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Sheet2!$B$6:$H$6</c:f>
              <c:numCache>
                <c:formatCode>General</c:formatCode>
                <c:ptCount val="7"/>
                <c:pt idx="0">
                  <c:v>687.66</c:v>
                </c:pt>
                <c:pt idx="1">
                  <c:v>1502.7</c:v>
                </c:pt>
                <c:pt idx="2">
                  <c:v>1973.1</c:v>
                </c:pt>
                <c:pt idx="3">
                  <c:v>2408.3000000000002</c:v>
                </c:pt>
                <c:pt idx="4">
                  <c:v>2883.3</c:v>
                </c:pt>
                <c:pt idx="5">
                  <c:v>3375.9</c:v>
                </c:pt>
                <c:pt idx="6">
                  <c:v>3881.4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E-40A0-AE7C-9B22962A1BDA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TIST 3:1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Sheet2!$B$2:$H$2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Sheet2!$B$7:$H$7</c:f>
              <c:numCache>
                <c:formatCode>General</c:formatCode>
                <c:ptCount val="7"/>
                <c:pt idx="0">
                  <c:v>649.79</c:v>
                </c:pt>
                <c:pt idx="1">
                  <c:v>1495.9</c:v>
                </c:pt>
                <c:pt idx="2">
                  <c:v>1980.8</c:v>
                </c:pt>
                <c:pt idx="3">
                  <c:v>2412</c:v>
                </c:pt>
                <c:pt idx="4">
                  <c:v>2867.4</c:v>
                </c:pt>
                <c:pt idx="5">
                  <c:v>3366.9</c:v>
                </c:pt>
                <c:pt idx="6">
                  <c:v>3850.8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E-40A0-AE7C-9B22962A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10943"/>
        <c:axId val="493923839"/>
      </c:lineChart>
      <c:catAx>
        <c:axId val="56641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Supply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23839"/>
        <c:crosses val="autoZero"/>
        <c:auto val="1"/>
        <c:lblAlgn val="ctr"/>
        <c:lblOffset val="100"/>
        <c:noMultiLvlLbl val="0"/>
      </c:catAx>
      <c:valAx>
        <c:axId val="4939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d/dV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4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52780902387202"/>
          <c:w val="1"/>
          <c:h val="8.472190976127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CORRENTES!$A$34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CORRENTES!$B$33:$F$33</c:f>
              <c:strCache>
                <c:ptCount val="5"/>
                <c:pt idx="0">
                  <c:v>1WFF</c:v>
                </c:pt>
                <c:pt idx="1">
                  <c:v>2WFF</c:v>
                </c:pt>
                <c:pt idx="2">
                  <c:v>3WFF</c:v>
                </c:pt>
                <c:pt idx="3">
                  <c:v>4WFF</c:v>
                </c:pt>
                <c:pt idx="4">
                  <c:v>5WFF</c:v>
                </c:pt>
              </c:strCache>
            </c:strRef>
          </c:cat>
          <c:val>
            <c:numRef>
              <c:f>CORRENTES!$B$34:$F$34</c:f>
              <c:numCache>
                <c:formatCode>General</c:formatCode>
                <c:ptCount val="5"/>
                <c:pt idx="0">
                  <c:v>3.5969504527011544</c:v>
                </c:pt>
                <c:pt idx="1">
                  <c:v>3.5772495833761271</c:v>
                </c:pt>
                <c:pt idx="2">
                  <c:v>3.5469702301081534</c:v>
                </c:pt>
                <c:pt idx="3">
                  <c:v>3.5083712366026369</c:v>
                </c:pt>
                <c:pt idx="4">
                  <c:v>3.4606184518840388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0-4C8B-8F3F-91C7AD42043E}"/>
            </c:ext>
          </c:extLst>
        </c:ser>
        <c:ser>
          <c:idx val="1"/>
          <c:order val="1"/>
          <c:tx>
            <c:strRef>
              <c:f>CORRENTES!$A$35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CORRENTES!$B$33:$F$33</c:f>
              <c:strCache>
                <c:ptCount val="5"/>
                <c:pt idx="0">
                  <c:v>1WFF</c:v>
                </c:pt>
                <c:pt idx="1">
                  <c:v>2WFF</c:v>
                </c:pt>
                <c:pt idx="2">
                  <c:v>3WFF</c:v>
                </c:pt>
                <c:pt idx="3">
                  <c:v>4WFF</c:v>
                </c:pt>
                <c:pt idx="4">
                  <c:v>5WFF</c:v>
                </c:pt>
              </c:strCache>
            </c:strRef>
          </c:cat>
          <c:val>
            <c:numRef>
              <c:f>CORRENTES!$B$35:$F$35</c:f>
              <c:numCache>
                <c:formatCode>General</c:formatCode>
                <c:ptCount val="5"/>
                <c:pt idx="0" formatCode="0.00E+00">
                  <c:v>3.0623760727245637</c:v>
                </c:pt>
                <c:pt idx="1">
                  <c:v>3.0426007107060946</c:v>
                </c:pt>
                <c:pt idx="2">
                  <c:v>3.0105637368958766</c:v>
                </c:pt>
                <c:pt idx="3">
                  <c:v>2.9668504445687103</c:v>
                </c:pt>
                <c:pt idx="4">
                  <c:v>2.9125198806444397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0-4C8B-8F3F-91C7AD42043E}"/>
            </c:ext>
          </c:extLst>
        </c:ser>
        <c:ser>
          <c:idx val="2"/>
          <c:order val="2"/>
          <c:tx>
            <c:strRef>
              <c:f>CORRENTES!$A$36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CORRENTES!$B$33:$F$33</c:f>
              <c:strCache>
                <c:ptCount val="5"/>
                <c:pt idx="0">
                  <c:v>1WFF</c:v>
                </c:pt>
                <c:pt idx="1">
                  <c:v>2WFF</c:v>
                </c:pt>
                <c:pt idx="2">
                  <c:v>3WFF</c:v>
                </c:pt>
                <c:pt idx="3">
                  <c:v>4WFF</c:v>
                </c:pt>
                <c:pt idx="4">
                  <c:v>5WFF</c:v>
                </c:pt>
              </c:strCache>
            </c:strRef>
          </c:cat>
          <c:val>
            <c:numRef>
              <c:f>CORRENTES!$B$36:$F$36</c:f>
              <c:numCache>
                <c:formatCode>General</c:formatCode>
                <c:ptCount val="5"/>
                <c:pt idx="0">
                  <c:v>3.2374732686323426</c:v>
                </c:pt>
                <c:pt idx="1">
                  <c:v>3.2180859656728655</c:v>
                </c:pt>
                <c:pt idx="2">
                  <c:v>3.1867480654164462</c:v>
                </c:pt>
                <c:pt idx="3">
                  <c:v>3.1459645058081693</c:v>
                </c:pt>
                <c:pt idx="4">
                  <c:v>3.096619817795601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0-4C8B-8F3F-91C7AD42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155840"/>
        <c:axId val="702155512"/>
      </c:lineChart>
      <c:catAx>
        <c:axId val="702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55512"/>
        <c:crosses val="autoZero"/>
        <c:auto val="1"/>
        <c:lblAlgn val="ctr"/>
        <c:lblOffset val="100"/>
        <c:noMultiLvlLbl val="0"/>
      </c:catAx>
      <c:valAx>
        <c:axId val="702155512"/>
        <c:scaling>
          <c:orientation val="minMax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5269227710173"/>
          <c:y val="5.0605236845394329E-2"/>
          <c:w val="0.70029865584983697"/>
          <c:h val="0.6844278840144981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CORRENTES!$B$115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CORRENTES!$C$111:$G$111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CORRENTES!$C$115:$G$115</c:f>
              <c:numCache>
                <c:formatCode>General</c:formatCode>
                <c:ptCount val="5"/>
                <c:pt idx="0">
                  <c:v>6.5394700489193575E-2</c:v>
                </c:pt>
                <c:pt idx="1">
                  <c:v>0.25504804379833063</c:v>
                </c:pt>
                <c:pt idx="2">
                  <c:v>0.48622989457139981</c:v>
                </c:pt>
                <c:pt idx="3">
                  <c:v>0.74021297391602769</c:v>
                </c:pt>
                <c:pt idx="4">
                  <c:v>0.86023259196360902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3-4B73-94FC-40B9E346830C}"/>
            </c:ext>
          </c:extLst>
        </c:ser>
        <c:ser>
          <c:idx val="4"/>
          <c:order val="4"/>
          <c:tx>
            <c:strRef>
              <c:f>CORRENTES!$B$116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CORRENTES!$C$111:$G$111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CORRENTES!$C$116:$G$116</c:f>
              <c:numCache>
                <c:formatCode>General</c:formatCode>
                <c:ptCount val="5"/>
                <c:pt idx="0">
                  <c:v>6.4253869533230687E-2</c:v>
                </c:pt>
                <c:pt idx="1">
                  <c:v>0.30307566149235027</c:v>
                </c:pt>
                <c:pt idx="2">
                  <c:v>0.6082230950916464</c:v>
                </c:pt>
                <c:pt idx="3">
                  <c:v>0.95552900431067689</c:v>
                </c:pt>
                <c:pt idx="4">
                  <c:v>1.077057280639133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3-4B73-94FC-40B9E346830C}"/>
            </c:ext>
          </c:extLst>
        </c:ser>
        <c:ser>
          <c:idx val="5"/>
          <c:order val="5"/>
          <c:tx>
            <c:strRef>
              <c:f>CORRENTES!$B$117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CORRENTES!$C$111:$G$111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CORRENTES!$C$117:$G$117</c:f>
              <c:numCache>
                <c:formatCode>General</c:formatCode>
                <c:ptCount val="5"/>
                <c:pt idx="0">
                  <c:v>6.2203108254883413E-2</c:v>
                </c:pt>
                <c:pt idx="1">
                  <c:v>0.12821885362105676</c:v>
                </c:pt>
                <c:pt idx="2">
                  <c:v>0.20184949656349938</c:v>
                </c:pt>
                <c:pt idx="3">
                  <c:v>0.27875475668581828</c:v>
                </c:pt>
                <c:pt idx="4">
                  <c:v>0.35072480010792173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3-4B73-94FC-40B9E346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8634416"/>
        <c:axId val="618637368"/>
      </c:barChart>
      <c:lineChart>
        <c:grouping val="standard"/>
        <c:varyColors val="0"/>
        <c:ser>
          <c:idx val="0"/>
          <c:order val="0"/>
          <c:tx>
            <c:strRef>
              <c:f>CORRENTES!$B$112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CORRENTES!$C$111:$G$111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CORRENTES!$C$112:$G$112</c:f>
              <c:numCache>
                <c:formatCode>General</c:formatCode>
                <c:ptCount val="5"/>
                <c:pt idx="0">
                  <c:v>3.6006862380121207</c:v>
                </c:pt>
                <c:pt idx="1">
                  <c:v>3.6136741039627487</c:v>
                </c:pt>
                <c:pt idx="2">
                  <c:v>3.7256445383903194</c:v>
                </c:pt>
                <c:pt idx="3">
                  <c:v>4.0148110370099976</c:v>
                </c:pt>
                <c:pt idx="4">
                  <c:v>4.4513971969291646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3-4B73-94FC-40B9E346830C}"/>
            </c:ext>
          </c:extLst>
        </c:ser>
        <c:ser>
          <c:idx val="1"/>
          <c:order val="1"/>
          <c:tx>
            <c:strRef>
              <c:f>CORRENTES!$B$113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CORRENTES!$C$111:$G$111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CORRENTES!$C$113:$G$113</c:f>
              <c:numCache>
                <c:formatCode>General</c:formatCode>
                <c:ptCount val="5"/>
                <c:pt idx="0">
                  <c:v>3.2406557679024037</c:v>
                </c:pt>
                <c:pt idx="1">
                  <c:v>3.2541382316297751</c:v>
                </c:pt>
                <c:pt idx="2">
                  <c:v>3.3989526206611509</c:v>
                </c:pt>
                <c:pt idx="3">
                  <c:v>3.794304265432392</c:v>
                </c:pt>
                <c:pt idx="4">
                  <c:v>4.4367621114927731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3-4B73-94FC-40B9E346830C}"/>
            </c:ext>
          </c:extLst>
        </c:ser>
        <c:ser>
          <c:idx val="2"/>
          <c:order val="2"/>
          <c:tx>
            <c:strRef>
              <c:f>CORRENTES!$B$114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CORRENTES!$C$111:$G$111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CORRENTES!$C$114:$G$114</c:f>
              <c:numCache>
                <c:formatCode>General</c:formatCode>
                <c:ptCount val="5"/>
                <c:pt idx="0">
                  <c:v>3.0652032586338978</c:v>
                </c:pt>
                <c:pt idx="1">
                  <c:v>3.0537911062788861</c:v>
                </c:pt>
                <c:pt idx="2">
                  <c:v>3.0357620561555763</c:v>
                </c:pt>
                <c:pt idx="3">
                  <c:v>3.0124777411704504</c:v>
                </c:pt>
                <c:pt idx="4">
                  <c:v>2.9849548806210504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3-4B73-94FC-40B9E346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20312"/>
        <c:axId val="618617688"/>
      </c:lineChart>
      <c:catAx>
        <c:axId val="61862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8617688"/>
        <c:crosses val="autoZero"/>
        <c:auto val="1"/>
        <c:lblAlgn val="ctr"/>
        <c:lblOffset val="100"/>
        <c:noMultiLvlLbl val="0"/>
      </c:catAx>
      <c:valAx>
        <c:axId val="618617688"/>
        <c:scaling>
          <c:orientation val="minMax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Current Ratio</a:t>
                </a:r>
              </a:p>
            </c:rich>
          </c:tx>
          <c:layout>
            <c:manualLayout>
              <c:xMode val="edge"/>
              <c:yMode val="edge"/>
              <c:x val="7.575757575757576E-3"/>
              <c:y val="0.1971841019872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8620312"/>
        <c:crosses val="autoZero"/>
        <c:crossBetween val="between"/>
      </c:valAx>
      <c:valAx>
        <c:axId val="618637368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Current Ratio Deviation</a:t>
                </a:r>
              </a:p>
            </c:rich>
          </c:tx>
          <c:layout>
            <c:manualLayout>
              <c:xMode val="edge"/>
              <c:yMode val="edge"/>
              <c:x val="0.94671717171717151"/>
              <c:y val="8.0696162979627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8634416"/>
        <c:crosses val="max"/>
        <c:crossBetween val="between"/>
        <c:majorUnit val="0.1"/>
      </c:valAx>
      <c:catAx>
        <c:axId val="6186344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18637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52780902387202"/>
          <c:w val="1"/>
          <c:h val="8.472190976127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0016702457649"/>
          <c:y val="5.0605236845394329E-2"/>
          <c:w val="0.72555118110236216"/>
          <c:h val="0.7205389951256092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CORRENTES!$A$133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CORRENTES!$B$129:$H$129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CORRENTES!$B$133:$H$133</c:f>
              <c:numCache>
                <c:formatCode>General</c:formatCode>
                <c:ptCount val="7"/>
                <c:pt idx="0">
                  <c:v>1.365253556556814</c:v>
                </c:pt>
                <c:pt idx="1">
                  <c:v>0.9405015646198619</c:v>
                </c:pt>
                <c:pt idx="2">
                  <c:v>0.40846294083275181</c:v>
                </c:pt>
                <c:pt idx="3">
                  <c:v>0.15270346855369549</c:v>
                </c:pt>
                <c:pt idx="4">
                  <c:v>0.1484473389520482</c:v>
                </c:pt>
                <c:pt idx="5">
                  <c:v>0.17100736327842717</c:v>
                </c:pt>
                <c:pt idx="6">
                  <c:v>0.18358925384038677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D-4FCA-85E3-6C364B6DF804}"/>
            </c:ext>
          </c:extLst>
        </c:ser>
        <c:ser>
          <c:idx val="4"/>
          <c:order val="4"/>
          <c:tx>
            <c:strRef>
              <c:f>CORRENTES!$A$134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CORRENTES!$B$129:$H$129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CORRENTES!$B$134:$H$134</c:f>
              <c:numCache>
                <c:formatCode>General</c:formatCode>
                <c:ptCount val="7"/>
                <c:pt idx="0">
                  <c:v>1.7833223467085659</c:v>
                </c:pt>
                <c:pt idx="1">
                  <c:v>1.3417301302554476</c:v>
                </c:pt>
                <c:pt idx="2">
                  <c:v>0.4459678439865139</c:v>
                </c:pt>
                <c:pt idx="3">
                  <c:v>0.14653009419184276</c:v>
                </c:pt>
                <c:pt idx="4">
                  <c:v>0.14338161650762507</c:v>
                </c:pt>
                <c:pt idx="5">
                  <c:v>0.16822810413484243</c:v>
                </c:pt>
                <c:pt idx="6">
                  <c:v>0.18223433970901476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D-4FCA-85E3-6C364B6DF804}"/>
            </c:ext>
          </c:extLst>
        </c:ser>
        <c:ser>
          <c:idx val="5"/>
          <c:order val="5"/>
          <c:tx>
            <c:strRef>
              <c:f>CORRENTES!$A$135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CORRENTES!$B$129:$H$129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CORRENTES!$B$135:$H$135</c:f>
              <c:numCache>
                <c:formatCode>General</c:formatCode>
                <c:ptCount val="7"/>
                <c:pt idx="0">
                  <c:v>0.12713429324559719</c:v>
                </c:pt>
                <c:pt idx="1">
                  <c:v>0.29412196311220373</c:v>
                </c:pt>
                <c:pt idx="2">
                  <c:v>0.37441346622177579</c:v>
                </c:pt>
                <c:pt idx="3">
                  <c:v>0.14362223188866943</c:v>
                </c:pt>
                <c:pt idx="4">
                  <c:v>0.14144389249880462</c:v>
                </c:pt>
                <c:pt idx="5">
                  <c:v>0.16797467416053538</c:v>
                </c:pt>
                <c:pt idx="6">
                  <c:v>0.18174090019886524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D-4FCA-85E3-6C364B6D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2447592"/>
        <c:axId val="812442672"/>
      </c:barChart>
      <c:lineChart>
        <c:grouping val="standard"/>
        <c:varyColors val="0"/>
        <c:ser>
          <c:idx val="0"/>
          <c:order val="0"/>
          <c:tx>
            <c:strRef>
              <c:f>CORRENTES!$A$130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CORRENTES!$B$129:$H$129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CORRENTES!$B$130:$H$130</c:f>
              <c:numCache>
                <c:formatCode>General</c:formatCode>
                <c:ptCount val="7"/>
                <c:pt idx="0">
                  <c:v>3.7940882831772598</c:v>
                </c:pt>
                <c:pt idx="1">
                  <c:v>2.4605506410761366</c:v>
                </c:pt>
                <c:pt idx="2">
                  <c:v>4.6647073400295511</c:v>
                </c:pt>
                <c:pt idx="3">
                  <c:v>6.8618502361670135</c:v>
                </c:pt>
                <c:pt idx="4">
                  <c:v>4.9534430677262291</c:v>
                </c:pt>
                <c:pt idx="5">
                  <c:v>2.8541995182755322</c:v>
                </c:pt>
                <c:pt idx="6">
                  <c:v>1.5798592735743691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D-4FCA-85E3-6C364B6DF804}"/>
            </c:ext>
          </c:extLst>
        </c:ser>
        <c:ser>
          <c:idx val="1"/>
          <c:order val="1"/>
          <c:tx>
            <c:strRef>
              <c:f>CORRENTES!$A$131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CORRENTES!$B$129:$H$129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CORRENTES!$B$131:$H$131</c:f>
              <c:numCache>
                <c:formatCode>General</c:formatCode>
                <c:ptCount val="7"/>
                <c:pt idx="0">
                  <c:v>3.9444990347034499</c:v>
                </c:pt>
                <c:pt idx="1">
                  <c:v>2.1729031171319511</c:v>
                </c:pt>
                <c:pt idx="2">
                  <c:v>3.9480114291016251</c:v>
                </c:pt>
                <c:pt idx="3">
                  <c:v>6.1863699055566146</c:v>
                </c:pt>
                <c:pt idx="4">
                  <c:v>4.7271970662352665</c:v>
                </c:pt>
                <c:pt idx="5">
                  <c:v>2.8125397764745541</c:v>
                </c:pt>
                <c:pt idx="6">
                  <c:v>1.5832178667624333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D-4FCA-85E3-6C364B6DF804}"/>
            </c:ext>
          </c:extLst>
        </c:ser>
        <c:ser>
          <c:idx val="2"/>
          <c:order val="2"/>
          <c:tx>
            <c:strRef>
              <c:f>CORRENTES!$A$132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CORRENTES!$B$129:$H$129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CORRENTES!$B$132:$H$132</c:f>
              <c:numCache>
                <c:formatCode>General</c:formatCode>
                <c:ptCount val="7"/>
                <c:pt idx="0">
                  <c:v>1.4919875421237239</c:v>
                </c:pt>
                <c:pt idx="1">
                  <c:v>1.5781448030908658</c:v>
                </c:pt>
                <c:pt idx="2">
                  <c:v>3.5634446082202302</c:v>
                </c:pt>
                <c:pt idx="3">
                  <c:v>5.7833313954693653</c:v>
                </c:pt>
                <c:pt idx="4">
                  <c:v>4.5363179337858623</c:v>
                </c:pt>
                <c:pt idx="5">
                  <c:v>2.7239960502675218</c:v>
                </c:pt>
                <c:pt idx="6">
                  <c:v>1.5358423270462354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D-4FCA-85E3-6C364B6D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56704"/>
        <c:axId val="816459328"/>
      </c:lineChart>
      <c:catAx>
        <c:axId val="8164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459328"/>
        <c:crosses val="autoZero"/>
        <c:auto val="1"/>
        <c:lblAlgn val="ctr"/>
        <c:lblOffset val="100"/>
        <c:noMultiLvlLbl val="0"/>
      </c:catAx>
      <c:valAx>
        <c:axId val="816459328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0505050505050509E-3"/>
              <c:y val="0.2469856892888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456704"/>
        <c:crosses val="autoZero"/>
        <c:crossBetween val="between"/>
      </c:valAx>
      <c:valAx>
        <c:axId val="812442672"/>
        <c:scaling>
          <c:orientation val="minMax"/>
          <c:max val="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Ratio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924242424242422"/>
              <c:y val="0.12652949631296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447592"/>
        <c:crosses val="max"/>
        <c:crossBetween val="between"/>
      </c:valAx>
      <c:catAx>
        <c:axId val="812447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4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921697287839001E-2"/>
          <c:y val="0.92187445319335082"/>
          <c:w val="0.822848962061560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3754076195023"/>
          <c:y val="5.0925925925925923E-2"/>
          <c:w val="0.71807643362761464"/>
          <c:h val="0.64003624546931637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2'!$A$64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2'!$B$60:$F$60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2'!$B$64:$F$64</c:f>
              <c:numCache>
                <c:formatCode>General</c:formatCode>
                <c:ptCount val="5"/>
                <c:pt idx="0">
                  <c:v>-0.72271443769867361</c:v>
                </c:pt>
                <c:pt idx="1">
                  <c:v>-0.16697223500878877</c:v>
                </c:pt>
                <c:pt idx="2">
                  <c:v>-0.38347026661355199</c:v>
                </c:pt>
                <c:pt idx="3">
                  <c:v>-0.3562853428225089</c:v>
                </c:pt>
                <c:pt idx="4">
                  <c:v>-8.215897173273734E-2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9-41A6-A4EF-9EB00BC11FE4}"/>
            </c:ext>
          </c:extLst>
        </c:ser>
        <c:ser>
          <c:idx val="4"/>
          <c:order val="4"/>
          <c:tx>
            <c:strRef>
              <c:f>'MINIMUM LAYOUTS 2'!$A$65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2'!$B$60:$F$60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2'!$B$65:$F$65</c:f>
              <c:numCache>
                <c:formatCode>General</c:formatCode>
                <c:ptCount val="5"/>
                <c:pt idx="0">
                  <c:v>0</c:v>
                </c:pt>
                <c:pt idx="1">
                  <c:v>0.60016896041556067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9-41A6-A4EF-9EB00BC1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9091343"/>
        <c:axId val="2032989743"/>
      </c:barChart>
      <c:lineChart>
        <c:grouping val="standard"/>
        <c:varyColors val="0"/>
        <c:ser>
          <c:idx val="0"/>
          <c:order val="0"/>
          <c:tx>
            <c:strRef>
              <c:f>'MINIMUM LAYOUTS 2'!$A$61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2'!$B$60:$F$60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2'!$B$61:$F$61</c:f>
              <c:numCache>
                <c:formatCode>General</c:formatCode>
                <c:ptCount val="5"/>
                <c:pt idx="0">
                  <c:v>0.10070270675593435</c:v>
                </c:pt>
                <c:pt idx="1">
                  <c:v>0.19475198756698825</c:v>
                </c:pt>
                <c:pt idx="2">
                  <c:v>0.23354042809472611</c:v>
                </c:pt>
                <c:pt idx="3">
                  <c:v>0.32798151610062881</c:v>
                </c:pt>
                <c:pt idx="4">
                  <c:v>0.39830304654747245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9-41A6-A4EF-9EB00BC11FE4}"/>
            </c:ext>
          </c:extLst>
        </c:ser>
        <c:ser>
          <c:idx val="1"/>
          <c:order val="1"/>
          <c:tx>
            <c:strRef>
              <c:f>'MINIMUM LAYOUTS 2'!$A$62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2'!$B$60:$F$60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2'!$B$62:$F$62</c:f>
              <c:numCache>
                <c:formatCode>General</c:formatCode>
                <c:ptCount val="5"/>
                <c:pt idx="0">
                  <c:v>0.36317327855137527</c:v>
                </c:pt>
                <c:pt idx="1">
                  <c:v>0.37410047849631961</c:v>
                </c:pt>
                <c:pt idx="2">
                  <c:v>0.37879832139148467</c:v>
                </c:pt>
                <c:pt idx="3">
                  <c:v>0.50951382331223605</c:v>
                </c:pt>
                <c:pt idx="4">
                  <c:v>0.4339564633533598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9-41A6-A4EF-9EB00BC11FE4}"/>
            </c:ext>
          </c:extLst>
        </c:ser>
        <c:ser>
          <c:idx val="2"/>
          <c:order val="2"/>
          <c:tx>
            <c:strRef>
              <c:f>'MINIMUM LAYOUTS 2'!$A$63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2'!$B$60:$F$60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2'!$B$63:$F$63</c:f>
              <c:numCache>
                <c:formatCode>General</c:formatCode>
                <c:ptCount val="5"/>
                <c:pt idx="0">
                  <c:v>0.36317327855137527</c:v>
                </c:pt>
                <c:pt idx="1">
                  <c:v>0.23378811097496008</c:v>
                </c:pt>
                <c:pt idx="2">
                  <c:v>0.37879832139148467</c:v>
                </c:pt>
                <c:pt idx="3">
                  <c:v>0.50951382331223605</c:v>
                </c:pt>
                <c:pt idx="4">
                  <c:v>0.4339564633533598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9-41A6-A4EF-9EB00BC1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06671"/>
        <c:axId val="2130812287"/>
      </c:lineChart>
      <c:catAx>
        <c:axId val="11350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812287"/>
        <c:crosses val="autoZero"/>
        <c:auto val="1"/>
        <c:lblAlgn val="ctr"/>
        <c:lblOffset val="100"/>
        <c:noMultiLvlLbl val="0"/>
      </c:catAx>
      <c:valAx>
        <c:axId val="21308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506671"/>
        <c:crosses val="autoZero"/>
        <c:crossBetween val="between"/>
      </c:valAx>
      <c:valAx>
        <c:axId val="20329897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9091343"/>
        <c:crosses val="max"/>
        <c:crossBetween val="between"/>
      </c:valAx>
      <c:catAx>
        <c:axId val="1949091343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32989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772653418322721"/>
          <c:w val="1"/>
          <c:h val="0.1176437320334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6279328720274"/>
          <c:y val="5.0925925925925923E-2"/>
          <c:w val="0.70459158514276621"/>
          <c:h val="0.64400449943757032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'MINIMUM LAYOUTS 2'!$A$87</c:f>
              <c:strCache>
                <c:ptCount val="1"/>
                <c:pt idx="0">
                  <c:v>Low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'MINIMUM LAYOUTS 2'!$B$83:$F$83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2'!$B$87:$F$87</c:f>
              <c:numCache>
                <c:formatCode>General</c:formatCode>
                <c:ptCount val="5"/>
                <c:pt idx="0">
                  <c:v>-0.44496437125495036</c:v>
                </c:pt>
                <c:pt idx="1">
                  <c:v>-0.19041540861911754</c:v>
                </c:pt>
                <c:pt idx="2">
                  <c:v>-7.2839761422806237E-2</c:v>
                </c:pt>
                <c:pt idx="3">
                  <c:v>-0.23339803315941066</c:v>
                </c:pt>
                <c:pt idx="4">
                  <c:v>-0.30992613810627845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4-4E56-9491-F873AD0CA8AC}"/>
            </c:ext>
          </c:extLst>
        </c:ser>
        <c:ser>
          <c:idx val="4"/>
          <c:order val="4"/>
          <c:tx>
            <c:strRef>
              <c:f>'MINIMUM LAYOUTS 2'!$A$88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'MINIMUM LAYOUTS 2'!$B$83:$F$83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2'!$B$88:$F$88</c:f>
              <c:numCache>
                <c:formatCode>General</c:formatCode>
                <c:ptCount val="5"/>
                <c:pt idx="0">
                  <c:v>3.6729441787981472</c:v>
                </c:pt>
                <c:pt idx="1">
                  <c:v>3.6479554972040305</c:v>
                </c:pt>
                <c:pt idx="2">
                  <c:v>3.1458448536379082</c:v>
                </c:pt>
                <c:pt idx="3">
                  <c:v>0.20890067963039005</c:v>
                </c:pt>
                <c:pt idx="4">
                  <c:v>0.21318551219318072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4-4E56-9491-F873AD0C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7048479"/>
        <c:axId val="2033000559"/>
      </c:barChart>
      <c:lineChart>
        <c:grouping val="standard"/>
        <c:varyColors val="0"/>
        <c:ser>
          <c:idx val="0"/>
          <c:order val="0"/>
          <c:tx>
            <c:strRef>
              <c:f>'MINIMUM LAYOUTS 2'!$A$84</c:f>
              <c:strCache>
                <c:ptCount val="1"/>
                <c:pt idx="0">
                  <c:v>Low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'MINIMUM LAYOUTS 2'!$B$83:$F$83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2'!$B$84:$F$84</c:f>
              <c:numCache>
                <c:formatCode>General</c:formatCode>
                <c:ptCount val="5"/>
                <c:pt idx="0">
                  <c:v>0.20767074932584248</c:v>
                </c:pt>
                <c:pt idx="1">
                  <c:v>0.32502898065592073</c:v>
                </c:pt>
                <c:pt idx="2">
                  <c:v>0.43322357331136696</c:v>
                </c:pt>
                <c:pt idx="3">
                  <c:v>0.48069647142857114</c:v>
                </c:pt>
                <c:pt idx="4">
                  <c:v>0.66627182721382339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4E56-9491-F873AD0CA8AC}"/>
            </c:ext>
          </c:extLst>
        </c:ser>
        <c:ser>
          <c:idx val="1"/>
          <c:order val="1"/>
          <c:tx>
            <c:strRef>
              <c:f>'MINIMUM LAYOUTS 2'!$A$85</c:f>
              <c:strCache>
                <c:ptCount val="1"/>
                <c:pt idx="0">
                  <c:v>Robustness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'MINIMUM LAYOUTS 2'!$B$83:$F$83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2'!$B$85:$F$85</c:f>
              <c:numCache>
                <c:formatCode>General</c:formatCode>
                <c:ptCount val="5"/>
                <c:pt idx="0">
                  <c:v>1.7484171626297607</c:v>
                </c:pt>
                <c:pt idx="1">
                  <c:v>1.8660437136204906</c:v>
                </c:pt>
                <c:pt idx="2">
                  <c:v>1.9371815649081219</c:v>
                </c:pt>
                <c:pt idx="3">
                  <c:v>0.75803913392094069</c:v>
                </c:pt>
                <c:pt idx="4">
                  <c:v>1.1713403051379114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E56-9491-F873AD0CA8AC}"/>
            </c:ext>
          </c:extLst>
        </c:ser>
        <c:ser>
          <c:idx val="2"/>
          <c:order val="2"/>
          <c:tx>
            <c:strRef>
              <c:f>'MINIMUM LAYOUTS 2'!$A$86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'MINIMUM LAYOUTS 2'!$B$83:$F$83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cat>
          <c:val>
            <c:numRef>
              <c:f>'MINIMUM LAYOUTS 2'!$B$86:$F$86</c:f>
              <c:numCache>
                <c:formatCode>General</c:formatCode>
                <c:ptCount val="5"/>
                <c:pt idx="0">
                  <c:v>0.37415751092482402</c:v>
                </c:pt>
                <c:pt idx="1">
                  <c:v>0.40147624363938206</c:v>
                </c:pt>
                <c:pt idx="2">
                  <c:v>0.46725857655003128</c:v>
                </c:pt>
                <c:pt idx="3">
                  <c:v>0.62704831479845302</c:v>
                </c:pt>
                <c:pt idx="4">
                  <c:v>0.9655079898047727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4-4E56-9491-F873AD0C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74575"/>
        <c:axId val="1746179519"/>
      </c:lineChart>
      <c:catAx>
        <c:axId val="21324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WFF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6179519"/>
        <c:crosses val="autoZero"/>
        <c:auto val="1"/>
        <c:lblAlgn val="ctr"/>
        <c:lblOffset val="100"/>
        <c:noMultiLvlLbl val="0"/>
      </c:catAx>
      <c:valAx>
        <c:axId val="174617951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(fJ)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2474575"/>
        <c:crosses val="autoZero"/>
        <c:crossBetween val="between"/>
      </c:valAx>
      <c:valAx>
        <c:axId val="2033000559"/>
        <c:scaling>
          <c:orientation val="minMax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Layout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48479"/>
        <c:crosses val="max"/>
        <c:crossBetween val="between"/>
      </c:valAx>
      <c:catAx>
        <c:axId val="1747048479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33000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042432195975503E-3"/>
          <c:y val="0.88169478815148106"/>
          <c:w val="0.99569575678040245"/>
          <c:h val="0.1183052118485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39</xdr:row>
      <xdr:rowOff>76200</xdr:rowOff>
    </xdr:from>
    <xdr:to>
      <xdr:col>8</xdr:col>
      <xdr:colOff>285750</xdr:colOff>
      <xdr:row>56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AF79C-5595-459B-A967-7724DACB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585787</xdr:colOff>
      <xdr:row>35</xdr:row>
      <xdr:rowOff>123825</xdr:rowOff>
    </xdr:from>
    <xdr:to>
      <xdr:col>42</xdr:col>
      <xdr:colOff>128587</xdr:colOff>
      <xdr:row>52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61E5C-FCD3-4176-B004-9DE43F50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89647</xdr:colOff>
      <xdr:row>94</xdr:row>
      <xdr:rowOff>62753</xdr:rowOff>
    </xdr:from>
    <xdr:to>
      <xdr:col>33</xdr:col>
      <xdr:colOff>277906</xdr:colOff>
      <xdr:row>111</xdr:row>
      <xdr:rowOff>24653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E7192-FEDE-4052-B996-92E8D6C8A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89648</xdr:colOff>
      <xdr:row>76</xdr:row>
      <xdr:rowOff>85164</xdr:rowOff>
    </xdr:from>
    <xdr:to>
      <xdr:col>33</xdr:col>
      <xdr:colOff>277907</xdr:colOff>
      <xdr:row>93</xdr:row>
      <xdr:rowOff>47064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45C69-4214-4E08-B861-64B20FBE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526677</xdr:colOff>
      <xdr:row>93</xdr:row>
      <xdr:rowOff>62754</xdr:rowOff>
    </xdr:from>
    <xdr:to>
      <xdr:col>23</xdr:col>
      <xdr:colOff>109818</xdr:colOff>
      <xdr:row>110</xdr:row>
      <xdr:rowOff>24654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6BF623-B8A4-4248-886E-52A5E1DA9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467286</xdr:colOff>
      <xdr:row>75</xdr:row>
      <xdr:rowOff>168649</xdr:rowOff>
    </xdr:from>
    <xdr:to>
      <xdr:col>28</xdr:col>
      <xdr:colOff>50427</xdr:colOff>
      <xdr:row>92</xdr:row>
      <xdr:rowOff>130549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1A1AD8-E87B-4CBB-BB9D-ADB133BCD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14</xdr:row>
      <xdr:rowOff>180975</xdr:rowOff>
    </xdr:from>
    <xdr:to>
      <xdr:col>18</xdr:col>
      <xdr:colOff>419100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DA5B4-6E0D-4B30-8784-B12DA493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7</xdr:row>
      <xdr:rowOff>123825</xdr:rowOff>
    </xdr:from>
    <xdr:to>
      <xdr:col>9</xdr:col>
      <xdr:colOff>61912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F1DCA-1D65-42EE-8B68-83686F5C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33</xdr:row>
      <xdr:rowOff>157162</xdr:rowOff>
    </xdr:from>
    <xdr:to>
      <xdr:col>21</xdr:col>
      <xdr:colOff>57150</xdr:colOff>
      <xdr:row>48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727C6-B2EF-41AB-B4EE-A5A9952B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108</xdr:row>
      <xdr:rowOff>119062</xdr:rowOff>
    </xdr:from>
    <xdr:to>
      <xdr:col>18</xdr:col>
      <xdr:colOff>523875</xdr:colOff>
      <xdr:row>125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51BC2-D9D6-4F6B-8E26-C3ECC828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347662</xdr:colOff>
      <xdr:row>126</xdr:row>
      <xdr:rowOff>42862</xdr:rowOff>
    </xdr:from>
    <xdr:to>
      <xdr:col>18</xdr:col>
      <xdr:colOff>500062</xdr:colOff>
      <xdr:row>143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970A0-F1E8-4447-92E8-E48E44B1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45943</xdr:colOff>
      <xdr:row>65</xdr:row>
      <xdr:rowOff>43703</xdr:rowOff>
    </xdr:from>
    <xdr:to>
      <xdr:col>8</xdr:col>
      <xdr:colOff>198343</xdr:colOff>
      <xdr:row>82</xdr:row>
      <xdr:rowOff>5603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B7D7C9-6951-490A-A43D-E504B61D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88</xdr:row>
      <xdr:rowOff>28575</xdr:rowOff>
    </xdr:from>
    <xdr:to>
      <xdr:col>8</xdr:col>
      <xdr:colOff>214312</xdr:colOff>
      <xdr:row>104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9864A5-22F9-4DB7-AEF0-8CB86893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44542</xdr:colOff>
      <xdr:row>110</xdr:row>
      <xdr:rowOff>71718</xdr:rowOff>
    </xdr:from>
    <xdr:to>
      <xdr:col>8</xdr:col>
      <xdr:colOff>196942</xdr:colOff>
      <xdr:row>127</xdr:row>
      <xdr:rowOff>33618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2CD1BF-6DB5-4071-ABD7-73A493F1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134</xdr:row>
      <xdr:rowOff>38100</xdr:rowOff>
    </xdr:from>
    <xdr:to>
      <xdr:col>8</xdr:col>
      <xdr:colOff>185737</xdr:colOff>
      <xdr:row>151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D0D03A-FF2E-41EA-8410-F0560F88E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</xdr:colOff>
      <xdr:row>157</xdr:row>
      <xdr:rowOff>28575</xdr:rowOff>
    </xdr:from>
    <xdr:to>
      <xdr:col>8</xdr:col>
      <xdr:colOff>185737</xdr:colOff>
      <xdr:row>173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13E52C-9294-4637-B9D5-AEC21F7A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9244</xdr:colOff>
      <xdr:row>65</xdr:row>
      <xdr:rowOff>36419</xdr:rowOff>
    </xdr:from>
    <xdr:to>
      <xdr:col>18</xdr:col>
      <xdr:colOff>161644</xdr:colOff>
      <xdr:row>81</xdr:row>
      <xdr:rowOff>188819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B53281-45A8-4873-98B0-BF943351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52387</xdr:colOff>
      <xdr:row>87</xdr:row>
      <xdr:rowOff>90767</xdr:rowOff>
    </xdr:from>
    <xdr:to>
      <xdr:col>18</xdr:col>
      <xdr:colOff>204787</xdr:colOff>
      <xdr:row>104</xdr:row>
      <xdr:rowOff>52667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D3984FF-11EF-42CD-A199-B964DEADC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90487</xdr:colOff>
      <xdr:row>111</xdr:row>
      <xdr:rowOff>76200</xdr:rowOff>
    </xdr:from>
    <xdr:to>
      <xdr:col>18</xdr:col>
      <xdr:colOff>242887</xdr:colOff>
      <xdr:row>128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7F34F2A-70CD-4966-84E9-E1E092F2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42862</xdr:colOff>
      <xdr:row>134</xdr:row>
      <xdr:rowOff>57150</xdr:rowOff>
    </xdr:from>
    <xdr:to>
      <xdr:col>18</xdr:col>
      <xdr:colOff>195262</xdr:colOff>
      <xdr:row>151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BBE2D73-3ED7-4C51-A596-43975E58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61912</xdr:colOff>
      <xdr:row>157</xdr:row>
      <xdr:rowOff>38100</xdr:rowOff>
    </xdr:from>
    <xdr:to>
      <xdr:col>18</xdr:col>
      <xdr:colOff>214312</xdr:colOff>
      <xdr:row>174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14A5CF-77B7-4ACD-8CB2-99CF490C1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16808</xdr:colOff>
      <xdr:row>66</xdr:row>
      <xdr:rowOff>6723</xdr:rowOff>
    </xdr:from>
    <xdr:to>
      <xdr:col>27</xdr:col>
      <xdr:colOff>205067</xdr:colOff>
      <xdr:row>82</xdr:row>
      <xdr:rowOff>159123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4E2BD-8075-498C-996E-9E6929A1A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11205</xdr:colOff>
      <xdr:row>90</xdr:row>
      <xdr:rowOff>186017</xdr:rowOff>
    </xdr:from>
    <xdr:to>
      <xdr:col>27</xdr:col>
      <xdr:colOff>199464</xdr:colOff>
      <xdr:row>107</xdr:row>
      <xdr:rowOff>147917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44CE1-7FAE-419E-A8D1-1D05467A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11205</xdr:colOff>
      <xdr:row>116</xdr:row>
      <xdr:rowOff>17930</xdr:rowOff>
    </xdr:from>
    <xdr:to>
      <xdr:col>27</xdr:col>
      <xdr:colOff>199464</xdr:colOff>
      <xdr:row>132</xdr:row>
      <xdr:rowOff>170330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AA5FA-984D-4C8F-95A2-36F471F8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11206</xdr:colOff>
      <xdr:row>141</xdr:row>
      <xdr:rowOff>29135</xdr:rowOff>
    </xdr:from>
    <xdr:to>
      <xdr:col>27</xdr:col>
      <xdr:colOff>199465</xdr:colOff>
      <xdr:row>157</xdr:row>
      <xdr:rowOff>181535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92D6AD-CCB3-4A43-85BE-B92D27311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22412</xdr:colOff>
      <xdr:row>166</xdr:row>
      <xdr:rowOff>40341</xdr:rowOff>
    </xdr:from>
    <xdr:to>
      <xdr:col>27</xdr:col>
      <xdr:colOff>210671</xdr:colOff>
      <xdr:row>183</xdr:row>
      <xdr:rowOff>2241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01AA4-3A1D-4AD7-A35B-1ECD3250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140072</xdr:colOff>
      <xdr:row>53</xdr:row>
      <xdr:rowOff>51547</xdr:rowOff>
    </xdr:from>
    <xdr:to>
      <xdr:col>55</xdr:col>
      <xdr:colOff>328331</xdr:colOff>
      <xdr:row>70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81BCD-793A-4113-A281-DB6257DDD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162485</xdr:colOff>
      <xdr:row>70</xdr:row>
      <xdr:rowOff>186018</xdr:rowOff>
    </xdr:from>
    <xdr:to>
      <xdr:col>55</xdr:col>
      <xdr:colOff>350744</xdr:colOff>
      <xdr:row>87</xdr:row>
      <xdr:rowOff>147918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064269-3CEE-4890-8183-3A59BB2C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85725</xdr:colOff>
      <xdr:row>90</xdr:row>
      <xdr:rowOff>47625</xdr:rowOff>
    </xdr:from>
    <xdr:to>
      <xdr:col>55</xdr:col>
      <xdr:colOff>238125</xdr:colOff>
      <xdr:row>107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E02CF-75D4-47A0-B7A5-1FD1E3FC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20409</xdr:colOff>
      <xdr:row>71</xdr:row>
      <xdr:rowOff>57148</xdr:rowOff>
    </xdr:from>
    <xdr:to>
      <xdr:col>28</xdr:col>
      <xdr:colOff>306159</xdr:colOff>
      <xdr:row>85</xdr:row>
      <xdr:rowOff>133348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1161B-8924-4B2B-A1A2-6FF584BE8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136070</xdr:colOff>
      <xdr:row>86</xdr:row>
      <xdr:rowOff>138792</xdr:rowOff>
    </xdr:from>
    <xdr:to>
      <xdr:col>27</xdr:col>
      <xdr:colOff>421820</xdr:colOff>
      <xdr:row>101</xdr:row>
      <xdr:rowOff>24492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BC0A9-01BD-41AF-A1BF-53E9F90BC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687160</xdr:colOff>
      <xdr:row>99</xdr:row>
      <xdr:rowOff>70756</xdr:rowOff>
    </xdr:from>
    <xdr:to>
      <xdr:col>22</xdr:col>
      <xdr:colOff>518431</xdr:colOff>
      <xdr:row>116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DE7471-E949-4721-82BD-6425F8F34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183695</xdr:colOff>
      <xdr:row>89</xdr:row>
      <xdr:rowOff>63953</xdr:rowOff>
    </xdr:from>
    <xdr:to>
      <xdr:col>31</xdr:col>
      <xdr:colOff>314323</xdr:colOff>
      <xdr:row>106</xdr:row>
      <xdr:rowOff>25853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AF759-72D4-48C5-A66B-6BFD125B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130628</xdr:colOff>
      <xdr:row>71</xdr:row>
      <xdr:rowOff>76199</xdr:rowOff>
    </xdr:from>
    <xdr:to>
      <xdr:col>34</xdr:col>
      <xdr:colOff>283028</xdr:colOff>
      <xdr:row>88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8D904-AAF2-4F03-9ECF-5ED68AF4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557282</xdr:colOff>
      <xdr:row>117</xdr:row>
      <xdr:rowOff>58511</xdr:rowOff>
    </xdr:from>
    <xdr:to>
      <xdr:col>17</xdr:col>
      <xdr:colOff>78311</xdr:colOff>
      <xdr:row>134</xdr:row>
      <xdr:rowOff>20411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42117-EF9A-4E88-A563-4FEA1EE6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891266</xdr:colOff>
      <xdr:row>88</xdr:row>
      <xdr:rowOff>84366</xdr:rowOff>
    </xdr:from>
    <xdr:to>
      <xdr:col>19</xdr:col>
      <xdr:colOff>695323</xdr:colOff>
      <xdr:row>105</xdr:row>
      <xdr:rowOff>46266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F347-A246-4B78-BE5B-D0546D4B7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300075</xdr:colOff>
      <xdr:row>110</xdr:row>
      <xdr:rowOff>24653</xdr:rowOff>
    </xdr:from>
    <xdr:to>
      <xdr:col>14</xdr:col>
      <xdr:colOff>1206311</xdr:colOff>
      <xdr:row>126</xdr:row>
      <xdr:rowOff>177053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FD044-53B2-4A38-B8B2-7BB0356F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E318-DB8A-4154-96F0-D2960C86A17C}">
  <dimension ref="A1:AD39"/>
  <sheetViews>
    <sheetView workbookViewId="0"/>
  </sheetViews>
  <sheetFormatPr defaultRowHeight="15" x14ac:dyDescent="0.25"/>
  <sheetData>
    <row r="1" spans="1:20" x14ac:dyDescent="0.25">
      <c r="A1" t="s">
        <v>21</v>
      </c>
    </row>
    <row r="2" spans="1:20" x14ac:dyDescent="0.25"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K2">
        <v>0.1</v>
      </c>
      <c r="L2">
        <v>0.2</v>
      </c>
      <c r="M2">
        <v>0.3</v>
      </c>
      <c r="N2">
        <v>0.4</v>
      </c>
      <c r="O2">
        <v>0.5</v>
      </c>
      <c r="P2">
        <v>0.6</v>
      </c>
      <c r="Q2">
        <v>0.7</v>
      </c>
      <c r="R2" s="4"/>
      <c r="S2" s="4"/>
      <c r="T2" s="4"/>
    </row>
    <row r="3" spans="1:20" x14ac:dyDescent="0.25">
      <c r="A3" t="s">
        <v>73</v>
      </c>
      <c r="B3">
        <v>8.9149000000000006E-2</v>
      </c>
      <c r="C3">
        <v>0.18923999999999999</v>
      </c>
      <c r="D3">
        <v>0.28914000000000001</v>
      </c>
      <c r="E3">
        <v>0.38873000000000002</v>
      </c>
      <c r="F3">
        <v>0.48685</v>
      </c>
      <c r="G3">
        <v>0.58196000000000003</v>
      </c>
      <c r="H3">
        <v>0.67469999999999997</v>
      </c>
      <c r="J3" t="s">
        <v>46</v>
      </c>
      <c r="K3">
        <f>B6-B4</f>
        <v>2.5092999999999997E-2</v>
      </c>
      <c r="L3">
        <f t="shared" ref="L3:Q3" si="0">C6-C4</f>
        <v>7.350799999999999E-2</v>
      </c>
      <c r="M3">
        <f t="shared" si="0"/>
        <v>0.122436</v>
      </c>
      <c r="N3">
        <f t="shared" si="0"/>
        <v>0.170901</v>
      </c>
      <c r="O3">
        <f t="shared" si="0"/>
        <v>0.21657600000000002</v>
      </c>
      <c r="P3">
        <f t="shared" si="0"/>
        <v>0.25307199999999996</v>
      </c>
      <c r="Q3">
        <f t="shared" si="0"/>
        <v>0.27720300000000003</v>
      </c>
    </row>
    <row r="4" spans="1:20" x14ac:dyDescent="0.25">
      <c r="A4" t="s">
        <v>74</v>
      </c>
      <c r="B4">
        <v>1.0923E-2</v>
      </c>
      <c r="C4">
        <v>1.0841E-2</v>
      </c>
      <c r="D4">
        <v>1.0893999999999999E-2</v>
      </c>
      <c r="E4">
        <v>1.1179E-2</v>
      </c>
      <c r="F4">
        <v>1.2674E-2</v>
      </c>
      <c r="G4">
        <v>1.7677999999999999E-2</v>
      </c>
      <c r="H4">
        <v>2.7317000000000001E-2</v>
      </c>
      <c r="J4" t="s">
        <v>47</v>
      </c>
      <c r="K4">
        <f>B3-B5</f>
        <v>2.5313000000000002E-2</v>
      </c>
      <c r="L4">
        <f t="shared" ref="L4:Q4" si="1">C3-C5</f>
        <v>7.2889999999999996E-2</v>
      </c>
      <c r="M4">
        <f t="shared" si="1"/>
        <v>0.12076000000000001</v>
      </c>
      <c r="N4">
        <f t="shared" si="1"/>
        <v>0.16864000000000001</v>
      </c>
      <c r="O4">
        <f t="shared" si="1"/>
        <v>0.21555000000000002</v>
      </c>
      <c r="P4">
        <f t="shared" si="1"/>
        <v>0.25921000000000005</v>
      </c>
      <c r="Q4">
        <f t="shared" si="1"/>
        <v>0.29873999999999995</v>
      </c>
    </row>
    <row r="5" spans="1:20" x14ac:dyDescent="0.25">
      <c r="A5" t="s">
        <v>72</v>
      </c>
      <c r="B5">
        <v>6.3836000000000004E-2</v>
      </c>
      <c r="C5">
        <v>0.11635</v>
      </c>
      <c r="D5">
        <v>0.16838</v>
      </c>
      <c r="E5">
        <v>0.22009000000000001</v>
      </c>
      <c r="F5">
        <v>0.27129999999999999</v>
      </c>
      <c r="G5">
        <v>0.32274999999999998</v>
      </c>
      <c r="H5">
        <v>0.37596000000000002</v>
      </c>
      <c r="L5" s="4"/>
    </row>
    <row r="6" spans="1:20" x14ac:dyDescent="0.25">
      <c r="A6" t="s">
        <v>75</v>
      </c>
      <c r="B6">
        <v>3.6015999999999999E-2</v>
      </c>
      <c r="C6">
        <v>8.4348999999999993E-2</v>
      </c>
      <c r="D6">
        <v>0.13333</v>
      </c>
      <c r="E6">
        <v>0.18207999999999999</v>
      </c>
      <c r="F6">
        <v>0.22925000000000001</v>
      </c>
      <c r="G6">
        <v>0.27074999999999999</v>
      </c>
      <c r="H6">
        <v>0.30452000000000001</v>
      </c>
      <c r="L6" s="4"/>
    </row>
    <row r="7" spans="1:20" x14ac:dyDescent="0.25">
      <c r="A7" t="s">
        <v>82</v>
      </c>
      <c r="B7">
        <v>5.6261000000000001</v>
      </c>
      <c r="C7">
        <v>19.539000000000001</v>
      </c>
      <c r="D7">
        <v>28.754999999999999</v>
      </c>
      <c r="E7">
        <v>33.381</v>
      </c>
      <c r="F7">
        <v>36.71</v>
      </c>
      <c r="G7">
        <v>37.557000000000002</v>
      </c>
      <c r="H7">
        <v>34.33</v>
      </c>
      <c r="L7" s="4"/>
    </row>
    <row r="8" spans="1:20" x14ac:dyDescent="0.25">
      <c r="L8" s="4"/>
    </row>
    <row r="9" spans="1:20" x14ac:dyDescent="0.25">
      <c r="A9" t="s">
        <v>20</v>
      </c>
      <c r="L9" s="4"/>
    </row>
    <row r="10" spans="1:20" x14ac:dyDescent="0.25">
      <c r="B10">
        <v>0.1</v>
      </c>
      <c r="C10">
        <v>0.2</v>
      </c>
      <c r="D10">
        <v>0.3</v>
      </c>
      <c r="E10">
        <v>0.4</v>
      </c>
      <c r="F10">
        <v>0.5</v>
      </c>
      <c r="G10">
        <v>0.6</v>
      </c>
      <c r="H10">
        <v>0.7</v>
      </c>
      <c r="K10">
        <v>0.1</v>
      </c>
      <c r="L10">
        <v>0.2</v>
      </c>
      <c r="M10">
        <v>0.3</v>
      </c>
      <c r="N10">
        <v>0.4</v>
      </c>
      <c r="O10">
        <v>0.5</v>
      </c>
      <c r="P10">
        <v>0.6</v>
      </c>
      <c r="Q10">
        <v>0.7</v>
      </c>
    </row>
    <row r="11" spans="1:20" x14ac:dyDescent="0.25">
      <c r="A11" t="s">
        <v>73</v>
      </c>
      <c r="B11">
        <v>8.9149000000000006E-2</v>
      </c>
      <c r="C11">
        <v>0.18923999999999999</v>
      </c>
      <c r="D11">
        <v>0.28914000000000001</v>
      </c>
      <c r="E11">
        <v>0.38873000000000002</v>
      </c>
      <c r="F11">
        <v>0.48685</v>
      </c>
      <c r="G11">
        <v>0.58196000000000003</v>
      </c>
      <c r="H11">
        <v>0.67469999999999997</v>
      </c>
      <c r="J11" t="s">
        <v>46</v>
      </c>
      <c r="K11">
        <f t="shared" ref="K11:Q11" si="2">B14-B12</f>
        <v>2.5092999999999997E-2</v>
      </c>
      <c r="L11">
        <f t="shared" si="2"/>
        <v>7.350799999999999E-2</v>
      </c>
      <c r="M11">
        <f t="shared" si="2"/>
        <v>0.122436</v>
      </c>
      <c r="N11">
        <f t="shared" si="2"/>
        <v>0.170901</v>
      </c>
      <c r="O11">
        <f t="shared" si="2"/>
        <v>0.21657600000000002</v>
      </c>
      <c r="P11">
        <f t="shared" si="2"/>
        <v>0.25307199999999996</v>
      </c>
      <c r="Q11">
        <f t="shared" si="2"/>
        <v>0.27720300000000003</v>
      </c>
    </row>
    <row r="12" spans="1:20" x14ac:dyDescent="0.25">
      <c r="A12" t="s">
        <v>74</v>
      </c>
      <c r="B12">
        <v>1.0923E-2</v>
      </c>
      <c r="C12">
        <v>1.0841E-2</v>
      </c>
      <c r="D12">
        <v>1.0893999999999999E-2</v>
      </c>
      <c r="E12">
        <v>1.1179E-2</v>
      </c>
      <c r="F12">
        <v>1.2674E-2</v>
      </c>
      <c r="G12">
        <v>1.7677999999999999E-2</v>
      </c>
      <c r="H12">
        <v>2.7317000000000001E-2</v>
      </c>
      <c r="J12" t="s">
        <v>47</v>
      </c>
      <c r="K12">
        <f t="shared" ref="K12:Q12" si="3">B11-B13</f>
        <v>2.5313000000000002E-2</v>
      </c>
      <c r="L12">
        <f t="shared" si="3"/>
        <v>7.2889999999999996E-2</v>
      </c>
      <c r="M12">
        <f t="shared" si="3"/>
        <v>0.12076000000000001</v>
      </c>
      <c r="N12">
        <f t="shared" si="3"/>
        <v>0.16864000000000001</v>
      </c>
      <c r="O12">
        <f t="shared" si="3"/>
        <v>0.21555000000000002</v>
      </c>
      <c r="P12">
        <f t="shared" si="3"/>
        <v>0.25921000000000005</v>
      </c>
      <c r="Q12">
        <f t="shared" si="3"/>
        <v>0.29873999999999995</v>
      </c>
    </row>
    <row r="13" spans="1:20" x14ac:dyDescent="0.25">
      <c r="A13" t="s">
        <v>72</v>
      </c>
      <c r="B13">
        <v>6.3836000000000004E-2</v>
      </c>
      <c r="C13">
        <v>0.11635</v>
      </c>
      <c r="D13">
        <v>0.16838</v>
      </c>
      <c r="E13">
        <v>0.22009000000000001</v>
      </c>
      <c r="F13">
        <v>0.27129999999999999</v>
      </c>
      <c r="G13">
        <v>0.32274999999999998</v>
      </c>
      <c r="H13">
        <v>0.37596000000000002</v>
      </c>
      <c r="L13" s="4"/>
    </row>
    <row r="14" spans="1:20" x14ac:dyDescent="0.25">
      <c r="A14" t="s">
        <v>75</v>
      </c>
      <c r="B14">
        <v>3.6015999999999999E-2</v>
      </c>
      <c r="C14">
        <v>8.4348999999999993E-2</v>
      </c>
      <c r="D14">
        <v>0.13333</v>
      </c>
      <c r="E14">
        <v>0.18207999999999999</v>
      </c>
      <c r="F14">
        <v>0.22925000000000001</v>
      </c>
      <c r="G14">
        <v>0.27074999999999999</v>
      </c>
      <c r="H14">
        <v>0.30452000000000001</v>
      </c>
    </row>
    <row r="15" spans="1:20" x14ac:dyDescent="0.25">
      <c r="A15" t="s">
        <v>82</v>
      </c>
      <c r="B15">
        <v>5.6261000000000001</v>
      </c>
      <c r="C15">
        <v>19.539000000000001</v>
      </c>
      <c r="D15">
        <v>28.754999999999999</v>
      </c>
      <c r="E15">
        <v>33.381</v>
      </c>
      <c r="F15">
        <v>36.71</v>
      </c>
      <c r="G15">
        <v>37.557000000000002</v>
      </c>
      <c r="H15">
        <v>34.33</v>
      </c>
    </row>
    <row r="17" spans="1:30" x14ac:dyDescent="0.25">
      <c r="A17" t="s">
        <v>19</v>
      </c>
    </row>
    <row r="18" spans="1:30" x14ac:dyDescent="0.25">
      <c r="B18">
        <v>0.1</v>
      </c>
      <c r="C18">
        <v>0.2</v>
      </c>
      <c r="D18">
        <v>0.3</v>
      </c>
      <c r="E18">
        <v>0.4</v>
      </c>
      <c r="F18">
        <v>0.5</v>
      </c>
      <c r="G18">
        <v>0.6</v>
      </c>
      <c r="H18">
        <v>0.7</v>
      </c>
      <c r="K18">
        <v>0.1</v>
      </c>
      <c r="L18">
        <v>0.2</v>
      </c>
      <c r="M18">
        <v>0.3</v>
      </c>
      <c r="N18">
        <v>0.4</v>
      </c>
      <c r="O18">
        <v>0.5</v>
      </c>
      <c r="P18">
        <v>0.6</v>
      </c>
      <c r="Q18">
        <v>0.7</v>
      </c>
    </row>
    <row r="19" spans="1:30" x14ac:dyDescent="0.25">
      <c r="A19" t="s">
        <v>73</v>
      </c>
      <c r="B19">
        <v>9.1111999999999999E-2</v>
      </c>
      <c r="C19">
        <v>0.19317000000000001</v>
      </c>
      <c r="D19">
        <v>0.29372999999999999</v>
      </c>
      <c r="E19">
        <v>0.39395000000000002</v>
      </c>
      <c r="F19">
        <v>0.49393999999999999</v>
      </c>
      <c r="G19">
        <v>0.59375</v>
      </c>
      <c r="H19">
        <v>0.69330000000000003</v>
      </c>
      <c r="J19" t="s">
        <v>46</v>
      </c>
      <c r="K19">
        <f t="shared" ref="K19:Q19" si="4">B22-B20</f>
        <v>3.5825000000000003E-2</v>
      </c>
      <c r="L19">
        <f t="shared" si="4"/>
        <v>0.11105</v>
      </c>
      <c r="M19">
        <f t="shared" si="4"/>
        <v>0.17760000000000001</v>
      </c>
      <c r="N19">
        <f t="shared" si="4"/>
        <v>0.24395</v>
      </c>
      <c r="O19">
        <f t="shared" si="4"/>
        <v>0.31008999999999998</v>
      </c>
      <c r="P19">
        <f t="shared" si="4"/>
        <v>0.37565999999999999</v>
      </c>
      <c r="Q19">
        <f t="shared" si="4"/>
        <v>0.44012000000000001</v>
      </c>
    </row>
    <row r="20" spans="1:30" x14ac:dyDescent="0.25">
      <c r="A20" t="s">
        <v>74</v>
      </c>
      <c r="B20">
        <v>9.0270000000000003E-3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47</v>
      </c>
      <c r="K20">
        <f t="shared" ref="K20:Q20" si="5">B19-B21</f>
        <v>3.5706999999999996E-2</v>
      </c>
      <c r="L20">
        <f t="shared" si="5"/>
        <v>7.6680000000000012E-2</v>
      </c>
      <c r="M20">
        <f t="shared" si="5"/>
        <v>0.11123</v>
      </c>
      <c r="N20">
        <f t="shared" si="5"/>
        <v>0.14445000000000002</v>
      </c>
      <c r="O20">
        <f t="shared" si="5"/>
        <v>0.17843999999999999</v>
      </c>
      <c r="P20">
        <f t="shared" si="5"/>
        <v>0.21325</v>
      </c>
      <c r="Q20">
        <f t="shared" si="5"/>
        <v>0.24780000000000002</v>
      </c>
    </row>
    <row r="21" spans="1:30" x14ac:dyDescent="0.25">
      <c r="A21" t="s">
        <v>72</v>
      </c>
      <c r="B21">
        <v>5.5405000000000003E-2</v>
      </c>
      <c r="C21">
        <v>0.11649</v>
      </c>
      <c r="D21">
        <v>0.1825</v>
      </c>
      <c r="E21">
        <v>0.2495</v>
      </c>
      <c r="F21">
        <v>0.3155</v>
      </c>
      <c r="G21">
        <v>0.3805</v>
      </c>
      <c r="H21">
        <v>0.44550000000000001</v>
      </c>
    </row>
    <row r="22" spans="1:30" x14ac:dyDescent="0.25">
      <c r="A22" t="s">
        <v>75</v>
      </c>
      <c r="B22">
        <v>4.4852000000000003E-2</v>
      </c>
      <c r="C22">
        <v>0.11105</v>
      </c>
      <c r="D22">
        <v>0.17760000000000001</v>
      </c>
      <c r="E22">
        <v>0.24395</v>
      </c>
      <c r="F22">
        <v>0.31008999999999998</v>
      </c>
      <c r="G22">
        <v>0.37565999999999999</v>
      </c>
      <c r="H22">
        <v>0.44012000000000001</v>
      </c>
      <c r="V22" s="36" t="s">
        <v>36</v>
      </c>
      <c r="W22" s="36" t="s">
        <v>120</v>
      </c>
      <c r="X22" s="36" t="s">
        <v>29</v>
      </c>
      <c r="Y22" s="36"/>
      <c r="Z22" s="36"/>
      <c r="AA22" s="36"/>
      <c r="AB22" s="36"/>
      <c r="AC22" s="36"/>
      <c r="AD22" s="36"/>
    </row>
    <row r="23" spans="1:30" x14ac:dyDescent="0.25">
      <c r="A23" t="s">
        <v>82</v>
      </c>
      <c r="B23">
        <v>56.337000000000003</v>
      </c>
      <c r="C23">
        <v>184.75</v>
      </c>
      <c r="D23">
        <v>287.57</v>
      </c>
      <c r="E23">
        <v>383.83</v>
      </c>
      <c r="F23">
        <v>485.2</v>
      </c>
      <c r="G23">
        <v>587.96</v>
      </c>
      <c r="H23">
        <v>685.99</v>
      </c>
      <c r="V23" s="36"/>
      <c r="W23" s="36"/>
      <c r="X23" s="30">
        <v>0.1</v>
      </c>
      <c r="Y23" s="30">
        <v>0.2</v>
      </c>
      <c r="Z23" s="30">
        <v>0.3</v>
      </c>
      <c r="AA23" s="30">
        <v>0.4</v>
      </c>
      <c r="AB23" s="30">
        <v>0.5</v>
      </c>
      <c r="AC23" s="30">
        <v>0.6</v>
      </c>
      <c r="AD23" s="30">
        <v>0.7</v>
      </c>
    </row>
    <row r="24" spans="1:30" x14ac:dyDescent="0.25">
      <c r="B24" s="2"/>
      <c r="C24" s="2"/>
      <c r="V24" s="36" t="s">
        <v>21</v>
      </c>
      <c r="W24" s="30" t="s">
        <v>46</v>
      </c>
      <c r="X24" s="33">
        <v>2.5092999999999997E-2</v>
      </c>
      <c r="Y24" s="33">
        <v>7.350799999999999E-2</v>
      </c>
      <c r="Z24" s="33">
        <v>0.122436</v>
      </c>
      <c r="AA24" s="33">
        <v>0.170901</v>
      </c>
      <c r="AB24" s="33">
        <v>0.21657600000000002</v>
      </c>
      <c r="AC24" s="33">
        <v>0.25307199999999996</v>
      </c>
      <c r="AD24" s="33">
        <v>0.27720300000000003</v>
      </c>
    </row>
    <row r="25" spans="1:30" x14ac:dyDescent="0.25">
      <c r="A25" t="s">
        <v>83</v>
      </c>
      <c r="V25" s="36"/>
      <c r="W25" s="30" t="s">
        <v>47</v>
      </c>
      <c r="X25" s="33">
        <v>2.5313000000000002E-2</v>
      </c>
      <c r="Y25" s="33">
        <v>7.2889999999999996E-2</v>
      </c>
      <c r="Z25" s="33">
        <v>0.12076000000000001</v>
      </c>
      <c r="AA25" s="33">
        <v>0.16864000000000001</v>
      </c>
      <c r="AB25" s="33">
        <v>0.21555000000000002</v>
      </c>
      <c r="AC25" s="33">
        <v>0.25921000000000005</v>
      </c>
      <c r="AD25" s="33">
        <v>0.29873999999999995</v>
      </c>
    </row>
    <row r="26" spans="1:30" x14ac:dyDescent="0.25">
      <c r="B26">
        <v>0.1</v>
      </c>
      <c r="C26">
        <v>0.2</v>
      </c>
      <c r="D26">
        <v>0.3</v>
      </c>
      <c r="E26">
        <v>0.4</v>
      </c>
      <c r="F26">
        <v>0.5</v>
      </c>
      <c r="G26">
        <v>0.6</v>
      </c>
      <c r="H26">
        <v>0.7</v>
      </c>
      <c r="K26">
        <v>0.1</v>
      </c>
      <c r="L26">
        <v>0.2</v>
      </c>
      <c r="M26">
        <v>0.3</v>
      </c>
      <c r="N26">
        <v>0.4</v>
      </c>
      <c r="O26">
        <v>0.5</v>
      </c>
      <c r="P26">
        <v>0.6</v>
      </c>
      <c r="Q26">
        <v>0.7</v>
      </c>
      <c r="V26" s="36" t="s">
        <v>20</v>
      </c>
      <c r="W26" s="30" t="s">
        <v>46</v>
      </c>
      <c r="X26" s="33">
        <v>2.5092999999999997E-2</v>
      </c>
      <c r="Y26" s="33">
        <v>7.350799999999999E-2</v>
      </c>
      <c r="Z26" s="33">
        <v>0.122436</v>
      </c>
      <c r="AA26" s="33">
        <v>0.170901</v>
      </c>
      <c r="AB26" s="33">
        <v>0.21657600000000002</v>
      </c>
      <c r="AC26" s="33">
        <v>0.25307199999999996</v>
      </c>
      <c r="AD26" s="33">
        <v>0.27720300000000003</v>
      </c>
    </row>
    <row r="27" spans="1:30" x14ac:dyDescent="0.25">
      <c r="A27" t="s">
        <v>73</v>
      </c>
      <c r="B27">
        <v>8.4076999999999999E-2</v>
      </c>
      <c r="C27">
        <v>0.18146000000000001</v>
      </c>
      <c r="D27">
        <v>0.27814</v>
      </c>
      <c r="E27">
        <v>0.37052000000000002</v>
      </c>
      <c r="F27">
        <v>0.46299000000000001</v>
      </c>
      <c r="G27">
        <v>0.56030000000000002</v>
      </c>
      <c r="H27">
        <v>0.65798000000000001</v>
      </c>
      <c r="J27" t="s">
        <v>46</v>
      </c>
      <c r="K27">
        <f t="shared" ref="K27:Q27" si="6">B30-B28</f>
        <v>6.07539E-2</v>
      </c>
      <c r="L27">
        <f t="shared" si="6"/>
        <v>0.16111</v>
      </c>
      <c r="M27">
        <f t="shared" si="6"/>
        <v>0.24504999999999999</v>
      </c>
      <c r="N27">
        <f t="shared" si="6"/>
        <v>0.29170000000000001</v>
      </c>
      <c r="O27">
        <f t="shared" si="6"/>
        <v>0.31919999999999998</v>
      </c>
      <c r="P27">
        <f t="shared" si="6"/>
        <v>0.33695000000000003</v>
      </c>
      <c r="Q27">
        <f t="shared" si="6"/>
        <v>0.35907</v>
      </c>
      <c r="V27" s="36"/>
      <c r="W27" s="30" t="s">
        <v>47</v>
      </c>
      <c r="X27" s="33">
        <v>2.5313000000000002E-2</v>
      </c>
      <c r="Y27" s="33">
        <v>7.2889999999999996E-2</v>
      </c>
      <c r="Z27" s="33">
        <v>0.12076000000000001</v>
      </c>
      <c r="AA27" s="33">
        <v>0.16864000000000001</v>
      </c>
      <c r="AB27" s="33">
        <v>0.21555000000000002</v>
      </c>
      <c r="AC27" s="33">
        <v>0.25921000000000005</v>
      </c>
      <c r="AD27" s="33">
        <v>0.29873999999999995</v>
      </c>
    </row>
    <row r="28" spans="1:30" x14ac:dyDescent="0.25">
      <c r="A28" t="s">
        <v>74</v>
      </c>
      <c r="B28">
        <v>2.7280999999999998E-3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s">
        <v>47</v>
      </c>
      <c r="K28">
        <f t="shared" ref="K28:Q28" si="7">B27-B29</f>
        <v>1.3727000000000003E-2</v>
      </c>
      <c r="L28">
        <f t="shared" si="7"/>
        <v>6.5100000000000158E-3</v>
      </c>
      <c r="M28">
        <f t="shared" si="7"/>
        <v>1.039000000000001E-2</v>
      </c>
      <c r="N28">
        <f t="shared" si="7"/>
        <v>3.7870000000000015E-2</v>
      </c>
      <c r="O28">
        <f t="shared" si="7"/>
        <v>7.8840000000000021E-2</v>
      </c>
      <c r="P28">
        <f t="shared" si="7"/>
        <v>0.13095000000000001</v>
      </c>
      <c r="Q28">
        <f t="shared" si="7"/>
        <v>0.18853000000000003</v>
      </c>
      <c r="V28" s="36" t="s">
        <v>19</v>
      </c>
      <c r="W28" s="30" t="s">
        <v>46</v>
      </c>
      <c r="X28" s="33">
        <v>3.5825000000000003E-2</v>
      </c>
      <c r="Y28" s="33">
        <v>0.11105</v>
      </c>
      <c r="Z28" s="33">
        <v>0.17760000000000001</v>
      </c>
      <c r="AA28" s="33">
        <v>0.24395</v>
      </c>
      <c r="AB28" s="33">
        <v>0.31008999999999998</v>
      </c>
      <c r="AC28" s="33">
        <v>0.37565999999999999</v>
      </c>
      <c r="AD28" s="33">
        <v>0.44012000000000001</v>
      </c>
    </row>
    <row r="29" spans="1:30" x14ac:dyDescent="0.25">
      <c r="A29" t="s">
        <v>72</v>
      </c>
      <c r="B29">
        <v>7.0349999999999996E-2</v>
      </c>
      <c r="C29">
        <v>0.17494999999999999</v>
      </c>
      <c r="D29">
        <v>0.26774999999999999</v>
      </c>
      <c r="E29">
        <v>0.33265</v>
      </c>
      <c r="F29">
        <v>0.38414999999999999</v>
      </c>
      <c r="G29">
        <v>0.42935000000000001</v>
      </c>
      <c r="H29">
        <v>0.46944999999999998</v>
      </c>
      <c r="V29" s="36"/>
      <c r="W29" s="30" t="s">
        <v>47</v>
      </c>
      <c r="X29" s="33">
        <v>3.5706999999999996E-2</v>
      </c>
      <c r="Y29" s="33">
        <v>7.6680000000000012E-2</v>
      </c>
      <c r="Z29" s="33">
        <v>0.11123</v>
      </c>
      <c r="AA29" s="33">
        <v>0.14445000000000002</v>
      </c>
      <c r="AB29" s="33">
        <v>0.17843999999999999</v>
      </c>
      <c r="AC29" s="33">
        <v>0.21325</v>
      </c>
      <c r="AD29" s="33">
        <v>0.24780000000000002</v>
      </c>
    </row>
    <row r="30" spans="1:30" x14ac:dyDescent="0.25">
      <c r="A30" t="s">
        <v>75</v>
      </c>
      <c r="B30">
        <v>6.3481999999999997E-2</v>
      </c>
      <c r="C30">
        <v>0.16111</v>
      </c>
      <c r="D30">
        <v>0.24504999999999999</v>
      </c>
      <c r="E30">
        <v>0.29170000000000001</v>
      </c>
      <c r="F30">
        <v>0.31919999999999998</v>
      </c>
      <c r="G30">
        <v>0.33695000000000003</v>
      </c>
      <c r="H30">
        <v>0.35907</v>
      </c>
      <c r="V30" s="36" t="s">
        <v>83</v>
      </c>
      <c r="W30" s="30" t="s">
        <v>46</v>
      </c>
      <c r="X30" s="33">
        <v>6.07539E-2</v>
      </c>
      <c r="Y30" s="33">
        <v>0.16111</v>
      </c>
      <c r="Z30" s="33">
        <v>0.24504999999999999</v>
      </c>
      <c r="AA30" s="33">
        <v>0.29170000000000001</v>
      </c>
      <c r="AB30" s="33">
        <v>0.31919999999999998</v>
      </c>
      <c r="AC30" s="33">
        <v>0.33695000000000003</v>
      </c>
      <c r="AD30" s="33">
        <v>0.35907</v>
      </c>
    </row>
    <row r="31" spans="1:30" x14ac:dyDescent="0.25">
      <c r="A31" t="s">
        <v>82</v>
      </c>
      <c r="B31">
        <v>687.66</v>
      </c>
      <c r="C31">
        <v>1502.7</v>
      </c>
      <c r="D31">
        <v>1973.1</v>
      </c>
      <c r="E31">
        <v>2408.3000000000002</v>
      </c>
      <c r="F31">
        <v>2883.3</v>
      </c>
      <c r="G31">
        <v>3375.9</v>
      </c>
      <c r="H31">
        <v>3881.4</v>
      </c>
      <c r="V31" s="36"/>
      <c r="W31" s="30" t="s">
        <v>47</v>
      </c>
      <c r="X31" s="33">
        <v>1.3727000000000003E-2</v>
      </c>
      <c r="Y31" s="33">
        <v>6.5100000000000158E-3</v>
      </c>
      <c r="Z31" s="33">
        <v>1.039000000000001E-2</v>
      </c>
      <c r="AA31" s="33">
        <v>3.7870000000000015E-2</v>
      </c>
      <c r="AB31" s="33">
        <v>7.8840000000000021E-2</v>
      </c>
      <c r="AC31" s="33">
        <v>0.13095000000000001</v>
      </c>
      <c r="AD31" s="33">
        <v>0.18853000000000003</v>
      </c>
    </row>
    <row r="32" spans="1:30" x14ac:dyDescent="0.25">
      <c r="V32" s="36" t="s">
        <v>84</v>
      </c>
      <c r="W32" s="30" t="s">
        <v>46</v>
      </c>
      <c r="X32" s="33">
        <v>5.0960100000000001E-2</v>
      </c>
      <c r="Y32" s="33">
        <v>0.15040000000000001</v>
      </c>
      <c r="Z32" s="33">
        <v>0.23349</v>
      </c>
      <c r="AA32" s="33">
        <v>0.27698</v>
      </c>
      <c r="AB32" s="33">
        <v>0.29965000000000003</v>
      </c>
      <c r="AC32" s="33">
        <v>0.31439</v>
      </c>
      <c r="AD32" s="33">
        <v>0.34084999999999999</v>
      </c>
    </row>
    <row r="33" spans="1:30" x14ac:dyDescent="0.25">
      <c r="A33" t="s">
        <v>84</v>
      </c>
      <c r="V33" s="36"/>
      <c r="W33" s="30" t="s">
        <v>47</v>
      </c>
      <c r="X33" s="33">
        <v>2.1510999999999988E-2</v>
      </c>
      <c r="Y33" s="33">
        <v>1.7190000000000011E-2</v>
      </c>
      <c r="Z33" s="33">
        <v>2.248E-2</v>
      </c>
      <c r="AA33" s="33">
        <v>5.6120000000000003E-2</v>
      </c>
      <c r="AB33" s="33">
        <v>0.10768</v>
      </c>
      <c r="AC33" s="33">
        <v>0.17293999999999993</v>
      </c>
      <c r="AD33" s="33">
        <v>0.23485999999999996</v>
      </c>
    </row>
    <row r="34" spans="1:30" x14ac:dyDescent="0.25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K34">
        <v>0.1</v>
      </c>
      <c r="L34">
        <v>0.2</v>
      </c>
      <c r="M34">
        <v>0.3</v>
      </c>
      <c r="N34">
        <v>0.4</v>
      </c>
      <c r="O34">
        <v>0.5</v>
      </c>
      <c r="P34">
        <v>0.6</v>
      </c>
      <c r="Q34">
        <v>0.7</v>
      </c>
    </row>
    <row r="35" spans="1:30" x14ac:dyDescent="0.25">
      <c r="A35" t="s">
        <v>73</v>
      </c>
      <c r="B35">
        <v>8.4960999999999995E-2</v>
      </c>
      <c r="C35">
        <v>0.18154000000000001</v>
      </c>
      <c r="D35">
        <v>0.27843000000000001</v>
      </c>
      <c r="E35">
        <v>0.37226999999999999</v>
      </c>
      <c r="F35">
        <v>0.46772999999999998</v>
      </c>
      <c r="G35">
        <v>0.56938999999999995</v>
      </c>
      <c r="H35">
        <v>0.66440999999999995</v>
      </c>
      <c r="J35" t="s">
        <v>46</v>
      </c>
      <c r="K35">
        <f t="shared" ref="K35:Q35" si="8">B38-B36</f>
        <v>5.0960100000000001E-2</v>
      </c>
      <c r="L35">
        <f t="shared" si="8"/>
        <v>0.15040000000000001</v>
      </c>
      <c r="M35">
        <f t="shared" si="8"/>
        <v>0.23349</v>
      </c>
      <c r="N35">
        <f t="shared" si="8"/>
        <v>0.27698</v>
      </c>
      <c r="O35">
        <f t="shared" si="8"/>
        <v>0.29965000000000003</v>
      </c>
      <c r="P35">
        <f t="shared" si="8"/>
        <v>0.31439</v>
      </c>
      <c r="Q35">
        <f t="shared" si="8"/>
        <v>0.34084999999999999</v>
      </c>
    </row>
    <row r="36" spans="1:30" x14ac:dyDescent="0.25">
      <c r="A36" t="s">
        <v>74</v>
      </c>
      <c r="B36">
        <v>4.8498999999999999E-3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s">
        <v>47</v>
      </c>
      <c r="K36">
        <f t="shared" ref="K36:Q36" si="9">B35-B37</f>
        <v>2.1510999999999988E-2</v>
      </c>
      <c r="L36">
        <f t="shared" si="9"/>
        <v>1.7190000000000011E-2</v>
      </c>
      <c r="M36">
        <f t="shared" si="9"/>
        <v>2.248E-2</v>
      </c>
      <c r="N36">
        <f t="shared" si="9"/>
        <v>5.6120000000000003E-2</v>
      </c>
      <c r="O36">
        <f t="shared" si="9"/>
        <v>0.10768</v>
      </c>
      <c r="P36">
        <f t="shared" si="9"/>
        <v>0.17293999999999993</v>
      </c>
      <c r="Q36">
        <f t="shared" si="9"/>
        <v>0.23485999999999996</v>
      </c>
    </row>
    <row r="37" spans="1:30" x14ac:dyDescent="0.25">
      <c r="A37" t="s">
        <v>72</v>
      </c>
      <c r="B37">
        <v>6.3450000000000006E-2</v>
      </c>
      <c r="C37">
        <v>0.16435</v>
      </c>
      <c r="D37">
        <v>0.25595000000000001</v>
      </c>
      <c r="E37">
        <v>0.31614999999999999</v>
      </c>
      <c r="F37">
        <v>0.36004999999999998</v>
      </c>
      <c r="G37">
        <v>0.39645000000000002</v>
      </c>
      <c r="H37">
        <v>0.42954999999999999</v>
      </c>
    </row>
    <row r="38" spans="1:30" x14ac:dyDescent="0.25">
      <c r="A38" t="s">
        <v>75</v>
      </c>
      <c r="B38">
        <v>5.5809999999999998E-2</v>
      </c>
      <c r="C38">
        <v>0.15040000000000001</v>
      </c>
      <c r="D38">
        <v>0.23349</v>
      </c>
      <c r="E38">
        <v>0.27698</v>
      </c>
      <c r="F38">
        <v>0.29965000000000003</v>
      </c>
      <c r="G38">
        <v>0.31439</v>
      </c>
      <c r="H38">
        <v>0.34084999999999999</v>
      </c>
    </row>
    <row r="39" spans="1:30" x14ac:dyDescent="0.25">
      <c r="A39" t="s">
        <v>82</v>
      </c>
      <c r="B39">
        <v>649.79</v>
      </c>
      <c r="C39">
        <v>1495.9</v>
      </c>
      <c r="D39">
        <v>1980.8</v>
      </c>
      <c r="E39">
        <v>2412</v>
      </c>
      <c r="F39">
        <v>2867.4</v>
      </c>
      <c r="G39">
        <v>3366.9</v>
      </c>
      <c r="H39">
        <v>3850.8</v>
      </c>
    </row>
  </sheetData>
  <mergeCells count="8">
    <mergeCell ref="V30:V31"/>
    <mergeCell ref="V32:V33"/>
    <mergeCell ref="V22:V23"/>
    <mergeCell ref="W22:W23"/>
    <mergeCell ref="X22:AD22"/>
    <mergeCell ref="V24:V25"/>
    <mergeCell ref="V26:V27"/>
    <mergeCell ref="V28:V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D55D-3D72-4C40-92FB-E2CC6D5650DF}">
  <dimension ref="A1:AU173"/>
  <sheetViews>
    <sheetView tabSelected="1" topLeftCell="M199" workbookViewId="0">
      <selection activeCell="AR104" sqref="AR104"/>
    </sheetView>
  </sheetViews>
  <sheetFormatPr defaultRowHeight="15" x14ac:dyDescent="0.25"/>
  <cols>
    <col min="35" max="35" width="13" customWidth="1"/>
    <col min="36" max="36" width="6" customWidth="1"/>
    <col min="38" max="38" width="11.85546875" customWidth="1"/>
  </cols>
  <sheetData>
    <row r="1" spans="1:40" x14ac:dyDescent="0.25">
      <c r="A1" s="41" t="s">
        <v>113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29"/>
      <c r="AG1" s="36" t="s">
        <v>36</v>
      </c>
      <c r="AH1" s="36" t="s">
        <v>30</v>
      </c>
      <c r="AI1" s="36" t="s">
        <v>39</v>
      </c>
      <c r="AJ1" s="36"/>
      <c r="AK1" s="36" t="s">
        <v>40</v>
      </c>
      <c r="AL1" s="36"/>
      <c r="AM1" s="36" t="s">
        <v>117</v>
      </c>
      <c r="AN1" s="36"/>
    </row>
    <row r="2" spans="1:40" x14ac:dyDescent="0.25">
      <c r="A2" t="s">
        <v>30</v>
      </c>
      <c r="B2" s="42">
        <v>0.01</v>
      </c>
      <c r="C2" s="37"/>
      <c r="D2" s="42">
        <v>0.02</v>
      </c>
      <c r="E2" s="37"/>
      <c r="F2" s="42">
        <v>0.03</v>
      </c>
      <c r="G2" s="37"/>
      <c r="H2" s="42">
        <v>0.04</v>
      </c>
      <c r="I2" s="37"/>
      <c r="J2" s="42">
        <v>0.05</v>
      </c>
      <c r="K2" s="37"/>
      <c r="L2" s="29"/>
      <c r="AG2" s="36"/>
      <c r="AH2" s="36"/>
      <c r="AI2" s="31" t="s">
        <v>100</v>
      </c>
      <c r="AJ2" s="31" t="s">
        <v>25</v>
      </c>
      <c r="AK2" s="31" t="s">
        <v>100</v>
      </c>
      <c r="AL2" s="31" t="s">
        <v>25</v>
      </c>
      <c r="AM2" s="31" t="s">
        <v>100</v>
      </c>
      <c r="AN2" s="31" t="s">
        <v>25</v>
      </c>
    </row>
    <row r="3" spans="1:40" x14ac:dyDescent="0.25">
      <c r="B3" t="s">
        <v>25</v>
      </c>
      <c r="C3" t="s">
        <v>100</v>
      </c>
      <c r="D3" t="s">
        <v>25</v>
      </c>
      <c r="E3" t="s">
        <v>100</v>
      </c>
      <c r="F3" t="s">
        <v>25</v>
      </c>
      <c r="G3" t="s">
        <v>100</v>
      </c>
      <c r="H3" t="s">
        <v>25</v>
      </c>
      <c r="I3" t="s">
        <v>100</v>
      </c>
      <c r="J3" t="s">
        <v>25</v>
      </c>
      <c r="K3" t="s">
        <v>100</v>
      </c>
      <c r="L3" s="29"/>
      <c r="AG3" s="36" t="s">
        <v>21</v>
      </c>
      <c r="AH3" s="32">
        <v>0.01</v>
      </c>
      <c r="AI3" s="31">
        <v>0.1</v>
      </c>
      <c r="AJ3" s="31" t="s">
        <v>97</v>
      </c>
      <c r="AK3" s="31">
        <v>0.7</v>
      </c>
      <c r="AL3" s="31">
        <v>1</v>
      </c>
      <c r="AM3" s="31">
        <v>0.7</v>
      </c>
      <c r="AN3" s="31">
        <v>1</v>
      </c>
    </row>
    <row r="4" spans="1:40" x14ac:dyDescent="0.25">
      <c r="A4" t="s">
        <v>21</v>
      </c>
      <c r="B4" s="26" t="s">
        <v>97</v>
      </c>
      <c r="C4" s="26">
        <v>0.1</v>
      </c>
      <c r="D4" s="26">
        <v>1</v>
      </c>
      <c r="E4" s="26">
        <v>0.1</v>
      </c>
      <c r="F4" s="26">
        <v>1</v>
      </c>
      <c r="G4" s="26">
        <v>0.2</v>
      </c>
      <c r="H4" s="26" t="s">
        <v>97</v>
      </c>
      <c r="I4" s="26">
        <v>0.3</v>
      </c>
      <c r="J4" s="26">
        <v>1</v>
      </c>
      <c r="K4" s="26">
        <v>0.3</v>
      </c>
      <c r="L4" s="29"/>
      <c r="AG4" s="36"/>
      <c r="AH4" s="32">
        <v>0.02</v>
      </c>
      <c r="AI4" s="31">
        <v>0.1</v>
      </c>
      <c r="AJ4" s="31">
        <v>1</v>
      </c>
      <c r="AK4" s="31">
        <v>0.3</v>
      </c>
      <c r="AL4" s="31" t="s">
        <v>101</v>
      </c>
      <c r="AM4" s="31">
        <v>0.2</v>
      </c>
      <c r="AN4" s="31" t="s">
        <v>108</v>
      </c>
    </row>
    <row r="5" spans="1:40" x14ac:dyDescent="0.25">
      <c r="A5" t="s">
        <v>19</v>
      </c>
      <c r="B5" s="26">
        <v>1</v>
      </c>
      <c r="C5" s="26">
        <v>0.1</v>
      </c>
      <c r="D5" s="26">
        <v>1</v>
      </c>
      <c r="E5" s="26">
        <v>0.2</v>
      </c>
      <c r="F5" s="26">
        <v>1</v>
      </c>
      <c r="G5" s="26">
        <v>0.2</v>
      </c>
      <c r="H5" s="26">
        <v>1</v>
      </c>
      <c r="I5" s="26">
        <v>0.3</v>
      </c>
      <c r="J5" s="26">
        <v>1</v>
      </c>
      <c r="K5" s="26">
        <v>0.4</v>
      </c>
      <c r="L5" s="29"/>
      <c r="AG5" s="36"/>
      <c r="AH5" s="32">
        <v>0.03</v>
      </c>
      <c r="AI5" s="31">
        <v>0.2</v>
      </c>
      <c r="AJ5" s="31">
        <v>1</v>
      </c>
      <c r="AK5" s="31">
        <v>0.3</v>
      </c>
      <c r="AL5" s="31">
        <v>5</v>
      </c>
      <c r="AM5" s="31">
        <v>0.3</v>
      </c>
      <c r="AN5" s="31" t="s">
        <v>109</v>
      </c>
    </row>
    <row r="6" spans="1:40" x14ac:dyDescent="0.25">
      <c r="A6" t="s">
        <v>20</v>
      </c>
      <c r="B6" s="26">
        <v>1</v>
      </c>
      <c r="C6" s="26">
        <v>0.1</v>
      </c>
      <c r="D6" s="26">
        <v>1</v>
      </c>
      <c r="E6" s="26">
        <v>0.2</v>
      </c>
      <c r="F6" s="26">
        <v>1</v>
      </c>
      <c r="G6" s="26">
        <v>0.2</v>
      </c>
      <c r="H6" s="26">
        <v>1</v>
      </c>
      <c r="I6" s="26">
        <v>0.3</v>
      </c>
      <c r="J6" s="26">
        <v>1</v>
      </c>
      <c r="K6" s="26">
        <v>0.4</v>
      </c>
      <c r="L6" s="29"/>
      <c r="AG6" s="36"/>
      <c r="AH6" s="32">
        <v>0.04</v>
      </c>
      <c r="AI6" s="31">
        <v>0.3</v>
      </c>
      <c r="AJ6" s="31" t="s">
        <v>97</v>
      </c>
      <c r="AK6" s="31">
        <v>0.4</v>
      </c>
      <c r="AL6" s="31">
        <v>5</v>
      </c>
      <c r="AM6" s="31">
        <v>0.4</v>
      </c>
      <c r="AN6" s="31">
        <v>5</v>
      </c>
    </row>
    <row r="7" spans="1:40" x14ac:dyDescent="0.25">
      <c r="A7" t="s">
        <v>83</v>
      </c>
      <c r="B7" s="26" t="s">
        <v>90</v>
      </c>
      <c r="C7" s="26">
        <v>0.1</v>
      </c>
      <c r="D7" s="26" t="s">
        <v>90</v>
      </c>
      <c r="E7" s="26">
        <v>0.1</v>
      </c>
      <c r="F7" s="26" t="s">
        <v>90</v>
      </c>
      <c r="G7" s="26">
        <v>0.7</v>
      </c>
      <c r="H7" s="26" t="s">
        <v>90</v>
      </c>
      <c r="I7" s="26">
        <v>0.7</v>
      </c>
      <c r="J7" s="26" t="s">
        <v>90</v>
      </c>
      <c r="K7" s="26">
        <v>0.7</v>
      </c>
      <c r="L7" s="29"/>
      <c r="AG7" s="36"/>
      <c r="AH7" s="32">
        <v>0.05</v>
      </c>
      <c r="AI7" s="31">
        <v>0.3</v>
      </c>
      <c r="AJ7" s="31">
        <v>1</v>
      </c>
      <c r="AK7" s="31">
        <v>0.5</v>
      </c>
      <c r="AL7" s="31" t="s">
        <v>101</v>
      </c>
      <c r="AM7" s="31">
        <v>0.4</v>
      </c>
      <c r="AN7" s="31">
        <v>1</v>
      </c>
    </row>
    <row r="8" spans="1:40" x14ac:dyDescent="0.25">
      <c r="A8" t="s">
        <v>84</v>
      </c>
      <c r="B8" s="26" t="s">
        <v>93</v>
      </c>
      <c r="C8" s="26">
        <v>0.1</v>
      </c>
      <c r="D8" s="26" t="s">
        <v>93</v>
      </c>
      <c r="E8" s="26">
        <v>0.1</v>
      </c>
      <c r="F8" s="26" t="s">
        <v>93</v>
      </c>
      <c r="G8" s="26" t="s">
        <v>98</v>
      </c>
      <c r="H8" s="26" t="s">
        <v>93</v>
      </c>
      <c r="I8" s="26" t="s">
        <v>98</v>
      </c>
      <c r="J8" s="26" t="s">
        <v>93</v>
      </c>
      <c r="K8" s="26" t="s">
        <v>98</v>
      </c>
      <c r="L8" s="29"/>
      <c r="AG8" s="36" t="s">
        <v>19</v>
      </c>
      <c r="AH8" s="32">
        <v>0.01</v>
      </c>
      <c r="AI8" s="31">
        <v>0.1</v>
      </c>
      <c r="AJ8" s="31">
        <v>1</v>
      </c>
      <c r="AK8" s="31">
        <v>0.7</v>
      </c>
      <c r="AL8" s="31">
        <v>5</v>
      </c>
      <c r="AM8" s="31">
        <v>0.7</v>
      </c>
      <c r="AN8" s="31">
        <v>1</v>
      </c>
    </row>
    <row r="9" spans="1:40" x14ac:dyDescent="0.25">
      <c r="L9" s="29"/>
      <c r="AG9" s="36"/>
      <c r="AH9" s="32">
        <v>0.02</v>
      </c>
      <c r="AI9" s="31">
        <v>0.2</v>
      </c>
      <c r="AJ9" s="31">
        <v>1</v>
      </c>
      <c r="AK9" s="31">
        <v>0.7</v>
      </c>
      <c r="AL9" s="31">
        <v>5</v>
      </c>
      <c r="AM9" s="31">
        <v>0.7</v>
      </c>
      <c r="AN9" s="31">
        <v>1</v>
      </c>
    </row>
    <row r="10" spans="1:40" x14ac:dyDescent="0.25">
      <c r="L10" s="29"/>
      <c r="AG10" s="36"/>
      <c r="AH10" s="32">
        <v>0.03</v>
      </c>
      <c r="AI10" s="31">
        <v>0.2</v>
      </c>
      <c r="AJ10" s="31">
        <v>1</v>
      </c>
      <c r="AK10" s="31">
        <v>0.7</v>
      </c>
      <c r="AL10" s="31" t="s">
        <v>101</v>
      </c>
      <c r="AM10" s="31">
        <v>0.3</v>
      </c>
      <c r="AN10" s="31">
        <v>1</v>
      </c>
    </row>
    <row r="11" spans="1:40" x14ac:dyDescent="0.25">
      <c r="L11" s="29"/>
      <c r="AG11" s="36"/>
      <c r="AH11" s="32">
        <v>0.04</v>
      </c>
      <c r="AI11" s="31">
        <v>0.3</v>
      </c>
      <c r="AJ11" s="31">
        <v>1</v>
      </c>
      <c r="AK11" s="31">
        <v>0.4</v>
      </c>
      <c r="AL11" s="31">
        <v>2</v>
      </c>
      <c r="AM11" s="31">
        <v>0.4</v>
      </c>
      <c r="AN11" s="31" t="s">
        <v>97</v>
      </c>
    </row>
    <row r="12" spans="1:40" x14ac:dyDescent="0.25">
      <c r="B12" s="37" t="s">
        <v>112</v>
      </c>
      <c r="C12" s="37"/>
      <c r="D12" s="37"/>
      <c r="E12" s="37"/>
      <c r="F12" s="37"/>
      <c r="G12" s="37" t="s">
        <v>111</v>
      </c>
      <c r="H12" s="37"/>
      <c r="I12" s="37"/>
      <c r="J12" s="37"/>
      <c r="K12" s="37"/>
      <c r="L12" s="29"/>
      <c r="AG12" s="36"/>
      <c r="AH12" s="32">
        <v>0.05</v>
      </c>
      <c r="AI12" s="31">
        <v>0.4</v>
      </c>
      <c r="AJ12" s="31">
        <v>1</v>
      </c>
      <c r="AK12" s="31">
        <v>0.5</v>
      </c>
      <c r="AL12" s="31" t="s">
        <v>102</v>
      </c>
      <c r="AM12" s="31">
        <v>0.5</v>
      </c>
      <c r="AN12" s="31" t="s">
        <v>97</v>
      </c>
    </row>
    <row r="13" spans="1:40" x14ac:dyDescent="0.25">
      <c r="B13" s="7">
        <v>0.01</v>
      </c>
      <c r="C13" s="7">
        <v>0.02</v>
      </c>
      <c r="D13" s="7">
        <v>0.03</v>
      </c>
      <c r="E13" s="7">
        <v>0.04</v>
      </c>
      <c r="F13" s="7">
        <v>0.05</v>
      </c>
      <c r="G13" s="7">
        <v>0.01</v>
      </c>
      <c r="H13" s="7">
        <v>0.02</v>
      </c>
      <c r="I13" s="7">
        <v>0.03</v>
      </c>
      <c r="J13" s="7">
        <v>0.04</v>
      </c>
      <c r="K13" s="7">
        <v>0.05</v>
      </c>
      <c r="L13" s="29"/>
      <c r="O13" s="31"/>
      <c r="AG13" s="36" t="s">
        <v>20</v>
      </c>
      <c r="AH13" s="32">
        <v>0.01</v>
      </c>
      <c r="AI13" s="31">
        <v>0.1</v>
      </c>
      <c r="AJ13" s="31">
        <v>1</v>
      </c>
      <c r="AK13" s="31">
        <v>0.7</v>
      </c>
      <c r="AL13" s="31">
        <v>2</v>
      </c>
      <c r="AM13" s="31">
        <v>0.7</v>
      </c>
      <c r="AN13" s="31">
        <v>1</v>
      </c>
    </row>
    <row r="14" spans="1:40" x14ac:dyDescent="0.25">
      <c r="A14" t="s">
        <v>21</v>
      </c>
      <c r="B14">
        <v>0.10070270675593435</v>
      </c>
      <c r="C14">
        <v>0.19475198756698825</v>
      </c>
      <c r="D14">
        <v>0.23354042809472611</v>
      </c>
      <c r="E14">
        <v>0.32798151610062881</v>
      </c>
      <c r="F14">
        <v>0.39830304654747245</v>
      </c>
      <c r="G14">
        <v>0.25833342206394644</v>
      </c>
      <c r="H14">
        <v>0.60323992737038457</v>
      </c>
      <c r="I14">
        <v>0.26509528093141388</v>
      </c>
      <c r="J14">
        <v>0.12315364027597982</v>
      </c>
      <c r="K14">
        <v>1.327502171526147</v>
      </c>
      <c r="L14" s="29"/>
      <c r="O14" s="31"/>
      <c r="AG14" s="36"/>
      <c r="AH14" s="32">
        <v>0.02</v>
      </c>
      <c r="AI14" s="31">
        <v>0.2</v>
      </c>
      <c r="AJ14" s="31">
        <v>1</v>
      </c>
      <c r="AK14" s="31">
        <v>0.3</v>
      </c>
      <c r="AL14" s="31" t="s">
        <v>103</v>
      </c>
      <c r="AM14" s="31">
        <v>0.7</v>
      </c>
      <c r="AN14" s="31">
        <v>1</v>
      </c>
    </row>
    <row r="15" spans="1:40" x14ac:dyDescent="0.25">
      <c r="A15" t="s">
        <v>19</v>
      </c>
      <c r="B15">
        <v>0.20767074932584248</v>
      </c>
      <c r="C15">
        <v>0.32502898065592073</v>
      </c>
      <c r="D15">
        <v>0.43322357331136696</v>
      </c>
      <c r="E15">
        <v>0.48069647142857114</v>
      </c>
      <c r="F15">
        <v>0.66627182721382339</v>
      </c>
      <c r="G15">
        <v>0.26642866197849058</v>
      </c>
      <c r="H15">
        <v>0.13762470330148127</v>
      </c>
      <c r="I15">
        <v>0.65552525173558396</v>
      </c>
      <c r="J15">
        <v>0.20400826684495363</v>
      </c>
      <c r="K15">
        <v>0.20354857375089491</v>
      </c>
      <c r="L15" s="29"/>
      <c r="O15" s="31"/>
      <c r="AG15" s="36"/>
      <c r="AH15" s="32">
        <v>0.03</v>
      </c>
      <c r="AI15" s="31">
        <v>0.2</v>
      </c>
      <c r="AJ15" s="31">
        <v>1</v>
      </c>
      <c r="AK15" s="31">
        <v>0.3</v>
      </c>
      <c r="AL15" s="31">
        <v>3</v>
      </c>
      <c r="AM15" s="31">
        <v>0.3</v>
      </c>
      <c r="AN15" s="31" t="s">
        <v>110</v>
      </c>
    </row>
    <row r="16" spans="1:40" x14ac:dyDescent="0.25">
      <c r="A16" t="s">
        <v>20</v>
      </c>
      <c r="B16">
        <v>0.16007075271444063</v>
      </c>
      <c r="C16">
        <v>0.25318328171984866</v>
      </c>
      <c r="D16">
        <v>0.34664978565310417</v>
      </c>
      <c r="E16">
        <v>0.40881922924836533</v>
      </c>
      <c r="F16">
        <v>0.52095157085987276</v>
      </c>
      <c r="G16">
        <v>0.27608913331027235</v>
      </c>
      <c r="H16">
        <v>0.12191337507703431</v>
      </c>
      <c r="I16">
        <v>0.72010203782224891</v>
      </c>
      <c r="J16">
        <v>0.35880607447156609</v>
      </c>
      <c r="K16">
        <v>0.18555586509228275</v>
      </c>
      <c r="L16" s="29"/>
      <c r="O16" s="31"/>
      <c r="AG16" s="36"/>
      <c r="AH16" s="32">
        <v>0.04</v>
      </c>
      <c r="AI16" s="31">
        <v>0.3</v>
      </c>
      <c r="AJ16" s="31">
        <v>1</v>
      </c>
      <c r="AK16" s="31">
        <v>0.4</v>
      </c>
      <c r="AL16" s="31">
        <v>3</v>
      </c>
      <c r="AM16" s="31">
        <v>0.4</v>
      </c>
      <c r="AN16" s="31" t="s">
        <v>104</v>
      </c>
    </row>
    <row r="17" spans="1:40" x14ac:dyDescent="0.25">
      <c r="A17" t="s">
        <v>83</v>
      </c>
      <c r="B17">
        <v>0.3642455363833243</v>
      </c>
      <c r="C17">
        <v>1.222758547665582</v>
      </c>
      <c r="D17">
        <v>1.7762136908157431</v>
      </c>
      <c r="E17">
        <v>1.9284397727272735</v>
      </c>
      <c r="F17">
        <v>2.076805499438827</v>
      </c>
      <c r="G17">
        <v>0.16665911592915528</v>
      </c>
      <c r="H17">
        <v>0.82647521697028536</v>
      </c>
      <c r="I17">
        <v>6.0129786488570904E-2</v>
      </c>
      <c r="J17">
        <v>5.6985067133380932E-2</v>
      </c>
      <c r="K17">
        <v>3.6015946670495659E-2</v>
      </c>
      <c r="L17" s="29"/>
      <c r="O17" s="31"/>
      <c r="AG17" s="36"/>
      <c r="AH17" s="32">
        <v>0.05</v>
      </c>
      <c r="AI17" s="31">
        <v>0.4</v>
      </c>
      <c r="AJ17" s="31">
        <v>1</v>
      </c>
      <c r="AK17" s="31">
        <v>0.5</v>
      </c>
      <c r="AL17" s="31" t="s">
        <v>104</v>
      </c>
      <c r="AM17" s="31">
        <v>0.5</v>
      </c>
      <c r="AN17" s="31">
        <v>2</v>
      </c>
    </row>
    <row r="18" spans="1:40" x14ac:dyDescent="0.25">
      <c r="A18" t="s">
        <v>84</v>
      </c>
      <c r="B18">
        <v>0.30880165475675742</v>
      </c>
      <c r="C18">
        <v>0.8050954011357504</v>
      </c>
      <c r="D18">
        <v>1.4232094827586204</v>
      </c>
      <c r="E18">
        <v>1.5513304519773996</v>
      </c>
      <c r="F18">
        <v>1.6713241873531084</v>
      </c>
      <c r="G18">
        <v>0.16123197990953431</v>
      </c>
      <c r="H18">
        <v>0.75175893174619213</v>
      </c>
      <c r="I18">
        <v>7.9045197752659876E-2</v>
      </c>
      <c r="J18">
        <v>9.3360450368035711E-2</v>
      </c>
      <c r="K18">
        <v>9.5765760513284184E-2</v>
      </c>
      <c r="L18" s="29"/>
      <c r="O18" s="31"/>
      <c r="AG18" s="36" t="s">
        <v>83</v>
      </c>
      <c r="AH18" s="32">
        <v>0.01</v>
      </c>
      <c r="AI18" s="31">
        <v>0.1</v>
      </c>
      <c r="AJ18" s="31" t="s">
        <v>90</v>
      </c>
      <c r="AK18" s="31">
        <v>0.7</v>
      </c>
      <c r="AL18" s="31" t="s">
        <v>91</v>
      </c>
      <c r="AM18" s="31">
        <v>0.7</v>
      </c>
      <c r="AN18" s="31" t="s">
        <v>90</v>
      </c>
    </row>
    <row r="19" spans="1:40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O19" s="31"/>
      <c r="AG19" s="36"/>
      <c r="AH19" s="32">
        <v>0.02</v>
      </c>
      <c r="AI19" s="31">
        <v>0.1</v>
      </c>
      <c r="AJ19" s="31" t="s">
        <v>90</v>
      </c>
      <c r="AK19" s="31">
        <v>0.6</v>
      </c>
      <c r="AL19" s="31" t="s">
        <v>91</v>
      </c>
      <c r="AM19" s="31">
        <v>0.6</v>
      </c>
      <c r="AN19" s="31" t="s">
        <v>90</v>
      </c>
    </row>
    <row r="20" spans="1:40" x14ac:dyDescent="0.25">
      <c r="A20" s="41" t="s">
        <v>114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O20" s="31"/>
      <c r="AG20" s="36"/>
      <c r="AH20" s="32">
        <v>0.03</v>
      </c>
      <c r="AI20" s="31">
        <v>0.7</v>
      </c>
      <c r="AJ20" s="31" t="s">
        <v>90</v>
      </c>
      <c r="AK20" s="31">
        <v>0.6</v>
      </c>
      <c r="AL20" s="31" t="s">
        <v>90</v>
      </c>
      <c r="AM20" s="31">
        <v>0.6</v>
      </c>
      <c r="AN20" s="31" t="s">
        <v>90</v>
      </c>
    </row>
    <row r="21" spans="1:40" x14ac:dyDescent="0.25">
      <c r="A21" t="s">
        <v>30</v>
      </c>
      <c r="B21" s="42">
        <v>0.01</v>
      </c>
      <c r="C21" s="37"/>
      <c r="D21" s="42">
        <v>0.02</v>
      </c>
      <c r="E21" s="37"/>
      <c r="F21" s="42">
        <v>0.03</v>
      </c>
      <c r="G21" s="37"/>
      <c r="H21" s="42">
        <v>0.04</v>
      </c>
      <c r="I21" s="37"/>
      <c r="J21" s="42">
        <v>0.05</v>
      </c>
      <c r="K21" s="37"/>
      <c r="L21" s="29"/>
      <c r="O21" s="31"/>
      <c r="AG21" s="36"/>
      <c r="AH21" s="32">
        <v>0.04</v>
      </c>
      <c r="AI21" s="31">
        <v>0.7</v>
      </c>
      <c r="AJ21" s="31" t="s">
        <v>90</v>
      </c>
      <c r="AK21" s="31">
        <v>0.7</v>
      </c>
      <c r="AL21" s="31" t="s">
        <v>91</v>
      </c>
      <c r="AM21" s="31">
        <v>0.7</v>
      </c>
      <c r="AN21" s="31" t="s">
        <v>90</v>
      </c>
    </row>
    <row r="22" spans="1:40" x14ac:dyDescent="0.25">
      <c r="B22" t="s">
        <v>25</v>
      </c>
      <c r="C22" t="s">
        <v>100</v>
      </c>
      <c r="D22" t="s">
        <v>25</v>
      </c>
      <c r="E22" t="s">
        <v>100</v>
      </c>
      <c r="F22" t="s">
        <v>25</v>
      </c>
      <c r="G22" t="s">
        <v>100</v>
      </c>
      <c r="H22" t="s">
        <v>25</v>
      </c>
      <c r="I22" t="s">
        <v>100</v>
      </c>
      <c r="J22" t="s">
        <v>25</v>
      </c>
      <c r="K22" t="s">
        <v>100</v>
      </c>
      <c r="L22" s="29"/>
      <c r="O22" s="31"/>
      <c r="AG22" s="36"/>
      <c r="AH22" s="32">
        <v>0.05</v>
      </c>
      <c r="AI22" s="31">
        <v>0.7</v>
      </c>
      <c r="AJ22" s="31" t="s">
        <v>90</v>
      </c>
      <c r="AK22" s="31">
        <v>0.7</v>
      </c>
      <c r="AL22" s="31" t="s">
        <v>92</v>
      </c>
      <c r="AM22" s="31">
        <v>0.7</v>
      </c>
      <c r="AN22" s="31" t="s">
        <v>90</v>
      </c>
    </row>
    <row r="23" spans="1:40" x14ac:dyDescent="0.25">
      <c r="A23" t="s">
        <v>21</v>
      </c>
      <c r="B23" s="26">
        <v>1</v>
      </c>
      <c r="C23" s="26">
        <v>0.7</v>
      </c>
      <c r="D23" s="26" t="s">
        <v>101</v>
      </c>
      <c r="E23" s="26">
        <v>0.3</v>
      </c>
      <c r="F23" s="26">
        <v>5</v>
      </c>
      <c r="G23" s="26">
        <v>0.3</v>
      </c>
      <c r="H23" s="26">
        <v>5</v>
      </c>
      <c r="I23" s="26">
        <v>0.4</v>
      </c>
      <c r="J23" s="26" t="s">
        <v>101</v>
      </c>
      <c r="K23" s="26">
        <v>0.5</v>
      </c>
      <c r="L23" s="29"/>
      <c r="AG23" s="36" t="s">
        <v>84</v>
      </c>
      <c r="AH23" s="32">
        <v>0.01</v>
      </c>
      <c r="AI23" s="31">
        <v>0.1</v>
      </c>
      <c r="AJ23" s="31" t="s">
        <v>93</v>
      </c>
      <c r="AK23" s="31">
        <v>0.7</v>
      </c>
      <c r="AL23" s="31" t="s">
        <v>94</v>
      </c>
      <c r="AM23" s="31">
        <v>0.7</v>
      </c>
      <c r="AN23" s="31" t="s">
        <v>93</v>
      </c>
    </row>
    <row r="24" spans="1:40" x14ac:dyDescent="0.25">
      <c r="A24" t="s">
        <v>19</v>
      </c>
      <c r="B24" s="26">
        <v>5</v>
      </c>
      <c r="C24" s="26">
        <v>0.7</v>
      </c>
      <c r="D24" s="26">
        <v>5</v>
      </c>
      <c r="E24" s="26">
        <v>0.7</v>
      </c>
      <c r="F24" s="26" t="s">
        <v>101</v>
      </c>
      <c r="G24" s="26">
        <v>0.7</v>
      </c>
      <c r="H24" s="26">
        <v>2</v>
      </c>
      <c r="I24" s="26">
        <v>0.4</v>
      </c>
      <c r="J24" s="26" t="s">
        <v>102</v>
      </c>
      <c r="K24" s="26">
        <v>0.5</v>
      </c>
      <c r="L24" s="29"/>
      <c r="AG24" s="36"/>
      <c r="AH24" s="32">
        <v>0.02</v>
      </c>
      <c r="AI24" s="31">
        <v>0.1</v>
      </c>
      <c r="AJ24" s="31" t="s">
        <v>93</v>
      </c>
      <c r="AK24" s="31">
        <v>0.7</v>
      </c>
      <c r="AL24" s="31" t="s">
        <v>105</v>
      </c>
      <c r="AM24" s="31">
        <v>0.7</v>
      </c>
      <c r="AN24" s="31" t="s">
        <v>93</v>
      </c>
    </row>
    <row r="25" spans="1:40" x14ac:dyDescent="0.25">
      <c r="A25" t="s">
        <v>20</v>
      </c>
      <c r="B25" s="26">
        <v>2</v>
      </c>
      <c r="C25" s="26">
        <v>0.7</v>
      </c>
      <c r="D25" s="26" t="s">
        <v>103</v>
      </c>
      <c r="E25" s="26">
        <v>0.3</v>
      </c>
      <c r="F25" s="26">
        <v>3</v>
      </c>
      <c r="G25" s="26">
        <v>0.3</v>
      </c>
      <c r="H25" s="26">
        <v>3</v>
      </c>
      <c r="I25" s="26">
        <v>0.4</v>
      </c>
      <c r="J25" s="26" t="s">
        <v>104</v>
      </c>
      <c r="K25" s="26">
        <v>0.5</v>
      </c>
      <c r="L25" s="29"/>
      <c r="AG25" s="36"/>
      <c r="AH25" s="32">
        <v>0.03</v>
      </c>
      <c r="AI25" s="31" t="s">
        <v>98</v>
      </c>
      <c r="AJ25" s="31" t="s">
        <v>93</v>
      </c>
      <c r="AK25" s="31" t="s">
        <v>106</v>
      </c>
      <c r="AL25" s="31" t="s">
        <v>105</v>
      </c>
      <c r="AM25" s="31">
        <v>0.7</v>
      </c>
      <c r="AN25" s="31" t="s">
        <v>93</v>
      </c>
    </row>
    <row r="26" spans="1:40" x14ac:dyDescent="0.25">
      <c r="A26" t="s">
        <v>83</v>
      </c>
      <c r="B26" s="26" t="s">
        <v>91</v>
      </c>
      <c r="C26" s="26">
        <v>0.7</v>
      </c>
      <c r="D26" s="26" t="s">
        <v>91</v>
      </c>
      <c r="E26" s="26">
        <v>0.6</v>
      </c>
      <c r="F26" s="26" t="s">
        <v>90</v>
      </c>
      <c r="G26" s="26">
        <v>0.6</v>
      </c>
      <c r="H26" s="26" t="s">
        <v>91</v>
      </c>
      <c r="I26" s="26">
        <v>0.7</v>
      </c>
      <c r="J26" s="26" t="s">
        <v>92</v>
      </c>
      <c r="K26" s="26">
        <v>0.7</v>
      </c>
      <c r="L26" s="29"/>
      <c r="AG26" s="36"/>
      <c r="AH26" s="32">
        <v>0.04</v>
      </c>
      <c r="AI26" s="31" t="s">
        <v>98</v>
      </c>
      <c r="AJ26" s="31" t="s">
        <v>93</v>
      </c>
      <c r="AK26" s="31">
        <v>0.6</v>
      </c>
      <c r="AL26" s="31" t="s">
        <v>107</v>
      </c>
      <c r="AM26" s="31">
        <v>0.6</v>
      </c>
      <c r="AN26" s="31" t="s">
        <v>93</v>
      </c>
    </row>
    <row r="27" spans="1:40" x14ac:dyDescent="0.25">
      <c r="A27" t="s">
        <v>84</v>
      </c>
      <c r="B27" s="26" t="s">
        <v>94</v>
      </c>
      <c r="C27" s="26">
        <v>0.7</v>
      </c>
      <c r="D27" s="26" t="s">
        <v>105</v>
      </c>
      <c r="E27" s="26">
        <v>0.7</v>
      </c>
      <c r="F27" s="26" t="s">
        <v>105</v>
      </c>
      <c r="G27" s="26" t="s">
        <v>106</v>
      </c>
      <c r="H27" s="26" t="s">
        <v>107</v>
      </c>
      <c r="I27" s="26">
        <v>0.6</v>
      </c>
      <c r="J27" s="26" t="s">
        <v>93</v>
      </c>
      <c r="K27" s="26">
        <v>0.6</v>
      </c>
      <c r="L27" s="29"/>
      <c r="AG27" s="36"/>
      <c r="AH27" s="32">
        <v>0.05</v>
      </c>
      <c r="AI27" s="31" t="s">
        <v>98</v>
      </c>
      <c r="AJ27" s="31" t="s">
        <v>93</v>
      </c>
      <c r="AK27" s="31">
        <v>0.6</v>
      </c>
      <c r="AL27" s="31" t="s">
        <v>93</v>
      </c>
      <c r="AM27" s="31">
        <v>0.6</v>
      </c>
      <c r="AN27" s="31" t="s">
        <v>93</v>
      </c>
    </row>
    <row r="28" spans="1:40" x14ac:dyDescent="0.25">
      <c r="L28" s="29"/>
    </row>
    <row r="29" spans="1:40" x14ac:dyDescent="0.25">
      <c r="L29" s="29"/>
    </row>
    <row r="30" spans="1:40" x14ac:dyDescent="0.25">
      <c r="L30" s="29"/>
    </row>
    <row r="31" spans="1:40" x14ac:dyDescent="0.25">
      <c r="B31" s="37" t="s">
        <v>112</v>
      </c>
      <c r="C31" s="37"/>
      <c r="D31" s="37"/>
      <c r="E31" s="37"/>
      <c r="F31" s="37"/>
      <c r="G31" s="37" t="s">
        <v>111</v>
      </c>
      <c r="H31" s="37"/>
      <c r="I31" s="37"/>
      <c r="J31" s="37"/>
      <c r="K31" s="37"/>
      <c r="L31" s="29"/>
    </row>
    <row r="32" spans="1:40" x14ac:dyDescent="0.25">
      <c r="B32" s="7">
        <v>0.01</v>
      </c>
      <c r="C32" s="7">
        <v>0.02</v>
      </c>
      <c r="D32" s="7">
        <v>0.03</v>
      </c>
      <c r="E32" s="7">
        <v>0.04</v>
      </c>
      <c r="F32" s="7">
        <v>0.05</v>
      </c>
      <c r="G32" s="7">
        <v>0.01</v>
      </c>
      <c r="H32" s="7">
        <v>0.02</v>
      </c>
      <c r="I32" s="7">
        <v>0.03</v>
      </c>
      <c r="J32" s="7">
        <v>0.04</v>
      </c>
      <c r="K32" s="7">
        <v>0.05</v>
      </c>
      <c r="L32" s="29"/>
    </row>
    <row r="33" spans="1:12" x14ac:dyDescent="0.25">
      <c r="A33" t="s">
        <v>21</v>
      </c>
      <c r="B33" s="10">
        <v>0.36317327855137527</v>
      </c>
      <c r="C33" s="10">
        <v>0.37410047849631961</v>
      </c>
      <c r="D33" s="10">
        <v>0.37879832139148467</v>
      </c>
      <c r="E33" s="10">
        <v>0.50951382331223605</v>
      </c>
      <c r="F33" s="10">
        <v>0.4339564633533598</v>
      </c>
      <c r="G33">
        <v>5.0406316624203029E-2</v>
      </c>
      <c r="H33">
        <v>8.3401455953983142E-2</v>
      </c>
      <c r="I33">
        <v>6.3709790136878941E-2</v>
      </c>
      <c r="J33">
        <v>6.247876438933208E-2</v>
      </c>
      <c r="K33">
        <v>8.6396987749241802E-2</v>
      </c>
      <c r="L33" s="29"/>
    </row>
    <row r="34" spans="1:12" x14ac:dyDescent="0.25">
      <c r="A34" t="s">
        <v>19</v>
      </c>
      <c r="B34" s="10">
        <v>1.7484171626297607</v>
      </c>
      <c r="C34" s="10">
        <v>1.8660437136204906</v>
      </c>
      <c r="D34" s="10">
        <v>1.9371815649081219</v>
      </c>
      <c r="E34" s="10">
        <v>0.75803913392094069</v>
      </c>
      <c r="F34" s="10">
        <v>1.1713403051379114</v>
      </c>
      <c r="G34">
        <v>3.9389451177576501E-2</v>
      </c>
      <c r="H34">
        <v>6.4955361679658208E-2</v>
      </c>
      <c r="I34">
        <v>9.2338264263726128E-2</v>
      </c>
      <c r="J34">
        <v>8.7639684442142471E-2</v>
      </c>
      <c r="K34">
        <v>0.10609861541040054</v>
      </c>
      <c r="L34" s="29"/>
    </row>
    <row r="35" spans="1:12" x14ac:dyDescent="0.25">
      <c r="A35" t="s">
        <v>20</v>
      </c>
      <c r="B35" s="10">
        <v>0.58049549140625001</v>
      </c>
      <c r="C35" s="10">
        <v>0.49637454788290658</v>
      </c>
      <c r="D35" s="10">
        <v>0.46974199219590879</v>
      </c>
      <c r="E35" s="10">
        <v>0.62585436971128516</v>
      </c>
      <c r="F35" s="10">
        <v>0.78341770879531081</v>
      </c>
      <c r="G35">
        <v>4.1929008357145005E-2</v>
      </c>
      <c r="H35">
        <v>7.5079606117270131E-2</v>
      </c>
      <c r="I35">
        <v>6.2288054974430011E-2</v>
      </c>
      <c r="J35">
        <v>5.4309253387887571E-2</v>
      </c>
      <c r="K35">
        <v>7.7758264323435133E-2</v>
      </c>
      <c r="L35" s="29"/>
    </row>
    <row r="36" spans="1:12" x14ac:dyDescent="0.25">
      <c r="A36" t="s">
        <v>83</v>
      </c>
      <c r="B36" s="10">
        <v>2.2298805043050458</v>
      </c>
      <c r="C36" s="10">
        <v>2.8238048997772838</v>
      </c>
      <c r="D36" s="10">
        <v>1.9533056729699665</v>
      </c>
      <c r="E36" s="10">
        <v>3.076945814732146</v>
      </c>
      <c r="F36" s="10">
        <v>3.4103272881355977</v>
      </c>
      <c r="G36">
        <v>2.2261458367691993E-2</v>
      </c>
      <c r="H36">
        <v>3.6884038594819472E-2</v>
      </c>
      <c r="I36">
        <v>4.2155718639917773E-2</v>
      </c>
      <c r="J36">
        <v>4.5995055956792839E-2</v>
      </c>
      <c r="K36">
        <v>3.0543355205740811E-2</v>
      </c>
      <c r="L36" s="29"/>
    </row>
    <row r="37" spans="1:12" x14ac:dyDescent="0.25">
      <c r="A37" t="s">
        <v>84</v>
      </c>
      <c r="B37" s="10">
        <v>1.7639183936235505</v>
      </c>
      <c r="C37" s="10">
        <v>1.8984049440847539</v>
      </c>
      <c r="D37" s="10">
        <v>2.1482762541806029</v>
      </c>
      <c r="E37" s="10">
        <v>2.3881357422969169</v>
      </c>
      <c r="F37" s="10">
        <v>1.7306700386954081</v>
      </c>
      <c r="G37">
        <v>2.7697913525819216E-2</v>
      </c>
      <c r="H37">
        <v>5.8178679715406995E-2</v>
      </c>
      <c r="I37">
        <v>7.8502986863183605E-2</v>
      </c>
      <c r="J37">
        <v>5.954128443550534E-2</v>
      </c>
      <c r="K37">
        <v>5.3495810371569516E-2</v>
      </c>
      <c r="L37" s="29"/>
    </row>
    <row r="38" spans="1:1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x14ac:dyDescent="0.25">
      <c r="A39" s="41" t="s">
        <v>115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</row>
    <row r="40" spans="1:12" x14ac:dyDescent="0.25">
      <c r="A40" t="s">
        <v>30</v>
      </c>
      <c r="B40" s="42">
        <v>0.01</v>
      </c>
      <c r="C40" s="37"/>
      <c r="D40" s="42">
        <v>0.02</v>
      </c>
      <c r="E40" s="37"/>
      <c r="F40" s="42">
        <v>0.03</v>
      </c>
      <c r="G40" s="37"/>
      <c r="H40" s="42">
        <v>0.04</v>
      </c>
      <c r="I40" s="37"/>
      <c r="J40" s="42">
        <v>0.05</v>
      </c>
      <c r="K40" s="37"/>
      <c r="L40" s="29"/>
    </row>
    <row r="41" spans="1:12" x14ac:dyDescent="0.25">
      <c r="B41" t="s">
        <v>25</v>
      </c>
      <c r="C41" t="s">
        <v>100</v>
      </c>
      <c r="D41" t="s">
        <v>25</v>
      </c>
      <c r="E41" t="s">
        <v>100</v>
      </c>
      <c r="F41" t="s">
        <v>25</v>
      </c>
      <c r="G41" t="s">
        <v>100</v>
      </c>
      <c r="H41" t="s">
        <v>25</v>
      </c>
      <c r="I41" t="s">
        <v>100</v>
      </c>
      <c r="J41" t="s">
        <v>25</v>
      </c>
      <c r="K41" t="s">
        <v>100</v>
      </c>
      <c r="L41" s="29"/>
    </row>
    <row r="42" spans="1:12" x14ac:dyDescent="0.25">
      <c r="A42" t="s">
        <v>21</v>
      </c>
      <c r="B42" s="27">
        <v>1</v>
      </c>
      <c r="C42" s="27">
        <v>0.7</v>
      </c>
      <c r="D42" s="27" t="s">
        <v>108</v>
      </c>
      <c r="E42" s="27">
        <v>0.2</v>
      </c>
      <c r="F42" s="27" t="s">
        <v>109</v>
      </c>
      <c r="G42" s="27">
        <v>0.3</v>
      </c>
      <c r="H42" s="27">
        <v>5</v>
      </c>
      <c r="I42" s="27">
        <v>0.4</v>
      </c>
      <c r="J42" s="27">
        <v>1</v>
      </c>
      <c r="K42" s="27">
        <v>0.4</v>
      </c>
      <c r="L42" s="29"/>
    </row>
    <row r="43" spans="1:12" x14ac:dyDescent="0.25">
      <c r="A43" t="s">
        <v>19</v>
      </c>
      <c r="B43" s="27">
        <v>1</v>
      </c>
      <c r="C43" s="27">
        <v>0.7</v>
      </c>
      <c r="D43" s="27">
        <v>1</v>
      </c>
      <c r="E43" s="27">
        <v>0.7</v>
      </c>
      <c r="F43" s="27">
        <v>1</v>
      </c>
      <c r="G43" s="27">
        <v>0.3</v>
      </c>
      <c r="H43" s="27" t="s">
        <v>97</v>
      </c>
      <c r="I43" s="27">
        <v>0.4</v>
      </c>
      <c r="J43" s="27" t="s">
        <v>97</v>
      </c>
      <c r="K43" s="27">
        <v>0.5</v>
      </c>
      <c r="L43" s="29"/>
    </row>
    <row r="44" spans="1:12" x14ac:dyDescent="0.25">
      <c r="A44" t="s">
        <v>20</v>
      </c>
      <c r="B44" s="27">
        <v>1</v>
      </c>
      <c r="C44" s="27">
        <v>0.7</v>
      </c>
      <c r="D44" s="27">
        <v>1</v>
      </c>
      <c r="E44" s="27">
        <v>0.7</v>
      </c>
      <c r="F44" s="27" t="s">
        <v>110</v>
      </c>
      <c r="G44" s="27">
        <v>0.3</v>
      </c>
      <c r="H44" s="27" t="s">
        <v>104</v>
      </c>
      <c r="I44" s="27">
        <v>0.4</v>
      </c>
      <c r="J44" s="27">
        <v>2</v>
      </c>
      <c r="K44" s="27">
        <v>0.5</v>
      </c>
      <c r="L44" s="29"/>
    </row>
    <row r="45" spans="1:12" x14ac:dyDescent="0.25">
      <c r="A45" t="s">
        <v>83</v>
      </c>
      <c r="B45" s="27" t="s">
        <v>90</v>
      </c>
      <c r="C45" s="27">
        <v>0.7</v>
      </c>
      <c r="D45" s="27" t="s">
        <v>90</v>
      </c>
      <c r="E45" s="27">
        <v>0.6</v>
      </c>
      <c r="F45" s="27" t="s">
        <v>90</v>
      </c>
      <c r="G45" s="27">
        <v>0.6</v>
      </c>
      <c r="H45" s="27" t="s">
        <v>90</v>
      </c>
      <c r="I45" s="27">
        <v>0.7</v>
      </c>
      <c r="J45" s="27" t="s">
        <v>90</v>
      </c>
      <c r="K45" s="27">
        <v>0.7</v>
      </c>
      <c r="L45" s="29"/>
    </row>
    <row r="46" spans="1:12" x14ac:dyDescent="0.25">
      <c r="A46" t="s">
        <v>84</v>
      </c>
      <c r="B46" s="27" t="s">
        <v>93</v>
      </c>
      <c r="C46" s="27">
        <v>0.7</v>
      </c>
      <c r="D46" s="27" t="s">
        <v>93</v>
      </c>
      <c r="E46" s="27">
        <v>0.7</v>
      </c>
      <c r="F46" s="27" t="s">
        <v>93</v>
      </c>
      <c r="G46" s="27">
        <v>0.7</v>
      </c>
      <c r="H46" s="27" t="s">
        <v>93</v>
      </c>
      <c r="I46" s="27">
        <v>0.6</v>
      </c>
      <c r="J46" s="27" t="s">
        <v>93</v>
      </c>
      <c r="K46" s="27">
        <v>0.6</v>
      </c>
      <c r="L46" s="29"/>
    </row>
    <row r="47" spans="1:12" x14ac:dyDescent="0.25">
      <c r="L47" s="29"/>
    </row>
    <row r="48" spans="1:12" x14ac:dyDescent="0.25">
      <c r="L48" s="29"/>
    </row>
    <row r="49" spans="1:47" x14ac:dyDescent="0.25">
      <c r="B49" s="37" t="s">
        <v>42</v>
      </c>
      <c r="C49" s="37"/>
      <c r="D49" s="37"/>
      <c r="E49" s="37"/>
      <c r="F49" s="37"/>
      <c r="G49" s="37" t="s">
        <v>111</v>
      </c>
      <c r="H49" s="37"/>
      <c r="I49" s="37"/>
      <c r="J49" s="37"/>
      <c r="K49" s="37"/>
      <c r="L49" s="29"/>
      <c r="N49" s="2"/>
    </row>
    <row r="50" spans="1:47" x14ac:dyDescent="0.25">
      <c r="B50" s="28">
        <v>0.01</v>
      </c>
      <c r="C50" s="28">
        <v>0.02</v>
      </c>
      <c r="D50" s="28">
        <v>0.03</v>
      </c>
      <c r="E50" s="28">
        <v>0.04</v>
      </c>
      <c r="F50" s="28">
        <v>0.05</v>
      </c>
      <c r="G50" s="28">
        <v>0.01</v>
      </c>
      <c r="H50" s="28">
        <v>0.02</v>
      </c>
      <c r="I50" s="28">
        <v>0.03</v>
      </c>
      <c r="J50" s="28">
        <v>0.04</v>
      </c>
      <c r="K50" s="28">
        <v>0.05</v>
      </c>
      <c r="L50" s="29"/>
    </row>
    <row r="51" spans="1:47" x14ac:dyDescent="0.25">
      <c r="A51" t="s">
        <v>21</v>
      </c>
      <c r="B51" s="10">
        <v>0.36317327855137527</v>
      </c>
      <c r="C51" s="10">
        <v>0.23378811097496008</v>
      </c>
      <c r="D51" s="10">
        <v>0.37879832139148467</v>
      </c>
      <c r="E51" s="10">
        <v>0.50951382331223605</v>
      </c>
      <c r="F51" s="10">
        <v>0.4339564633533598</v>
      </c>
      <c r="G51">
        <v>5.0406316624203029E-2</v>
      </c>
      <c r="H51">
        <v>8.9593345021165463E-2</v>
      </c>
      <c r="I51">
        <v>6.3709790136878941E-2</v>
      </c>
      <c r="J51">
        <v>6.247876438933208E-2</v>
      </c>
      <c r="K51">
        <v>8.6396987749241802E-2</v>
      </c>
      <c r="L51" s="29"/>
    </row>
    <row r="52" spans="1:47" x14ac:dyDescent="0.25">
      <c r="A52" t="s">
        <v>19</v>
      </c>
      <c r="B52" s="10">
        <v>0.37415751092482402</v>
      </c>
      <c r="C52" s="10">
        <v>0.40147624363938206</v>
      </c>
      <c r="D52" s="10">
        <v>0.46725857655003128</v>
      </c>
      <c r="E52" s="10">
        <v>0.62704831479845302</v>
      </c>
      <c r="F52" s="10">
        <v>0.9655079898047727</v>
      </c>
      <c r="G52">
        <v>4.2506595519913072E-2</v>
      </c>
      <c r="H52">
        <v>8.5730143841932768E-2</v>
      </c>
      <c r="I52">
        <v>9.8285295036686218E-2</v>
      </c>
      <c r="J52">
        <v>0.10028617705095114</v>
      </c>
      <c r="K52">
        <v>0.11037827042945224</v>
      </c>
      <c r="L52" s="29"/>
    </row>
    <row r="53" spans="1:47" x14ac:dyDescent="0.25">
      <c r="A53" t="s">
        <v>20</v>
      </c>
      <c r="B53" s="10">
        <v>0.23846803849439391</v>
      </c>
      <c r="C53" s="10">
        <v>0.28912937021739071</v>
      </c>
      <c r="D53" s="10">
        <v>0.42322772491601279</v>
      </c>
      <c r="E53" s="10">
        <v>0.62585436971128516</v>
      </c>
      <c r="F53" s="10">
        <v>0.70410420790598338</v>
      </c>
      <c r="G53">
        <v>4.4596666365862771E-2</v>
      </c>
      <c r="H53">
        <v>9.1958382403322964E-2</v>
      </c>
      <c r="I53">
        <v>6.5675136281509477E-2</v>
      </c>
      <c r="J53">
        <v>5.4309253387887571E-2</v>
      </c>
      <c r="K53">
        <v>7.9346540972048171E-2</v>
      </c>
      <c r="L53" s="29"/>
    </row>
    <row r="54" spans="1:47" x14ac:dyDescent="0.25">
      <c r="A54" t="s">
        <v>83</v>
      </c>
      <c r="B54" s="10">
        <v>1.4885628555493571</v>
      </c>
      <c r="C54" s="10">
        <v>1.7575581111111123</v>
      </c>
      <c r="D54" s="10">
        <v>1.9533056729699665</v>
      </c>
      <c r="E54" s="10">
        <v>1.9284397727272735</v>
      </c>
      <c r="F54" s="10">
        <v>2.076805499438827</v>
      </c>
      <c r="G54">
        <v>2.7243362880884889E-2</v>
      </c>
      <c r="H54">
        <v>4.0971283687769124E-2</v>
      </c>
      <c r="I54">
        <v>4.2155718639917773E-2</v>
      </c>
      <c r="J54">
        <v>5.6985067133380932E-2</v>
      </c>
      <c r="K54">
        <v>3.6015946670495659E-2</v>
      </c>
      <c r="L54" s="29"/>
    </row>
    <row r="55" spans="1:47" x14ac:dyDescent="0.25">
      <c r="A55" t="s">
        <v>84</v>
      </c>
      <c r="B55" s="10">
        <v>1.2406349552572686</v>
      </c>
      <c r="C55" s="10">
        <v>1.3293641477272724</v>
      </c>
      <c r="D55" s="10">
        <v>1.4232094827586204</v>
      </c>
      <c r="E55" s="10">
        <v>1.6046181453481851</v>
      </c>
      <c r="F55" s="10">
        <v>1.7306700386954081</v>
      </c>
      <c r="G55">
        <v>3.1000293844376001E-2</v>
      </c>
      <c r="H55">
        <v>5.8776065960432618E-2</v>
      </c>
      <c r="I55">
        <v>7.9045197752659876E-2</v>
      </c>
      <c r="J55">
        <v>6.7463937408966057E-2</v>
      </c>
      <c r="K55">
        <v>5.3495810371569516E-2</v>
      </c>
      <c r="L55" s="29"/>
    </row>
    <row r="56" spans="1:47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8" spans="1:47" x14ac:dyDescent="0.25">
      <c r="A58" s="41" t="s">
        <v>118</v>
      </c>
      <c r="B58" s="41"/>
      <c r="C58" s="41"/>
      <c r="D58" s="41"/>
      <c r="E58" s="41"/>
      <c r="F58" s="41"/>
      <c r="G58" s="41"/>
      <c r="H58" s="41"/>
      <c r="I58" s="41"/>
      <c r="J58" s="29"/>
      <c r="K58" s="41" t="s">
        <v>119</v>
      </c>
      <c r="L58" s="41"/>
      <c r="M58" s="41"/>
      <c r="N58" s="41"/>
      <c r="O58" s="41"/>
      <c r="P58" s="41"/>
      <c r="Q58" s="41"/>
      <c r="R58" s="41"/>
      <c r="S58" s="41"/>
      <c r="T58" s="41" t="s">
        <v>122</v>
      </c>
      <c r="U58" s="41"/>
      <c r="V58" s="41"/>
      <c r="W58" s="41"/>
      <c r="X58" s="41"/>
      <c r="Y58" s="41"/>
      <c r="Z58" s="41"/>
      <c r="AA58" s="41"/>
      <c r="AB58" s="41"/>
      <c r="AH58" s="29"/>
      <c r="AI58" s="43" t="s">
        <v>112</v>
      </c>
      <c r="AJ58" s="44"/>
      <c r="AK58" s="44"/>
      <c r="AL58" s="44"/>
      <c r="AM58" s="44"/>
      <c r="AN58" s="45"/>
      <c r="AO58" s="29"/>
    </row>
    <row r="59" spans="1:47" x14ac:dyDescent="0.25">
      <c r="A59" t="s">
        <v>1</v>
      </c>
      <c r="I59" s="29"/>
      <c r="J59" s="29"/>
      <c r="K59" t="s">
        <v>1</v>
      </c>
      <c r="S59" s="29"/>
      <c r="T59" t="s">
        <v>1</v>
      </c>
      <c r="AH59" s="29"/>
      <c r="AI59" s="34" t="s">
        <v>123</v>
      </c>
      <c r="AO59" s="29"/>
      <c r="AP59" s="34" t="s">
        <v>123</v>
      </c>
      <c r="AQ59" s="34"/>
      <c r="AR59" s="34"/>
      <c r="AS59" s="34"/>
      <c r="AT59" s="34"/>
      <c r="AU59" s="34"/>
    </row>
    <row r="60" spans="1:47" x14ac:dyDescent="0.25">
      <c r="B60" s="28">
        <v>0.01</v>
      </c>
      <c r="C60" s="28">
        <v>0.02</v>
      </c>
      <c r="D60" s="28">
        <v>0.03</v>
      </c>
      <c r="E60" s="28">
        <v>0.04</v>
      </c>
      <c r="F60" s="28">
        <v>0.05</v>
      </c>
      <c r="I60" s="29"/>
      <c r="J60" s="29"/>
      <c r="L60" s="28">
        <v>0.01</v>
      </c>
      <c r="M60" s="28">
        <v>0.02</v>
      </c>
      <c r="N60" s="28">
        <v>0.03</v>
      </c>
      <c r="O60" s="28">
        <v>0.04</v>
      </c>
      <c r="P60" s="28">
        <v>0.05</v>
      </c>
      <c r="S60" s="29"/>
      <c r="U60" s="28">
        <v>0.01</v>
      </c>
      <c r="V60" s="28">
        <v>0.02</v>
      </c>
      <c r="W60" s="28">
        <v>0.03</v>
      </c>
      <c r="X60" s="28">
        <v>0.04</v>
      </c>
      <c r="Y60" s="28">
        <v>0.05</v>
      </c>
      <c r="AH60" s="29"/>
      <c r="AJ60" s="28">
        <v>0.01</v>
      </c>
      <c r="AK60" s="28">
        <v>0.02</v>
      </c>
      <c r="AL60" s="28">
        <v>0.03</v>
      </c>
      <c r="AM60" s="28">
        <v>0.04</v>
      </c>
      <c r="AN60" s="28">
        <v>0.05</v>
      </c>
      <c r="AO60" s="29"/>
      <c r="AP60" s="34"/>
      <c r="AQ60" s="28">
        <v>0.01</v>
      </c>
      <c r="AR60" s="28">
        <v>0.02</v>
      </c>
      <c r="AS60" s="28">
        <v>0.03</v>
      </c>
      <c r="AT60" s="28">
        <v>0.04</v>
      </c>
      <c r="AU60" s="28">
        <v>0.05</v>
      </c>
    </row>
    <row r="61" spans="1:47" x14ac:dyDescent="0.25">
      <c r="A61" t="s">
        <v>123</v>
      </c>
      <c r="B61">
        <v>0.10070270675593435</v>
      </c>
      <c r="C61">
        <v>0.19475198756698825</v>
      </c>
      <c r="D61">
        <v>0.23354042809472611</v>
      </c>
      <c r="E61">
        <v>0.32798151610062881</v>
      </c>
      <c r="F61">
        <v>0.39830304654747245</v>
      </c>
      <c r="I61" s="29"/>
      <c r="J61" s="29"/>
      <c r="K61" t="s">
        <v>123</v>
      </c>
      <c r="L61">
        <v>0.25833342206394644</v>
      </c>
      <c r="M61">
        <v>0.60323992737038457</v>
      </c>
      <c r="N61">
        <v>0.26509528093141388</v>
      </c>
      <c r="O61">
        <v>0.12315364027597982</v>
      </c>
      <c r="P61">
        <v>1.327502171526147</v>
      </c>
      <c r="S61" s="29"/>
      <c r="T61" t="s">
        <v>123</v>
      </c>
      <c r="U61">
        <v>0.10070270675593435</v>
      </c>
      <c r="V61">
        <v>0.19475198756698825</v>
      </c>
      <c r="W61">
        <v>0.23354042809472611</v>
      </c>
      <c r="X61">
        <v>0.32798151610062881</v>
      </c>
      <c r="Y61">
        <v>0.39830304654747245</v>
      </c>
      <c r="Z61" s="34">
        <f>U63/U61</f>
        <v>3.6063904362726942</v>
      </c>
      <c r="AA61" s="34">
        <f>V63/V61</f>
        <v>1.2004401798186768</v>
      </c>
      <c r="AB61" s="34">
        <f>W63/W61</f>
        <v>1.6219817891137918</v>
      </c>
      <c r="AC61" s="34">
        <f>X63/X61</f>
        <v>1.5534833467746727</v>
      </c>
      <c r="AD61" s="34">
        <f>Y63/Y61</f>
        <v>1.0895132917383747</v>
      </c>
      <c r="AE61" s="34">
        <f>AVERAGE(Z61:AD61)</f>
        <v>1.8143618087436422</v>
      </c>
      <c r="AH61" s="29"/>
      <c r="AI61" t="s">
        <v>1</v>
      </c>
      <c r="AJ61" s="34">
        <v>0.10070270675593435</v>
      </c>
      <c r="AK61" s="34">
        <v>0.19475198756698825</v>
      </c>
      <c r="AL61" s="34">
        <v>0.23354042809472611</v>
      </c>
      <c r="AM61" s="34">
        <v>0.32798151610062881</v>
      </c>
      <c r="AN61" s="34">
        <v>0.39830304654747245</v>
      </c>
      <c r="AO61" s="29"/>
      <c r="AP61" s="34" t="s">
        <v>21</v>
      </c>
      <c r="AQ61" s="34">
        <v>0.10070270675593435</v>
      </c>
      <c r="AR61" s="34">
        <v>0.19475198756698825</v>
      </c>
      <c r="AS61" s="34">
        <v>0.23354042809472611</v>
      </c>
      <c r="AT61" s="34">
        <v>0.32798151610062881</v>
      </c>
      <c r="AU61" s="34">
        <v>0.39830304654747245</v>
      </c>
    </row>
    <row r="62" spans="1:47" x14ac:dyDescent="0.25">
      <c r="A62" t="s">
        <v>116</v>
      </c>
      <c r="B62" s="10">
        <v>0.36317327855137527</v>
      </c>
      <c r="C62" s="10">
        <v>0.37410047849631961</v>
      </c>
      <c r="D62" s="10">
        <v>0.37879832139148467</v>
      </c>
      <c r="E62" s="10">
        <v>0.50951382331223605</v>
      </c>
      <c r="F62" s="10">
        <v>0.4339564633533598</v>
      </c>
      <c r="I62" s="29"/>
      <c r="J62" s="29"/>
      <c r="K62" t="s">
        <v>116</v>
      </c>
      <c r="L62">
        <v>5.0406316624203029E-2</v>
      </c>
      <c r="M62">
        <v>8.3401455953983142E-2</v>
      </c>
      <c r="N62">
        <v>6.3709790136878941E-2</v>
      </c>
      <c r="O62">
        <v>6.247876438933208E-2</v>
      </c>
      <c r="P62">
        <v>8.6396987749241802E-2</v>
      </c>
      <c r="S62" s="29"/>
      <c r="T62" t="s">
        <v>116</v>
      </c>
      <c r="U62" s="10">
        <v>0.36317327855137527</v>
      </c>
      <c r="V62" s="10">
        <v>0.37410047849631961</v>
      </c>
      <c r="W62" s="10">
        <v>0.37879832139148467</v>
      </c>
      <c r="X62" s="10">
        <v>0.50951382331223605</v>
      </c>
      <c r="Y62" s="10">
        <v>0.4339564633533598</v>
      </c>
      <c r="Z62" s="34">
        <f>1-(U63/U62)</f>
        <v>0</v>
      </c>
      <c r="AA62" s="34">
        <f>1-(V63/V62)</f>
        <v>0.37506599319343004</v>
      </c>
      <c r="AB62" s="34">
        <f>1-(W63/W62)</f>
        <v>0</v>
      </c>
      <c r="AC62" s="34">
        <f>1-(X63/X62)</f>
        <v>0</v>
      </c>
      <c r="AD62" s="34">
        <f>1-(Y63/Y62)</f>
        <v>0</v>
      </c>
      <c r="AE62" s="34">
        <f>AVERAGE(Z62:AD62)</f>
        <v>7.501319863868601E-2</v>
      </c>
      <c r="AH62" s="29"/>
      <c r="AI62" t="s">
        <v>19</v>
      </c>
      <c r="AJ62" s="34">
        <v>0.20767074932584248</v>
      </c>
      <c r="AK62" s="34">
        <v>0.32502898065592073</v>
      </c>
      <c r="AL62" s="34">
        <v>0.43322357331136696</v>
      </c>
      <c r="AM62" s="34">
        <v>0.48069647142857114</v>
      </c>
      <c r="AN62" s="34">
        <v>0.66627182721382339</v>
      </c>
      <c r="AO62" s="29"/>
      <c r="AP62" s="34" t="s">
        <v>19</v>
      </c>
      <c r="AQ62" s="34">
        <v>0.20767074932584248</v>
      </c>
      <c r="AR62" s="34">
        <v>0.32502898065592073</v>
      </c>
      <c r="AS62" s="34">
        <v>0.43322357331136696</v>
      </c>
      <c r="AT62" s="34">
        <v>0.48069647142857114</v>
      </c>
      <c r="AU62" s="34">
        <v>0.66627182721382339</v>
      </c>
    </row>
    <row r="63" spans="1:47" x14ac:dyDescent="0.25">
      <c r="A63" t="s">
        <v>117</v>
      </c>
      <c r="B63" s="10">
        <v>0.36317327855137527</v>
      </c>
      <c r="C63" s="10">
        <v>0.23378811097496008</v>
      </c>
      <c r="D63" s="10">
        <v>0.37879832139148467</v>
      </c>
      <c r="E63" s="10">
        <v>0.50951382331223605</v>
      </c>
      <c r="F63" s="10">
        <v>0.4339564633533598</v>
      </c>
      <c r="I63" s="29"/>
      <c r="J63" s="29"/>
      <c r="K63" t="s">
        <v>117</v>
      </c>
      <c r="L63">
        <v>5.0406316624203029E-2</v>
      </c>
      <c r="M63">
        <v>8.9593345021165463E-2</v>
      </c>
      <c r="N63">
        <v>6.3709790136878941E-2</v>
      </c>
      <c r="O63">
        <v>6.247876438933208E-2</v>
      </c>
      <c r="P63">
        <v>8.6396987749241802E-2</v>
      </c>
      <c r="S63" s="29"/>
      <c r="T63" t="s">
        <v>117</v>
      </c>
      <c r="U63" s="10">
        <v>0.36317327855137527</v>
      </c>
      <c r="V63" s="10">
        <v>0.23378811097496008</v>
      </c>
      <c r="W63" s="10">
        <v>0.37879832139148467</v>
      </c>
      <c r="X63" s="10">
        <v>0.50951382331223605</v>
      </c>
      <c r="Y63" s="10">
        <v>0.4339564633533598</v>
      </c>
      <c r="Z63" s="34"/>
      <c r="AA63" s="34"/>
      <c r="AB63" s="34"/>
      <c r="AC63" s="34"/>
      <c r="AD63" s="34"/>
      <c r="AE63" s="34"/>
      <c r="AH63" s="29"/>
      <c r="AI63" t="s">
        <v>20</v>
      </c>
      <c r="AJ63" s="34">
        <v>0.16007075271444063</v>
      </c>
      <c r="AK63" s="34">
        <v>0.25318328171984866</v>
      </c>
      <c r="AL63" s="34">
        <v>0.34664978565310417</v>
      </c>
      <c r="AM63" s="34">
        <v>0.40881922924836533</v>
      </c>
      <c r="AN63" s="34">
        <v>0.52095157085987276</v>
      </c>
      <c r="AO63" s="29"/>
      <c r="AP63" s="34" t="s">
        <v>20</v>
      </c>
      <c r="AQ63" s="34">
        <v>0.16007075271444063</v>
      </c>
      <c r="AR63" s="34">
        <v>0.25318328171984866</v>
      </c>
      <c r="AS63" s="34">
        <v>0.34664978565310417</v>
      </c>
      <c r="AT63" s="34">
        <v>0.40881922924836533</v>
      </c>
      <c r="AU63" s="34">
        <v>0.52095157085987276</v>
      </c>
    </row>
    <row r="64" spans="1:47" x14ac:dyDescent="0.25">
      <c r="A64" t="s">
        <v>123</v>
      </c>
      <c r="B64">
        <f>(B61/B63)-1</f>
        <v>-0.72271443769867361</v>
      </c>
      <c r="C64">
        <f>(C61/C63)-1</f>
        <v>-0.16697223500878877</v>
      </c>
      <c r="D64">
        <f>(D61/D63)-1</f>
        <v>-0.38347026661355199</v>
      </c>
      <c r="E64">
        <f>(E61/E63)-1</f>
        <v>-0.3562853428225089</v>
      </c>
      <c r="F64">
        <f>(F61/F63)-1</f>
        <v>-8.215897173273734E-2</v>
      </c>
      <c r="I64" s="29"/>
      <c r="J64" s="29"/>
      <c r="K64" t="s">
        <v>123</v>
      </c>
      <c r="L64">
        <f>(L61/L63)-1</f>
        <v>4.1250208181231285</v>
      </c>
      <c r="M64">
        <f>(M61/M63)-1</f>
        <v>5.7330885706731411</v>
      </c>
      <c r="N64">
        <f>(N61/N63)-1</f>
        <v>3.1609818579195297</v>
      </c>
      <c r="O64">
        <f>(O61/O63)-1</f>
        <v>0.97112797411543639</v>
      </c>
      <c r="P64">
        <f>(P61/P63)-1</f>
        <v>14.365144157329684</v>
      </c>
      <c r="S64" s="29"/>
      <c r="T64" t="s">
        <v>123</v>
      </c>
      <c r="U64">
        <v>0.25833342206394644</v>
      </c>
      <c r="V64">
        <v>0.60323992737038457</v>
      </c>
      <c r="W64">
        <v>0.26509528093141388</v>
      </c>
      <c r="X64">
        <v>0.12315364027597982</v>
      </c>
      <c r="Y64">
        <v>1.327502171526147</v>
      </c>
      <c r="Z64" s="34">
        <f t="shared" ref="Z64" si="0">1-(U66/U64)</f>
        <v>0.80487884137683996</v>
      </c>
      <c r="AA64" s="34">
        <f t="shared" ref="AA64" si="1">1-(V66/V64)</f>
        <v>0.85147974967155005</v>
      </c>
      <c r="AB64" s="34">
        <f t="shared" ref="AB64" si="2">1-(W66/W64)</f>
        <v>0.75967210765489979</v>
      </c>
      <c r="AC64" s="34">
        <f t="shared" ref="AC64" si="3">1-(X66/X64)</f>
        <v>0.49267626803949138</v>
      </c>
      <c r="AD64" s="34">
        <f t="shared" ref="AD64" si="4">1-(Y66/Y64)</f>
        <v>0.93491762981455873</v>
      </c>
      <c r="AE64" s="34">
        <f>AVERAGE(Z64:AD64)</f>
        <v>0.76872491931146802</v>
      </c>
      <c r="AH64" s="29"/>
      <c r="AI64" t="s">
        <v>83</v>
      </c>
      <c r="AJ64" s="34">
        <v>0.3642455363833243</v>
      </c>
      <c r="AK64" s="34">
        <v>1.222758547665582</v>
      </c>
      <c r="AL64" s="34">
        <v>1.7762136908157431</v>
      </c>
      <c r="AM64" s="34">
        <v>1.9284397727272735</v>
      </c>
      <c r="AN64" s="34">
        <v>2.076805499438827</v>
      </c>
      <c r="AO64" s="29"/>
      <c r="AP64" s="34" t="s">
        <v>83</v>
      </c>
      <c r="AQ64" s="34">
        <v>0.3642455363833243</v>
      </c>
      <c r="AR64" s="34">
        <v>1.222758547665582</v>
      </c>
      <c r="AS64" s="34">
        <v>1.7762136908157431</v>
      </c>
      <c r="AT64" s="34">
        <v>1.9284397727272735</v>
      </c>
      <c r="AU64" s="34">
        <v>2.076805499438827</v>
      </c>
    </row>
    <row r="65" spans="1:47" x14ac:dyDescent="0.25">
      <c r="A65" t="s">
        <v>116</v>
      </c>
      <c r="B65" s="10">
        <f>(B62/B63)-1</f>
        <v>0</v>
      </c>
      <c r="C65" s="10">
        <f>(C62/C63)-1</f>
        <v>0.60016896041556067</v>
      </c>
      <c r="D65" s="10">
        <f>(D62/D63)-1</f>
        <v>0</v>
      </c>
      <c r="E65" s="10">
        <f>(E62/E63)-1</f>
        <v>0</v>
      </c>
      <c r="F65" s="10">
        <f>(F62/F63)-1</f>
        <v>0</v>
      </c>
      <c r="I65" s="29"/>
      <c r="J65" s="29"/>
      <c r="K65" t="s">
        <v>116</v>
      </c>
      <c r="L65" s="10">
        <f>(L62/L63)-1</f>
        <v>0</v>
      </c>
      <c r="M65" s="10">
        <f>(M62/M63)-1</f>
        <v>-6.911103794282436E-2</v>
      </c>
      <c r="N65" s="10">
        <f>(N62/N63)-1</f>
        <v>0</v>
      </c>
      <c r="O65" s="10">
        <f>(O62/O63)-1</f>
        <v>0</v>
      </c>
      <c r="P65" s="10">
        <f>(P62/P63)-1</f>
        <v>0</v>
      </c>
      <c r="S65" s="29"/>
      <c r="T65" t="s">
        <v>116</v>
      </c>
      <c r="U65">
        <v>5.0406316624203029E-2</v>
      </c>
      <c r="V65">
        <v>8.3401455953983142E-2</v>
      </c>
      <c r="W65">
        <v>6.3709790136878941E-2</v>
      </c>
      <c r="X65">
        <v>6.247876438933208E-2</v>
      </c>
      <c r="Y65">
        <v>8.6396987749241802E-2</v>
      </c>
      <c r="Z65" s="34">
        <f>U66/U65</f>
        <v>1</v>
      </c>
      <c r="AA65" s="34">
        <f>V66/V65</f>
        <v>1.0742419781088559</v>
      </c>
      <c r="AB65" s="34">
        <f>W66/W65</f>
        <v>1</v>
      </c>
      <c r="AC65" s="34">
        <f>X66/X65</f>
        <v>1</v>
      </c>
      <c r="AD65" s="34">
        <f>Y66/Y65</f>
        <v>1</v>
      </c>
      <c r="AE65" s="34">
        <f>AVERAGE(Z65:AD65)</f>
        <v>1.0148483956217711</v>
      </c>
      <c r="AH65" s="29"/>
      <c r="AI65" t="s">
        <v>84</v>
      </c>
      <c r="AJ65" s="34">
        <v>0.30880165475675742</v>
      </c>
      <c r="AK65" s="34">
        <v>0.8050954011357504</v>
      </c>
      <c r="AL65" s="34">
        <v>1.4232094827586204</v>
      </c>
      <c r="AM65" s="34">
        <v>1.5513304519773996</v>
      </c>
      <c r="AN65" s="34">
        <v>1.6713241873531084</v>
      </c>
      <c r="AO65" s="29"/>
      <c r="AP65" s="34" t="s">
        <v>84</v>
      </c>
      <c r="AQ65" s="34">
        <v>0.30880165475675742</v>
      </c>
      <c r="AR65" s="34">
        <v>0.8050954011357504</v>
      </c>
      <c r="AS65" s="34">
        <v>1.4232094827586204</v>
      </c>
      <c r="AT65" s="34">
        <v>1.5513304519773996</v>
      </c>
      <c r="AU65" s="34">
        <v>1.6713241873531084</v>
      </c>
    </row>
    <row r="66" spans="1:47" x14ac:dyDescent="0.25">
      <c r="I66" s="29"/>
      <c r="J66" s="29"/>
      <c r="S66" s="29"/>
      <c r="T66" t="s">
        <v>117</v>
      </c>
      <c r="U66">
        <v>5.0406316624203029E-2</v>
      </c>
      <c r="V66">
        <v>8.9593345021165463E-2</v>
      </c>
      <c r="W66">
        <v>6.3709790136878941E-2</v>
      </c>
      <c r="X66">
        <v>6.247876438933208E-2</v>
      </c>
      <c r="Y66">
        <v>8.6396987749241802E-2</v>
      </c>
      <c r="AH66" s="29"/>
      <c r="AO66" s="29"/>
      <c r="AP66" s="34" t="s">
        <v>21</v>
      </c>
      <c r="AQ66" s="34">
        <v>0.25833342206394644</v>
      </c>
      <c r="AR66" s="34">
        <v>0.60323992737038457</v>
      </c>
      <c r="AS66" s="34">
        <v>0.26509528093141388</v>
      </c>
      <c r="AT66" s="34">
        <v>0.12315364027597982</v>
      </c>
      <c r="AU66" s="34">
        <v>1.327502171526147</v>
      </c>
    </row>
    <row r="67" spans="1:47" x14ac:dyDescent="0.25">
      <c r="I67" s="29"/>
      <c r="J67" s="29"/>
      <c r="S67" s="29"/>
      <c r="AH67" s="29"/>
      <c r="AI67" s="34" t="s">
        <v>116</v>
      </c>
      <c r="AO67" s="29"/>
      <c r="AP67" s="34" t="s">
        <v>19</v>
      </c>
      <c r="AQ67" s="34">
        <v>0.26642866197849058</v>
      </c>
      <c r="AR67" s="34">
        <v>0.13762470330148127</v>
      </c>
      <c r="AS67" s="34">
        <v>0.65552525173558396</v>
      </c>
      <c r="AT67" s="34">
        <v>0.20400826684495363</v>
      </c>
      <c r="AU67" s="34">
        <v>0.20354857375089491</v>
      </c>
    </row>
    <row r="68" spans="1:47" x14ac:dyDescent="0.25">
      <c r="I68" s="29"/>
      <c r="J68" s="29"/>
      <c r="S68" s="29"/>
      <c r="AH68" s="29"/>
      <c r="AI68" s="34"/>
      <c r="AJ68" s="28">
        <v>0.01</v>
      </c>
      <c r="AK68" s="28">
        <v>0.02</v>
      </c>
      <c r="AL68" s="28">
        <v>0.03</v>
      </c>
      <c r="AM68" s="28">
        <v>0.04</v>
      </c>
      <c r="AN68" s="28">
        <v>0.05</v>
      </c>
      <c r="AO68" s="29"/>
      <c r="AP68" s="34" t="s">
        <v>20</v>
      </c>
      <c r="AQ68" s="34">
        <v>0.27608913331027235</v>
      </c>
      <c r="AR68" s="34">
        <v>0.12191337507703431</v>
      </c>
      <c r="AS68" s="34">
        <v>0.72010203782224891</v>
      </c>
      <c r="AT68" s="34">
        <v>0.35880607447156609</v>
      </c>
      <c r="AU68" s="34">
        <v>0.18555586509228275</v>
      </c>
    </row>
    <row r="69" spans="1:47" x14ac:dyDescent="0.25">
      <c r="I69" s="29"/>
      <c r="J69" s="29"/>
      <c r="S69" s="29"/>
      <c r="AH69" s="29"/>
      <c r="AI69" s="34" t="s">
        <v>1</v>
      </c>
      <c r="AJ69" s="10">
        <v>0.36317327855137527</v>
      </c>
      <c r="AK69" s="10">
        <v>0.37410047849631961</v>
      </c>
      <c r="AL69" s="10">
        <v>0.37879832139148467</v>
      </c>
      <c r="AM69" s="10">
        <v>0.50951382331223605</v>
      </c>
      <c r="AN69" s="10">
        <v>0.4339564633533598</v>
      </c>
      <c r="AO69" s="29"/>
      <c r="AP69" s="34" t="s">
        <v>83</v>
      </c>
      <c r="AQ69" s="34">
        <v>0.16665911592915528</v>
      </c>
      <c r="AR69" s="34">
        <v>0.82647521697028536</v>
      </c>
      <c r="AS69" s="34">
        <v>6.0129786488570904E-2</v>
      </c>
      <c r="AT69" s="34">
        <v>5.6985067133380932E-2</v>
      </c>
      <c r="AU69" s="34">
        <v>3.6015946670495659E-2</v>
      </c>
    </row>
    <row r="70" spans="1:47" x14ac:dyDescent="0.25">
      <c r="I70" s="29"/>
      <c r="J70" s="29"/>
      <c r="S70" s="29"/>
      <c r="AH70" s="29"/>
      <c r="AI70" s="34" t="s">
        <v>19</v>
      </c>
      <c r="AJ70" s="10">
        <v>1.7484171626297607</v>
      </c>
      <c r="AK70" s="10">
        <v>1.8660437136204906</v>
      </c>
      <c r="AL70" s="10">
        <v>1.9371815649081219</v>
      </c>
      <c r="AM70" s="10">
        <v>0.75803913392094069</v>
      </c>
      <c r="AN70" s="10">
        <v>1.1713403051379114</v>
      </c>
      <c r="AO70" s="29"/>
      <c r="AP70" s="34" t="s">
        <v>84</v>
      </c>
      <c r="AQ70" s="34">
        <v>0.16123197990953431</v>
      </c>
      <c r="AR70" s="34">
        <v>0.75175893174619213</v>
      </c>
      <c r="AS70" s="34">
        <v>7.9045197752659876E-2</v>
      </c>
      <c r="AT70" s="34">
        <v>9.3360450368035711E-2</v>
      </c>
      <c r="AU70" s="34">
        <v>9.5765760513284184E-2</v>
      </c>
    </row>
    <row r="71" spans="1:47" x14ac:dyDescent="0.25">
      <c r="I71" s="29"/>
      <c r="J71" s="29"/>
      <c r="S71" s="29"/>
      <c r="AH71" s="29"/>
      <c r="AI71" s="34" t="s">
        <v>20</v>
      </c>
      <c r="AJ71" s="10">
        <v>0.58049549140625001</v>
      </c>
      <c r="AK71" s="10">
        <v>0.49637454788290658</v>
      </c>
      <c r="AL71" s="10">
        <v>0.46974199219590879</v>
      </c>
      <c r="AM71" s="10">
        <v>0.62585436971128516</v>
      </c>
      <c r="AN71" s="10">
        <v>0.78341770879531081</v>
      </c>
      <c r="AO71" s="29"/>
    </row>
    <row r="72" spans="1:47" x14ac:dyDescent="0.25">
      <c r="I72" s="29"/>
      <c r="J72" s="29"/>
      <c r="S72" s="29"/>
      <c r="AH72" s="29"/>
      <c r="AI72" s="34" t="s">
        <v>83</v>
      </c>
      <c r="AJ72" s="10">
        <v>2.2298805043050458</v>
      </c>
      <c r="AK72" s="10">
        <v>2.8238048997772838</v>
      </c>
      <c r="AL72" s="10">
        <v>1.9533056729699665</v>
      </c>
      <c r="AM72" s="10">
        <v>3.076945814732146</v>
      </c>
      <c r="AN72" s="10">
        <v>3.4103272881355977</v>
      </c>
      <c r="AO72" s="29"/>
      <c r="AP72" s="34" t="s">
        <v>127</v>
      </c>
      <c r="AQ72" s="34"/>
      <c r="AR72" s="34"/>
      <c r="AS72" s="34"/>
      <c r="AT72" s="34"/>
      <c r="AU72" s="34"/>
    </row>
    <row r="73" spans="1:47" x14ac:dyDescent="0.25">
      <c r="I73" s="29"/>
      <c r="J73" s="29"/>
      <c r="S73" s="29"/>
      <c r="AH73" s="29"/>
      <c r="AI73" s="34" t="s">
        <v>84</v>
      </c>
      <c r="AJ73" s="10">
        <v>1.7639183936235505</v>
      </c>
      <c r="AK73" s="10">
        <v>1.8984049440847539</v>
      </c>
      <c r="AL73" s="10">
        <v>2.1482762541806029</v>
      </c>
      <c r="AM73" s="10">
        <v>2.3881357422969169</v>
      </c>
      <c r="AN73" s="10">
        <v>1.7306700386954081</v>
      </c>
      <c r="AO73" s="29"/>
      <c r="AP73" s="34"/>
      <c r="AQ73" s="28">
        <v>0.01</v>
      </c>
      <c r="AR73" s="28">
        <v>0.02</v>
      </c>
      <c r="AS73" s="28">
        <v>0.03</v>
      </c>
      <c r="AT73" s="28">
        <v>0.04</v>
      </c>
      <c r="AU73" s="28">
        <v>0.05</v>
      </c>
    </row>
    <row r="74" spans="1:47" x14ac:dyDescent="0.25">
      <c r="I74" s="29"/>
      <c r="J74" s="29"/>
      <c r="S74" s="29"/>
      <c r="AH74" s="29"/>
      <c r="AO74" s="29"/>
      <c r="AP74" s="34" t="s">
        <v>21</v>
      </c>
      <c r="AQ74" s="10">
        <v>0.36317327855137527</v>
      </c>
      <c r="AR74" s="10">
        <v>0.37410047849631961</v>
      </c>
      <c r="AS74" s="10">
        <v>0.37879832139148467</v>
      </c>
      <c r="AT74" s="10">
        <v>0.50951382331223605</v>
      </c>
      <c r="AU74" s="10">
        <v>0.4339564633533598</v>
      </c>
    </row>
    <row r="75" spans="1:47" x14ac:dyDescent="0.25">
      <c r="I75" s="29"/>
      <c r="J75" s="29"/>
      <c r="S75" s="29"/>
      <c r="AH75" s="29"/>
      <c r="AI75" s="34" t="s">
        <v>117</v>
      </c>
      <c r="AJ75" s="34"/>
      <c r="AK75" s="34"/>
      <c r="AL75" s="34"/>
      <c r="AM75" s="34"/>
      <c r="AN75" s="34"/>
      <c r="AO75" s="29"/>
      <c r="AP75" s="34" t="s">
        <v>19</v>
      </c>
      <c r="AQ75" s="10">
        <v>1.7484171626297607</v>
      </c>
      <c r="AR75" s="10">
        <v>1.8660437136204906</v>
      </c>
      <c r="AS75" s="10">
        <v>1.9371815649081219</v>
      </c>
      <c r="AT75" s="10">
        <v>0.75803913392094069</v>
      </c>
      <c r="AU75" s="10">
        <v>1.1713403051379114</v>
      </c>
    </row>
    <row r="76" spans="1:47" x14ac:dyDescent="0.25">
      <c r="I76" s="29"/>
      <c r="J76" s="29"/>
      <c r="S76" s="29"/>
      <c r="AH76" s="29"/>
      <c r="AI76" s="34"/>
      <c r="AJ76" s="28">
        <v>0.01</v>
      </c>
      <c r="AK76" s="28">
        <v>0.02</v>
      </c>
      <c r="AL76" s="28">
        <v>0.03</v>
      </c>
      <c r="AM76" s="28">
        <v>0.04</v>
      </c>
      <c r="AN76" s="28">
        <v>0.05</v>
      </c>
      <c r="AO76" s="29"/>
      <c r="AP76" s="34" t="s">
        <v>20</v>
      </c>
      <c r="AQ76" s="10">
        <v>0.58049549140625001</v>
      </c>
      <c r="AR76" s="10">
        <v>0.49637454788290658</v>
      </c>
      <c r="AS76" s="10">
        <v>0.46974199219590879</v>
      </c>
      <c r="AT76" s="10">
        <v>0.62585436971128516</v>
      </c>
      <c r="AU76" s="10">
        <v>0.78341770879531081</v>
      </c>
    </row>
    <row r="77" spans="1:47" x14ac:dyDescent="0.25">
      <c r="I77" s="29"/>
      <c r="J77" s="29"/>
      <c r="S77" s="29"/>
      <c r="AH77" s="29"/>
      <c r="AI77" s="34" t="s">
        <v>1</v>
      </c>
      <c r="AJ77" s="10">
        <v>0.36317327855137527</v>
      </c>
      <c r="AK77" s="10">
        <v>0.23378811097496008</v>
      </c>
      <c r="AL77" s="10">
        <v>0.37879832139148467</v>
      </c>
      <c r="AM77" s="10">
        <v>0.50951382331223605</v>
      </c>
      <c r="AN77" s="10">
        <v>0.4339564633533598</v>
      </c>
      <c r="AO77" s="29"/>
      <c r="AP77" s="34" t="s">
        <v>83</v>
      </c>
      <c r="AQ77" s="10">
        <v>2.2298805043050458</v>
      </c>
      <c r="AR77" s="10">
        <v>2.8238048997772838</v>
      </c>
      <c r="AS77" s="10">
        <v>1.9533056729699665</v>
      </c>
      <c r="AT77" s="10">
        <v>3.076945814732146</v>
      </c>
      <c r="AU77" s="10">
        <v>3.4103272881355977</v>
      </c>
    </row>
    <row r="78" spans="1:47" x14ac:dyDescent="0.25">
      <c r="I78" s="29"/>
      <c r="J78" s="29"/>
      <c r="S78" s="29"/>
      <c r="AH78" s="29"/>
      <c r="AI78" s="34" t="s">
        <v>19</v>
      </c>
      <c r="AJ78" s="10">
        <v>0.37415751092482402</v>
      </c>
      <c r="AK78" s="10">
        <v>0.40147624363938206</v>
      </c>
      <c r="AL78" s="10">
        <v>0.46725857655003128</v>
      </c>
      <c r="AM78" s="10">
        <v>0.62704831479845302</v>
      </c>
      <c r="AN78" s="10">
        <v>0.9655079898047727</v>
      </c>
      <c r="AO78" s="29"/>
      <c r="AP78" s="34" t="s">
        <v>84</v>
      </c>
      <c r="AQ78" s="10">
        <v>1.7639183936235505</v>
      </c>
      <c r="AR78" s="10">
        <v>1.8984049440847539</v>
      </c>
      <c r="AS78" s="10">
        <v>2.1482762541806029</v>
      </c>
      <c r="AT78" s="10">
        <v>2.3881357422969169</v>
      </c>
      <c r="AU78" s="10">
        <v>1.7306700386954081</v>
      </c>
    </row>
    <row r="79" spans="1:47" x14ac:dyDescent="0.25">
      <c r="I79" s="29"/>
      <c r="J79" s="29"/>
      <c r="S79" s="29"/>
      <c r="AH79" s="29"/>
      <c r="AI79" s="34" t="s">
        <v>20</v>
      </c>
      <c r="AJ79" s="10">
        <v>0.23846803849439391</v>
      </c>
      <c r="AK79" s="10">
        <v>0.28912937021739071</v>
      </c>
      <c r="AL79" s="10">
        <v>0.42322772491601279</v>
      </c>
      <c r="AM79" s="10">
        <v>0.62585436971128516</v>
      </c>
      <c r="AN79" s="10">
        <v>0.70410420790598338</v>
      </c>
      <c r="AO79" s="29"/>
      <c r="AP79" s="34" t="s">
        <v>21</v>
      </c>
      <c r="AQ79" s="34">
        <v>5.0406316624203029E-2</v>
      </c>
      <c r="AR79" s="34">
        <v>8.3401455953983142E-2</v>
      </c>
      <c r="AS79" s="34">
        <v>6.3709790136878941E-2</v>
      </c>
      <c r="AT79" s="34">
        <v>6.247876438933208E-2</v>
      </c>
      <c r="AU79" s="34">
        <v>8.6396987749241802E-2</v>
      </c>
    </row>
    <row r="80" spans="1:47" x14ac:dyDescent="0.25">
      <c r="I80" s="29"/>
      <c r="J80" s="29"/>
      <c r="S80" s="29"/>
      <c r="AH80" s="29"/>
      <c r="AI80" s="34" t="s">
        <v>83</v>
      </c>
      <c r="AJ80" s="10">
        <v>1.4885628555493571</v>
      </c>
      <c r="AK80" s="10">
        <v>1.7575581111111123</v>
      </c>
      <c r="AL80" s="10">
        <v>1.9533056729699665</v>
      </c>
      <c r="AM80" s="10">
        <v>1.9284397727272735</v>
      </c>
      <c r="AN80" s="10">
        <v>2.076805499438827</v>
      </c>
      <c r="AO80" s="29"/>
      <c r="AP80" s="34" t="s">
        <v>19</v>
      </c>
      <c r="AQ80" s="34">
        <v>3.9389451177576501E-2</v>
      </c>
      <c r="AR80" s="34">
        <v>6.4955361679658208E-2</v>
      </c>
      <c r="AS80" s="34">
        <v>9.2338264263726128E-2</v>
      </c>
      <c r="AT80" s="34">
        <v>8.7639684442142471E-2</v>
      </c>
      <c r="AU80" s="34">
        <v>0.10609861541040054</v>
      </c>
    </row>
    <row r="81" spans="1:47" x14ac:dyDescent="0.25">
      <c r="I81" s="29"/>
      <c r="J81" s="29"/>
      <c r="S81" s="29"/>
      <c r="AH81" s="29"/>
      <c r="AI81" s="34" t="s">
        <v>84</v>
      </c>
      <c r="AJ81" s="10">
        <v>1.2406349552572686</v>
      </c>
      <c r="AK81" s="10">
        <v>1.3293641477272724</v>
      </c>
      <c r="AL81" s="10">
        <v>1.4232094827586204</v>
      </c>
      <c r="AM81" s="10">
        <v>1.6046181453481851</v>
      </c>
      <c r="AN81" s="10">
        <v>1.7306700386954081</v>
      </c>
      <c r="AO81" s="29"/>
      <c r="AP81" s="34" t="s">
        <v>20</v>
      </c>
      <c r="AQ81" s="34">
        <v>4.1929008357145005E-2</v>
      </c>
      <c r="AR81" s="34">
        <v>7.5079606117270131E-2</v>
      </c>
      <c r="AS81" s="34">
        <v>6.2288054974430011E-2</v>
      </c>
      <c r="AT81" s="34">
        <v>5.4309253387887571E-2</v>
      </c>
      <c r="AU81" s="34">
        <v>7.7758264323435133E-2</v>
      </c>
    </row>
    <row r="82" spans="1:47" x14ac:dyDescent="0.25">
      <c r="A82" t="s">
        <v>19</v>
      </c>
      <c r="I82" s="29"/>
      <c r="J82" s="29"/>
      <c r="K82" t="s">
        <v>19</v>
      </c>
      <c r="S82" s="29"/>
      <c r="AH82" s="29"/>
      <c r="AI82" s="43" t="s">
        <v>116</v>
      </c>
      <c r="AJ82" s="44"/>
      <c r="AK82" s="44"/>
      <c r="AL82" s="44"/>
      <c r="AM82" s="44"/>
      <c r="AN82" s="45"/>
      <c r="AO82" s="29"/>
      <c r="AP82" s="34" t="s">
        <v>83</v>
      </c>
      <c r="AQ82" s="34">
        <v>2.2261458367691993E-2</v>
      </c>
      <c r="AR82" s="34">
        <v>3.6884038594819472E-2</v>
      </c>
      <c r="AS82" s="34">
        <v>4.2155718639917773E-2</v>
      </c>
      <c r="AT82" s="34">
        <v>4.5995055956792839E-2</v>
      </c>
      <c r="AU82" s="34">
        <v>3.0543355205740811E-2</v>
      </c>
    </row>
    <row r="83" spans="1:47" x14ac:dyDescent="0.25">
      <c r="B83" s="28">
        <v>0.01</v>
      </c>
      <c r="C83" s="28">
        <v>0.02</v>
      </c>
      <c r="D83" s="28">
        <v>0.03</v>
      </c>
      <c r="E83" s="28">
        <v>0.04</v>
      </c>
      <c r="F83" s="28">
        <v>0.05</v>
      </c>
      <c r="I83" s="29"/>
      <c r="J83" s="29"/>
      <c r="L83" s="28">
        <v>0.01</v>
      </c>
      <c r="M83" s="28">
        <v>0.02</v>
      </c>
      <c r="N83" s="28">
        <v>0.03</v>
      </c>
      <c r="O83" s="28">
        <v>0.04</v>
      </c>
      <c r="P83" s="28">
        <v>0.05</v>
      </c>
      <c r="S83" s="29"/>
      <c r="AH83" s="29"/>
      <c r="AI83" s="34" t="s">
        <v>123</v>
      </c>
      <c r="AJ83" s="34"/>
      <c r="AK83" s="34"/>
      <c r="AL83" s="34"/>
      <c r="AM83" s="34"/>
      <c r="AN83" s="34"/>
      <c r="AO83" s="29"/>
      <c r="AP83" s="34" t="s">
        <v>84</v>
      </c>
      <c r="AQ83" s="34">
        <v>2.7697913525819216E-2</v>
      </c>
      <c r="AR83" s="34">
        <v>5.8178679715406995E-2</v>
      </c>
      <c r="AS83" s="34">
        <v>7.8502986863183605E-2</v>
      </c>
      <c r="AT83" s="34">
        <v>5.954128443550534E-2</v>
      </c>
      <c r="AU83" s="34">
        <v>5.3495810371569516E-2</v>
      </c>
    </row>
    <row r="84" spans="1:47" x14ac:dyDescent="0.25">
      <c r="A84" t="s">
        <v>123</v>
      </c>
      <c r="B84">
        <v>0.20767074932584248</v>
      </c>
      <c r="C84">
        <v>0.32502898065592073</v>
      </c>
      <c r="D84">
        <v>0.43322357331136696</v>
      </c>
      <c r="E84">
        <v>0.48069647142857114</v>
      </c>
      <c r="F84">
        <v>0.66627182721382339</v>
      </c>
      <c r="I84" s="29"/>
      <c r="J84" s="29"/>
      <c r="K84" t="s">
        <v>123</v>
      </c>
      <c r="L84">
        <v>0.26642866197849058</v>
      </c>
      <c r="M84">
        <v>0.13762470330148127</v>
      </c>
      <c r="N84">
        <v>0.65552525173558396</v>
      </c>
      <c r="O84">
        <v>0.20400826684495363</v>
      </c>
      <c r="P84">
        <v>0.20354857375089491</v>
      </c>
      <c r="S84" s="29"/>
      <c r="T84" t="s">
        <v>19</v>
      </c>
      <c r="AH84" s="29"/>
      <c r="AI84" s="34"/>
      <c r="AJ84" s="28">
        <v>0.01</v>
      </c>
      <c r="AK84" s="28">
        <v>0.02</v>
      </c>
      <c r="AL84" s="28">
        <v>0.03</v>
      </c>
      <c r="AM84" s="28">
        <v>0.04</v>
      </c>
      <c r="AN84" s="28">
        <v>0.05</v>
      </c>
      <c r="AO84" s="29"/>
    </row>
    <row r="85" spans="1:47" x14ac:dyDescent="0.25">
      <c r="A85" t="s">
        <v>116</v>
      </c>
      <c r="B85" s="10">
        <v>1.7484171626297607</v>
      </c>
      <c r="C85" s="10">
        <v>1.8660437136204906</v>
      </c>
      <c r="D85" s="10">
        <v>1.9371815649081219</v>
      </c>
      <c r="E85" s="10">
        <v>0.75803913392094069</v>
      </c>
      <c r="F85" s="10">
        <v>1.1713403051379114</v>
      </c>
      <c r="I85" s="29"/>
      <c r="J85" s="29"/>
      <c r="K85" t="s">
        <v>116</v>
      </c>
      <c r="L85">
        <v>3.9389451177576501E-2</v>
      </c>
      <c r="M85">
        <v>6.4955361679658208E-2</v>
      </c>
      <c r="N85">
        <v>9.2338264263726128E-2</v>
      </c>
      <c r="O85">
        <v>8.7639684442142471E-2</v>
      </c>
      <c r="P85">
        <v>0.10609861541040054</v>
      </c>
      <c r="S85" s="29"/>
      <c r="U85" s="28">
        <v>0.01</v>
      </c>
      <c r="V85" s="28">
        <v>0.02</v>
      </c>
      <c r="W85" s="28">
        <v>0.03</v>
      </c>
      <c r="X85" s="28">
        <v>0.04</v>
      </c>
      <c r="Y85" s="28">
        <v>0.05</v>
      </c>
      <c r="AH85" s="29"/>
      <c r="AI85" s="34" t="s">
        <v>1</v>
      </c>
      <c r="AJ85" s="34">
        <v>0.25833342206394644</v>
      </c>
      <c r="AK85" s="34">
        <v>0.60323992737038457</v>
      </c>
      <c r="AL85" s="34">
        <v>0.26509528093141388</v>
      </c>
      <c r="AM85" s="34">
        <v>0.12315364027597982</v>
      </c>
      <c r="AN85" s="34">
        <v>1.327502171526147</v>
      </c>
      <c r="AO85" s="29"/>
    </row>
    <row r="86" spans="1:47" x14ac:dyDescent="0.25">
      <c r="A86" t="s">
        <v>117</v>
      </c>
      <c r="B86" s="10">
        <v>0.37415751092482402</v>
      </c>
      <c r="C86" s="10">
        <v>0.40147624363938206</v>
      </c>
      <c r="D86" s="10">
        <v>0.46725857655003128</v>
      </c>
      <c r="E86" s="10">
        <v>0.62704831479845302</v>
      </c>
      <c r="F86" s="10">
        <v>0.9655079898047727</v>
      </c>
      <c r="I86" s="29"/>
      <c r="J86" s="29"/>
      <c r="K86" t="s">
        <v>117</v>
      </c>
      <c r="L86">
        <v>4.2506595519913072E-2</v>
      </c>
      <c r="M86">
        <v>8.5730143841932768E-2</v>
      </c>
      <c r="N86">
        <v>9.8285295036686218E-2</v>
      </c>
      <c r="O86">
        <v>0.10028617705095114</v>
      </c>
      <c r="P86">
        <v>0.11037827042945224</v>
      </c>
      <c r="S86" s="29"/>
      <c r="T86" t="s">
        <v>123</v>
      </c>
      <c r="U86">
        <v>0.20767074932584248</v>
      </c>
      <c r="V86">
        <v>0.32502898065592073</v>
      </c>
      <c r="W86">
        <v>0.43322357331136696</v>
      </c>
      <c r="X86">
        <v>0.48069647142857114</v>
      </c>
      <c r="Y86">
        <v>0.66627182721382339</v>
      </c>
      <c r="Z86">
        <f>U88/U86</f>
        <v>1.801686140871761</v>
      </c>
      <c r="AA86" s="34">
        <f>V88/V86</f>
        <v>1.2352013744410972</v>
      </c>
      <c r="AB86" s="34">
        <f>W88/W86</f>
        <v>1.0785622143747073</v>
      </c>
      <c r="AC86" s="34">
        <f>X88/X86</f>
        <v>1.3044579106955831</v>
      </c>
      <c r="AD86" s="34">
        <f>Y88/Y86</f>
        <v>1.4491202394708442</v>
      </c>
      <c r="AE86">
        <f>AVERAGE(Z86:AD86)</f>
        <v>1.3738055759707986</v>
      </c>
      <c r="AH86" s="29"/>
      <c r="AI86" s="34" t="s">
        <v>19</v>
      </c>
      <c r="AJ86" s="34">
        <v>0.26642866197849058</v>
      </c>
      <c r="AK86" s="34">
        <v>0.13762470330148127</v>
      </c>
      <c r="AL86" s="34">
        <v>0.65552525173558396</v>
      </c>
      <c r="AM86" s="34">
        <v>0.20400826684495363</v>
      </c>
      <c r="AN86" s="34">
        <v>0.20354857375089491</v>
      </c>
      <c r="AO86" s="29"/>
    </row>
    <row r="87" spans="1:47" x14ac:dyDescent="0.25">
      <c r="A87" t="s">
        <v>123</v>
      </c>
      <c r="B87">
        <f>(B84/B86)-1</f>
        <v>-0.44496437125495036</v>
      </c>
      <c r="C87">
        <f>(C84/C86)-1</f>
        <v>-0.19041540861911754</v>
      </c>
      <c r="D87">
        <f>(D84/D86)-1</f>
        <v>-7.2839761422806237E-2</v>
      </c>
      <c r="E87">
        <f>(E84/E86)-1</f>
        <v>-0.23339803315941066</v>
      </c>
      <c r="F87">
        <f>(F84/F86)-1</f>
        <v>-0.30992613810627845</v>
      </c>
      <c r="I87" s="29"/>
      <c r="J87" s="29"/>
      <c r="K87" t="s">
        <v>123</v>
      </c>
      <c r="L87">
        <f>(L84/L86)-1</f>
        <v>5.2679369805957927</v>
      </c>
      <c r="M87">
        <f>(M84/M86)-1</f>
        <v>0.60532453503438033</v>
      </c>
      <c r="N87">
        <f>(N84/N86)-1</f>
        <v>5.6696167670952295</v>
      </c>
      <c r="O87">
        <f>(O84/O86)-1</f>
        <v>1.0342610800819112</v>
      </c>
      <c r="P87">
        <f>(P84/P86)-1</f>
        <v>0.84410004758130408</v>
      </c>
      <c r="S87" s="29"/>
      <c r="T87" t="s">
        <v>116</v>
      </c>
      <c r="U87" s="10">
        <v>1.7484171626297607</v>
      </c>
      <c r="V87" s="10">
        <v>1.8660437136204906</v>
      </c>
      <c r="W87" s="10">
        <v>1.9371815649081219</v>
      </c>
      <c r="X87" s="10">
        <v>0.75803913392094069</v>
      </c>
      <c r="Y87" s="10">
        <v>1.1713403051379114</v>
      </c>
      <c r="Z87">
        <f>1-(U88/U87)</f>
        <v>0.78600215159060727</v>
      </c>
      <c r="AA87" s="34">
        <f>1-(V88/V87)</f>
        <v>0.78485164055431511</v>
      </c>
      <c r="AB87" s="34">
        <f>1-(W88/W87)</f>
        <v>0.75879464010272435</v>
      </c>
      <c r="AC87" s="34">
        <f>1-(X88/X87)</f>
        <v>0.17280218561400718</v>
      </c>
      <c r="AD87" s="34">
        <f>1-(Y88/Y87)</f>
        <v>0.17572375374627314</v>
      </c>
      <c r="AE87" s="34">
        <f>AVERAGE(Z87:AD87)</f>
        <v>0.53563487432158541</v>
      </c>
      <c r="AH87" s="29"/>
      <c r="AI87" s="34" t="s">
        <v>20</v>
      </c>
      <c r="AJ87" s="34">
        <v>0.27608913331027235</v>
      </c>
      <c r="AK87" s="34">
        <v>0.12191337507703431</v>
      </c>
      <c r="AL87" s="34">
        <v>0.72010203782224891</v>
      </c>
      <c r="AM87" s="34">
        <v>0.35880607447156609</v>
      </c>
      <c r="AN87" s="34">
        <v>0.18555586509228275</v>
      </c>
      <c r="AO87" s="29"/>
    </row>
    <row r="88" spans="1:47" x14ac:dyDescent="0.25">
      <c r="A88" t="s">
        <v>116</v>
      </c>
      <c r="B88" s="10">
        <f>(B85/B86)-1</f>
        <v>3.6729441787981472</v>
      </c>
      <c r="C88" s="10">
        <f>(C85/C86)-1</f>
        <v>3.6479554972040305</v>
      </c>
      <c r="D88" s="10">
        <f>(D85/D86)-1</f>
        <v>3.1458448536379082</v>
      </c>
      <c r="E88" s="10">
        <f>(E85/E86)-1</f>
        <v>0.20890067963039005</v>
      </c>
      <c r="F88" s="10">
        <f>(F85/F86)-1</f>
        <v>0.21318551219318072</v>
      </c>
      <c r="I88" s="29"/>
      <c r="J88" s="29"/>
      <c r="K88" t="s">
        <v>116</v>
      </c>
      <c r="L88" s="10">
        <f>(L85/L86)-1</f>
        <v>-7.3333192277802661E-2</v>
      </c>
      <c r="M88" s="10">
        <f>(M85/M86)-1</f>
        <v>-0.24232762516506001</v>
      </c>
      <c r="N88" s="10">
        <f>(N85/N86)-1</f>
        <v>-6.0507838641988942E-2</v>
      </c>
      <c r="O88" s="10">
        <f>(O85/O86)-1</f>
        <v>-0.12610404525025942</v>
      </c>
      <c r="P88" s="10">
        <f>(P85/P86)-1</f>
        <v>-3.877262256783609E-2</v>
      </c>
      <c r="S88" s="29"/>
      <c r="T88" t="s">
        <v>117</v>
      </c>
      <c r="U88" s="10">
        <v>0.37415751092482402</v>
      </c>
      <c r="V88" s="10">
        <v>0.40147624363938206</v>
      </c>
      <c r="W88" s="10">
        <v>0.46725857655003128</v>
      </c>
      <c r="X88" s="10">
        <v>0.62704831479845302</v>
      </c>
      <c r="Y88" s="10">
        <v>0.9655079898047727</v>
      </c>
      <c r="AH88" s="29"/>
      <c r="AI88" s="34" t="s">
        <v>83</v>
      </c>
      <c r="AJ88" s="34">
        <v>0.16665911592915528</v>
      </c>
      <c r="AK88" s="34">
        <v>0.82647521697028536</v>
      </c>
      <c r="AL88" s="34">
        <v>6.0129786488570904E-2</v>
      </c>
      <c r="AM88" s="34">
        <v>5.6985067133380932E-2</v>
      </c>
      <c r="AN88" s="34">
        <v>3.6015946670495659E-2</v>
      </c>
      <c r="AO88" s="29"/>
    </row>
    <row r="89" spans="1:47" x14ac:dyDescent="0.25">
      <c r="I89" s="29"/>
      <c r="J89" s="29"/>
      <c r="S89" s="29"/>
      <c r="T89" t="s">
        <v>123</v>
      </c>
      <c r="U89">
        <v>0.26642866197849058</v>
      </c>
      <c r="V89">
        <v>0.13762470330148127</v>
      </c>
      <c r="W89">
        <v>0.65552525173558396</v>
      </c>
      <c r="X89">
        <v>0.20400826684495363</v>
      </c>
      <c r="Y89">
        <v>0.20354857375089491</v>
      </c>
      <c r="Z89" s="34">
        <f t="shared" ref="Z89:AC89" si="5">1-(U91/U89)</f>
        <v>0.84045787264680727</v>
      </c>
      <c r="AA89" s="34">
        <f t="shared" si="5"/>
        <v>0.37707299790407578</v>
      </c>
      <c r="AB89" s="34">
        <f t="shared" si="5"/>
        <v>0.85006634789969759</v>
      </c>
      <c r="AC89" s="34">
        <f t="shared" si="5"/>
        <v>0.50842101351133639</v>
      </c>
      <c r="AD89" s="34">
        <f>1-(Y91/Y89)</f>
        <v>0.45773007201448423</v>
      </c>
      <c r="AE89" s="34">
        <f>AVERAGE(Z89:AD89)</f>
        <v>0.60674966079528025</v>
      </c>
      <c r="AH89" s="29"/>
      <c r="AI89" s="34" t="s">
        <v>84</v>
      </c>
      <c r="AJ89" s="34">
        <v>0.16123197990953431</v>
      </c>
      <c r="AK89" s="34">
        <v>0.75175893174619213</v>
      </c>
      <c r="AL89" s="34">
        <v>7.9045197752659876E-2</v>
      </c>
      <c r="AM89" s="34">
        <v>9.3360450368035711E-2</v>
      </c>
      <c r="AN89" s="34">
        <v>9.5765760513284184E-2</v>
      </c>
      <c r="AO89" s="29"/>
    </row>
    <row r="90" spans="1:47" x14ac:dyDescent="0.25">
      <c r="I90" s="29"/>
      <c r="J90" s="29"/>
      <c r="S90" s="29"/>
      <c r="T90" t="s">
        <v>116</v>
      </c>
      <c r="U90">
        <v>3.9389451177576501E-2</v>
      </c>
      <c r="V90">
        <v>6.4955361679658208E-2</v>
      </c>
      <c r="W90">
        <v>9.2338264263726128E-2</v>
      </c>
      <c r="X90">
        <v>8.7639684442142471E-2</v>
      </c>
      <c r="Y90">
        <v>0.10609861541040054</v>
      </c>
      <c r="Z90" s="34">
        <f>U91/U90</f>
        <v>1.079136526383264</v>
      </c>
      <c r="AA90" s="34">
        <f>V91/V90</f>
        <v>1.3198316755548221</v>
      </c>
      <c r="AB90" s="34">
        <f>W91/W90</f>
        <v>1.0644048360707199</v>
      </c>
      <c r="AC90" s="34">
        <f>X91/X90</f>
        <v>1.1443009829315116</v>
      </c>
      <c r="AD90" s="34">
        <f>Y91/Y90</f>
        <v>1.0403365774614264</v>
      </c>
      <c r="AE90">
        <f>AVERAGE(Z90:AD90)</f>
        <v>1.1296021196803487</v>
      </c>
      <c r="AH90" s="29"/>
      <c r="AI90" s="34"/>
      <c r="AJ90" s="34"/>
      <c r="AK90" s="34"/>
      <c r="AL90" s="34"/>
      <c r="AM90" s="34"/>
      <c r="AN90" s="34"/>
      <c r="AO90" s="29"/>
      <c r="AP90" s="34" t="s">
        <v>117</v>
      </c>
      <c r="AQ90" s="34"/>
      <c r="AR90" s="34"/>
      <c r="AS90" s="34"/>
      <c r="AT90" s="34"/>
      <c r="AU90" s="34"/>
    </row>
    <row r="91" spans="1:47" x14ac:dyDescent="0.25">
      <c r="I91" s="29"/>
      <c r="J91" s="29"/>
      <c r="S91" s="29"/>
      <c r="T91" t="s">
        <v>117</v>
      </c>
      <c r="U91">
        <v>4.2506595519913072E-2</v>
      </c>
      <c r="V91">
        <v>8.5730143841932768E-2</v>
      </c>
      <c r="W91">
        <v>9.8285295036686218E-2</v>
      </c>
      <c r="X91">
        <v>0.10028617705095114</v>
      </c>
      <c r="Y91">
        <v>0.11037827042945224</v>
      </c>
      <c r="AH91" s="29"/>
      <c r="AI91" s="34" t="s">
        <v>116</v>
      </c>
      <c r="AJ91" s="34"/>
      <c r="AK91" s="34"/>
      <c r="AL91" s="34"/>
      <c r="AM91" s="34"/>
      <c r="AN91" s="34"/>
      <c r="AO91" s="29"/>
      <c r="AP91" s="34"/>
      <c r="AQ91" s="28">
        <v>0.01</v>
      </c>
      <c r="AR91" s="28">
        <v>0.02</v>
      </c>
      <c r="AS91" s="28">
        <v>0.03</v>
      </c>
      <c r="AT91" s="28">
        <v>0.04</v>
      </c>
      <c r="AU91" s="28">
        <v>0.05</v>
      </c>
    </row>
    <row r="92" spans="1:47" x14ac:dyDescent="0.25">
      <c r="I92" s="29"/>
      <c r="J92" s="29"/>
      <c r="S92" s="29"/>
      <c r="AE92" s="34"/>
      <c r="AH92" s="29"/>
      <c r="AI92" s="34"/>
      <c r="AJ92" s="28">
        <v>0.01</v>
      </c>
      <c r="AK92" s="28">
        <v>0.02</v>
      </c>
      <c r="AL92" s="28">
        <v>0.03</v>
      </c>
      <c r="AM92" s="28">
        <v>0.04</v>
      </c>
      <c r="AN92" s="28">
        <v>0.05</v>
      </c>
      <c r="AO92" s="29"/>
      <c r="AP92" s="34" t="s">
        <v>21</v>
      </c>
      <c r="AQ92" s="10">
        <v>0.36317327855137527</v>
      </c>
      <c r="AR92" s="10">
        <v>0.23378811097496008</v>
      </c>
      <c r="AS92" s="10">
        <v>0.37879832139148467</v>
      </c>
      <c r="AT92" s="10">
        <v>0.50951382331223605</v>
      </c>
      <c r="AU92" s="10">
        <v>0.4339564633533598</v>
      </c>
    </row>
    <row r="93" spans="1:47" x14ac:dyDescent="0.25">
      <c r="I93" s="29"/>
      <c r="J93" s="29"/>
      <c r="S93" s="29"/>
      <c r="AH93" s="29"/>
      <c r="AI93" s="34" t="s">
        <v>1</v>
      </c>
      <c r="AJ93" s="34">
        <v>5.0406316624203029E-2</v>
      </c>
      <c r="AK93" s="34">
        <v>8.3401455953983142E-2</v>
      </c>
      <c r="AL93" s="34">
        <v>6.3709790136878941E-2</v>
      </c>
      <c r="AM93" s="34">
        <v>6.247876438933208E-2</v>
      </c>
      <c r="AN93" s="34">
        <v>8.6396987749241802E-2</v>
      </c>
      <c r="AO93" s="29"/>
      <c r="AP93" s="34" t="s">
        <v>19</v>
      </c>
      <c r="AQ93" s="10">
        <v>0.37415751092482402</v>
      </c>
      <c r="AR93" s="10">
        <v>0.40147624363938206</v>
      </c>
      <c r="AS93" s="10">
        <v>0.46725857655003128</v>
      </c>
      <c r="AT93" s="10">
        <v>0.62704831479845302</v>
      </c>
      <c r="AU93" s="10">
        <v>0.9655079898047727</v>
      </c>
    </row>
    <row r="94" spans="1:47" x14ac:dyDescent="0.25">
      <c r="I94" s="29"/>
      <c r="J94" s="29"/>
      <c r="S94" s="29"/>
      <c r="AH94" s="29"/>
      <c r="AI94" s="34" t="s">
        <v>19</v>
      </c>
      <c r="AJ94" s="34">
        <v>3.9389451177576501E-2</v>
      </c>
      <c r="AK94" s="34">
        <v>6.4955361679658208E-2</v>
      </c>
      <c r="AL94" s="34">
        <v>9.2338264263726128E-2</v>
      </c>
      <c r="AM94" s="34">
        <v>8.7639684442142471E-2</v>
      </c>
      <c r="AN94" s="34">
        <v>0.10609861541040054</v>
      </c>
      <c r="AO94" s="29"/>
      <c r="AP94" s="34" t="s">
        <v>20</v>
      </c>
      <c r="AQ94" s="10">
        <v>0.23846803849439391</v>
      </c>
      <c r="AR94" s="10">
        <v>0.28912937021739071</v>
      </c>
      <c r="AS94" s="10">
        <v>0.42322772491601279</v>
      </c>
      <c r="AT94" s="10">
        <v>0.62585436971128516</v>
      </c>
      <c r="AU94" s="10">
        <v>0.70410420790598338</v>
      </c>
    </row>
    <row r="95" spans="1:47" x14ac:dyDescent="0.25">
      <c r="I95" s="29"/>
      <c r="J95" s="29"/>
      <c r="S95" s="29"/>
      <c r="AH95" s="29"/>
      <c r="AI95" s="34" t="s">
        <v>20</v>
      </c>
      <c r="AJ95" s="34">
        <v>4.1929008357145005E-2</v>
      </c>
      <c r="AK95" s="34">
        <v>7.5079606117270131E-2</v>
      </c>
      <c r="AL95" s="34">
        <v>6.2288054974430011E-2</v>
      </c>
      <c r="AM95" s="34">
        <v>5.4309253387887571E-2</v>
      </c>
      <c r="AN95" s="34">
        <v>7.7758264323435133E-2</v>
      </c>
      <c r="AO95" s="29"/>
      <c r="AP95" s="34" t="s">
        <v>83</v>
      </c>
      <c r="AQ95" s="10">
        <v>1.4885628555493571</v>
      </c>
      <c r="AR95" s="10">
        <v>1.7575581111111123</v>
      </c>
      <c r="AS95" s="10">
        <v>1.9533056729699665</v>
      </c>
      <c r="AT95" s="10">
        <v>1.9284397727272735</v>
      </c>
      <c r="AU95" s="10">
        <v>2.076805499438827</v>
      </c>
    </row>
    <row r="96" spans="1:47" x14ac:dyDescent="0.25">
      <c r="I96" s="29"/>
      <c r="J96" s="29"/>
      <c r="S96" s="29"/>
      <c r="AH96" s="29"/>
      <c r="AI96" s="34" t="s">
        <v>83</v>
      </c>
      <c r="AJ96" s="34">
        <v>2.2261458367691993E-2</v>
      </c>
      <c r="AK96" s="34">
        <v>3.6884038594819472E-2</v>
      </c>
      <c r="AL96" s="34">
        <v>4.2155718639917773E-2</v>
      </c>
      <c r="AM96" s="34">
        <v>4.5995055956792839E-2</v>
      </c>
      <c r="AN96" s="34">
        <v>3.0543355205740811E-2</v>
      </c>
      <c r="AO96" s="29"/>
      <c r="AP96" s="34" t="s">
        <v>84</v>
      </c>
      <c r="AQ96" s="10">
        <v>1.2406349552572686</v>
      </c>
      <c r="AR96" s="10">
        <v>1.3293641477272724</v>
      </c>
      <c r="AS96" s="10">
        <v>1.4232094827586204</v>
      </c>
      <c r="AT96" s="10">
        <v>1.6046181453481851</v>
      </c>
      <c r="AU96" s="10">
        <v>1.7306700386954081</v>
      </c>
    </row>
    <row r="97" spans="1:47" x14ac:dyDescent="0.25">
      <c r="I97" s="29"/>
      <c r="J97" s="29"/>
      <c r="S97" s="29"/>
      <c r="AH97" s="29"/>
      <c r="AI97" s="34" t="s">
        <v>84</v>
      </c>
      <c r="AJ97" s="34">
        <v>2.7697913525819216E-2</v>
      </c>
      <c r="AK97" s="34">
        <v>5.8178679715406995E-2</v>
      </c>
      <c r="AL97" s="34">
        <v>7.8502986863183605E-2</v>
      </c>
      <c r="AM97" s="34">
        <v>5.954128443550534E-2</v>
      </c>
      <c r="AN97" s="34">
        <v>5.3495810371569516E-2</v>
      </c>
      <c r="AO97" s="29"/>
      <c r="AP97" s="34" t="s">
        <v>21</v>
      </c>
      <c r="AQ97" s="34">
        <v>5.0406316624203029E-2</v>
      </c>
      <c r="AR97" s="34">
        <v>8.9593345021165463E-2</v>
      </c>
      <c r="AS97" s="34">
        <v>6.3709790136878941E-2</v>
      </c>
      <c r="AT97" s="34">
        <v>6.247876438933208E-2</v>
      </c>
      <c r="AU97" s="34">
        <v>8.6396987749241802E-2</v>
      </c>
    </row>
    <row r="98" spans="1:47" x14ac:dyDescent="0.25">
      <c r="I98" s="29"/>
      <c r="J98" s="29"/>
      <c r="S98" s="29"/>
      <c r="AH98" s="29"/>
      <c r="AI98" s="34"/>
      <c r="AJ98" s="34"/>
      <c r="AK98" s="34"/>
      <c r="AL98" s="34"/>
      <c r="AM98" s="34"/>
      <c r="AN98" s="34"/>
      <c r="AO98" s="29"/>
      <c r="AP98" s="34" t="s">
        <v>19</v>
      </c>
      <c r="AQ98" s="34">
        <v>4.2506595519913072E-2</v>
      </c>
      <c r="AR98" s="34">
        <v>8.5730143841932768E-2</v>
      </c>
      <c r="AS98" s="34">
        <v>9.8285295036686218E-2</v>
      </c>
      <c r="AT98" s="34">
        <v>0.10028617705095114</v>
      </c>
      <c r="AU98" s="34">
        <v>0.11037827042945224</v>
      </c>
    </row>
    <row r="99" spans="1:47" x14ac:dyDescent="0.25">
      <c r="I99" s="29"/>
      <c r="J99" s="29"/>
      <c r="S99" s="29"/>
      <c r="AH99" s="29"/>
      <c r="AI99" s="34" t="s">
        <v>117</v>
      </c>
      <c r="AJ99" s="34"/>
      <c r="AK99" s="34"/>
      <c r="AL99" s="34"/>
      <c r="AM99" s="34"/>
      <c r="AN99" s="34"/>
      <c r="AO99" s="29"/>
      <c r="AP99" s="34" t="s">
        <v>20</v>
      </c>
      <c r="AQ99" s="34">
        <v>4.4596666365862771E-2</v>
      </c>
      <c r="AR99" s="34">
        <v>9.1958382403322964E-2</v>
      </c>
      <c r="AS99" s="34">
        <v>6.5675136281509477E-2</v>
      </c>
      <c r="AT99" s="34">
        <v>5.4309253387887571E-2</v>
      </c>
      <c r="AU99" s="34">
        <v>7.9346540972048171E-2</v>
      </c>
    </row>
    <row r="100" spans="1:47" x14ac:dyDescent="0.25">
      <c r="I100" s="29"/>
      <c r="J100" s="29"/>
      <c r="S100" s="29"/>
      <c r="AH100" s="29"/>
      <c r="AI100" s="34"/>
      <c r="AJ100" s="28">
        <v>0.01</v>
      </c>
      <c r="AK100" s="28">
        <v>0.02</v>
      </c>
      <c r="AL100" s="28">
        <v>0.03</v>
      </c>
      <c r="AM100" s="28">
        <v>0.04</v>
      </c>
      <c r="AN100" s="28">
        <v>0.05</v>
      </c>
      <c r="AO100" s="29"/>
      <c r="AP100" s="34" t="s">
        <v>83</v>
      </c>
      <c r="AQ100" s="34">
        <v>2.7243362880884889E-2</v>
      </c>
      <c r="AR100" s="34">
        <v>4.0971283687769124E-2</v>
      </c>
      <c r="AS100" s="34">
        <v>4.2155718639917773E-2</v>
      </c>
      <c r="AT100" s="34">
        <v>5.6985067133380932E-2</v>
      </c>
      <c r="AU100" s="34">
        <v>3.6015946670495659E-2</v>
      </c>
    </row>
    <row r="101" spans="1:47" x14ac:dyDescent="0.25">
      <c r="I101" s="29"/>
      <c r="J101" s="29"/>
      <c r="S101" s="29"/>
      <c r="AH101" s="29"/>
      <c r="AI101" s="34" t="s">
        <v>1</v>
      </c>
      <c r="AJ101" s="34">
        <v>5.0406316624203029E-2</v>
      </c>
      <c r="AK101" s="34">
        <v>8.9593345021165463E-2</v>
      </c>
      <c r="AL101" s="34">
        <v>6.3709790136878941E-2</v>
      </c>
      <c r="AM101" s="34">
        <v>6.247876438933208E-2</v>
      </c>
      <c r="AN101" s="34">
        <v>8.6396987749241802E-2</v>
      </c>
      <c r="AO101" s="29"/>
      <c r="AP101" s="34" t="s">
        <v>84</v>
      </c>
      <c r="AQ101" s="34">
        <v>3.1000293844376001E-2</v>
      </c>
      <c r="AR101" s="34">
        <v>5.8776065960432618E-2</v>
      </c>
      <c r="AS101" s="34">
        <v>7.9045197752659876E-2</v>
      </c>
      <c r="AT101" s="34">
        <v>6.7463937408966057E-2</v>
      </c>
      <c r="AU101" s="34">
        <v>5.3495810371569516E-2</v>
      </c>
    </row>
    <row r="102" spans="1:47" x14ac:dyDescent="0.25">
      <c r="I102" s="29"/>
      <c r="J102" s="29"/>
      <c r="S102" s="29"/>
      <c r="AH102" s="29"/>
      <c r="AI102" s="34" t="s">
        <v>19</v>
      </c>
      <c r="AJ102" s="34">
        <v>4.2506595519913072E-2</v>
      </c>
      <c r="AK102" s="34">
        <v>8.5730143841932768E-2</v>
      </c>
      <c r="AL102" s="34">
        <v>9.8285295036686218E-2</v>
      </c>
      <c r="AM102" s="34">
        <v>0.10028617705095114</v>
      </c>
      <c r="AN102" s="34">
        <v>0.11037827042945224</v>
      </c>
      <c r="AO102" s="29"/>
    </row>
    <row r="103" spans="1:47" x14ac:dyDescent="0.25">
      <c r="I103" s="29"/>
      <c r="J103" s="29"/>
      <c r="S103" s="29"/>
      <c r="AH103" s="29"/>
      <c r="AI103" s="34" t="s">
        <v>20</v>
      </c>
      <c r="AJ103" s="34">
        <v>4.4596666365862771E-2</v>
      </c>
      <c r="AK103" s="34">
        <v>9.1958382403322964E-2</v>
      </c>
      <c r="AL103" s="34">
        <v>6.5675136281509477E-2</v>
      </c>
      <c r="AM103" s="34">
        <v>5.4309253387887571E-2</v>
      </c>
      <c r="AN103" s="34">
        <v>7.9346540972048171E-2</v>
      </c>
      <c r="AO103" s="29"/>
    </row>
    <row r="104" spans="1:47" x14ac:dyDescent="0.25">
      <c r="I104" s="29"/>
      <c r="J104" s="29"/>
      <c r="S104" s="29"/>
      <c r="AH104" s="29"/>
      <c r="AI104" s="34" t="s">
        <v>83</v>
      </c>
      <c r="AJ104" s="34">
        <v>2.7243362880884889E-2</v>
      </c>
      <c r="AK104" s="34">
        <v>4.0971283687769124E-2</v>
      </c>
      <c r="AL104" s="34">
        <v>4.2155718639917773E-2</v>
      </c>
      <c r="AM104" s="34">
        <v>5.6985067133380932E-2</v>
      </c>
      <c r="AN104" s="34">
        <v>3.6015946670495659E-2</v>
      </c>
      <c r="AO104" s="29"/>
    </row>
    <row r="105" spans="1:47" x14ac:dyDescent="0.25">
      <c r="A105" t="s">
        <v>20</v>
      </c>
      <c r="I105" s="29"/>
      <c r="J105" s="29"/>
      <c r="K105" t="s">
        <v>20</v>
      </c>
      <c r="S105" s="29"/>
      <c r="AH105" s="29"/>
      <c r="AI105" s="34" t="s">
        <v>84</v>
      </c>
      <c r="AJ105" s="34">
        <v>3.1000293844376001E-2</v>
      </c>
      <c r="AK105" s="34">
        <v>5.8776065960432618E-2</v>
      </c>
      <c r="AL105" s="34">
        <v>7.9045197752659876E-2</v>
      </c>
      <c r="AM105" s="34">
        <v>6.7463937408966057E-2</v>
      </c>
      <c r="AN105" s="34">
        <v>5.3495810371569516E-2</v>
      </c>
      <c r="AO105" s="29"/>
    </row>
    <row r="106" spans="1:47" x14ac:dyDescent="0.25">
      <c r="B106" s="28">
        <v>0.01</v>
      </c>
      <c r="C106" s="28">
        <v>0.02</v>
      </c>
      <c r="D106" s="28">
        <v>0.03</v>
      </c>
      <c r="E106" s="28">
        <v>0.04</v>
      </c>
      <c r="F106" s="28">
        <v>0.05</v>
      </c>
      <c r="I106" s="29"/>
      <c r="J106" s="29"/>
      <c r="L106" s="28">
        <v>0.01</v>
      </c>
      <c r="M106" s="28">
        <v>0.02</v>
      </c>
      <c r="N106" s="28">
        <v>0.03</v>
      </c>
      <c r="O106" s="28">
        <v>0.04</v>
      </c>
      <c r="P106" s="28">
        <v>0.05</v>
      </c>
      <c r="S106" s="29"/>
      <c r="AH106" s="29"/>
      <c r="AI106" s="29"/>
      <c r="AJ106" s="29"/>
      <c r="AK106" s="29"/>
      <c r="AL106" s="29"/>
      <c r="AM106" s="29"/>
      <c r="AN106" s="29"/>
      <c r="AO106" s="29"/>
    </row>
    <row r="107" spans="1:47" x14ac:dyDescent="0.25">
      <c r="A107" t="s">
        <v>123</v>
      </c>
      <c r="B107">
        <v>0.16007075271444063</v>
      </c>
      <c r="C107">
        <v>0.25318328171984866</v>
      </c>
      <c r="D107">
        <v>0.34664978565310417</v>
      </c>
      <c r="E107">
        <v>0.40881922924836533</v>
      </c>
      <c r="F107">
        <v>0.52095157085987276</v>
      </c>
      <c r="I107" s="29"/>
      <c r="J107" s="29"/>
      <c r="K107" t="s">
        <v>123</v>
      </c>
      <c r="L107">
        <v>0.27608913331027235</v>
      </c>
      <c r="M107">
        <v>0.12191337507703431</v>
      </c>
      <c r="N107">
        <v>0.72010203782224891</v>
      </c>
      <c r="O107">
        <v>0.35880607447156609</v>
      </c>
      <c r="P107">
        <v>0.18555586509228275</v>
      </c>
      <c r="S107" s="29"/>
    </row>
    <row r="108" spans="1:47" x14ac:dyDescent="0.25">
      <c r="A108" t="s">
        <v>116</v>
      </c>
      <c r="B108" s="10">
        <v>0.58049549140625001</v>
      </c>
      <c r="C108" s="10">
        <v>0.49637454788290658</v>
      </c>
      <c r="D108" s="10">
        <v>0.46974199219590879</v>
      </c>
      <c r="E108" s="10">
        <v>0.62585436971128516</v>
      </c>
      <c r="F108" s="10">
        <v>0.78341770879531081</v>
      </c>
      <c r="I108" s="29"/>
      <c r="J108" s="29"/>
      <c r="K108" t="s">
        <v>116</v>
      </c>
      <c r="L108">
        <v>4.1929008357145005E-2</v>
      </c>
      <c r="M108">
        <v>7.5079606117270131E-2</v>
      </c>
      <c r="N108">
        <v>6.2288054974430011E-2</v>
      </c>
      <c r="O108">
        <v>5.4309253387887571E-2</v>
      </c>
      <c r="P108">
        <v>7.7758264323435133E-2</v>
      </c>
      <c r="S108" s="29"/>
    </row>
    <row r="109" spans="1:47" x14ac:dyDescent="0.25">
      <c r="A109" t="s">
        <v>117</v>
      </c>
      <c r="B109" s="10">
        <v>0.23846803849439391</v>
      </c>
      <c r="C109" s="10">
        <v>0.28912937021739071</v>
      </c>
      <c r="D109" s="10">
        <v>0.42322772491601279</v>
      </c>
      <c r="E109" s="10">
        <v>0.62585436971128516</v>
      </c>
      <c r="F109" s="10">
        <v>0.70410420790598338</v>
      </c>
      <c r="I109" s="29"/>
      <c r="J109" s="29"/>
      <c r="K109" t="s">
        <v>117</v>
      </c>
      <c r="L109">
        <v>4.4596666365862771E-2</v>
      </c>
      <c r="M109">
        <v>9.1958382403322964E-2</v>
      </c>
      <c r="N109">
        <v>6.5675136281509477E-2</v>
      </c>
      <c r="O109">
        <v>5.4309253387887571E-2</v>
      </c>
      <c r="P109">
        <v>7.9346540972048171E-2</v>
      </c>
      <c r="S109" s="29"/>
      <c r="T109" t="s">
        <v>20</v>
      </c>
    </row>
    <row r="110" spans="1:47" x14ac:dyDescent="0.25">
      <c r="A110" t="s">
        <v>123</v>
      </c>
      <c r="B110">
        <f>(B107/B109)-1</f>
        <v>-0.32875385009633606</v>
      </c>
      <c r="C110">
        <f>(C107/C109)-1</f>
        <v>-0.12432527511997449</v>
      </c>
      <c r="D110">
        <f>(D107/D109)-1</f>
        <v>-0.18093790825755829</v>
      </c>
      <c r="E110">
        <f>(E107/E109)-1</f>
        <v>-0.34678217643992959</v>
      </c>
      <c r="F110">
        <f>(F107/F109)-1</f>
        <v>-0.26012149194621259</v>
      </c>
      <c r="I110" s="29"/>
      <c r="J110" s="29"/>
      <c r="K110" t="s">
        <v>123</v>
      </c>
      <c r="L110">
        <f>(L107/L109)-1</f>
        <v>5.190802044379021</v>
      </c>
      <c r="M110">
        <f>(M107/M109)-1</f>
        <v>0.3257451021955875</v>
      </c>
      <c r="N110">
        <f>(N107/N109)-1</f>
        <v>9.9646066775652837</v>
      </c>
      <c r="O110">
        <f>(O107/O109)-1</f>
        <v>5.6067208088629243</v>
      </c>
      <c r="P110">
        <f>(P107/P109)-1</f>
        <v>1.3385501474809027</v>
      </c>
      <c r="S110" s="29"/>
      <c r="U110" s="28">
        <v>0.01</v>
      </c>
      <c r="V110" s="28">
        <v>0.02</v>
      </c>
      <c r="W110" s="28">
        <v>0.03</v>
      </c>
      <c r="X110" s="28">
        <v>0.04</v>
      </c>
      <c r="Y110" s="28">
        <v>0.05</v>
      </c>
    </row>
    <row r="111" spans="1:47" x14ac:dyDescent="0.25">
      <c r="A111" t="s">
        <v>116</v>
      </c>
      <c r="B111" s="10">
        <f>(B108/B109)-1</f>
        <v>1.4342695778910293</v>
      </c>
      <c r="C111" s="10">
        <f>(C108/C109)-1</f>
        <v>0.71679047171752996</v>
      </c>
      <c r="D111" s="10">
        <f>(D108/D109)-1</f>
        <v>0.10990363943932668</v>
      </c>
      <c r="E111" s="10">
        <f>(E108/E109)-1</f>
        <v>0</v>
      </c>
      <c r="F111" s="10">
        <f>(F108/F109)-1</f>
        <v>0.11264454891585851</v>
      </c>
      <c r="I111" s="29"/>
      <c r="J111" s="29"/>
      <c r="K111" t="s">
        <v>116</v>
      </c>
      <c r="L111" s="10">
        <f>(L108/L109)-1</f>
        <v>-5.9817430900166335E-2</v>
      </c>
      <c r="M111" s="10">
        <f>(M108/M109)-1</f>
        <v>-0.18354799035093627</v>
      </c>
      <c r="N111" s="10">
        <f>(N108/N109)-1</f>
        <v>-5.1573266518414207E-2</v>
      </c>
      <c r="O111" s="10">
        <f>(O108/O109)-1</f>
        <v>0</v>
      </c>
      <c r="P111" s="10">
        <f>(P108/P109)-1</f>
        <v>-2.001696140947784E-2</v>
      </c>
      <c r="S111" s="29"/>
      <c r="T111" t="s">
        <v>123</v>
      </c>
      <c r="U111">
        <v>0.16007075271444063</v>
      </c>
      <c r="V111">
        <v>0.25318328171984866</v>
      </c>
      <c r="W111">
        <v>0.34664978565310417</v>
      </c>
      <c r="X111">
        <v>0.40881922924836533</v>
      </c>
      <c r="Y111">
        <v>0.52095157085987276</v>
      </c>
      <c r="Z111" s="34">
        <f>U113/U111</f>
        <v>1.4897664592095139</v>
      </c>
      <c r="AA111" s="34">
        <f>V113/V111</f>
        <v>1.1419765485831603</v>
      </c>
      <c r="AB111" s="34">
        <f>W113/W111</f>
        <v>1.2209086589181997</v>
      </c>
      <c r="AC111" s="34">
        <f>X113/X111</f>
        <v>1.5308829060265825</v>
      </c>
      <c r="AD111" s="34">
        <f>Y113/Y111</f>
        <v>1.3515732503576146</v>
      </c>
      <c r="AE111">
        <f>AVERAGE(Z111:AD111)</f>
        <v>1.3470215646190142</v>
      </c>
    </row>
    <row r="112" spans="1:47" x14ac:dyDescent="0.25">
      <c r="I112" s="29"/>
      <c r="J112" s="29"/>
      <c r="S112" s="29"/>
      <c r="T112" t="s">
        <v>116</v>
      </c>
      <c r="U112" s="10">
        <v>0.58049549140625001</v>
      </c>
      <c r="V112" s="10">
        <v>0.49637454788290658</v>
      </c>
      <c r="W112" s="10">
        <v>0.46974199219590879</v>
      </c>
      <c r="X112" s="10">
        <v>0.62585436971128516</v>
      </c>
      <c r="Y112" s="10">
        <v>0.78341770879531081</v>
      </c>
      <c r="Z112" s="34">
        <f>1-(U113/U112)</f>
        <v>0.58919915481736951</v>
      </c>
      <c r="AA112" s="34">
        <f>1-(V113/V112)</f>
        <v>0.41751773645413515</v>
      </c>
      <c r="AB112" s="34">
        <f>1-(W113/W112)</f>
        <v>9.9020883916413727E-2</v>
      </c>
      <c r="AC112" s="34">
        <f>1-(X113/X112)</f>
        <v>0</v>
      </c>
      <c r="AD112" s="34">
        <f>1-(Y113/Y112)</f>
        <v>0.10124037279076903</v>
      </c>
      <c r="AE112" s="34">
        <f>AVERAGE(Z112:AD112)</f>
        <v>0.24139562959573749</v>
      </c>
    </row>
    <row r="113" spans="1:42" x14ac:dyDescent="0.25">
      <c r="I113" s="29"/>
      <c r="J113" s="29"/>
      <c r="S113" s="29"/>
      <c r="T113" t="s">
        <v>117</v>
      </c>
      <c r="U113" s="10">
        <v>0.23846803849439391</v>
      </c>
      <c r="V113" s="10">
        <v>0.28912937021739071</v>
      </c>
      <c r="W113" s="10">
        <v>0.42322772491601279</v>
      </c>
      <c r="X113" s="10">
        <v>0.62585436971128516</v>
      </c>
      <c r="Y113" s="10">
        <v>0.70410420790598338</v>
      </c>
    </row>
    <row r="114" spans="1:42" x14ac:dyDescent="0.25">
      <c r="I114" s="29"/>
      <c r="J114" s="29"/>
      <c r="S114" s="29"/>
      <c r="T114" t="s">
        <v>123</v>
      </c>
      <c r="U114">
        <v>0.27608913331027235</v>
      </c>
      <c r="V114">
        <v>0.12191337507703431</v>
      </c>
      <c r="W114">
        <v>0.72010203782224891</v>
      </c>
      <c r="X114">
        <v>0.35880607447156609</v>
      </c>
      <c r="Y114">
        <v>0.18555586509228275</v>
      </c>
      <c r="Z114" s="34">
        <f t="shared" ref="Z114" si="6">1-(U116/U114)</f>
        <v>0.83847004106552614</v>
      </c>
      <c r="AA114" s="34">
        <f t="shared" ref="AA114" si="7">1-(V116/V114)</f>
        <v>0.24570718885260512</v>
      </c>
      <c r="AB114" s="34">
        <f t="shared" ref="AB114" si="8">1-(W116/W114)</f>
        <v>0.90879745809340307</v>
      </c>
      <c r="AC114" s="34">
        <f t="shared" ref="AC114" si="9">1-(X116/X114)</f>
        <v>0.84863898007336735</v>
      </c>
      <c r="AD114" s="34">
        <f>1-(Y116/Y114)</f>
        <v>0.57238462426080328</v>
      </c>
      <c r="AE114" s="34">
        <f>AVERAGE(Z114:AD114)</f>
        <v>0.68279965846914104</v>
      </c>
    </row>
    <row r="115" spans="1:42" x14ac:dyDescent="0.25">
      <c r="I115" s="29"/>
      <c r="J115" s="29"/>
      <c r="S115" s="29"/>
      <c r="T115" t="s">
        <v>116</v>
      </c>
      <c r="U115">
        <v>4.1929008357145005E-2</v>
      </c>
      <c r="V115">
        <v>7.5079606117270131E-2</v>
      </c>
      <c r="W115">
        <v>6.2288054974430011E-2</v>
      </c>
      <c r="X115">
        <v>5.4309253387887571E-2</v>
      </c>
      <c r="Y115">
        <v>7.7758264323435133E-2</v>
      </c>
      <c r="Z115" s="34">
        <f>U116/U115</f>
        <v>1.0636232077323426</v>
      </c>
      <c r="AA115" s="34">
        <f>V116/V115</f>
        <v>1.224811731959397</v>
      </c>
      <c r="AB115" s="34">
        <f>W116/W115</f>
        <v>1.0543777022491696</v>
      </c>
      <c r="AC115" s="34">
        <f>X116/X115</f>
        <v>1</v>
      </c>
      <c r="AD115" s="34">
        <f>Y116/Y115</f>
        <v>1.0204258243471924</v>
      </c>
      <c r="AE115">
        <f>AVERAGE(Z115:AD115)</f>
        <v>1.0726476932576205</v>
      </c>
    </row>
    <row r="116" spans="1:42" x14ac:dyDescent="0.25">
      <c r="I116" s="29"/>
      <c r="J116" s="29"/>
      <c r="S116" s="29"/>
      <c r="T116" t="s">
        <v>117</v>
      </c>
      <c r="U116">
        <v>4.4596666365862771E-2</v>
      </c>
      <c r="V116">
        <v>9.1958382403322964E-2</v>
      </c>
      <c r="W116">
        <v>6.5675136281509477E-2</v>
      </c>
      <c r="X116">
        <v>5.4309253387887571E-2</v>
      </c>
      <c r="Y116">
        <v>7.9346540972048171E-2</v>
      </c>
    </row>
    <row r="117" spans="1:42" x14ac:dyDescent="0.25">
      <c r="I117" s="29"/>
      <c r="J117" s="29"/>
      <c r="S117" s="29"/>
    </row>
    <row r="118" spans="1:42" x14ac:dyDescent="0.25">
      <c r="I118" s="29"/>
      <c r="J118" s="29"/>
      <c r="S118" s="29"/>
    </row>
    <row r="119" spans="1:42" x14ac:dyDescent="0.25">
      <c r="I119" s="29"/>
      <c r="J119" s="29"/>
      <c r="S119" s="29"/>
    </row>
    <row r="120" spans="1:42" x14ac:dyDescent="0.25">
      <c r="I120" s="29"/>
      <c r="J120" s="29"/>
      <c r="S120" s="29"/>
    </row>
    <row r="121" spans="1:42" x14ac:dyDescent="0.25">
      <c r="I121" s="29"/>
      <c r="J121" s="29"/>
      <c r="S121" s="29"/>
    </row>
    <row r="122" spans="1:42" x14ac:dyDescent="0.25">
      <c r="I122" s="29"/>
      <c r="J122" s="29"/>
      <c r="S122" s="29"/>
    </row>
    <row r="123" spans="1:42" x14ac:dyDescent="0.25">
      <c r="I123" s="29"/>
      <c r="J123" s="29"/>
      <c r="S123" s="29"/>
    </row>
    <row r="124" spans="1:42" x14ac:dyDescent="0.25">
      <c r="I124" s="29"/>
      <c r="J124" s="29"/>
      <c r="S124" s="29"/>
    </row>
    <row r="125" spans="1:42" x14ac:dyDescent="0.25">
      <c r="I125" s="29"/>
      <c r="J125" s="29"/>
      <c r="S125" s="29"/>
    </row>
    <row r="126" spans="1:42" x14ac:dyDescent="0.25">
      <c r="I126" s="29"/>
      <c r="J126" s="29"/>
      <c r="S126" s="29"/>
    </row>
    <row r="127" spans="1:42" x14ac:dyDescent="0.25">
      <c r="I127" s="29"/>
      <c r="J127" s="29"/>
      <c r="S127" s="29"/>
      <c r="AI127" s="37" t="s">
        <v>42</v>
      </c>
      <c r="AJ127" s="37"/>
      <c r="AK127" s="37"/>
      <c r="AL127" s="37"/>
      <c r="AM127" s="37" t="s">
        <v>130</v>
      </c>
      <c r="AN127" s="37"/>
      <c r="AO127" s="37"/>
      <c r="AP127" s="37"/>
    </row>
    <row r="128" spans="1:42" x14ac:dyDescent="0.25">
      <c r="A128" t="s">
        <v>83</v>
      </c>
      <c r="I128" s="29"/>
      <c r="J128" s="29"/>
      <c r="K128" t="s">
        <v>83</v>
      </c>
      <c r="S128" s="29"/>
      <c r="AI128" s="37" t="s">
        <v>123</v>
      </c>
      <c r="AJ128" s="37"/>
      <c r="AK128" s="37" t="s">
        <v>127</v>
      </c>
      <c r="AL128" s="37"/>
      <c r="AM128" s="37" t="s">
        <v>123</v>
      </c>
      <c r="AN128" s="37"/>
      <c r="AO128" s="37" t="s">
        <v>127</v>
      </c>
      <c r="AP128" s="37"/>
    </row>
    <row r="129" spans="1:43" x14ac:dyDescent="0.25">
      <c r="B129" s="28">
        <v>0.01</v>
      </c>
      <c r="C129" s="28">
        <v>0.02</v>
      </c>
      <c r="D129" s="28">
        <v>0.03</v>
      </c>
      <c r="E129" s="28">
        <v>0.04</v>
      </c>
      <c r="F129" s="28">
        <v>0.05</v>
      </c>
      <c r="I129" s="29"/>
      <c r="J129" s="29"/>
      <c r="L129" s="28">
        <v>0.01</v>
      </c>
      <c r="M129" s="28">
        <v>0.02</v>
      </c>
      <c r="N129" s="28">
        <v>0.03</v>
      </c>
      <c r="O129" s="28">
        <v>0.04</v>
      </c>
      <c r="P129" s="28">
        <v>0.05</v>
      </c>
      <c r="S129" s="29"/>
      <c r="AI129" t="s">
        <v>128</v>
      </c>
      <c r="AJ129" t="s">
        <v>129</v>
      </c>
      <c r="AK129" s="34" t="s">
        <v>128</v>
      </c>
      <c r="AL129" s="34" t="s">
        <v>129</v>
      </c>
      <c r="AM129" s="34" t="s">
        <v>128</v>
      </c>
      <c r="AN129" s="34" t="s">
        <v>129</v>
      </c>
      <c r="AO129" s="34" t="s">
        <v>128</v>
      </c>
      <c r="AP129" s="34" t="s">
        <v>129</v>
      </c>
    </row>
    <row r="130" spans="1:43" x14ac:dyDescent="0.25">
      <c r="A130" t="s">
        <v>123</v>
      </c>
      <c r="B130">
        <v>0.3642455363833243</v>
      </c>
      <c r="C130">
        <v>1.222758547665582</v>
      </c>
      <c r="D130">
        <v>1.7762136908157431</v>
      </c>
      <c r="E130">
        <v>1.9284397727272735</v>
      </c>
      <c r="F130">
        <v>2.076805499438827</v>
      </c>
      <c r="I130" s="29"/>
      <c r="J130" s="29"/>
      <c r="K130" t="s">
        <v>123</v>
      </c>
      <c r="L130">
        <v>0.16665911592915528</v>
      </c>
      <c r="M130">
        <v>0.82647521697028536</v>
      </c>
      <c r="N130">
        <v>6.0129786488570904E-2</v>
      </c>
      <c r="O130">
        <v>5.6985067133380932E-2</v>
      </c>
      <c r="P130">
        <v>3.6015946670495659E-2</v>
      </c>
      <c r="S130" s="29"/>
      <c r="AH130" s="34" t="s">
        <v>21</v>
      </c>
      <c r="AI130">
        <v>2.6063904362726902</v>
      </c>
      <c r="AJ130">
        <v>0.81436180874363995</v>
      </c>
      <c r="AK130">
        <v>-0.37506599319342998</v>
      </c>
      <c r="AL130">
        <v>-7.5013198638685996E-2</v>
      </c>
      <c r="AM130">
        <v>-0.93491762981455895</v>
      </c>
      <c r="AN130">
        <v>-0.76872491931146802</v>
      </c>
      <c r="AO130" s="34">
        <v>7.4241978108860004E-2</v>
      </c>
      <c r="AP130" s="34">
        <v>1.484839562177E-2</v>
      </c>
    </row>
    <row r="131" spans="1:43" x14ac:dyDescent="0.25">
      <c r="A131" t="s">
        <v>116</v>
      </c>
      <c r="B131" s="10">
        <v>2.2298805043050458</v>
      </c>
      <c r="C131" s="10">
        <v>2.8238048997772838</v>
      </c>
      <c r="D131" s="10">
        <v>1.9533056729699665</v>
      </c>
      <c r="E131" s="10">
        <v>3.076945814732146</v>
      </c>
      <c r="F131" s="10">
        <v>3.4103272881355977</v>
      </c>
      <c r="I131" s="29"/>
      <c r="J131" s="29"/>
      <c r="K131" t="s">
        <v>116</v>
      </c>
      <c r="L131">
        <v>2.2261458367691993E-2</v>
      </c>
      <c r="M131">
        <v>3.6884038594819472E-2</v>
      </c>
      <c r="N131">
        <v>4.2155718639917773E-2</v>
      </c>
      <c r="O131">
        <v>4.5995055956792839E-2</v>
      </c>
      <c r="P131">
        <v>3.0543355205740811E-2</v>
      </c>
      <c r="S131" s="29"/>
      <c r="AH131" s="34" t="s">
        <v>19</v>
      </c>
      <c r="AI131" s="34">
        <v>0.80168614087176004</v>
      </c>
      <c r="AJ131" s="34">
        <v>0.3738055759708</v>
      </c>
      <c r="AK131" s="34">
        <v>-0.78600215159060705</v>
      </c>
      <c r="AL131" s="34">
        <v>-0.53563487432158496</v>
      </c>
      <c r="AM131">
        <v>-0.84045787264680705</v>
      </c>
      <c r="AN131">
        <v>-0.60674966079528003</v>
      </c>
      <c r="AO131">
        <v>0.31983167555482001</v>
      </c>
      <c r="AP131">
        <v>0.12960211968034999</v>
      </c>
      <c r="AQ131">
        <v>100</v>
      </c>
    </row>
    <row r="132" spans="1:43" x14ac:dyDescent="0.25">
      <c r="A132" t="s">
        <v>117</v>
      </c>
      <c r="B132" s="10">
        <v>1.4885628555493571</v>
      </c>
      <c r="C132" s="10">
        <v>1.7575581111111123</v>
      </c>
      <c r="D132" s="10">
        <v>1.9533056729699665</v>
      </c>
      <c r="E132" s="10">
        <v>1.9284397727272735</v>
      </c>
      <c r="F132" s="10">
        <v>2.076805499438827</v>
      </c>
      <c r="I132" s="29"/>
      <c r="J132" s="29"/>
      <c r="K132" t="s">
        <v>117</v>
      </c>
      <c r="L132" s="34">
        <v>2.7243362880884889E-2</v>
      </c>
      <c r="M132" s="34">
        <v>4.0971283687769124E-2</v>
      </c>
      <c r="N132" s="34">
        <v>4.2155718639917773E-2</v>
      </c>
      <c r="O132" s="34">
        <v>5.6985067133380932E-2</v>
      </c>
      <c r="P132" s="34">
        <v>3.6015946670495659E-2</v>
      </c>
      <c r="S132" s="29"/>
      <c r="AH132" s="34" t="s">
        <v>20</v>
      </c>
      <c r="AI132">
        <v>0.53088290602657995</v>
      </c>
      <c r="AJ132">
        <v>0.34702156461901001</v>
      </c>
      <c r="AK132">
        <v>-0.58919915481736995</v>
      </c>
      <c r="AL132">
        <v>-0.24139562959573699</v>
      </c>
      <c r="AM132">
        <v>-0.90879745809340295</v>
      </c>
      <c r="AN132">
        <v>-0.68279965846914104</v>
      </c>
      <c r="AO132">
        <v>0.22481173195939999</v>
      </c>
      <c r="AP132">
        <v>7.2647693257619994E-2</v>
      </c>
    </row>
    <row r="133" spans="1:43" x14ac:dyDescent="0.25">
      <c r="A133" t="s">
        <v>123</v>
      </c>
      <c r="B133">
        <f>(B130/B132)-1</f>
        <v>-0.75530389259316921</v>
      </c>
      <c r="C133">
        <f>(C130/C132)-1</f>
        <v>-0.30428556533327644</v>
      </c>
      <c r="D133">
        <f>(D130/D132)-1</f>
        <v>-9.0662708148980142E-2</v>
      </c>
      <c r="E133">
        <f>(E130/E132)-1</f>
        <v>0</v>
      </c>
      <c r="F133">
        <f>(F130/F132)-1</f>
        <v>0</v>
      </c>
      <c r="I133" s="29"/>
      <c r="J133" s="29"/>
      <c r="K133" t="s">
        <v>123</v>
      </c>
      <c r="L133">
        <f>(L130/L132)-1</f>
        <v>5.1174208433016339</v>
      </c>
      <c r="M133">
        <f>(M130/M132)-1</f>
        <v>19.172060589280665</v>
      </c>
      <c r="N133">
        <f>(N130/N132)-1</f>
        <v>0.42637318087689446</v>
      </c>
      <c r="O133">
        <f>(O130/O132)-1</f>
        <v>0</v>
      </c>
      <c r="P133">
        <f>(P130/P132)-1</f>
        <v>0</v>
      </c>
      <c r="S133" s="29"/>
      <c r="AH133" s="34" t="s">
        <v>83</v>
      </c>
      <c r="AI133">
        <v>3.08670170767124</v>
      </c>
      <c r="AJ133">
        <v>0.72475500416208005</v>
      </c>
      <c r="AK133">
        <v>-0.39102457800342</v>
      </c>
      <c r="AL133">
        <v>-0.29486515328092999</v>
      </c>
      <c r="AM133">
        <v>-0.95042648243227101</v>
      </c>
      <c r="AN133">
        <v>-0.41717601958817702</v>
      </c>
      <c r="AO133">
        <v>0.23893896741667001</v>
      </c>
      <c r="AP133">
        <v>0.15054349156339</v>
      </c>
    </row>
    <row r="134" spans="1:43" x14ac:dyDescent="0.25">
      <c r="A134" t="s">
        <v>116</v>
      </c>
      <c r="B134" s="10">
        <f>(B131/B132)-1</f>
        <v>0.49800896615958079</v>
      </c>
      <c r="C134" s="10">
        <f>(C131/C132)-1</f>
        <v>0.60666374666388689</v>
      </c>
      <c r="D134" s="10">
        <f>(D131/D132)-1</f>
        <v>0</v>
      </c>
      <c r="E134" s="10">
        <f>(E131/E132)-1</f>
        <v>0.59556230806244526</v>
      </c>
      <c r="F134" s="10">
        <f>(F131/F132)-1</f>
        <v>0.64210239671317382</v>
      </c>
      <c r="I134" s="29"/>
      <c r="J134" s="29"/>
      <c r="K134" t="s">
        <v>116</v>
      </c>
      <c r="L134" s="10">
        <f>(L131/L132)-1</f>
        <v>-0.18286672372185064</v>
      </c>
      <c r="M134" s="10">
        <f>(M131/M132)-1</f>
        <v>-9.9758775538921873E-2</v>
      </c>
      <c r="N134" s="10">
        <f>(N131/N132)-1</f>
        <v>0</v>
      </c>
      <c r="O134" s="10">
        <f>(O131/O132)-1</f>
        <v>-0.19285773851708465</v>
      </c>
      <c r="P134" s="10">
        <f>(P131/P132)-1</f>
        <v>-0.15194912172718222</v>
      </c>
      <c r="S134" s="29"/>
      <c r="T134" t="s">
        <v>83</v>
      </c>
      <c r="AH134" s="34" t="s">
        <v>84</v>
      </c>
      <c r="AI134" s="34">
        <v>3.0175787148372502</v>
      </c>
      <c r="AJ134" s="34">
        <v>0.74772500419583998</v>
      </c>
      <c r="AK134">
        <v>-0.33751095559101602</v>
      </c>
      <c r="AL134">
        <v>-0.25240099217744</v>
      </c>
      <c r="AM134">
        <v>-0.92181527418117004</v>
      </c>
      <c r="AN134">
        <v>-0.48966298375876799</v>
      </c>
      <c r="AO134">
        <v>0.13306150595461999</v>
      </c>
      <c r="AP134">
        <v>5.3893001012980002E-2</v>
      </c>
    </row>
    <row r="135" spans="1:43" x14ac:dyDescent="0.25">
      <c r="I135" s="29"/>
      <c r="J135" s="29"/>
      <c r="S135" s="29"/>
      <c r="U135" s="28">
        <v>0.01</v>
      </c>
      <c r="V135" s="28">
        <v>0.02</v>
      </c>
      <c r="W135" s="28">
        <v>0.03</v>
      </c>
      <c r="X135" s="28">
        <v>0.04</v>
      </c>
      <c r="Y135" s="28">
        <v>0.05</v>
      </c>
    </row>
    <row r="136" spans="1:43" x14ac:dyDescent="0.25">
      <c r="I136" s="29"/>
      <c r="J136" s="29"/>
      <c r="S136" s="29"/>
      <c r="T136" t="s">
        <v>123</v>
      </c>
      <c r="U136">
        <v>0.3642455363833243</v>
      </c>
      <c r="V136">
        <v>1.222758547665582</v>
      </c>
      <c r="W136">
        <v>1.7762136908157431</v>
      </c>
      <c r="X136">
        <v>1.9284397727272735</v>
      </c>
      <c r="Y136">
        <v>2.076805499438827</v>
      </c>
      <c r="Z136" s="34">
        <f>U138/U136</f>
        <v>4.0867017076712369</v>
      </c>
      <c r="AA136" s="34">
        <f>V138/V136</f>
        <v>1.4373713555031267</v>
      </c>
      <c r="AB136" s="34">
        <f>W138/W136</f>
        <v>1.0997019576360163</v>
      </c>
      <c r="AC136" s="34">
        <f>X138/X136</f>
        <v>1</v>
      </c>
      <c r="AD136" s="34">
        <f>Y138/Y136</f>
        <v>1</v>
      </c>
      <c r="AE136" s="34">
        <f>AVERAGE(Z136:AD136)</f>
        <v>1.7247550041620758</v>
      </c>
      <c r="AH136" s="34"/>
      <c r="AI136" s="37" t="s">
        <v>42</v>
      </c>
      <c r="AJ136" s="37"/>
      <c r="AK136" s="37"/>
      <c r="AL136" s="37"/>
      <c r="AM136" s="37" t="s">
        <v>130</v>
      </c>
      <c r="AN136" s="37"/>
      <c r="AO136" s="37"/>
      <c r="AP136" s="37"/>
    </row>
    <row r="137" spans="1:43" x14ac:dyDescent="0.25">
      <c r="I137" s="29"/>
      <c r="J137" s="29"/>
      <c r="S137" s="29"/>
      <c r="T137" t="s">
        <v>116</v>
      </c>
      <c r="U137" s="10">
        <v>2.2298805043050458</v>
      </c>
      <c r="V137" s="10">
        <v>2.8238048997772838</v>
      </c>
      <c r="W137" s="10">
        <v>1.9533056729699665</v>
      </c>
      <c r="X137" s="10">
        <v>3.076945814732146</v>
      </c>
      <c r="Y137" s="10">
        <v>3.4103272881355977</v>
      </c>
      <c r="Z137" s="34">
        <f>1-(U138/U137)</f>
        <v>0.3324472532606515</v>
      </c>
      <c r="AA137" s="34">
        <f>1-(V138/V137)</f>
        <v>0.3775922298138471</v>
      </c>
      <c r="AB137" s="34">
        <f>1-(W138/W137)</f>
        <v>0</v>
      </c>
      <c r="AC137" s="34">
        <f>1-(X138/X137)</f>
        <v>0.37326170532673231</v>
      </c>
      <c r="AD137" s="34">
        <f>1-(Y138/Y137)</f>
        <v>0.39102457800342028</v>
      </c>
      <c r="AE137" s="34">
        <f>AVERAGE(Z137:AD137)</f>
        <v>0.29486515328093021</v>
      </c>
      <c r="AH137" s="34"/>
      <c r="AI137" s="37" t="s">
        <v>123</v>
      </c>
      <c r="AJ137" s="37"/>
      <c r="AK137" s="37" t="s">
        <v>127</v>
      </c>
      <c r="AL137" s="37"/>
      <c r="AM137" s="37" t="s">
        <v>123</v>
      </c>
      <c r="AN137" s="37"/>
      <c r="AO137" s="37" t="s">
        <v>127</v>
      </c>
      <c r="AP137" s="37"/>
    </row>
    <row r="138" spans="1:43" x14ac:dyDescent="0.25">
      <c r="I138" s="29"/>
      <c r="J138" s="29"/>
      <c r="S138" s="29"/>
      <c r="T138" t="s">
        <v>117</v>
      </c>
      <c r="U138" s="10">
        <v>1.4885628555493571</v>
      </c>
      <c r="V138" s="10">
        <v>1.7575581111111123</v>
      </c>
      <c r="W138" s="10">
        <v>1.9533056729699665</v>
      </c>
      <c r="X138" s="10">
        <v>1.9284397727272735</v>
      </c>
      <c r="Y138" s="10">
        <v>2.076805499438827</v>
      </c>
      <c r="Z138" s="34"/>
      <c r="AA138" s="34"/>
      <c r="AB138" s="34"/>
      <c r="AC138" s="34"/>
      <c r="AD138" s="34"/>
      <c r="AE138" s="34"/>
      <c r="AH138" s="34"/>
      <c r="AI138" s="34" t="s">
        <v>128</v>
      </c>
      <c r="AJ138" s="34" t="s">
        <v>129</v>
      </c>
      <c r="AK138" s="34" t="s">
        <v>128</v>
      </c>
      <c r="AL138" s="34" t="s">
        <v>129</v>
      </c>
      <c r="AM138" s="34" t="s">
        <v>128</v>
      </c>
      <c r="AN138" s="34" t="s">
        <v>129</v>
      </c>
      <c r="AO138" s="34" t="s">
        <v>128</v>
      </c>
      <c r="AP138" s="34" t="s">
        <v>129</v>
      </c>
    </row>
    <row r="139" spans="1:43" x14ac:dyDescent="0.25">
      <c r="I139" s="29"/>
      <c r="J139" s="29"/>
      <c r="S139" s="29"/>
      <c r="T139" t="s">
        <v>123</v>
      </c>
      <c r="U139">
        <v>0.16665911592915528</v>
      </c>
      <c r="V139">
        <v>0.82647521697028536</v>
      </c>
      <c r="W139">
        <v>6.0129786488570904E-2</v>
      </c>
      <c r="X139">
        <v>5.6985067133380932E-2</v>
      </c>
      <c r="Y139">
        <v>3.6015946670495659E-2</v>
      </c>
      <c r="Z139" s="34">
        <f>1-(U141/U139)</f>
        <v>0.83653241690982139</v>
      </c>
      <c r="AA139" s="34">
        <f>1-(V141/V139)</f>
        <v>0.9504264824322709</v>
      </c>
      <c r="AB139" s="34">
        <f>1-(W141/W139)</f>
        <v>0.29892119859879307</v>
      </c>
      <c r="AC139" s="34">
        <f t="shared" ref="AC139" si="10">1-(X141/X139)</f>
        <v>0</v>
      </c>
      <c r="AD139" s="34">
        <f>1-(Y141/Y139)</f>
        <v>0</v>
      </c>
      <c r="AE139" s="34">
        <f>AVERAGE(Z139:AD139)</f>
        <v>0.41717601958817702</v>
      </c>
      <c r="AH139" s="34" t="s">
        <v>21</v>
      </c>
      <c r="AI139" s="35">
        <v>260.63904362726902</v>
      </c>
      <c r="AJ139" s="35">
        <v>81.436180874363998</v>
      </c>
      <c r="AK139" s="35">
        <v>-37.506599319342996</v>
      </c>
      <c r="AL139" s="35">
        <v>-7.5013198638685994</v>
      </c>
      <c r="AM139" s="35">
        <v>-93.491762981455892</v>
      </c>
      <c r="AN139" s="35">
        <v>-76.872491931146797</v>
      </c>
      <c r="AO139" s="35">
        <v>7.4241978108860005</v>
      </c>
      <c r="AP139" s="35">
        <v>1.4848395621770001</v>
      </c>
    </row>
    <row r="140" spans="1:43" x14ac:dyDescent="0.25">
      <c r="I140" s="29"/>
      <c r="J140" s="29"/>
      <c r="S140" s="29"/>
      <c r="T140" t="s">
        <v>116</v>
      </c>
      <c r="U140">
        <v>2.2261458367691993E-2</v>
      </c>
      <c r="V140">
        <v>3.6884038594819472E-2</v>
      </c>
      <c r="W140">
        <v>4.2155718639917773E-2</v>
      </c>
      <c r="X140">
        <v>4.5995055956792839E-2</v>
      </c>
      <c r="Y140">
        <v>3.0543355205740811E-2</v>
      </c>
      <c r="Z140" s="34">
        <f>U141/U140</f>
        <v>1.2237905725180667</v>
      </c>
      <c r="AA140" s="34">
        <f>V141/V140</f>
        <v>1.110813382933715</v>
      </c>
      <c r="AB140" s="34">
        <f>W141/W140</f>
        <v>1</v>
      </c>
      <c r="AC140" s="34">
        <f>X141/X140</f>
        <v>1.2389389674166711</v>
      </c>
      <c r="AD140" s="34">
        <f>Y141/Y140</f>
        <v>1.1791745349484801</v>
      </c>
      <c r="AE140" s="34">
        <f>AVERAGE(Z140:AD140)</f>
        <v>1.1505434915633865</v>
      </c>
      <c r="AH140" s="34" t="s">
        <v>19</v>
      </c>
      <c r="AI140" s="35">
        <v>80.16861408717601</v>
      </c>
      <c r="AJ140" s="35">
        <v>37.380557597079999</v>
      </c>
      <c r="AK140" s="35">
        <v>-78.60021515906071</v>
      </c>
      <c r="AL140" s="35">
        <v>-53.563487432158496</v>
      </c>
      <c r="AM140" s="35">
        <v>-84.045787264680712</v>
      </c>
      <c r="AN140" s="35">
        <v>-60.674966079528005</v>
      </c>
      <c r="AO140" s="35">
        <v>31.983167555482002</v>
      </c>
      <c r="AP140" s="35">
        <v>12.960211968034999</v>
      </c>
    </row>
    <row r="141" spans="1:43" x14ac:dyDescent="0.25">
      <c r="I141" s="29"/>
      <c r="J141" s="29"/>
      <c r="S141" s="29"/>
      <c r="T141" t="s">
        <v>117</v>
      </c>
      <c r="U141" s="34">
        <v>2.7243362880884889E-2</v>
      </c>
      <c r="V141" s="34">
        <v>4.0971283687769124E-2</v>
      </c>
      <c r="W141" s="34">
        <v>4.2155718639917773E-2</v>
      </c>
      <c r="X141" s="34">
        <v>5.6985067133380932E-2</v>
      </c>
      <c r="Y141" s="34">
        <v>3.6015946670495659E-2</v>
      </c>
      <c r="AH141" s="34" t="s">
        <v>20</v>
      </c>
      <c r="AI141" s="35">
        <v>53.088290602657992</v>
      </c>
      <c r="AJ141" s="35">
        <v>34.702156461900998</v>
      </c>
      <c r="AK141" s="35">
        <v>-58.919915481736993</v>
      </c>
      <c r="AL141" s="35">
        <v>-24.139562959573698</v>
      </c>
      <c r="AM141" s="35">
        <v>-90.879745809340292</v>
      </c>
      <c r="AN141" s="35">
        <v>-68.279965846914109</v>
      </c>
      <c r="AO141" s="35">
        <v>22.481173195939999</v>
      </c>
      <c r="AP141" s="35">
        <v>7.2647693257619999</v>
      </c>
    </row>
    <row r="142" spans="1:43" x14ac:dyDescent="0.25">
      <c r="I142" s="29"/>
      <c r="J142" s="29"/>
      <c r="S142" s="29"/>
      <c r="AH142" s="34" t="s">
        <v>83</v>
      </c>
      <c r="AI142" s="35">
        <v>308.67017076712398</v>
      </c>
      <c r="AJ142" s="35">
        <v>72.475500416208007</v>
      </c>
      <c r="AK142" s="35">
        <v>-39.102457800342002</v>
      </c>
      <c r="AL142" s="35">
        <v>-29.486515328092999</v>
      </c>
      <c r="AM142" s="35">
        <v>-95.042648243227106</v>
      </c>
      <c r="AN142" s="35">
        <v>-41.717601958817703</v>
      </c>
      <c r="AO142" s="35">
        <v>23.893896741667</v>
      </c>
      <c r="AP142" s="35">
        <v>15.054349156339001</v>
      </c>
    </row>
    <row r="143" spans="1:43" x14ac:dyDescent="0.25">
      <c r="I143" s="29"/>
      <c r="J143" s="29"/>
      <c r="S143" s="29"/>
      <c r="AH143" s="34" t="s">
        <v>84</v>
      </c>
      <c r="AI143" s="35">
        <v>301.75787148372501</v>
      </c>
      <c r="AJ143" s="35">
        <v>74.772500419583992</v>
      </c>
      <c r="AK143" s="35">
        <v>-33.7510955591016</v>
      </c>
      <c r="AL143" s="35">
        <v>-25.240099217744</v>
      </c>
      <c r="AM143" s="35">
        <v>-92.181527418117</v>
      </c>
      <c r="AN143" s="35">
        <v>-48.966298375876796</v>
      </c>
      <c r="AO143" s="35">
        <v>13.306150595461999</v>
      </c>
      <c r="AP143" s="35">
        <v>5.3893001012979997</v>
      </c>
    </row>
    <row r="144" spans="1:43" x14ac:dyDescent="0.25">
      <c r="I144" s="29"/>
      <c r="J144" s="29"/>
      <c r="S144" s="29"/>
    </row>
    <row r="145" spans="1:25" x14ac:dyDescent="0.25">
      <c r="I145" s="29"/>
      <c r="J145" s="29"/>
      <c r="S145" s="29"/>
    </row>
    <row r="146" spans="1:25" x14ac:dyDescent="0.25">
      <c r="I146" s="29"/>
      <c r="J146" s="29"/>
      <c r="S146" s="29"/>
    </row>
    <row r="147" spans="1:25" x14ac:dyDescent="0.25">
      <c r="I147" s="29"/>
      <c r="J147" s="29"/>
      <c r="S147" s="29"/>
    </row>
    <row r="148" spans="1:25" x14ac:dyDescent="0.25">
      <c r="I148" s="29"/>
      <c r="J148" s="29"/>
      <c r="S148" s="29"/>
    </row>
    <row r="149" spans="1:25" x14ac:dyDescent="0.25">
      <c r="I149" s="29"/>
      <c r="J149" s="29"/>
      <c r="S149" s="29"/>
    </row>
    <row r="150" spans="1:25" x14ac:dyDescent="0.25">
      <c r="I150" s="29"/>
      <c r="J150" s="29"/>
      <c r="S150" s="29"/>
    </row>
    <row r="151" spans="1:25" x14ac:dyDescent="0.25">
      <c r="A151" t="s">
        <v>84</v>
      </c>
      <c r="I151" s="29"/>
      <c r="J151" s="29"/>
      <c r="K151" t="s">
        <v>84</v>
      </c>
      <c r="S151" s="29"/>
    </row>
    <row r="152" spans="1:25" x14ac:dyDescent="0.25">
      <c r="B152" s="28">
        <v>0.01</v>
      </c>
      <c r="C152" s="28">
        <v>0.02</v>
      </c>
      <c r="D152" s="28">
        <v>0.03</v>
      </c>
      <c r="E152" s="28">
        <v>0.04</v>
      </c>
      <c r="F152" s="28">
        <v>0.05</v>
      </c>
      <c r="I152" s="29"/>
      <c r="J152" s="29"/>
      <c r="L152" s="28">
        <v>0.01</v>
      </c>
      <c r="M152" s="28">
        <v>0.02</v>
      </c>
      <c r="N152" s="28">
        <v>0.03</v>
      </c>
      <c r="O152" s="28">
        <v>0.04</v>
      </c>
      <c r="P152" s="28">
        <v>0.05</v>
      </c>
      <c r="S152" s="29"/>
    </row>
    <row r="153" spans="1:25" x14ac:dyDescent="0.25">
      <c r="A153" t="s">
        <v>123</v>
      </c>
      <c r="B153">
        <v>0.30880165475675742</v>
      </c>
      <c r="C153">
        <v>0.8050954011357504</v>
      </c>
      <c r="D153">
        <v>1.4232094827586204</v>
      </c>
      <c r="E153">
        <v>1.5513304519773996</v>
      </c>
      <c r="F153">
        <v>1.6713241873531084</v>
      </c>
      <c r="I153" s="29"/>
      <c r="J153" s="29"/>
      <c r="K153" t="s">
        <v>123</v>
      </c>
      <c r="L153">
        <v>0.16123197990953431</v>
      </c>
      <c r="M153">
        <v>0.75175893174619213</v>
      </c>
      <c r="N153">
        <v>7.9045197752659876E-2</v>
      </c>
      <c r="O153">
        <v>9.3360450368035711E-2</v>
      </c>
      <c r="P153">
        <v>9.5765760513284184E-2</v>
      </c>
      <c r="S153" s="29"/>
    </row>
    <row r="154" spans="1:25" x14ac:dyDescent="0.25">
      <c r="A154" t="s">
        <v>116</v>
      </c>
      <c r="B154" s="10">
        <v>1.7639183936235505</v>
      </c>
      <c r="C154" s="10">
        <v>1.8984049440847539</v>
      </c>
      <c r="D154" s="10">
        <v>2.1482762541806029</v>
      </c>
      <c r="E154" s="10">
        <v>2.3881357422969169</v>
      </c>
      <c r="F154" s="10">
        <v>1.7306700386954081</v>
      </c>
      <c r="I154" s="29"/>
      <c r="J154" s="29"/>
      <c r="K154" t="s">
        <v>116</v>
      </c>
      <c r="L154">
        <v>2.7697913525819216E-2</v>
      </c>
      <c r="M154">
        <v>5.8178679715406995E-2</v>
      </c>
      <c r="N154">
        <v>7.8502986863183605E-2</v>
      </c>
      <c r="O154">
        <v>5.954128443550534E-2</v>
      </c>
      <c r="P154">
        <v>5.3495810371569516E-2</v>
      </c>
      <c r="S154" s="29"/>
    </row>
    <row r="155" spans="1:25" x14ac:dyDescent="0.25">
      <c r="A155" t="s">
        <v>117</v>
      </c>
      <c r="B155" s="10">
        <v>1.2406349552572686</v>
      </c>
      <c r="C155" s="10">
        <v>1.3293641477272724</v>
      </c>
      <c r="D155" s="10">
        <v>1.4232094827586204</v>
      </c>
      <c r="E155" s="10">
        <v>1.6046181453481851</v>
      </c>
      <c r="F155" s="10">
        <v>1.7306700386954081</v>
      </c>
      <c r="I155" s="29"/>
      <c r="J155" s="29"/>
      <c r="K155" t="s">
        <v>117</v>
      </c>
      <c r="L155">
        <v>3.1000293844376001E-2</v>
      </c>
      <c r="M155">
        <v>5.8776065960432618E-2</v>
      </c>
      <c r="N155">
        <v>7.9045197752659876E-2</v>
      </c>
      <c r="O155">
        <v>6.7463937408966057E-2</v>
      </c>
      <c r="P155">
        <v>5.3495810371569516E-2</v>
      </c>
      <c r="S155" s="29"/>
    </row>
    <row r="156" spans="1:25" x14ac:dyDescent="0.25">
      <c r="A156" t="s">
        <v>123</v>
      </c>
      <c r="B156">
        <f>(B153/B155)-1</f>
        <v>-0.75109386250307475</v>
      </c>
      <c r="C156">
        <f>(C153/C155)-1</f>
        <v>-0.39437557232743958</v>
      </c>
      <c r="D156">
        <f>(D153/D155)-1</f>
        <v>0</v>
      </c>
      <c r="E156">
        <f>(E153/E155)-1</f>
        <v>-3.3208955990724265E-2</v>
      </c>
      <c r="F156">
        <f>(F153/F155)-1</f>
        <v>-3.4290679341184571E-2</v>
      </c>
      <c r="I156" s="29"/>
      <c r="J156" s="29"/>
      <c r="K156" t="s">
        <v>123</v>
      </c>
      <c r="L156">
        <f>(L153/L155)-1</f>
        <v>4.2009823106494402</v>
      </c>
      <c r="M156">
        <f>(M153/M155)-1</f>
        <v>11.790221997033074</v>
      </c>
      <c r="N156">
        <f>(N153/N155)-1</f>
        <v>0</v>
      </c>
      <c r="O156">
        <f>(O153/O155)-1</f>
        <v>0.38385712357826263</v>
      </c>
      <c r="P156">
        <f>(P153/P155)-1</f>
        <v>0.7901544036461432</v>
      </c>
      <c r="S156" s="29"/>
    </row>
    <row r="157" spans="1:25" x14ac:dyDescent="0.25">
      <c r="A157" t="s">
        <v>116</v>
      </c>
      <c r="B157" s="10">
        <f>(B154/B155)-1</f>
        <v>0.42178679243949668</v>
      </c>
      <c r="C157" s="10">
        <f>(C154/C155)-1</f>
        <v>0.42805486918714752</v>
      </c>
      <c r="D157" s="10">
        <f>(D154/D155)-1</f>
        <v>0.50945892379565838</v>
      </c>
      <c r="E157" s="10">
        <f>(E154/E155)-1</f>
        <v>0.48828912923623746</v>
      </c>
      <c r="F157" s="10">
        <f>(F154/F155)-1</f>
        <v>0</v>
      </c>
      <c r="I157" s="29"/>
      <c r="J157" s="29"/>
      <c r="K157" t="s">
        <v>116</v>
      </c>
      <c r="L157" s="10">
        <f>(L154/L155)-1</f>
        <v>-0.10652738761558211</v>
      </c>
      <c r="M157" s="10">
        <f>(M154/M155)-1</f>
        <v>-1.0163767092336129E-2</v>
      </c>
      <c r="N157" s="10">
        <f>(N154/N155)-1</f>
        <v>-6.8595044973244201E-3</v>
      </c>
      <c r="O157" s="10">
        <f>(O154/O155)-1</f>
        <v>-0.1174353777401641</v>
      </c>
      <c r="P157" s="10">
        <f>(P154/P155)-1</f>
        <v>0</v>
      </c>
      <c r="S157" s="29"/>
    </row>
    <row r="158" spans="1:25" x14ac:dyDescent="0.25">
      <c r="I158" s="29"/>
      <c r="J158" s="29"/>
      <c r="S158" s="29"/>
    </row>
    <row r="159" spans="1:25" x14ac:dyDescent="0.25">
      <c r="I159" s="29"/>
      <c r="J159" s="29"/>
      <c r="S159" s="29"/>
      <c r="T159" t="s">
        <v>84</v>
      </c>
    </row>
    <row r="160" spans="1:25" x14ac:dyDescent="0.25">
      <c r="I160" s="29"/>
      <c r="J160" s="29"/>
      <c r="S160" s="29"/>
      <c r="U160" s="28">
        <v>0.01</v>
      </c>
      <c r="V160" s="28">
        <v>0.02</v>
      </c>
      <c r="W160" s="28">
        <v>0.03</v>
      </c>
      <c r="X160" s="28">
        <v>0.04</v>
      </c>
      <c r="Y160" s="28">
        <v>0.05</v>
      </c>
    </row>
    <row r="161" spans="1:31" x14ac:dyDescent="0.25">
      <c r="I161" s="29"/>
      <c r="J161" s="29"/>
      <c r="S161" s="29"/>
      <c r="T161" t="s">
        <v>123</v>
      </c>
      <c r="U161">
        <v>0.30880165475675742</v>
      </c>
      <c r="V161">
        <v>0.8050954011357504</v>
      </c>
      <c r="W161">
        <v>1.4232094827586204</v>
      </c>
      <c r="X161">
        <v>1.5513304519773996</v>
      </c>
      <c r="Y161">
        <v>1.6713241873531084</v>
      </c>
      <c r="Z161" s="34">
        <f>U163/U161</f>
        <v>4.0175787148372466</v>
      </c>
      <c r="AA161" s="34">
        <f>V163/V161</f>
        <v>1.6511883509108791</v>
      </c>
      <c r="AB161" s="34">
        <f>W163/W161</f>
        <v>1</v>
      </c>
      <c r="AC161" s="34">
        <f>X163/X161</f>
        <v>1.0343496727617656</v>
      </c>
      <c r="AD161" s="34">
        <f>Y163/Y161</f>
        <v>1.0355082824692954</v>
      </c>
      <c r="AE161" s="34">
        <f>AVERAGE(Z161:AD161)</f>
        <v>1.7477250041958374</v>
      </c>
    </row>
    <row r="162" spans="1:31" x14ac:dyDescent="0.25">
      <c r="I162" s="29"/>
      <c r="J162" s="29"/>
      <c r="S162" s="29"/>
      <c r="T162" t="s">
        <v>116</v>
      </c>
      <c r="U162" s="10">
        <v>1.7639183936235505</v>
      </c>
      <c r="V162" s="10">
        <v>1.8984049440847539</v>
      </c>
      <c r="W162" s="10">
        <v>2.1482762541806029</v>
      </c>
      <c r="X162" s="10">
        <v>2.3881357422969169</v>
      </c>
      <c r="Y162" s="10">
        <v>1.7306700386954081</v>
      </c>
      <c r="Z162" s="34">
        <f>1-(U163/U162)</f>
        <v>0.2966596642213819</v>
      </c>
      <c r="AA162" s="34">
        <f>1-(V163/V162)</f>
        <v>0.29974679434467211</v>
      </c>
      <c r="AB162" s="34">
        <f>1-(W163/W162)</f>
        <v>0.33751095559101552</v>
      </c>
      <c r="AC162" s="34">
        <f>1-(X163/X162)</f>
        <v>0.3280875467301293</v>
      </c>
      <c r="AD162" s="34">
        <f>1-(Y163/Y162)</f>
        <v>0</v>
      </c>
      <c r="AE162" s="34">
        <f>AVERAGE(Z162:AD162)</f>
        <v>0.25240099217743978</v>
      </c>
    </row>
    <row r="163" spans="1:31" x14ac:dyDescent="0.25">
      <c r="I163" s="29"/>
      <c r="J163" s="29"/>
      <c r="S163" s="29"/>
      <c r="T163" t="s">
        <v>117</v>
      </c>
      <c r="U163" s="10">
        <v>1.2406349552572686</v>
      </c>
      <c r="V163" s="10">
        <v>1.3293641477272724</v>
      </c>
      <c r="W163" s="10">
        <v>1.4232094827586204</v>
      </c>
      <c r="X163" s="10">
        <v>1.6046181453481851</v>
      </c>
      <c r="Y163" s="10">
        <v>1.7306700386954081</v>
      </c>
      <c r="Z163" s="34"/>
      <c r="AA163" s="34"/>
      <c r="AB163" s="34"/>
      <c r="AC163" s="34"/>
      <c r="AD163" s="34"/>
      <c r="AE163" s="34"/>
    </row>
    <row r="164" spans="1:31" x14ac:dyDescent="0.25">
      <c r="I164" s="29"/>
      <c r="J164" s="29"/>
      <c r="S164" s="29"/>
      <c r="T164" t="s">
        <v>123</v>
      </c>
      <c r="U164">
        <v>0.16123197990953431</v>
      </c>
      <c r="V164">
        <v>0.75175893174619213</v>
      </c>
      <c r="W164">
        <v>7.9045197752659876E-2</v>
      </c>
      <c r="X164">
        <v>9.3360450368035711E-2</v>
      </c>
      <c r="Y164">
        <v>9.5765760513284184E-2</v>
      </c>
      <c r="Z164" s="34">
        <f>1-(U166/U164)</f>
        <v>0.80772862888758201</v>
      </c>
      <c r="AA164" s="34">
        <f t="shared" ref="AA164" si="11">1-(V166/V164)</f>
        <v>0.92181527418116993</v>
      </c>
      <c r="AB164" s="34">
        <f t="shared" ref="AB164" si="12">1-(W166/W164)</f>
        <v>0</v>
      </c>
      <c r="AC164" s="34">
        <f t="shared" ref="AC164" si="13">1-(X166/X164)</f>
        <v>0.27738204836184011</v>
      </c>
      <c r="AD164" s="34">
        <f>1-(Y166/Y164)</f>
        <v>0.44138896736324851</v>
      </c>
      <c r="AE164" s="34">
        <f>AVERAGE(Z164:AD164)</f>
        <v>0.4896629837587681</v>
      </c>
    </row>
    <row r="165" spans="1:31" x14ac:dyDescent="0.25">
      <c r="I165" s="29"/>
      <c r="J165" s="29"/>
      <c r="S165" s="29"/>
      <c r="T165" t="s">
        <v>116</v>
      </c>
      <c r="U165">
        <v>2.7697913525819216E-2</v>
      </c>
      <c r="V165">
        <v>5.8178679715406995E-2</v>
      </c>
      <c r="W165">
        <v>7.8502986863183605E-2</v>
      </c>
      <c r="X165">
        <v>5.954128443550534E-2</v>
      </c>
      <c r="Y165">
        <v>5.3495810371569516E-2</v>
      </c>
      <c r="Z165" s="34">
        <f>U166/U165</f>
        <v>1.1192284868489606</v>
      </c>
      <c r="AA165" s="34">
        <f>V166/V165</f>
        <v>1.0102681299738643</v>
      </c>
      <c r="AB165" s="34">
        <f>W166/W165</f>
        <v>1.0069068822874376</v>
      </c>
      <c r="AC165" s="34">
        <f>X166/X165</f>
        <v>1.1330615059546201</v>
      </c>
      <c r="AD165" s="34">
        <f>Y166/Y165</f>
        <v>1</v>
      </c>
      <c r="AE165" s="34">
        <f>AVERAGE(Z165:AD165)</f>
        <v>1.0538930010129763</v>
      </c>
    </row>
    <row r="166" spans="1:31" x14ac:dyDescent="0.25">
      <c r="I166" s="29"/>
      <c r="J166" s="29"/>
      <c r="S166" s="29"/>
      <c r="T166" t="s">
        <v>117</v>
      </c>
      <c r="U166">
        <v>3.1000293844376001E-2</v>
      </c>
      <c r="V166">
        <v>5.8776065960432618E-2</v>
      </c>
      <c r="W166">
        <v>7.9045197752659876E-2</v>
      </c>
      <c r="X166">
        <v>6.7463937408966057E-2</v>
      </c>
      <c r="Y166">
        <v>5.3495810371569516E-2</v>
      </c>
    </row>
    <row r="167" spans="1:31" x14ac:dyDescent="0.25">
      <c r="I167" s="29"/>
      <c r="J167" s="29"/>
      <c r="S167" s="29"/>
    </row>
    <row r="168" spans="1:31" x14ac:dyDescent="0.25">
      <c r="I168" s="29"/>
      <c r="J168" s="29"/>
      <c r="S168" s="29"/>
    </row>
    <row r="169" spans="1:31" x14ac:dyDescent="0.25">
      <c r="I169" s="29"/>
      <c r="J169" s="29"/>
      <c r="S169" s="29"/>
    </row>
    <row r="170" spans="1:31" x14ac:dyDescent="0.25">
      <c r="I170" s="29"/>
      <c r="J170" s="29"/>
      <c r="S170" s="29"/>
    </row>
    <row r="171" spans="1:31" x14ac:dyDescent="0.25">
      <c r="I171" s="29"/>
      <c r="J171" s="29"/>
      <c r="S171" s="29"/>
    </row>
    <row r="172" spans="1:31" x14ac:dyDescent="0.25">
      <c r="I172" s="29"/>
      <c r="J172" s="29"/>
      <c r="S172" s="29"/>
    </row>
    <row r="173" spans="1:3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</row>
  </sheetData>
  <mergeCells count="51">
    <mergeCell ref="AI82:AN82"/>
    <mergeCell ref="T58:AB58"/>
    <mergeCell ref="AI1:AJ1"/>
    <mergeCell ref="AK1:AL1"/>
    <mergeCell ref="AM1:AN1"/>
    <mergeCell ref="AH1:AH2"/>
    <mergeCell ref="AG1:AG2"/>
    <mergeCell ref="AG3:AG7"/>
    <mergeCell ref="AG8:AG12"/>
    <mergeCell ref="AG13:AG17"/>
    <mergeCell ref="AG18:AG22"/>
    <mergeCell ref="AG23:AG27"/>
    <mergeCell ref="AI58:AN58"/>
    <mergeCell ref="A39:L39"/>
    <mergeCell ref="A58:I58"/>
    <mergeCell ref="K58:S58"/>
    <mergeCell ref="B40:C40"/>
    <mergeCell ref="D40:E40"/>
    <mergeCell ref="F40:G40"/>
    <mergeCell ref="H40:I40"/>
    <mergeCell ref="J40:K40"/>
    <mergeCell ref="B49:F49"/>
    <mergeCell ref="G49:K49"/>
    <mergeCell ref="B31:F31"/>
    <mergeCell ref="G31:K31"/>
    <mergeCell ref="A1:K1"/>
    <mergeCell ref="A20:L20"/>
    <mergeCell ref="B21:C21"/>
    <mergeCell ref="D21:E21"/>
    <mergeCell ref="F21:G21"/>
    <mergeCell ref="H21:I21"/>
    <mergeCell ref="J21:K21"/>
    <mergeCell ref="B2:C2"/>
    <mergeCell ref="D2:E2"/>
    <mergeCell ref="F2:G2"/>
    <mergeCell ref="H2:I2"/>
    <mergeCell ref="J2:K2"/>
    <mergeCell ref="B12:F12"/>
    <mergeCell ref="G12:K12"/>
    <mergeCell ref="AI128:AJ128"/>
    <mergeCell ref="AI127:AL127"/>
    <mergeCell ref="AM127:AP127"/>
    <mergeCell ref="AM128:AN128"/>
    <mergeCell ref="AO128:AP128"/>
    <mergeCell ref="AK128:AL128"/>
    <mergeCell ref="AI136:AL136"/>
    <mergeCell ref="AM136:AP136"/>
    <mergeCell ref="AI137:AJ137"/>
    <mergeCell ref="AK137:AL137"/>
    <mergeCell ref="AM137:AN137"/>
    <mergeCell ref="AO137:AP13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5099-95D1-4D2A-BA5A-C3B420A6067B}">
  <dimension ref="A1:AK132"/>
  <sheetViews>
    <sheetView workbookViewId="0"/>
  </sheetViews>
  <sheetFormatPr defaultRowHeight="15" x14ac:dyDescent="0.25"/>
  <cols>
    <col min="2" max="11" width="14.85546875" bestFit="1" customWidth="1"/>
    <col min="15" max="15" width="13.5703125" bestFit="1" customWidth="1"/>
    <col min="37" max="37" width="13.5703125" customWidth="1"/>
  </cols>
  <sheetData>
    <row r="1" spans="1:37" x14ac:dyDescent="0.25">
      <c r="A1" t="s">
        <v>1</v>
      </c>
    </row>
    <row r="2" spans="1:37" x14ac:dyDescent="0.25">
      <c r="B2" t="s">
        <v>2</v>
      </c>
      <c r="G2" t="s">
        <v>3</v>
      </c>
      <c r="L2" t="s">
        <v>4</v>
      </c>
      <c r="Q2" t="s">
        <v>5</v>
      </c>
      <c r="V2" t="s">
        <v>6</v>
      </c>
      <c r="AA2" t="s">
        <v>7</v>
      </c>
      <c r="AF2" t="s">
        <v>8</v>
      </c>
    </row>
    <row r="3" spans="1:37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</row>
    <row r="4" spans="1:37" x14ac:dyDescent="0.25">
      <c r="A4" t="s">
        <v>14</v>
      </c>
      <c r="B4">
        <v>1.0369653162162156E-16</v>
      </c>
      <c r="C4">
        <v>1.0070270675593435E-16</v>
      </c>
      <c r="D4">
        <v>1.1166240336185826E-16</v>
      </c>
      <c r="E4">
        <v>1.3473088290551618E-16</v>
      </c>
      <c r="F4">
        <v>1.4580309609756109E-16</v>
      </c>
      <c r="G4">
        <v>1.900091260422304E-16</v>
      </c>
      <c r="H4">
        <v>2.0405813621533444E-16</v>
      </c>
      <c r="I4">
        <v>2.1526091160130696E-16</v>
      </c>
      <c r="J4">
        <v>2.236081809684681E-16</v>
      </c>
      <c r="K4">
        <v>2.360387905996758E-16</v>
      </c>
      <c r="L4">
        <v>2.6682134263305334E-16</v>
      </c>
      <c r="M4">
        <v>2.9446132030285989E-16</v>
      </c>
      <c r="N4">
        <v>3.1708135997788825E-16</v>
      </c>
      <c r="O4">
        <v>3.3344300453289135E-16</v>
      </c>
      <c r="P4">
        <v>3.4772354346153892E-16</v>
      </c>
      <c r="Q4">
        <v>2.6884777760097935E-16</v>
      </c>
      <c r="R4">
        <v>3.2921207908878489E-16</v>
      </c>
      <c r="S4">
        <v>3.5372065422705317E-16</v>
      </c>
      <c r="T4">
        <v>3.7656218386114473E-16</v>
      </c>
      <c r="U4">
        <v>4.0758793518306637E-16</v>
      </c>
      <c r="V4">
        <v>3.008506102578795E-16</v>
      </c>
      <c r="W4">
        <v>3.5905809836660626E-16</v>
      </c>
      <c r="X4">
        <v>3.8802359659520774E-16</v>
      </c>
      <c r="Y4">
        <v>4.1828715887240346E-16</v>
      </c>
      <c r="Z4">
        <v>4.3118477471190757E-16</v>
      </c>
      <c r="AA4">
        <v>3.315773118012419E-16</v>
      </c>
      <c r="AB4">
        <v>4.1041055564320385E-16</v>
      </c>
      <c r="AC4">
        <v>4.4671692665065974E-16</v>
      </c>
      <c r="AD4">
        <v>4.6294295678929751E-16</v>
      </c>
      <c r="AE4">
        <v>4.9191103888548652E-16</v>
      </c>
      <c r="AF4">
        <v>3.6317327855137527E-16</v>
      </c>
      <c r="AG4">
        <v>4.6437905469798691E-16</v>
      </c>
      <c r="AH4">
        <v>5.0620551049107125E-16</v>
      </c>
      <c r="AI4">
        <v>5.3131812254335251E-16</v>
      </c>
      <c r="AJ4">
        <v>5.5206497522624514E-16</v>
      </c>
      <c r="AK4">
        <f>MIN(B4:AJ4)</f>
        <v>1.0070270675593435E-16</v>
      </c>
    </row>
    <row r="5" spans="1:37" x14ac:dyDescent="0.25">
      <c r="A5" t="s">
        <v>15</v>
      </c>
      <c r="B5">
        <v>1.9475198756698824E-16</v>
      </c>
      <c r="C5">
        <v>2.0933306179653699E-16</v>
      </c>
      <c r="D5">
        <v>2.2818899300928436E-16</v>
      </c>
      <c r="E5">
        <v>2.5274260789183191E-16</v>
      </c>
      <c r="F5">
        <v>2.7976064050991512E-16</v>
      </c>
      <c r="G5">
        <v>2.1074712755267424E-16</v>
      </c>
      <c r="H5">
        <v>2.2321820475935787E-16</v>
      </c>
      <c r="I5">
        <v>2.3378811097496009E-16</v>
      </c>
      <c r="J5">
        <v>2.4438684757894727E-16</v>
      </c>
      <c r="K5">
        <v>2.5449553734243722E-16</v>
      </c>
      <c r="L5">
        <v>3.0875363230184576E-16</v>
      </c>
      <c r="M5">
        <v>3.280440314239825E-16</v>
      </c>
      <c r="N5">
        <v>3.3685207755681772E-16</v>
      </c>
      <c r="O5">
        <v>3.605665970354677E-16</v>
      </c>
      <c r="P5">
        <v>3.7410047849631961E-16</v>
      </c>
      <c r="Q5">
        <v>3.7388831131549632E-16</v>
      </c>
      <c r="R5">
        <v>3.9905479386819441E-16</v>
      </c>
      <c r="S5">
        <v>4.3193248626038732E-16</v>
      </c>
      <c r="T5">
        <v>4.5400104237855949E-16</v>
      </c>
      <c r="U5">
        <v>4.7229458753493637E-16</v>
      </c>
      <c r="V5">
        <v>3.7135233145620058E-16</v>
      </c>
      <c r="W5">
        <v>4.2817067743235463E-16</v>
      </c>
      <c r="X5">
        <v>4.7813815543840171E-16</v>
      </c>
      <c r="Y5">
        <v>5.0016314483152451E-16</v>
      </c>
      <c r="Z5">
        <v>5.1838996829411702E-16</v>
      </c>
      <c r="AA5">
        <v>3.746573782201413E-16</v>
      </c>
      <c r="AB5">
        <v>4.7340149211409288E-16</v>
      </c>
      <c r="AC5">
        <v>5.0553360135294151E-16</v>
      </c>
      <c r="AD5">
        <v>5.4848626423316453E-16</v>
      </c>
      <c r="AE5">
        <v>5.63163532298507E-16</v>
      </c>
      <c r="AF5">
        <v>4.023411171793376E-16</v>
      </c>
      <c r="AG5">
        <v>5.0985987847025502E-16</v>
      </c>
      <c r="AH5">
        <v>5.4894159975932634E-16</v>
      </c>
      <c r="AI5">
        <v>5.9273191486332612E-16</v>
      </c>
      <c r="AJ5">
        <v>6.0568737024893656E-16</v>
      </c>
      <c r="AK5">
        <f>MIN(B5:AJ5)</f>
        <v>1.9475198756698824E-16</v>
      </c>
    </row>
    <row r="6" spans="1:37" x14ac:dyDescent="0.25">
      <c r="A6" t="s">
        <v>16</v>
      </c>
      <c r="B6">
        <v>9.4342870492091262E-15</v>
      </c>
      <c r="C6">
        <v>1.8092942751206289E-14</v>
      </c>
      <c r="D6">
        <v>2.6288598485487948E-14</v>
      </c>
      <c r="E6">
        <v>3.4369955202982151E-14</v>
      </c>
      <c r="F6">
        <v>4.1987319227610349E-14</v>
      </c>
      <c r="G6">
        <v>2.335404280947261E-16</v>
      </c>
      <c r="H6">
        <v>2.5088728527999998E-16</v>
      </c>
      <c r="I6">
        <v>2.7062368591847502E-16</v>
      </c>
      <c r="J6">
        <v>2.8880214535809058E-16</v>
      </c>
      <c r="K6">
        <v>3.0314471067235894E-16</v>
      </c>
      <c r="L6">
        <v>3.1923675837075056E-16</v>
      </c>
      <c r="M6">
        <v>3.3683758106583111E-16</v>
      </c>
      <c r="N6">
        <v>3.5055507241379305E-16</v>
      </c>
      <c r="O6">
        <v>3.650180425155926E-16</v>
      </c>
      <c r="P6">
        <v>3.7879832139148469E-16</v>
      </c>
      <c r="Q6">
        <v>4.1059349232505688E-16</v>
      </c>
      <c r="R6">
        <v>4.3702882122562695E-16</v>
      </c>
      <c r="S6">
        <v>4.6066176334246623E-16</v>
      </c>
      <c r="T6">
        <v>4.1768355924170629E-16</v>
      </c>
      <c r="U6">
        <v>4.1759888805394969E-16</v>
      </c>
      <c r="V6">
        <v>4.3393843188976353E-16</v>
      </c>
      <c r="W6">
        <v>4.807956341505136E-16</v>
      </c>
      <c r="X6">
        <v>5.2547910750700289E-16</v>
      </c>
      <c r="Y6">
        <v>5.5975000709141282E-16</v>
      </c>
      <c r="Z6">
        <v>5.7937574596549794E-16</v>
      </c>
      <c r="AA6">
        <v>4.3426057491467639E-16</v>
      </c>
      <c r="AB6">
        <v>5.1808360107344669E-16</v>
      </c>
      <c r="AC6">
        <v>5.6844041663846572E-16</v>
      </c>
      <c r="AD6">
        <v>5.9942920310344803E-16</v>
      </c>
      <c r="AE6">
        <v>6.3793745274355975E-16</v>
      </c>
      <c r="AF6">
        <v>4.4117264102416618E-16</v>
      </c>
      <c r="AG6">
        <v>5.5813523898305042E-16</v>
      </c>
      <c r="AH6">
        <v>6.027629790454017E-16</v>
      </c>
      <c r="AI6">
        <v>6.4991942659453256E-16</v>
      </c>
      <c r="AJ6">
        <v>6.6918677393586019E-16</v>
      </c>
      <c r="AK6">
        <f>MIN(B6:AJ6)</f>
        <v>2.335404280947261E-16</v>
      </c>
    </row>
    <row r="7" spans="1:37" x14ac:dyDescent="0.25">
      <c r="A7" t="s">
        <v>17</v>
      </c>
      <c r="B7">
        <v>1.8519361095988729E-14</v>
      </c>
      <c r="C7">
        <v>3.6129887492279435E-14</v>
      </c>
      <c r="D7">
        <v>5.3861581098619575E-14</v>
      </c>
      <c r="E7">
        <v>7.0651344574898141E-14</v>
      </c>
      <c r="F7">
        <v>7.5811131295283801E-14</v>
      </c>
      <c r="G7">
        <v>4.3417556840674285E-16</v>
      </c>
      <c r="H7">
        <v>5.1119202768978727E-16</v>
      </c>
      <c r="I7">
        <v>6.0242111930016425E-16</v>
      </c>
      <c r="J7">
        <v>6.9029742819090032E-16</v>
      </c>
      <c r="K7">
        <v>8.0548486734578365E-16</v>
      </c>
      <c r="L7">
        <v>3.2798151610062882E-16</v>
      </c>
      <c r="M7">
        <v>3.4418018811188767E-16</v>
      </c>
      <c r="N7">
        <v>3.6425531528976575E-16</v>
      </c>
      <c r="O7">
        <v>3.818897891793316E-16</v>
      </c>
      <c r="P7">
        <v>4.0028192718040628E-16</v>
      </c>
      <c r="Q7">
        <v>4.262792550964193E-16</v>
      </c>
      <c r="R7">
        <v>4.4891081954397409E-16</v>
      </c>
      <c r="S7">
        <v>4.6663907975322547E-16</v>
      </c>
      <c r="T7">
        <v>4.7789191357798179E-16</v>
      </c>
      <c r="U7">
        <v>5.0951382331223601E-16</v>
      </c>
      <c r="V7">
        <v>4.8062700106861606E-16</v>
      </c>
      <c r="W7">
        <v>5.3133729078442136E-16</v>
      </c>
      <c r="X7">
        <v>5.6314164072668241E-16</v>
      </c>
      <c r="Y7">
        <v>5.9207492599784315E-16</v>
      </c>
      <c r="Z7">
        <v>6.1287485099837955E-16</v>
      </c>
      <c r="AA7">
        <v>4.9082453266219289E-16</v>
      </c>
      <c r="AB7">
        <v>5.6635749365256163E-16</v>
      </c>
      <c r="AC7">
        <v>6.1679535463117048E-16</v>
      </c>
      <c r="AD7">
        <v>6.4920542644067782E-16</v>
      </c>
      <c r="AE7">
        <v>6.8433580599889794E-16</v>
      </c>
      <c r="AF7">
        <v>5.0163149972206897E-16</v>
      </c>
      <c r="AG7">
        <v>6.0423162055555496E-16</v>
      </c>
      <c r="AH7">
        <v>6.6409499051580804E-16</v>
      </c>
      <c r="AI7">
        <v>7.0537076052484634E-16</v>
      </c>
      <c r="AJ7">
        <v>7.4098111311840015E-16</v>
      </c>
      <c r="AK7">
        <f>MIN(B7:AJ7)</f>
        <v>3.2798151610062882E-16</v>
      </c>
    </row>
    <row r="8" spans="1:37" x14ac:dyDescent="0.25">
      <c r="A8" t="s">
        <v>18</v>
      </c>
      <c r="B8">
        <v>2.0039899166345481E-13</v>
      </c>
      <c r="C8">
        <v>2.9784549963504479E-13</v>
      </c>
      <c r="D8">
        <v>4.5685042411769652E-13</v>
      </c>
      <c r="E8">
        <v>6.0190576932924008E-13</v>
      </c>
      <c r="F8">
        <v>7.6721315721635832E-13</v>
      </c>
      <c r="G8">
        <v>8.6000233793973079E-14</v>
      </c>
      <c r="H8">
        <v>1.7468653867824366E-13</v>
      </c>
      <c r="I8">
        <v>2.4172796985221984E-13</v>
      </c>
      <c r="J8">
        <v>3.0758157920867712E-13</v>
      </c>
      <c r="K8">
        <v>3.2113693347394059E-13</v>
      </c>
      <c r="L8">
        <v>3.9830304654747247E-16</v>
      </c>
      <c r="M8">
        <v>4.6679514298190783E-16</v>
      </c>
      <c r="N8">
        <v>4.8270823690176342E-16</v>
      </c>
      <c r="O8">
        <v>4.3245655062295001E-16</v>
      </c>
      <c r="P8">
        <v>5.8570151648216428E-16</v>
      </c>
      <c r="Q8">
        <v>4.339564633533598E-16</v>
      </c>
      <c r="R8">
        <v>4.575046029978583E-16</v>
      </c>
      <c r="S8">
        <v>4.7887806707446807E-16</v>
      </c>
      <c r="T8">
        <v>5.0090870596696876E-16</v>
      </c>
      <c r="U8">
        <v>5.2137330692594614E-16</v>
      </c>
      <c r="V8">
        <v>5.1931113921568603E-16</v>
      </c>
      <c r="W8">
        <v>5.5342960854654318E-16</v>
      </c>
      <c r="X8">
        <v>5.8188937758804712E-16</v>
      </c>
      <c r="Y8">
        <v>6.0954640616621979E-16</v>
      </c>
      <c r="Z8">
        <v>6.3323893840848881E-16</v>
      </c>
      <c r="AA8">
        <v>5.4127669732441395E-16</v>
      </c>
      <c r="AB8">
        <v>6.0364205030606414E-16</v>
      </c>
      <c r="AC8">
        <v>6.4814813811634386E-16</v>
      </c>
      <c r="AD8">
        <v>6.8800424437158291E-16</v>
      </c>
      <c r="AE8">
        <v>7.1422081750823437E-16</v>
      </c>
      <c r="AF8">
        <v>5.4354391783723561E-16</v>
      </c>
      <c r="AG8">
        <v>6.4359909694613988E-16</v>
      </c>
      <c r="AH8">
        <v>6.9969920386121988E-16</v>
      </c>
      <c r="AI8">
        <v>7.5025285326688806E-16</v>
      </c>
      <c r="AJ8">
        <v>7.8869761097694705E-16</v>
      </c>
      <c r="AK8">
        <f>MIN(B8:AJ8)</f>
        <v>3.9830304654747247E-16</v>
      </c>
    </row>
    <row r="9" spans="1:37" x14ac:dyDescent="0.25">
      <c r="B9" t="s">
        <v>2</v>
      </c>
      <c r="G9" t="s">
        <v>3</v>
      </c>
      <c r="L9" t="s">
        <v>4</v>
      </c>
      <c r="Q9" t="s">
        <v>5</v>
      </c>
      <c r="V9" t="s">
        <v>6</v>
      </c>
      <c r="AA9" t="s">
        <v>7</v>
      </c>
      <c r="AF9" t="s">
        <v>8</v>
      </c>
    </row>
    <row r="10" spans="1:37" x14ac:dyDescent="0.25">
      <c r="A10" t="s">
        <v>19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9</v>
      </c>
      <c r="R10" t="s">
        <v>10</v>
      </c>
      <c r="S10" t="s">
        <v>11</v>
      </c>
      <c r="T10" t="s">
        <v>12</v>
      </c>
      <c r="U10" t="s">
        <v>13</v>
      </c>
      <c r="V10" t="s">
        <v>9</v>
      </c>
      <c r="W10" t="s">
        <v>10</v>
      </c>
      <c r="X10" t="s">
        <v>11</v>
      </c>
      <c r="Y10" t="s">
        <v>12</v>
      </c>
      <c r="Z10" t="s">
        <v>13</v>
      </c>
      <c r="AA10" t="s">
        <v>9</v>
      </c>
      <c r="AB10" t="s">
        <v>10</v>
      </c>
      <c r="AC10" t="s">
        <v>11</v>
      </c>
      <c r="AD10" t="s">
        <v>12</v>
      </c>
      <c r="AE10" t="s">
        <v>13</v>
      </c>
      <c r="AF10" t="s">
        <v>9</v>
      </c>
      <c r="AG10" t="s">
        <v>10</v>
      </c>
      <c r="AH10" t="s">
        <v>11</v>
      </c>
      <c r="AI10" t="s">
        <v>12</v>
      </c>
      <c r="AJ10" t="s">
        <v>13</v>
      </c>
    </row>
    <row r="11" spans="1:37" x14ac:dyDescent="0.25">
      <c r="A11" t="s">
        <v>14</v>
      </c>
      <c r="B11">
        <v>2.0767074932584247E-16</v>
      </c>
      <c r="C11">
        <v>2.6511984541531804E-16</v>
      </c>
      <c r="D11">
        <v>2.9998297237629138E-16</v>
      </c>
      <c r="E11">
        <v>3.3987482645474151E-16</v>
      </c>
      <c r="F11">
        <v>3.8099672502668142E-16</v>
      </c>
      <c r="G11">
        <v>2.9159376338561394E-16</v>
      </c>
      <c r="H11">
        <v>3.3919484097108586E-16</v>
      </c>
      <c r="I11">
        <v>3.867555436274515E-16</v>
      </c>
      <c r="J11">
        <v>4.3810197355327165E-16</v>
      </c>
      <c r="K11">
        <v>4.8842643283100168E-16</v>
      </c>
      <c r="L11">
        <v>3.9621104627919593E-16</v>
      </c>
      <c r="M11">
        <v>4.6365744075513532E-16</v>
      </c>
      <c r="N11">
        <v>5.4345257748344291E-16</v>
      </c>
      <c r="O11">
        <v>6.0866325277000502E-16</v>
      </c>
      <c r="P11">
        <v>7.0238081580662767E-16</v>
      </c>
      <c r="Q11">
        <v>3.7282731579250744E-16</v>
      </c>
      <c r="R11">
        <v>5.0610766782504509E-16</v>
      </c>
      <c r="S11">
        <v>6.3677988754512717E-16</v>
      </c>
      <c r="T11">
        <v>8.0337966999442336E-16</v>
      </c>
      <c r="U11">
        <v>8.5790999851513389E-16</v>
      </c>
      <c r="V11">
        <v>2.7570717099069596E-16</v>
      </c>
      <c r="W11">
        <v>6.2314995958702055E-16</v>
      </c>
      <c r="X11">
        <v>8.5632417363945605E-16</v>
      </c>
      <c r="Y11">
        <v>1.0229921415762428E-15</v>
      </c>
      <c r="Z11">
        <v>1.1751447593250454E-15</v>
      </c>
      <c r="AA11">
        <v>3.1265801861948991E-16</v>
      </c>
      <c r="AB11">
        <v>7.3465685209790119E-16</v>
      </c>
      <c r="AC11">
        <v>1.04425138497076E-15</v>
      </c>
      <c r="AD11">
        <v>1.2549793230769238E-15</v>
      </c>
      <c r="AE11">
        <v>1.4448362957937596E-15</v>
      </c>
      <c r="AF11">
        <v>3.74157510924824E-16</v>
      </c>
      <c r="AG11">
        <v>8.4131964601975566E-16</v>
      </c>
      <c r="AH11">
        <v>1.2481856492027342E-15</v>
      </c>
      <c r="AI11">
        <v>1.5277720318237439E-15</v>
      </c>
      <c r="AJ11">
        <v>1.7484171626297608E-15</v>
      </c>
      <c r="AK11">
        <f>MIN(B11:AJ11)</f>
        <v>2.0767074932584247E-16</v>
      </c>
    </row>
    <row r="12" spans="1:37" x14ac:dyDescent="0.25">
      <c r="A12" t="s">
        <v>15</v>
      </c>
      <c r="B12">
        <v>7.4131483419823533E-16</v>
      </c>
      <c r="C12">
        <v>8.6895657607904304E-16</v>
      </c>
      <c r="D12">
        <v>9.6466435355276819E-16</v>
      </c>
      <c r="E12">
        <v>1.1421104241901801E-15</v>
      </c>
      <c r="F12">
        <v>1.3370305446250657E-15</v>
      </c>
      <c r="G12">
        <v>3.2502898065592075E-16</v>
      </c>
      <c r="H12">
        <v>3.9029002423097734E-16</v>
      </c>
      <c r="I12">
        <v>4.4863837548491361E-16</v>
      </c>
      <c r="J12">
        <v>5.1495630920344313E-16</v>
      </c>
      <c r="K12">
        <v>5.8387482765957441E-16</v>
      </c>
      <c r="L12">
        <v>4.4782378285024207E-16</v>
      </c>
      <c r="M12">
        <v>5.2739293841166953E-16</v>
      </c>
      <c r="N12">
        <v>6.124745798927614E-16</v>
      </c>
      <c r="O12">
        <v>7.036938203108257E-16</v>
      </c>
      <c r="P12">
        <v>8.0038543960659468E-16</v>
      </c>
      <c r="Q12">
        <v>5.4452132935211266E-16</v>
      </c>
      <c r="R12">
        <v>6.6613012625698242E-16</v>
      </c>
      <c r="S12">
        <v>7.9002153297752816E-16</v>
      </c>
      <c r="T12">
        <v>9.2015867168438644E-16</v>
      </c>
      <c r="U12">
        <v>1.0378056524774762E-15</v>
      </c>
      <c r="V12">
        <v>5.6521339030439781E-16</v>
      </c>
      <c r="W12">
        <v>6.8639353941513039E-16</v>
      </c>
      <c r="X12">
        <v>9.6401818992600955E-16</v>
      </c>
      <c r="Y12">
        <v>1.1394268970420941E-15</v>
      </c>
      <c r="Z12">
        <v>1.2845741480647027E-15</v>
      </c>
      <c r="AA12">
        <v>3.7543355380053923E-16</v>
      </c>
      <c r="AB12">
        <v>8.6457956913092517E-16</v>
      </c>
      <c r="AC12">
        <v>1.1459006085204385E-15</v>
      </c>
      <c r="AD12">
        <v>1.3925344187861251E-15</v>
      </c>
      <c r="AE12">
        <v>1.583425470588236E-15</v>
      </c>
      <c r="AF12">
        <v>4.0147624363938208E-16</v>
      </c>
      <c r="AG12">
        <v>9.5715227163925096E-16</v>
      </c>
      <c r="AH12">
        <v>1.3458075935231726E-15</v>
      </c>
      <c r="AI12">
        <v>1.6320936830231228E-15</v>
      </c>
      <c r="AJ12">
        <v>1.8660437136204905E-15</v>
      </c>
      <c r="AK12">
        <f>MIN(B12:AJ12)</f>
        <v>3.2502898065592075E-16</v>
      </c>
    </row>
    <row r="13" spans="1:37" x14ac:dyDescent="0.25">
      <c r="A13" t="s">
        <v>16</v>
      </c>
      <c r="B13">
        <v>2.0456294351708668E-14</v>
      </c>
      <c r="C13">
        <v>4.0804210047433758E-14</v>
      </c>
      <c r="D13">
        <v>5.996892519069644E-14</v>
      </c>
      <c r="E13">
        <v>7.6284920708799628E-14</v>
      </c>
      <c r="F13">
        <v>9.3426421272271283E-14</v>
      </c>
      <c r="G13">
        <v>4.3322357331136697E-16</v>
      </c>
      <c r="H13">
        <v>5.5320766743070399E-16</v>
      </c>
      <c r="I13">
        <v>6.5369728579756307E-16</v>
      </c>
      <c r="J13">
        <v>7.8711982696335143E-16</v>
      </c>
      <c r="K13">
        <v>9.0551753676778288E-16</v>
      </c>
      <c r="L13">
        <v>4.672585765500313E-16</v>
      </c>
      <c r="M13">
        <v>5.5857683456169712E-16</v>
      </c>
      <c r="N13">
        <v>6.4962839519956787E-16</v>
      </c>
      <c r="O13">
        <v>7.5370017005347636E-16</v>
      </c>
      <c r="P13">
        <v>8.6004589113791183E-16</v>
      </c>
      <c r="Q13">
        <v>6.0711609370897204E-16</v>
      </c>
      <c r="R13">
        <v>7.2242076868191635E-16</v>
      </c>
      <c r="S13">
        <v>8.6002609892241335E-16</v>
      </c>
      <c r="T13">
        <v>9.9592050328486663E-16</v>
      </c>
      <c r="U13">
        <v>1.1389223903518136E-15</v>
      </c>
      <c r="V13">
        <v>6.7628996483889153E-16</v>
      </c>
      <c r="W13">
        <v>8.5761331399775966E-16</v>
      </c>
      <c r="X13">
        <v>1.0439528492917844E-15</v>
      </c>
      <c r="Y13">
        <v>1.2282290137421931E-15</v>
      </c>
      <c r="Z13">
        <v>1.4219236620555571E-15</v>
      </c>
      <c r="AA13">
        <v>6.7010104879281167E-16</v>
      </c>
      <c r="AB13">
        <v>9.5002924155328794E-16</v>
      </c>
      <c r="AC13">
        <v>1.2348758726807032E-15</v>
      </c>
      <c r="AD13">
        <v>1.4835249089366528E-15</v>
      </c>
      <c r="AE13">
        <v>1.6965129624068772E-15</v>
      </c>
      <c r="AF13">
        <v>4.9228974739107044E-16</v>
      </c>
      <c r="AG13">
        <v>1.0490802759227718E-15</v>
      </c>
      <c r="AH13">
        <v>1.4087864346713209E-15</v>
      </c>
      <c r="AI13">
        <v>1.700113633737722E-15</v>
      </c>
      <c r="AJ13">
        <v>1.9371815649081219E-15</v>
      </c>
      <c r="AK13">
        <f>MIN(B13:AJ13)</f>
        <v>4.3322357331136697E-16</v>
      </c>
    </row>
    <row r="14" spans="1:37" x14ac:dyDescent="0.25">
      <c r="A14" t="s">
        <v>17</v>
      </c>
      <c r="B14">
        <v>4.1135984878006598E-14</v>
      </c>
      <c r="C14">
        <v>8.1463024482214855E-14</v>
      </c>
      <c r="D14">
        <v>1.1921005010854992E-13</v>
      </c>
      <c r="E14">
        <v>1.5926523880560995E-13</v>
      </c>
      <c r="F14">
        <v>1.937135142307528E-13</v>
      </c>
      <c r="G14">
        <v>6.4775151862480549E-15</v>
      </c>
      <c r="H14">
        <v>7.8707463050437402E-15</v>
      </c>
      <c r="I14">
        <v>8.4531850278637573E-15</v>
      </c>
      <c r="J14">
        <v>9.793846623343685E-15</v>
      </c>
      <c r="K14">
        <v>1.0414081720383808E-14</v>
      </c>
      <c r="L14">
        <v>4.8069647142857114E-16</v>
      </c>
      <c r="M14">
        <v>6.4168545960784266E-16</v>
      </c>
      <c r="N14">
        <v>7.6763496967528947E-16</v>
      </c>
      <c r="O14">
        <v>9.1499339423077097E-16</v>
      </c>
      <c r="P14">
        <v>1.0690473127492153E-15</v>
      </c>
      <c r="Q14">
        <v>6.2704831479845305E-16</v>
      </c>
      <c r="R14">
        <v>7.5803913392094068E-16</v>
      </c>
      <c r="S14">
        <v>9.0193457992604312E-16</v>
      </c>
      <c r="T14">
        <v>1.0551208410686213E-15</v>
      </c>
      <c r="U14">
        <v>1.2034389721525589E-15</v>
      </c>
      <c r="V14">
        <v>7.5868187286821758E-16</v>
      </c>
      <c r="W14">
        <v>9.1344645698198041E-16</v>
      </c>
      <c r="X14">
        <v>1.121413477649005E-15</v>
      </c>
      <c r="Y14">
        <v>1.3121040992230848E-15</v>
      </c>
      <c r="Z14">
        <v>1.5028863784431141E-15</v>
      </c>
      <c r="AA14">
        <v>8.1458395426356599E-16</v>
      </c>
      <c r="AB14">
        <v>1.0297487495454537E-15</v>
      </c>
      <c r="AC14">
        <v>1.3084223076530627E-15</v>
      </c>
      <c r="AD14">
        <v>1.5561005171831009E-15</v>
      </c>
      <c r="AE14">
        <v>1.772041197217491E-15</v>
      </c>
      <c r="AF14">
        <v>7.2478980819854977E-16</v>
      </c>
      <c r="AG14">
        <v>1.1457100383454445E-15</v>
      </c>
      <c r="AH14">
        <v>1.5186823130580347E-15</v>
      </c>
      <c r="AI14">
        <v>1.8199398760289233E-15</v>
      </c>
      <c r="AJ14">
        <v>2.0711610461880933E-15</v>
      </c>
      <c r="AK14">
        <f>MIN(B14:AJ14)</f>
        <v>4.8069647142857114E-16</v>
      </c>
    </row>
    <row r="15" spans="1:37" x14ac:dyDescent="0.25">
      <c r="A15" t="s">
        <v>18</v>
      </c>
      <c r="B15">
        <v>4.4254467779085218E-13</v>
      </c>
      <c r="C15">
        <v>8.7746177897705641E-13</v>
      </c>
      <c r="D15">
        <v>1.33171371058887E-12</v>
      </c>
      <c r="E15">
        <v>1.7751357618721318E-12</v>
      </c>
      <c r="F15">
        <v>1.9966928294975095E-12</v>
      </c>
      <c r="G15">
        <v>7.6056518996978027E-14</v>
      </c>
      <c r="H15">
        <v>4.5228092744765949E-13</v>
      </c>
      <c r="I15">
        <v>6.7160626545736513E-13</v>
      </c>
      <c r="J15">
        <v>9.0705146609466975E-13</v>
      </c>
      <c r="K15">
        <v>1.1153814388809934E-12</v>
      </c>
      <c r="L15">
        <v>9.4283110094730478E-16</v>
      </c>
      <c r="M15">
        <v>1.4560926939163499E-15</v>
      </c>
      <c r="N15">
        <v>1.7505877140075699E-15</v>
      </c>
      <c r="O15">
        <v>2.1902720372006399E-15</v>
      </c>
      <c r="P15">
        <v>2.6308772849394395E-15</v>
      </c>
      <c r="Q15">
        <v>6.6627182721382339E-16</v>
      </c>
      <c r="R15">
        <v>8.1149455796413387E-16</v>
      </c>
      <c r="S15">
        <v>9.736453835263175E-16</v>
      </c>
      <c r="T15">
        <v>1.1535221449608339E-15</v>
      </c>
      <c r="U15">
        <v>1.3347734698958358E-15</v>
      </c>
      <c r="V15">
        <v>7.8586918327664346E-16</v>
      </c>
      <c r="W15">
        <v>9.6550798980477266E-16</v>
      </c>
      <c r="X15">
        <v>1.1713403051379114E-15</v>
      </c>
      <c r="Y15">
        <v>1.3768428125866668E-15</v>
      </c>
      <c r="Z15">
        <v>1.5730540660147966E-15</v>
      </c>
      <c r="AA15">
        <v>8.9889709111479102E-16</v>
      </c>
      <c r="AB15">
        <v>1.0932056884985826E-15</v>
      </c>
      <c r="AC15">
        <v>1.3920303380900119E-15</v>
      </c>
      <c r="AD15">
        <v>1.6156434582114712E-15</v>
      </c>
      <c r="AE15">
        <v>1.8578926415198248E-15</v>
      </c>
      <c r="AF15">
        <v>8.9162979043913352E-16</v>
      </c>
      <c r="AG15">
        <v>1.221311818798665E-15</v>
      </c>
      <c r="AH15">
        <v>1.585892033463468E-15</v>
      </c>
      <c r="AI15">
        <v>1.8935459350222736E-15</v>
      </c>
      <c r="AJ15">
        <v>2.1585145287145251E-15</v>
      </c>
      <c r="AK15">
        <f>MIN(B15:AJ15)</f>
        <v>6.6627182721382339E-16</v>
      </c>
    </row>
    <row r="16" spans="1:37" x14ac:dyDescent="0.25">
      <c r="B16" t="s">
        <v>2</v>
      </c>
      <c r="G16" t="s">
        <v>3</v>
      </c>
      <c r="L16" t="s">
        <v>4</v>
      </c>
      <c r="Q16" t="s">
        <v>5</v>
      </c>
      <c r="V16" t="s">
        <v>6</v>
      </c>
      <c r="AA16" t="s">
        <v>7</v>
      </c>
      <c r="AF16" t="s">
        <v>8</v>
      </c>
    </row>
    <row r="17" spans="1:37" x14ac:dyDescent="0.25">
      <c r="A17" t="s">
        <v>20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9</v>
      </c>
      <c r="R17" t="s">
        <v>10</v>
      </c>
      <c r="S17" t="s">
        <v>11</v>
      </c>
      <c r="T17" t="s">
        <v>12</v>
      </c>
      <c r="U17" t="s">
        <v>13</v>
      </c>
      <c r="V17" t="s">
        <v>9</v>
      </c>
      <c r="W17" t="s">
        <v>10</v>
      </c>
      <c r="X17" t="s">
        <v>11</v>
      </c>
      <c r="Y17" t="s">
        <v>12</v>
      </c>
      <c r="Z17" t="s">
        <v>13</v>
      </c>
      <c r="AA17" t="s">
        <v>9</v>
      </c>
      <c r="AB17" t="s">
        <v>10</v>
      </c>
      <c r="AC17" t="s">
        <v>11</v>
      </c>
      <c r="AD17" t="s">
        <v>12</v>
      </c>
      <c r="AE17" t="s">
        <v>13</v>
      </c>
      <c r="AF17" t="s">
        <v>9</v>
      </c>
      <c r="AG17" t="s">
        <v>10</v>
      </c>
      <c r="AH17" t="s">
        <v>11</v>
      </c>
      <c r="AI17" t="s">
        <v>12</v>
      </c>
      <c r="AJ17" t="s">
        <v>13</v>
      </c>
    </row>
    <row r="18" spans="1:37" x14ac:dyDescent="0.25">
      <c r="A18" t="s">
        <v>14</v>
      </c>
      <c r="B18">
        <v>1.6007075271444064E-16</v>
      </c>
      <c r="C18">
        <v>1.9646257936422386E-16</v>
      </c>
      <c r="D18">
        <v>2.3009607436725876E-16</v>
      </c>
      <c r="E18">
        <v>2.71105182157895E-16</v>
      </c>
      <c r="F18">
        <v>3.2510981829015489E-16</v>
      </c>
      <c r="G18">
        <v>2.2649506070080873E-16</v>
      </c>
      <c r="H18">
        <v>2.5456503329712089E-16</v>
      </c>
      <c r="I18">
        <v>2.8234774092622467E-16</v>
      </c>
      <c r="J18">
        <v>3.1118521329815271E-16</v>
      </c>
      <c r="K18">
        <v>3.346704734958507E-16</v>
      </c>
      <c r="L18">
        <v>3.2329719071038267E-16</v>
      </c>
      <c r="M18">
        <v>3.6953662678767877E-16</v>
      </c>
      <c r="N18">
        <v>4.141794096174859E-16</v>
      </c>
      <c r="O18">
        <v>4.4922181341201846E-16</v>
      </c>
      <c r="P18">
        <v>4.871235891891891E-16</v>
      </c>
      <c r="Q18">
        <v>2.8448062886658814E-16</v>
      </c>
      <c r="R18">
        <v>4.1950825716666698E-16</v>
      </c>
      <c r="S18">
        <v>4.8057192090050009E-16</v>
      </c>
      <c r="T18">
        <v>4.9280913002270112E-16</v>
      </c>
      <c r="U18">
        <v>4.6636146016574617E-16</v>
      </c>
      <c r="V18">
        <v>2.2420740804904031E-16</v>
      </c>
      <c r="W18">
        <v>4.5540835408515509E-16</v>
      </c>
      <c r="X18">
        <v>5.5021994869226594E-16</v>
      </c>
      <c r="Y18">
        <v>5.9586960180288493E-16</v>
      </c>
      <c r="Z18">
        <v>6.4953976551925343E-16</v>
      </c>
      <c r="AA18">
        <v>2.1835769338194058E-16</v>
      </c>
      <c r="AB18">
        <v>5.1705327044776198E-16</v>
      </c>
      <c r="AC18">
        <v>6.2916658312357083E-16</v>
      </c>
      <c r="AD18">
        <v>6.8209982809430267E-16</v>
      </c>
      <c r="AE18">
        <v>7.406914481431471E-16</v>
      </c>
      <c r="AF18">
        <v>2.384680384943939E-16</v>
      </c>
      <c r="AG18">
        <v>5.8049549140625006E-16</v>
      </c>
      <c r="AH18">
        <v>7.1074010962288649E-16</v>
      </c>
      <c r="AI18">
        <v>8.0485772682926948E-16</v>
      </c>
      <c r="AJ18">
        <v>8.7749969166144255E-16</v>
      </c>
      <c r="AK18">
        <f>MIN(B18:AJ18)</f>
        <v>1.6007075271444064E-16</v>
      </c>
    </row>
    <row r="19" spans="1:37" x14ac:dyDescent="0.25">
      <c r="A19" t="s">
        <v>15</v>
      </c>
      <c r="B19">
        <v>4.9704960563607061E-16</v>
      </c>
      <c r="C19">
        <v>5.849571678590788E-16</v>
      </c>
      <c r="D19">
        <v>6.8544164685620534E-16</v>
      </c>
      <c r="E19">
        <v>8.0925881788526347E-16</v>
      </c>
      <c r="F19">
        <v>9.7557132401620383E-16</v>
      </c>
      <c r="G19">
        <v>2.5318328171984867E-16</v>
      </c>
      <c r="H19">
        <v>2.8607312144396513E-16</v>
      </c>
      <c r="I19">
        <v>3.2312998831306137E-16</v>
      </c>
      <c r="J19">
        <v>3.5214097127100851E-16</v>
      </c>
      <c r="K19">
        <v>3.8537075311203206E-16</v>
      </c>
      <c r="L19">
        <v>3.6513210788762815E-16</v>
      </c>
      <c r="M19">
        <v>4.1131845296017257E-16</v>
      </c>
      <c r="N19">
        <v>4.5809806081871371E-16</v>
      </c>
      <c r="O19">
        <v>4.9637454788290656E-16</v>
      </c>
      <c r="P19">
        <v>5.3477348598660533E-16</v>
      </c>
      <c r="Q19">
        <v>4.3231210579874926E-16</v>
      </c>
      <c r="R19">
        <v>5.0916050893451632E-16</v>
      </c>
      <c r="S19">
        <v>5.6703537294578104E-16</v>
      </c>
      <c r="T19">
        <v>6.1261271064533951E-16</v>
      </c>
      <c r="U19">
        <v>6.8145887157016052E-16</v>
      </c>
      <c r="V19">
        <v>4.4069449222160127E-16</v>
      </c>
      <c r="W19">
        <v>5.3165143277553305E-16</v>
      </c>
      <c r="X19">
        <v>6.3190591373534434E-16</v>
      </c>
      <c r="Y19">
        <v>6.8549148505681914E-16</v>
      </c>
      <c r="Z19">
        <v>7.4581025027746934E-16</v>
      </c>
      <c r="AA19">
        <v>4.0389270897867539E-16</v>
      </c>
      <c r="AB19">
        <v>5.830619327897493E-16</v>
      </c>
      <c r="AC19">
        <v>7.0699122727780909E-16</v>
      </c>
      <c r="AD19">
        <v>7.7228996018359168E-16</v>
      </c>
      <c r="AE19">
        <v>8.3941748070074642E-16</v>
      </c>
      <c r="AF19">
        <v>2.8912937021739073E-16</v>
      </c>
      <c r="AG19">
        <v>6.3398268176862586E-16</v>
      </c>
      <c r="AH19">
        <v>7.7761263411214863E-16</v>
      </c>
      <c r="AI19">
        <v>8.875268064480269E-16</v>
      </c>
      <c r="AJ19">
        <v>9.717055350620076E-16</v>
      </c>
      <c r="AK19">
        <f>MIN(B19:AJ19)</f>
        <v>2.5318328171984867E-16</v>
      </c>
    </row>
    <row r="20" spans="1:37" x14ac:dyDescent="0.25">
      <c r="A20" t="s">
        <v>16</v>
      </c>
      <c r="B20">
        <v>1.8570549261366306E-14</v>
      </c>
      <c r="C20">
        <v>3.613396251456548E-14</v>
      </c>
      <c r="D20">
        <v>5.1804380034289396E-14</v>
      </c>
      <c r="E20">
        <v>6.7159555775747007E-14</v>
      </c>
      <c r="F20">
        <v>8.2321325439644872E-14</v>
      </c>
      <c r="G20">
        <v>3.4664978565310417E-16</v>
      </c>
      <c r="H20">
        <v>3.9653279429637477E-16</v>
      </c>
      <c r="I20">
        <v>4.7268062928118413E-16</v>
      </c>
      <c r="J20">
        <v>5.2652683326282325E-16</v>
      </c>
      <c r="K20">
        <v>6.0436299872814025E-16</v>
      </c>
      <c r="L20">
        <v>3.7733579309782577E-16</v>
      </c>
      <c r="M20">
        <v>4.2322772491601278E-16</v>
      </c>
      <c r="N20">
        <v>4.6974199219590877E-16</v>
      </c>
      <c r="O20">
        <v>5.079298878575284E-16</v>
      </c>
      <c r="P20">
        <v>5.5027244766158723E-16</v>
      </c>
      <c r="Q20">
        <v>4.8701903095238048E-16</v>
      </c>
      <c r="R20">
        <v>5.5047425989189142E-16</v>
      </c>
      <c r="S20">
        <v>6.1576393776483121E-16</v>
      </c>
      <c r="T20">
        <v>6.6591177719665309E-16</v>
      </c>
      <c r="U20">
        <v>7.2053727129629466E-16</v>
      </c>
      <c r="V20">
        <v>5.1758487757644381E-16</v>
      </c>
      <c r="W20">
        <v>6.2210540892956269E-16</v>
      </c>
      <c r="X20">
        <v>6.9130009354657683E-16</v>
      </c>
      <c r="Y20">
        <v>7.4891616572237891E-16</v>
      </c>
      <c r="Z20">
        <v>8.1028905008291892E-16</v>
      </c>
      <c r="AA20">
        <v>5.2099671614872336E-16</v>
      </c>
      <c r="AB20">
        <v>6.4807676576524789E-16</v>
      </c>
      <c r="AC20">
        <v>7.4823747308584634E-16</v>
      </c>
      <c r="AD20">
        <v>8.5103831112975199E-16</v>
      </c>
      <c r="AE20">
        <v>8.9702094055654192E-16</v>
      </c>
      <c r="AF20">
        <v>4.7083410964666284E-16</v>
      </c>
      <c r="AG20">
        <v>7.0305612995364963E-16</v>
      </c>
      <c r="AH20">
        <v>8.5399995918481173E-16</v>
      </c>
      <c r="AI20">
        <v>9.4705481312607886E-16</v>
      </c>
      <c r="AJ20">
        <v>1.0440596650000003E-15</v>
      </c>
      <c r="AK20">
        <f>MIN(B20:AJ20)</f>
        <v>3.4664978565310417E-16</v>
      </c>
    </row>
    <row r="21" spans="1:37" x14ac:dyDescent="0.25">
      <c r="A21" t="s">
        <v>17</v>
      </c>
      <c r="B21">
        <v>3.6786779718473591E-14</v>
      </c>
      <c r="C21">
        <v>7.2572068222097383E-14</v>
      </c>
      <c r="D21">
        <v>1.0540882568399663E-13</v>
      </c>
      <c r="E21">
        <v>1.2049323588673651E-13</v>
      </c>
      <c r="F21">
        <v>1.518663780507491E-13</v>
      </c>
      <c r="G21">
        <v>1.374149320877946E-15</v>
      </c>
      <c r="H21">
        <v>1.5861864401515119E-15</v>
      </c>
      <c r="I21">
        <v>1.900167120958085E-15</v>
      </c>
      <c r="J21">
        <v>2.3948782265711166E-15</v>
      </c>
      <c r="K21">
        <v>2.7030329683408562E-15</v>
      </c>
      <c r="L21">
        <v>4.0881922924836534E-16</v>
      </c>
      <c r="M21">
        <v>4.6714113790233062E-16</v>
      </c>
      <c r="N21">
        <v>5.2317882893593882E-16</v>
      </c>
      <c r="O21">
        <v>5.8019234839779041E-16</v>
      </c>
      <c r="P21">
        <v>6.3877725968085104E-16</v>
      </c>
      <c r="Q21">
        <v>4.9999767064864942E-16</v>
      </c>
      <c r="R21">
        <v>5.6433109104638518E-16</v>
      </c>
      <c r="S21">
        <v>6.258543697112852E-16</v>
      </c>
      <c r="T21">
        <v>6.7695654148991192E-16</v>
      </c>
      <c r="U21">
        <v>7.3195016063720502E-16</v>
      </c>
      <c r="V21">
        <v>5.7625154219101183E-16</v>
      </c>
      <c r="W21">
        <v>6.6176623663477834E-16</v>
      </c>
      <c r="X21">
        <v>7.4619023830489841E-16</v>
      </c>
      <c r="Y21">
        <v>8.1832376033101961E-16</v>
      </c>
      <c r="Z21">
        <v>8.8453887633104804E-16</v>
      </c>
      <c r="AA21">
        <v>5.8615600833333291E-16</v>
      </c>
      <c r="AB21">
        <v>7.299245851605752E-16</v>
      </c>
      <c r="AC21">
        <v>8.3319032865044307E-16</v>
      </c>
      <c r="AD21">
        <v>9.1203764273078851E-16</v>
      </c>
      <c r="AE21">
        <v>9.713721225071211E-16</v>
      </c>
      <c r="AF21">
        <v>5.7849644286507377E-16</v>
      </c>
      <c r="AG21">
        <v>7.7842429492753529E-16</v>
      </c>
      <c r="AH21">
        <v>9.1583101834451874E-16</v>
      </c>
      <c r="AI21">
        <v>1.0375491714524205E-15</v>
      </c>
      <c r="AJ21">
        <v>1.1420163360360369E-15</v>
      </c>
      <c r="AK21">
        <f>MIN(B21:AJ21)</f>
        <v>4.0881922924836534E-16</v>
      </c>
    </row>
    <row r="22" spans="1:37" x14ac:dyDescent="0.25">
      <c r="A22" t="s">
        <v>18</v>
      </c>
      <c r="B22">
        <v>4.0278016238708093E-13</v>
      </c>
      <c r="C22">
        <v>6.0002320909512148E-13</v>
      </c>
      <c r="D22">
        <v>9.2336467335867019E-13</v>
      </c>
      <c r="E22">
        <v>1.2234137321920483E-12</v>
      </c>
      <c r="F22">
        <v>1.3472099976989961E-12</v>
      </c>
      <c r="G22">
        <v>1.9845747357203481E-13</v>
      </c>
      <c r="H22">
        <v>3.6656020447217871E-13</v>
      </c>
      <c r="I22">
        <v>4.822578909354284E-13</v>
      </c>
      <c r="J22">
        <v>6.2309006942608976E-13</v>
      </c>
      <c r="K22">
        <v>6.4209017832850849E-13</v>
      </c>
      <c r="L22">
        <v>7.1998554197462584E-16</v>
      </c>
      <c r="M22">
        <v>9.8302808826847148E-16</v>
      </c>
      <c r="N22">
        <v>1.1048366825484743E-15</v>
      </c>
      <c r="O22">
        <v>1.4323535334261813E-15</v>
      </c>
      <c r="P22">
        <v>1.4994113852116559E-15</v>
      </c>
      <c r="Q22">
        <v>5.2095157085987281E-16</v>
      </c>
      <c r="R22">
        <v>5.8952014853489561E-16</v>
      </c>
      <c r="S22">
        <v>6.5033004310435102E-16</v>
      </c>
      <c r="T22">
        <v>7.1571688240788885E-16</v>
      </c>
      <c r="U22">
        <v>7.7851639813568082E-16</v>
      </c>
      <c r="V22">
        <v>6.1165021023102231E-16</v>
      </c>
      <c r="W22">
        <v>7.0410420790598339E-16</v>
      </c>
      <c r="X22">
        <v>7.8341770879531083E-16</v>
      </c>
      <c r="Y22">
        <v>8.5147488196549784E-16</v>
      </c>
      <c r="Z22">
        <v>9.208657437240651E-16</v>
      </c>
      <c r="AA22">
        <v>6.4578218961038911E-16</v>
      </c>
      <c r="AB22">
        <v>7.7395509866592405E-16</v>
      </c>
      <c r="AC22">
        <v>8.7725583298226148E-16</v>
      </c>
      <c r="AD22">
        <v>9.6375612777777766E-16</v>
      </c>
      <c r="AE22">
        <v>1.0707459708422167E-15</v>
      </c>
      <c r="AF22">
        <v>6.5613229789123177E-16</v>
      </c>
      <c r="AG22">
        <v>8.3118523357461026E-16</v>
      </c>
      <c r="AH22">
        <v>9.7500050831024986E-16</v>
      </c>
      <c r="AI22">
        <v>1.0959363756936735E-15</v>
      </c>
      <c r="AJ22">
        <v>1.2178421249302853E-15</v>
      </c>
      <c r="AK22">
        <f>MIN(B22:AJ22)</f>
        <v>5.2095157085987281E-16</v>
      </c>
    </row>
    <row r="24" spans="1:37" x14ac:dyDescent="0.25">
      <c r="A24" t="s">
        <v>14</v>
      </c>
      <c r="B24">
        <v>1</v>
      </c>
      <c r="C24">
        <v>2</v>
      </c>
      <c r="D24">
        <v>3</v>
      </c>
      <c r="E24">
        <v>4</v>
      </c>
      <c r="F24">
        <v>5</v>
      </c>
      <c r="G24">
        <v>1</v>
      </c>
      <c r="H24">
        <v>2</v>
      </c>
      <c r="I24">
        <v>3</v>
      </c>
      <c r="J24">
        <v>4</v>
      </c>
      <c r="K24">
        <v>5</v>
      </c>
      <c r="L24">
        <v>1</v>
      </c>
      <c r="M24">
        <v>2</v>
      </c>
      <c r="N24">
        <v>3</v>
      </c>
      <c r="O24">
        <v>4</v>
      </c>
      <c r="P24">
        <v>5</v>
      </c>
      <c r="Q24">
        <v>1</v>
      </c>
      <c r="R24">
        <v>2</v>
      </c>
      <c r="S24">
        <v>3</v>
      </c>
      <c r="T24">
        <v>4</v>
      </c>
      <c r="U24">
        <v>5</v>
      </c>
      <c r="V24">
        <v>1</v>
      </c>
      <c r="W24">
        <v>2</v>
      </c>
      <c r="X24">
        <v>3</v>
      </c>
      <c r="Y24">
        <v>4</v>
      </c>
      <c r="Z24">
        <v>5</v>
      </c>
      <c r="AA24">
        <v>1</v>
      </c>
      <c r="AB24">
        <v>2</v>
      </c>
      <c r="AC24">
        <v>3</v>
      </c>
      <c r="AD24">
        <v>4</v>
      </c>
      <c r="AE24">
        <v>5</v>
      </c>
      <c r="AF24">
        <v>1</v>
      </c>
      <c r="AG24">
        <v>2</v>
      </c>
      <c r="AH24">
        <v>3</v>
      </c>
      <c r="AI24">
        <v>4</v>
      </c>
      <c r="AJ24">
        <v>5</v>
      </c>
    </row>
    <row r="25" spans="1:37" x14ac:dyDescent="0.25">
      <c r="A25" t="s">
        <v>21</v>
      </c>
      <c r="B25">
        <v>1.0369653162162156E-16</v>
      </c>
      <c r="C25">
        <v>1.0070270675593435E-16</v>
      </c>
      <c r="D25">
        <v>1.1166240336185826E-16</v>
      </c>
      <c r="E25">
        <v>1.3473088290551618E-16</v>
      </c>
      <c r="F25">
        <v>1.4580309609756109E-16</v>
      </c>
      <c r="G25">
        <v>1.900091260422304E-16</v>
      </c>
      <c r="H25">
        <v>2.0405813621533444E-16</v>
      </c>
      <c r="I25">
        <v>2.1526091160130696E-16</v>
      </c>
      <c r="J25">
        <v>2.236081809684681E-16</v>
      </c>
      <c r="K25">
        <v>2.360387905996758E-16</v>
      </c>
      <c r="L25">
        <v>2.6682134263305334E-16</v>
      </c>
      <c r="M25">
        <v>2.9446132030285989E-16</v>
      </c>
      <c r="N25">
        <v>3.1708135997788825E-16</v>
      </c>
      <c r="O25">
        <v>3.3344300453289135E-16</v>
      </c>
      <c r="P25">
        <v>3.4772354346153892E-16</v>
      </c>
      <c r="Q25">
        <v>2.6884777760097935E-16</v>
      </c>
      <c r="R25">
        <v>3.2921207908878489E-16</v>
      </c>
      <c r="S25">
        <v>3.5372065422705317E-16</v>
      </c>
      <c r="T25">
        <v>3.7656218386114473E-16</v>
      </c>
      <c r="U25">
        <v>4.0758793518306637E-16</v>
      </c>
      <c r="V25">
        <v>3.008506102578795E-16</v>
      </c>
      <c r="W25">
        <v>3.5905809836660626E-16</v>
      </c>
      <c r="X25">
        <v>3.8802359659520774E-16</v>
      </c>
      <c r="Y25">
        <v>4.1828715887240346E-16</v>
      </c>
      <c r="Z25">
        <v>4.3118477471190757E-16</v>
      </c>
      <c r="AA25">
        <v>3.315773118012419E-16</v>
      </c>
      <c r="AB25">
        <v>4.1041055564320385E-16</v>
      </c>
      <c r="AC25">
        <v>4.4671692665065974E-16</v>
      </c>
      <c r="AD25">
        <v>4.6294295678929751E-16</v>
      </c>
      <c r="AE25">
        <v>4.9191103888548652E-16</v>
      </c>
      <c r="AF25">
        <v>3.6317327855137527E-16</v>
      </c>
      <c r="AG25">
        <v>4.6437905469798691E-16</v>
      </c>
      <c r="AH25">
        <v>5.0620551049107125E-16</v>
      </c>
      <c r="AI25">
        <v>5.3131812254335251E-16</v>
      </c>
      <c r="AJ25">
        <v>5.5206497522624514E-16</v>
      </c>
    </row>
    <row r="26" spans="1:37" x14ac:dyDescent="0.25">
      <c r="A26" t="s">
        <v>19</v>
      </c>
      <c r="B26">
        <v>2.0767074932584247E-16</v>
      </c>
      <c r="C26">
        <v>2.6511984541531804E-16</v>
      </c>
      <c r="D26">
        <v>2.9998297237629138E-16</v>
      </c>
      <c r="E26">
        <v>3.3987482645474151E-16</v>
      </c>
      <c r="F26">
        <v>3.8099672502668142E-16</v>
      </c>
      <c r="G26">
        <v>2.9159376338561394E-16</v>
      </c>
      <c r="H26">
        <v>3.3919484097108586E-16</v>
      </c>
      <c r="I26">
        <v>3.867555436274515E-16</v>
      </c>
      <c r="J26">
        <v>4.3810197355327165E-16</v>
      </c>
      <c r="K26">
        <v>4.8842643283100168E-16</v>
      </c>
      <c r="L26">
        <v>3.9621104627919593E-16</v>
      </c>
      <c r="M26">
        <v>4.6365744075513532E-16</v>
      </c>
      <c r="N26">
        <v>5.4345257748344291E-16</v>
      </c>
      <c r="O26">
        <v>6.0866325277000502E-16</v>
      </c>
      <c r="P26">
        <v>7.0238081580662767E-16</v>
      </c>
      <c r="Q26">
        <v>3.7282731579250744E-16</v>
      </c>
      <c r="R26">
        <v>5.0610766782504509E-16</v>
      </c>
      <c r="S26">
        <v>6.3677988754512717E-16</v>
      </c>
      <c r="T26">
        <v>8.0337966999442336E-16</v>
      </c>
      <c r="U26">
        <v>8.5790999851513389E-16</v>
      </c>
      <c r="V26">
        <v>2.7570717099069596E-16</v>
      </c>
      <c r="W26">
        <v>6.2314995958702055E-16</v>
      </c>
      <c r="X26">
        <v>8.5632417363945605E-16</v>
      </c>
      <c r="Y26">
        <v>1.0229921415762428E-15</v>
      </c>
      <c r="Z26">
        <v>1.1751447593250454E-15</v>
      </c>
      <c r="AA26">
        <v>3.1265801861948991E-16</v>
      </c>
      <c r="AB26">
        <v>7.3465685209790119E-16</v>
      </c>
      <c r="AC26">
        <v>1.04425138497076E-15</v>
      </c>
      <c r="AD26">
        <v>1.2549793230769238E-15</v>
      </c>
      <c r="AE26">
        <v>1.4448362957937596E-15</v>
      </c>
      <c r="AF26">
        <v>3.74157510924824E-16</v>
      </c>
      <c r="AG26">
        <v>8.4131964601975566E-16</v>
      </c>
      <c r="AH26">
        <v>1.2481856492027342E-15</v>
      </c>
      <c r="AI26">
        <v>1.5277720318237439E-15</v>
      </c>
      <c r="AJ26">
        <v>1.7484171626297608E-15</v>
      </c>
    </row>
    <row r="27" spans="1:37" x14ac:dyDescent="0.25">
      <c r="A27" t="s">
        <v>20</v>
      </c>
      <c r="B27">
        <v>1.6007075271444064E-16</v>
      </c>
      <c r="C27">
        <v>1.9646257936422386E-16</v>
      </c>
      <c r="D27">
        <v>2.3009607436725876E-16</v>
      </c>
      <c r="E27">
        <v>2.71105182157895E-16</v>
      </c>
      <c r="F27">
        <v>3.2510981829015489E-16</v>
      </c>
      <c r="G27">
        <v>2.2649506070080873E-16</v>
      </c>
      <c r="H27">
        <v>2.5456503329712089E-16</v>
      </c>
      <c r="I27">
        <v>2.8234774092622467E-16</v>
      </c>
      <c r="J27">
        <v>3.1118521329815271E-16</v>
      </c>
      <c r="K27">
        <v>3.346704734958507E-16</v>
      </c>
      <c r="L27">
        <v>3.2329719071038267E-16</v>
      </c>
      <c r="M27">
        <v>3.6953662678767877E-16</v>
      </c>
      <c r="N27">
        <v>4.141794096174859E-16</v>
      </c>
      <c r="O27">
        <v>4.4922181341201846E-16</v>
      </c>
      <c r="P27">
        <v>4.871235891891891E-16</v>
      </c>
      <c r="Q27">
        <v>2.8448062886658814E-16</v>
      </c>
      <c r="R27">
        <v>4.1950825716666698E-16</v>
      </c>
      <c r="S27">
        <v>4.8057192090050009E-16</v>
      </c>
      <c r="T27">
        <v>4.9280913002270112E-16</v>
      </c>
      <c r="U27">
        <v>4.6636146016574617E-16</v>
      </c>
      <c r="V27">
        <v>2.2420740804904031E-16</v>
      </c>
      <c r="W27">
        <v>4.5540835408515509E-16</v>
      </c>
      <c r="X27">
        <v>5.5021994869226594E-16</v>
      </c>
      <c r="Y27">
        <v>5.9586960180288493E-16</v>
      </c>
      <c r="Z27">
        <v>6.4953976551925343E-16</v>
      </c>
      <c r="AA27">
        <v>2.1835769338194058E-16</v>
      </c>
      <c r="AB27">
        <v>5.1705327044776198E-16</v>
      </c>
      <c r="AC27">
        <v>6.2916658312357083E-16</v>
      </c>
      <c r="AD27">
        <v>6.8209982809430267E-16</v>
      </c>
      <c r="AE27">
        <v>7.406914481431471E-16</v>
      </c>
      <c r="AF27">
        <v>2.384680384943939E-16</v>
      </c>
      <c r="AG27">
        <v>5.8049549140625006E-16</v>
      </c>
      <c r="AH27">
        <v>7.1074010962288649E-16</v>
      </c>
      <c r="AI27">
        <v>8.0485772682926948E-16</v>
      </c>
      <c r="AJ27">
        <v>8.7749969166144255E-16</v>
      </c>
    </row>
    <row r="29" spans="1:37" x14ac:dyDescent="0.25">
      <c r="A29" t="s">
        <v>15</v>
      </c>
      <c r="B29">
        <v>1</v>
      </c>
      <c r="C29">
        <v>2</v>
      </c>
      <c r="D29">
        <v>3</v>
      </c>
      <c r="E29">
        <v>4</v>
      </c>
      <c r="F29">
        <v>5</v>
      </c>
      <c r="G29">
        <v>1</v>
      </c>
      <c r="H29">
        <v>2</v>
      </c>
      <c r="I29">
        <v>3</v>
      </c>
      <c r="J29">
        <v>4</v>
      </c>
      <c r="K29">
        <v>5</v>
      </c>
      <c r="L29">
        <v>1</v>
      </c>
      <c r="M29">
        <v>2</v>
      </c>
      <c r="N29">
        <v>3</v>
      </c>
      <c r="O29">
        <v>4</v>
      </c>
      <c r="P29">
        <v>5</v>
      </c>
      <c r="Q29">
        <v>1</v>
      </c>
      <c r="R29">
        <v>2</v>
      </c>
      <c r="S29">
        <v>3</v>
      </c>
      <c r="T29">
        <v>4</v>
      </c>
      <c r="U29">
        <v>5</v>
      </c>
      <c r="V29">
        <v>1</v>
      </c>
      <c r="W29">
        <v>2</v>
      </c>
      <c r="X29">
        <v>3</v>
      </c>
      <c r="Y29">
        <v>4</v>
      </c>
      <c r="Z29">
        <v>5</v>
      </c>
      <c r="AA29">
        <v>1</v>
      </c>
      <c r="AB29">
        <v>2</v>
      </c>
      <c r="AC29">
        <v>3</v>
      </c>
      <c r="AD29">
        <v>4</v>
      </c>
      <c r="AE29">
        <v>5</v>
      </c>
      <c r="AF29">
        <v>1</v>
      </c>
      <c r="AG29">
        <v>2</v>
      </c>
      <c r="AH29">
        <v>3</v>
      </c>
      <c r="AI29">
        <v>4</v>
      </c>
      <c r="AJ29">
        <v>5</v>
      </c>
    </row>
    <row r="30" spans="1:37" x14ac:dyDescent="0.25">
      <c r="A30" t="s">
        <v>21</v>
      </c>
      <c r="B30">
        <v>1.9475198756698824E-16</v>
      </c>
      <c r="C30">
        <v>2.0933306179653699E-16</v>
      </c>
      <c r="D30">
        <v>2.2818899300928436E-16</v>
      </c>
      <c r="E30">
        <v>2.5274260789183191E-16</v>
      </c>
      <c r="F30">
        <v>2.7976064050991512E-16</v>
      </c>
      <c r="G30">
        <v>2.1074712755267424E-16</v>
      </c>
      <c r="H30">
        <v>2.2321820475935787E-16</v>
      </c>
      <c r="I30">
        <v>2.3378811097496009E-16</v>
      </c>
      <c r="J30">
        <v>2.4438684757894727E-16</v>
      </c>
      <c r="K30">
        <v>2.5449553734243722E-16</v>
      </c>
      <c r="L30">
        <v>3.0875363230184576E-16</v>
      </c>
      <c r="M30">
        <v>3.280440314239825E-16</v>
      </c>
      <c r="N30">
        <v>3.3685207755681772E-16</v>
      </c>
      <c r="O30">
        <v>3.605665970354677E-16</v>
      </c>
      <c r="P30">
        <v>3.7410047849631961E-16</v>
      </c>
      <c r="Q30">
        <v>3.7388831131549632E-16</v>
      </c>
      <c r="R30">
        <v>3.9905479386819441E-16</v>
      </c>
      <c r="S30">
        <v>4.3193248626038732E-16</v>
      </c>
      <c r="T30">
        <v>4.5400104237855949E-16</v>
      </c>
      <c r="U30">
        <v>4.7229458753493637E-16</v>
      </c>
      <c r="V30">
        <v>3.7135233145620058E-16</v>
      </c>
      <c r="W30">
        <v>4.2817067743235463E-16</v>
      </c>
      <c r="X30">
        <v>4.7813815543840171E-16</v>
      </c>
      <c r="Y30">
        <v>5.0016314483152451E-16</v>
      </c>
      <c r="Z30">
        <v>5.1838996829411702E-16</v>
      </c>
      <c r="AA30">
        <v>3.746573782201413E-16</v>
      </c>
      <c r="AB30">
        <v>4.7340149211409288E-16</v>
      </c>
      <c r="AC30">
        <v>5.0553360135294151E-16</v>
      </c>
      <c r="AD30">
        <v>5.4848626423316453E-16</v>
      </c>
      <c r="AE30">
        <v>5.63163532298507E-16</v>
      </c>
      <c r="AF30">
        <v>4.023411171793376E-16</v>
      </c>
      <c r="AG30">
        <v>5.0985987847025502E-16</v>
      </c>
      <c r="AH30">
        <v>5.4894159975932634E-16</v>
      </c>
      <c r="AI30">
        <v>5.9273191486332612E-16</v>
      </c>
      <c r="AJ30">
        <v>6.0568737024893656E-16</v>
      </c>
    </row>
    <row r="31" spans="1:37" x14ac:dyDescent="0.25">
      <c r="A31" t="s">
        <v>19</v>
      </c>
      <c r="B31">
        <v>7.4131483419823533E-16</v>
      </c>
      <c r="C31">
        <v>8.6895657607904304E-16</v>
      </c>
      <c r="D31">
        <v>9.6466435355276819E-16</v>
      </c>
      <c r="E31">
        <v>1.1421104241901801E-15</v>
      </c>
      <c r="F31">
        <v>1.3370305446250657E-15</v>
      </c>
      <c r="G31">
        <v>3.2502898065592075E-16</v>
      </c>
      <c r="H31">
        <v>3.9029002423097734E-16</v>
      </c>
      <c r="I31">
        <v>4.4863837548491361E-16</v>
      </c>
      <c r="J31">
        <v>5.1495630920344313E-16</v>
      </c>
      <c r="K31">
        <v>5.8387482765957441E-16</v>
      </c>
      <c r="L31">
        <v>4.4782378285024207E-16</v>
      </c>
      <c r="M31">
        <v>5.2739293841166953E-16</v>
      </c>
      <c r="N31">
        <v>6.124745798927614E-16</v>
      </c>
      <c r="O31">
        <v>7.036938203108257E-16</v>
      </c>
      <c r="P31">
        <v>8.0038543960659468E-16</v>
      </c>
      <c r="Q31">
        <v>5.4452132935211266E-16</v>
      </c>
      <c r="R31">
        <v>6.6613012625698242E-16</v>
      </c>
      <c r="S31">
        <v>7.9002153297752816E-16</v>
      </c>
      <c r="T31">
        <v>9.2015867168438644E-16</v>
      </c>
      <c r="U31">
        <v>1.0378056524774762E-15</v>
      </c>
      <c r="V31">
        <v>5.6521339030439781E-16</v>
      </c>
      <c r="W31">
        <v>6.8639353941513039E-16</v>
      </c>
      <c r="X31">
        <v>9.6401818992600955E-16</v>
      </c>
      <c r="Y31">
        <v>1.1394268970420941E-15</v>
      </c>
      <c r="Z31">
        <v>1.2845741480647027E-15</v>
      </c>
      <c r="AA31">
        <v>3.7543355380053923E-16</v>
      </c>
      <c r="AB31">
        <v>8.6457956913092517E-16</v>
      </c>
      <c r="AC31">
        <v>1.1459006085204385E-15</v>
      </c>
      <c r="AD31">
        <v>1.3925344187861251E-15</v>
      </c>
      <c r="AE31">
        <v>1.583425470588236E-15</v>
      </c>
      <c r="AF31">
        <v>4.0147624363938208E-16</v>
      </c>
      <c r="AG31">
        <v>9.5715227163925096E-16</v>
      </c>
      <c r="AH31">
        <v>1.3458075935231726E-15</v>
      </c>
      <c r="AI31">
        <v>1.6320936830231228E-15</v>
      </c>
      <c r="AJ31">
        <v>1.8660437136204905E-15</v>
      </c>
    </row>
    <row r="32" spans="1:37" x14ac:dyDescent="0.25">
      <c r="A32" t="s">
        <v>20</v>
      </c>
      <c r="B32">
        <v>4.9704960563607061E-16</v>
      </c>
      <c r="C32">
        <v>5.849571678590788E-16</v>
      </c>
      <c r="D32">
        <v>6.8544164685620534E-16</v>
      </c>
      <c r="E32">
        <v>8.0925881788526347E-16</v>
      </c>
      <c r="F32">
        <v>9.7557132401620383E-16</v>
      </c>
      <c r="G32">
        <v>2.5318328171984867E-16</v>
      </c>
      <c r="H32">
        <v>2.8607312144396513E-16</v>
      </c>
      <c r="I32">
        <v>3.2312998831306137E-16</v>
      </c>
      <c r="J32">
        <v>3.5214097127100851E-16</v>
      </c>
      <c r="K32">
        <v>3.8537075311203206E-16</v>
      </c>
      <c r="L32">
        <v>3.6513210788762815E-16</v>
      </c>
      <c r="M32">
        <v>4.1131845296017257E-16</v>
      </c>
      <c r="N32">
        <v>4.5809806081871371E-16</v>
      </c>
      <c r="O32">
        <v>4.9637454788290656E-16</v>
      </c>
      <c r="P32">
        <v>5.3477348598660533E-16</v>
      </c>
      <c r="Q32">
        <v>4.3231210579874926E-16</v>
      </c>
      <c r="R32">
        <v>5.0916050893451632E-16</v>
      </c>
      <c r="S32">
        <v>5.6703537294578104E-16</v>
      </c>
      <c r="T32">
        <v>6.1261271064533951E-16</v>
      </c>
      <c r="U32">
        <v>6.8145887157016052E-16</v>
      </c>
      <c r="V32">
        <v>4.4069449222160127E-16</v>
      </c>
      <c r="W32">
        <v>5.3165143277553305E-16</v>
      </c>
      <c r="X32">
        <v>6.3190591373534434E-16</v>
      </c>
      <c r="Y32">
        <v>6.8549148505681914E-16</v>
      </c>
      <c r="Z32">
        <v>7.4581025027746934E-16</v>
      </c>
      <c r="AA32">
        <v>4.0389270897867539E-16</v>
      </c>
      <c r="AB32">
        <v>5.830619327897493E-16</v>
      </c>
      <c r="AC32">
        <v>7.0699122727780909E-16</v>
      </c>
      <c r="AD32">
        <v>7.7228996018359168E-16</v>
      </c>
      <c r="AE32">
        <v>8.3941748070074642E-16</v>
      </c>
      <c r="AF32">
        <v>2.8912937021739073E-16</v>
      </c>
      <c r="AG32">
        <v>6.3398268176862586E-16</v>
      </c>
      <c r="AH32">
        <v>7.7761263411214863E-16</v>
      </c>
      <c r="AI32">
        <v>8.875268064480269E-16</v>
      </c>
      <c r="AJ32">
        <v>9.717055350620076E-16</v>
      </c>
    </row>
    <row r="34" spans="1:36" x14ac:dyDescent="0.25">
      <c r="A34" t="s">
        <v>16</v>
      </c>
      <c r="B34">
        <v>1</v>
      </c>
      <c r="C34">
        <v>2</v>
      </c>
      <c r="D34">
        <v>3</v>
      </c>
      <c r="E34">
        <v>4</v>
      </c>
      <c r="F34">
        <v>5</v>
      </c>
      <c r="G34">
        <v>1</v>
      </c>
      <c r="H34">
        <v>2</v>
      </c>
      <c r="I34">
        <v>3</v>
      </c>
      <c r="J34">
        <v>4</v>
      </c>
      <c r="K34">
        <v>5</v>
      </c>
      <c r="L34">
        <v>1</v>
      </c>
      <c r="M34">
        <v>2</v>
      </c>
      <c r="N34">
        <v>3</v>
      </c>
      <c r="O34">
        <v>4</v>
      </c>
      <c r="P34">
        <v>5</v>
      </c>
      <c r="Q34">
        <v>1</v>
      </c>
      <c r="R34">
        <v>2</v>
      </c>
      <c r="S34">
        <v>3</v>
      </c>
      <c r="T34">
        <v>4</v>
      </c>
      <c r="U34">
        <v>5</v>
      </c>
      <c r="V34">
        <v>1</v>
      </c>
      <c r="W34">
        <v>2</v>
      </c>
      <c r="X34">
        <v>3</v>
      </c>
      <c r="Y34">
        <v>4</v>
      </c>
      <c r="Z34">
        <v>5</v>
      </c>
      <c r="AA34">
        <v>1</v>
      </c>
      <c r="AB34">
        <v>2</v>
      </c>
      <c r="AC34">
        <v>3</v>
      </c>
      <c r="AD34">
        <v>4</v>
      </c>
      <c r="AE34">
        <v>5</v>
      </c>
      <c r="AF34">
        <v>1</v>
      </c>
      <c r="AG34">
        <v>2</v>
      </c>
      <c r="AH34">
        <v>3</v>
      </c>
      <c r="AI34">
        <v>4</v>
      </c>
      <c r="AJ34">
        <v>5</v>
      </c>
    </row>
    <row r="35" spans="1:36" x14ac:dyDescent="0.25">
      <c r="A35" t="s">
        <v>21</v>
      </c>
      <c r="B35" s="1">
        <v>9.4342870492091262E-15</v>
      </c>
      <c r="C35" s="1">
        <v>1.8092942751206289E-14</v>
      </c>
      <c r="D35" s="1">
        <v>2.6288598485487948E-14</v>
      </c>
      <c r="E35" s="1">
        <v>3.4369955202982151E-14</v>
      </c>
      <c r="F35" s="1">
        <v>4.1987319227610349E-14</v>
      </c>
      <c r="G35">
        <v>2.335404280947261E-16</v>
      </c>
      <c r="H35">
        <v>2.5088728527999998E-16</v>
      </c>
      <c r="I35">
        <v>2.7062368591847502E-16</v>
      </c>
      <c r="J35">
        <v>2.8880214535809058E-16</v>
      </c>
      <c r="K35">
        <v>3.0314471067235894E-16</v>
      </c>
      <c r="L35">
        <v>3.1923675837075056E-16</v>
      </c>
      <c r="M35">
        <v>3.3683758106583111E-16</v>
      </c>
      <c r="N35">
        <v>3.5055507241379305E-16</v>
      </c>
      <c r="O35">
        <v>3.650180425155926E-16</v>
      </c>
      <c r="P35">
        <v>3.7879832139148469E-16</v>
      </c>
      <c r="Q35">
        <v>4.1059349232505688E-16</v>
      </c>
      <c r="R35">
        <v>4.3702882122562695E-16</v>
      </c>
      <c r="S35">
        <v>4.6066176334246623E-16</v>
      </c>
      <c r="T35">
        <v>4.1768355924170629E-16</v>
      </c>
      <c r="U35">
        <v>4.1759888805394969E-16</v>
      </c>
      <c r="V35">
        <v>4.3393843188976353E-16</v>
      </c>
      <c r="W35">
        <v>4.807956341505136E-16</v>
      </c>
      <c r="X35">
        <v>5.2547910750700289E-16</v>
      </c>
      <c r="Y35">
        <v>5.5975000709141282E-16</v>
      </c>
      <c r="Z35">
        <v>5.7937574596549794E-16</v>
      </c>
      <c r="AA35">
        <v>4.3426057491467639E-16</v>
      </c>
      <c r="AB35">
        <v>5.1808360107344669E-16</v>
      </c>
      <c r="AC35">
        <v>5.6844041663846572E-16</v>
      </c>
      <c r="AD35">
        <v>5.9942920310344803E-16</v>
      </c>
      <c r="AE35">
        <v>6.3793745274355975E-16</v>
      </c>
      <c r="AF35">
        <v>4.4117264102416618E-16</v>
      </c>
      <c r="AG35">
        <v>5.5813523898305042E-16</v>
      </c>
      <c r="AH35">
        <v>6.027629790454017E-16</v>
      </c>
      <c r="AI35">
        <v>6.4991942659453256E-16</v>
      </c>
      <c r="AJ35">
        <v>6.6918677393586019E-16</v>
      </c>
    </row>
    <row r="36" spans="1:36" x14ac:dyDescent="0.25">
      <c r="A36" t="s">
        <v>19</v>
      </c>
      <c r="B36" s="1">
        <v>2.0456294351708668E-14</v>
      </c>
      <c r="C36" s="1">
        <v>4.0804210047433758E-14</v>
      </c>
      <c r="D36" s="1">
        <v>5.996892519069644E-14</v>
      </c>
      <c r="E36" s="1">
        <v>7.6284920708799628E-14</v>
      </c>
      <c r="F36" s="1">
        <v>9.3426421272271283E-14</v>
      </c>
      <c r="G36">
        <v>4.3322357331136697E-16</v>
      </c>
      <c r="H36">
        <v>5.5320766743070399E-16</v>
      </c>
      <c r="I36">
        <v>6.5369728579756307E-16</v>
      </c>
      <c r="J36">
        <v>7.8711982696335143E-16</v>
      </c>
      <c r="K36">
        <v>9.0551753676778288E-16</v>
      </c>
      <c r="L36">
        <v>4.672585765500313E-16</v>
      </c>
      <c r="M36">
        <v>5.5857683456169712E-16</v>
      </c>
      <c r="N36">
        <v>6.4962839519956787E-16</v>
      </c>
      <c r="O36">
        <v>7.5370017005347636E-16</v>
      </c>
      <c r="P36">
        <v>8.6004589113791183E-16</v>
      </c>
      <c r="Q36">
        <v>6.0711609370897204E-16</v>
      </c>
      <c r="R36">
        <v>7.2242076868191635E-16</v>
      </c>
      <c r="S36">
        <v>8.6002609892241335E-16</v>
      </c>
      <c r="T36">
        <v>9.9592050328486663E-16</v>
      </c>
      <c r="U36">
        <v>1.1389223903518136E-15</v>
      </c>
      <c r="V36">
        <v>6.7628996483889153E-16</v>
      </c>
      <c r="W36">
        <v>8.5761331399775966E-16</v>
      </c>
      <c r="X36">
        <v>1.0439528492917844E-15</v>
      </c>
      <c r="Y36">
        <v>1.2282290137421931E-15</v>
      </c>
      <c r="Z36">
        <v>1.4219236620555571E-15</v>
      </c>
      <c r="AA36">
        <v>6.7010104879281167E-16</v>
      </c>
      <c r="AB36">
        <v>9.5002924155328794E-16</v>
      </c>
      <c r="AC36">
        <v>1.2348758726807032E-15</v>
      </c>
      <c r="AD36">
        <v>1.4835249089366528E-15</v>
      </c>
      <c r="AE36">
        <v>1.6965129624068772E-15</v>
      </c>
      <c r="AF36">
        <v>4.9228974739107044E-16</v>
      </c>
      <c r="AG36">
        <v>1.0490802759227718E-15</v>
      </c>
      <c r="AH36">
        <v>1.4087864346713209E-15</v>
      </c>
      <c r="AI36">
        <v>1.700113633737722E-15</v>
      </c>
      <c r="AJ36">
        <v>1.9371815649081219E-15</v>
      </c>
    </row>
    <row r="37" spans="1:36" x14ac:dyDescent="0.25">
      <c r="A37" t="s">
        <v>20</v>
      </c>
      <c r="B37" s="1">
        <v>1.8570549261366306E-14</v>
      </c>
      <c r="C37" s="1">
        <v>3.613396251456548E-14</v>
      </c>
      <c r="D37" s="1">
        <v>5.1804380034289396E-14</v>
      </c>
      <c r="E37" s="1">
        <v>6.7159555775747007E-14</v>
      </c>
      <c r="F37" s="1">
        <v>8.2321325439644872E-14</v>
      </c>
      <c r="G37">
        <v>3.4664978565310417E-16</v>
      </c>
      <c r="H37">
        <v>3.9653279429637477E-16</v>
      </c>
      <c r="I37">
        <v>4.7268062928118413E-16</v>
      </c>
      <c r="J37">
        <v>5.2652683326282325E-16</v>
      </c>
      <c r="K37">
        <v>6.0436299872814025E-16</v>
      </c>
      <c r="L37">
        <v>3.7733579309782577E-16</v>
      </c>
      <c r="M37">
        <v>4.2322772491601278E-16</v>
      </c>
      <c r="N37">
        <v>4.6974199219590877E-16</v>
      </c>
      <c r="O37">
        <v>5.079298878575284E-16</v>
      </c>
      <c r="P37">
        <v>5.5027244766158723E-16</v>
      </c>
      <c r="Q37">
        <v>4.8701903095238048E-16</v>
      </c>
      <c r="R37">
        <v>5.5047425989189142E-16</v>
      </c>
      <c r="S37">
        <v>6.1576393776483121E-16</v>
      </c>
      <c r="T37">
        <v>6.6591177719665309E-16</v>
      </c>
      <c r="U37">
        <v>7.2053727129629466E-16</v>
      </c>
      <c r="V37">
        <v>5.1758487757644381E-16</v>
      </c>
      <c r="W37">
        <v>6.2210540892956269E-16</v>
      </c>
      <c r="X37">
        <v>6.9130009354657683E-16</v>
      </c>
      <c r="Y37">
        <v>7.4891616572237891E-16</v>
      </c>
      <c r="Z37">
        <v>8.1028905008291892E-16</v>
      </c>
      <c r="AA37">
        <v>5.2099671614872336E-16</v>
      </c>
      <c r="AB37">
        <v>6.4807676576524789E-16</v>
      </c>
      <c r="AC37">
        <v>7.4823747308584634E-16</v>
      </c>
      <c r="AD37">
        <v>8.5103831112975199E-16</v>
      </c>
      <c r="AE37">
        <v>8.9702094055654192E-16</v>
      </c>
      <c r="AF37">
        <v>4.7083410964666284E-16</v>
      </c>
      <c r="AG37">
        <v>7.0305612995364963E-16</v>
      </c>
      <c r="AH37">
        <v>8.5399995918481173E-16</v>
      </c>
      <c r="AI37">
        <v>9.4705481312607886E-16</v>
      </c>
      <c r="AJ37">
        <v>1.0440596650000003E-15</v>
      </c>
    </row>
    <row r="39" spans="1:36" x14ac:dyDescent="0.25">
      <c r="A39" t="s">
        <v>17</v>
      </c>
      <c r="B39">
        <v>1</v>
      </c>
      <c r="C39">
        <v>2</v>
      </c>
      <c r="D39">
        <v>3</v>
      </c>
      <c r="E39">
        <v>4</v>
      </c>
      <c r="F39">
        <v>5</v>
      </c>
      <c r="G39">
        <v>1</v>
      </c>
      <c r="H39">
        <v>2</v>
      </c>
      <c r="I39">
        <v>3</v>
      </c>
      <c r="J39">
        <v>4</v>
      </c>
      <c r="K39">
        <v>5</v>
      </c>
      <c r="L39">
        <v>1</v>
      </c>
      <c r="M39">
        <v>2</v>
      </c>
      <c r="N39">
        <v>3</v>
      </c>
      <c r="O39">
        <v>4</v>
      </c>
      <c r="P39">
        <v>5</v>
      </c>
      <c r="Q39">
        <v>1</v>
      </c>
      <c r="R39">
        <v>2</v>
      </c>
      <c r="S39">
        <v>3</v>
      </c>
      <c r="T39">
        <v>4</v>
      </c>
      <c r="U39">
        <v>5</v>
      </c>
      <c r="V39">
        <v>1</v>
      </c>
      <c r="W39">
        <v>2</v>
      </c>
      <c r="X39">
        <v>3</v>
      </c>
      <c r="Y39">
        <v>4</v>
      </c>
      <c r="Z39">
        <v>5</v>
      </c>
      <c r="AA39">
        <v>1</v>
      </c>
      <c r="AB39">
        <v>2</v>
      </c>
      <c r="AC39">
        <v>3</v>
      </c>
      <c r="AD39">
        <v>4</v>
      </c>
      <c r="AE39">
        <v>5</v>
      </c>
      <c r="AF39">
        <v>1</v>
      </c>
      <c r="AG39">
        <v>2</v>
      </c>
      <c r="AH39">
        <v>3</v>
      </c>
      <c r="AI39">
        <v>4</v>
      </c>
      <c r="AJ39">
        <v>5</v>
      </c>
    </row>
    <row r="40" spans="1:36" x14ac:dyDescent="0.25">
      <c r="A40" t="s">
        <v>21</v>
      </c>
      <c r="B40" s="1">
        <v>1.8519361095988729E-14</v>
      </c>
      <c r="C40" s="1">
        <v>3.6129887492279435E-14</v>
      </c>
      <c r="D40" s="1">
        <v>5.3861581098619575E-14</v>
      </c>
      <c r="E40" s="1">
        <v>7.0651344574898141E-14</v>
      </c>
      <c r="F40" s="1">
        <v>7.5811131295283801E-14</v>
      </c>
      <c r="G40">
        <v>4.3417556840674285E-16</v>
      </c>
      <c r="H40">
        <v>5.1119202768978727E-16</v>
      </c>
      <c r="I40">
        <v>6.0242111930016425E-16</v>
      </c>
      <c r="J40">
        <v>6.9029742819090032E-16</v>
      </c>
      <c r="K40">
        <v>8.0548486734578365E-16</v>
      </c>
      <c r="L40">
        <v>3.2798151610062882E-16</v>
      </c>
      <c r="M40">
        <v>3.4418018811188767E-16</v>
      </c>
      <c r="N40">
        <v>3.6425531528976575E-16</v>
      </c>
      <c r="O40">
        <v>3.818897891793316E-16</v>
      </c>
      <c r="P40">
        <v>4.0028192718040628E-16</v>
      </c>
      <c r="Q40">
        <v>4.262792550964193E-16</v>
      </c>
      <c r="R40">
        <v>4.4891081954397409E-16</v>
      </c>
      <c r="S40">
        <v>4.6663907975322547E-16</v>
      </c>
      <c r="T40">
        <v>4.7789191357798179E-16</v>
      </c>
      <c r="U40">
        <v>5.0951382331223601E-16</v>
      </c>
      <c r="V40">
        <v>4.8062700106861606E-16</v>
      </c>
      <c r="W40">
        <v>5.3133729078442136E-16</v>
      </c>
      <c r="X40">
        <v>5.6314164072668241E-16</v>
      </c>
      <c r="Y40">
        <v>5.9207492599784315E-16</v>
      </c>
      <c r="Z40">
        <v>6.1287485099837955E-16</v>
      </c>
      <c r="AA40">
        <v>4.9082453266219289E-16</v>
      </c>
      <c r="AB40">
        <v>5.6635749365256163E-16</v>
      </c>
      <c r="AC40">
        <v>6.1679535463117048E-16</v>
      </c>
      <c r="AD40">
        <v>6.4920542644067782E-16</v>
      </c>
      <c r="AE40">
        <v>6.8433580599889794E-16</v>
      </c>
      <c r="AF40">
        <v>5.0163149972206897E-16</v>
      </c>
      <c r="AG40">
        <v>6.0423162055555496E-16</v>
      </c>
      <c r="AH40">
        <v>6.6409499051580804E-16</v>
      </c>
      <c r="AI40">
        <v>7.0537076052484634E-16</v>
      </c>
      <c r="AJ40">
        <v>7.4098111311840015E-16</v>
      </c>
    </row>
    <row r="41" spans="1:36" x14ac:dyDescent="0.25">
      <c r="A41" t="s">
        <v>19</v>
      </c>
      <c r="B41" s="1">
        <v>4.1135984878006598E-14</v>
      </c>
      <c r="C41" s="1">
        <v>8.1463024482214855E-14</v>
      </c>
      <c r="D41" s="1">
        <v>1.1921005010854992E-13</v>
      </c>
      <c r="E41" s="1">
        <v>1.5926523880560995E-13</v>
      </c>
      <c r="F41" s="1">
        <v>1.937135142307528E-13</v>
      </c>
      <c r="G41">
        <v>6.4775151862480549E-15</v>
      </c>
      <c r="H41">
        <v>7.8707463050437402E-15</v>
      </c>
      <c r="I41">
        <v>8.4531850278637573E-15</v>
      </c>
      <c r="J41">
        <v>9.793846623343685E-15</v>
      </c>
      <c r="K41">
        <v>1.0414081720383808E-14</v>
      </c>
      <c r="L41">
        <v>4.8069647142857114E-16</v>
      </c>
      <c r="M41">
        <v>6.4168545960784266E-16</v>
      </c>
      <c r="N41">
        <v>7.6763496967528947E-16</v>
      </c>
      <c r="O41">
        <v>9.1499339423077097E-16</v>
      </c>
      <c r="P41">
        <v>1.0690473127492153E-15</v>
      </c>
      <c r="Q41">
        <v>6.2704831479845305E-16</v>
      </c>
      <c r="R41">
        <v>7.5803913392094068E-16</v>
      </c>
      <c r="S41">
        <v>9.0193457992604312E-16</v>
      </c>
      <c r="T41">
        <v>1.0551208410686213E-15</v>
      </c>
      <c r="U41">
        <v>1.2034389721525589E-15</v>
      </c>
      <c r="V41">
        <v>7.5868187286821758E-16</v>
      </c>
      <c r="W41">
        <v>9.1344645698198041E-16</v>
      </c>
      <c r="X41">
        <v>1.121413477649005E-15</v>
      </c>
      <c r="Y41">
        <v>1.3121040992230848E-15</v>
      </c>
      <c r="Z41">
        <v>1.5028863784431141E-15</v>
      </c>
      <c r="AA41">
        <v>8.1458395426356599E-16</v>
      </c>
      <c r="AB41">
        <v>1.0297487495454537E-15</v>
      </c>
      <c r="AC41">
        <v>1.3084223076530627E-15</v>
      </c>
      <c r="AD41">
        <v>1.5561005171831009E-15</v>
      </c>
      <c r="AE41">
        <v>1.772041197217491E-15</v>
      </c>
      <c r="AF41">
        <v>7.2478980819854977E-16</v>
      </c>
      <c r="AG41">
        <v>1.1457100383454445E-15</v>
      </c>
      <c r="AH41">
        <v>1.5186823130580347E-15</v>
      </c>
      <c r="AI41">
        <v>1.8199398760289233E-15</v>
      </c>
      <c r="AJ41">
        <v>2.0711610461880933E-15</v>
      </c>
    </row>
    <row r="42" spans="1:36" x14ac:dyDescent="0.25">
      <c r="A42" t="s">
        <v>20</v>
      </c>
      <c r="B42" s="1">
        <v>3.6786779718473591E-14</v>
      </c>
      <c r="C42" s="1">
        <v>7.2572068222097383E-14</v>
      </c>
      <c r="D42" s="1">
        <v>1.0540882568399663E-13</v>
      </c>
      <c r="E42" s="1">
        <v>1.2049323588673651E-13</v>
      </c>
      <c r="F42" s="1">
        <v>1.518663780507491E-13</v>
      </c>
      <c r="G42">
        <v>1.374149320877946E-15</v>
      </c>
      <c r="H42">
        <v>1.5861864401515119E-15</v>
      </c>
      <c r="I42">
        <v>1.900167120958085E-15</v>
      </c>
      <c r="J42">
        <v>2.3948782265711166E-15</v>
      </c>
      <c r="K42">
        <v>2.7030329683408562E-15</v>
      </c>
      <c r="L42">
        <v>4.0881922924836534E-16</v>
      </c>
      <c r="M42">
        <v>4.6714113790233062E-16</v>
      </c>
      <c r="N42">
        <v>5.2317882893593882E-16</v>
      </c>
      <c r="O42">
        <v>5.8019234839779041E-16</v>
      </c>
      <c r="P42">
        <v>6.3877725968085104E-16</v>
      </c>
      <c r="Q42">
        <v>4.9999767064864942E-16</v>
      </c>
      <c r="R42">
        <v>5.6433109104638518E-16</v>
      </c>
      <c r="S42">
        <v>6.258543697112852E-16</v>
      </c>
      <c r="T42">
        <v>6.7695654148991192E-16</v>
      </c>
      <c r="U42">
        <v>7.3195016063720502E-16</v>
      </c>
      <c r="V42">
        <v>5.7625154219101183E-16</v>
      </c>
      <c r="W42">
        <v>6.6176623663477834E-16</v>
      </c>
      <c r="X42">
        <v>7.4619023830489841E-16</v>
      </c>
      <c r="Y42">
        <v>8.1832376033101961E-16</v>
      </c>
      <c r="Z42">
        <v>8.8453887633104804E-16</v>
      </c>
      <c r="AA42">
        <v>5.8615600833333291E-16</v>
      </c>
      <c r="AB42">
        <v>7.299245851605752E-16</v>
      </c>
      <c r="AC42">
        <v>8.3319032865044307E-16</v>
      </c>
      <c r="AD42">
        <v>9.1203764273078851E-16</v>
      </c>
      <c r="AE42">
        <v>9.713721225071211E-16</v>
      </c>
      <c r="AF42">
        <v>5.7849644286507377E-16</v>
      </c>
      <c r="AG42">
        <v>7.7842429492753529E-16</v>
      </c>
      <c r="AH42">
        <v>9.1583101834451874E-16</v>
      </c>
      <c r="AI42">
        <v>1.0375491714524205E-15</v>
      </c>
      <c r="AJ42">
        <v>1.1420163360360369E-15</v>
      </c>
    </row>
    <row r="44" spans="1:36" x14ac:dyDescent="0.25">
      <c r="A44" t="s">
        <v>18</v>
      </c>
      <c r="B44">
        <v>1</v>
      </c>
      <c r="C44">
        <v>2</v>
      </c>
      <c r="D44">
        <v>3</v>
      </c>
      <c r="E44">
        <v>4</v>
      </c>
      <c r="F44">
        <v>5</v>
      </c>
      <c r="G44">
        <v>1</v>
      </c>
      <c r="H44">
        <v>2</v>
      </c>
      <c r="I44">
        <v>3</v>
      </c>
      <c r="J44">
        <v>4</v>
      </c>
      <c r="K44">
        <v>5</v>
      </c>
      <c r="L44">
        <v>1</v>
      </c>
      <c r="M44">
        <v>2</v>
      </c>
      <c r="N44">
        <v>3</v>
      </c>
      <c r="O44">
        <v>4</v>
      </c>
      <c r="P44">
        <v>5</v>
      </c>
      <c r="Q44">
        <v>1</v>
      </c>
      <c r="R44">
        <v>2</v>
      </c>
      <c r="S44">
        <v>3</v>
      </c>
      <c r="T44">
        <v>4</v>
      </c>
      <c r="U44">
        <v>5</v>
      </c>
      <c r="V44">
        <v>1</v>
      </c>
      <c r="W44">
        <v>2</v>
      </c>
      <c r="X44">
        <v>3</v>
      </c>
      <c r="Y44">
        <v>4</v>
      </c>
      <c r="Z44">
        <v>5</v>
      </c>
      <c r="AA44">
        <v>1</v>
      </c>
      <c r="AB44">
        <v>2</v>
      </c>
      <c r="AC44">
        <v>3</v>
      </c>
      <c r="AD44">
        <v>4</v>
      </c>
      <c r="AE44">
        <v>5</v>
      </c>
      <c r="AF44">
        <v>1</v>
      </c>
      <c r="AG44">
        <v>2</v>
      </c>
      <c r="AH44">
        <v>3</v>
      </c>
      <c r="AI44">
        <v>4</v>
      </c>
      <c r="AJ44">
        <v>5</v>
      </c>
    </row>
    <row r="45" spans="1:36" x14ac:dyDescent="0.25">
      <c r="A45" t="s">
        <v>21</v>
      </c>
      <c r="B45" s="1">
        <v>2.0039899166345481E-13</v>
      </c>
      <c r="C45" s="1">
        <v>2.9784549963504479E-13</v>
      </c>
      <c r="D45" s="1">
        <v>4.5685042411769652E-13</v>
      </c>
      <c r="E45" s="1">
        <v>6.0190576932924008E-13</v>
      </c>
      <c r="F45" s="1">
        <v>7.6721315721635832E-13</v>
      </c>
      <c r="G45" s="1">
        <v>8.6000233793973079E-14</v>
      </c>
      <c r="H45" s="1">
        <v>1.7468653867824366E-13</v>
      </c>
      <c r="I45" s="1">
        <v>2.4172796985221984E-13</v>
      </c>
      <c r="J45" s="1">
        <v>3.0758157920867712E-13</v>
      </c>
      <c r="K45" s="1">
        <v>3.2113693347394059E-13</v>
      </c>
      <c r="L45">
        <v>3.9830304654747247E-16</v>
      </c>
      <c r="M45">
        <v>4.6679514298190783E-16</v>
      </c>
      <c r="N45">
        <v>4.8270823690176342E-16</v>
      </c>
      <c r="O45">
        <v>4.3245655062295001E-16</v>
      </c>
      <c r="P45">
        <v>5.8570151648216428E-16</v>
      </c>
      <c r="Q45">
        <v>4.339564633533598E-16</v>
      </c>
      <c r="R45">
        <v>4.575046029978583E-16</v>
      </c>
      <c r="S45">
        <v>4.7887806707446807E-16</v>
      </c>
      <c r="T45">
        <v>5.0090870596696876E-16</v>
      </c>
      <c r="U45">
        <v>5.2137330692594614E-16</v>
      </c>
      <c r="V45">
        <v>5.1931113921568603E-16</v>
      </c>
      <c r="W45">
        <v>5.5342960854654318E-16</v>
      </c>
      <c r="X45">
        <v>5.8188937758804712E-16</v>
      </c>
      <c r="Y45">
        <v>6.0954640616621979E-16</v>
      </c>
      <c r="Z45">
        <v>6.3323893840848881E-16</v>
      </c>
      <c r="AA45">
        <v>5.4127669732441395E-16</v>
      </c>
      <c r="AB45">
        <v>6.0364205030606414E-16</v>
      </c>
      <c r="AC45">
        <v>6.4814813811634386E-16</v>
      </c>
      <c r="AD45">
        <v>6.8800424437158291E-16</v>
      </c>
      <c r="AE45">
        <v>7.1422081750823437E-16</v>
      </c>
      <c r="AF45">
        <v>5.4354391783723561E-16</v>
      </c>
      <c r="AG45">
        <v>6.4359909694613988E-16</v>
      </c>
      <c r="AH45">
        <v>6.9969920386121988E-16</v>
      </c>
      <c r="AI45">
        <v>7.5025285326688806E-16</v>
      </c>
      <c r="AJ45">
        <v>7.8869761097694705E-16</v>
      </c>
    </row>
    <row r="46" spans="1:36" x14ac:dyDescent="0.25">
      <c r="A46" t="s">
        <v>19</v>
      </c>
      <c r="B46" s="1">
        <v>4.4254467779085218E-13</v>
      </c>
      <c r="C46" s="1">
        <v>8.7746177897705641E-13</v>
      </c>
      <c r="D46" s="1">
        <v>1.33171371058887E-12</v>
      </c>
      <c r="E46" s="1">
        <v>1.7751357618721318E-12</v>
      </c>
      <c r="F46" s="1">
        <v>1.9966928294975095E-12</v>
      </c>
      <c r="G46" s="1">
        <v>7.6056518996978027E-14</v>
      </c>
      <c r="H46" s="1">
        <v>4.5228092744765949E-13</v>
      </c>
      <c r="I46" s="1">
        <v>6.7160626545736513E-13</v>
      </c>
      <c r="J46" s="1">
        <v>9.0705146609466975E-13</v>
      </c>
      <c r="K46" s="1">
        <v>1.1153814388809934E-12</v>
      </c>
      <c r="L46">
        <v>9.4283110094730478E-16</v>
      </c>
      <c r="M46">
        <v>1.4560926939163499E-15</v>
      </c>
      <c r="N46">
        <v>1.7505877140075699E-15</v>
      </c>
      <c r="O46">
        <v>2.1902720372006399E-15</v>
      </c>
      <c r="P46">
        <v>2.6308772849394395E-15</v>
      </c>
      <c r="Q46">
        <v>6.6627182721382339E-16</v>
      </c>
      <c r="R46">
        <v>8.1149455796413387E-16</v>
      </c>
      <c r="S46">
        <v>9.736453835263175E-16</v>
      </c>
      <c r="T46">
        <v>1.1535221449608339E-15</v>
      </c>
      <c r="U46">
        <v>1.3347734698958358E-15</v>
      </c>
      <c r="V46">
        <v>7.8586918327664346E-16</v>
      </c>
      <c r="W46">
        <v>9.6550798980477266E-16</v>
      </c>
      <c r="X46">
        <v>1.1713403051379114E-15</v>
      </c>
      <c r="Y46">
        <v>1.3768428125866668E-15</v>
      </c>
      <c r="Z46">
        <v>1.5730540660147966E-15</v>
      </c>
      <c r="AA46">
        <v>8.9889709111479102E-16</v>
      </c>
      <c r="AB46">
        <v>1.0932056884985826E-15</v>
      </c>
      <c r="AC46">
        <v>1.3920303380900119E-15</v>
      </c>
      <c r="AD46">
        <v>1.6156434582114712E-15</v>
      </c>
      <c r="AE46">
        <v>1.8578926415198248E-15</v>
      </c>
      <c r="AF46">
        <v>8.9162979043913352E-16</v>
      </c>
      <c r="AG46">
        <v>1.221311818798665E-15</v>
      </c>
      <c r="AH46">
        <v>1.585892033463468E-15</v>
      </c>
      <c r="AI46">
        <v>1.8935459350222736E-15</v>
      </c>
      <c r="AJ46">
        <v>2.1585145287145251E-15</v>
      </c>
    </row>
    <row r="47" spans="1:36" x14ac:dyDescent="0.25">
      <c r="A47" t="s">
        <v>20</v>
      </c>
      <c r="B47" s="1">
        <v>4.0278016238708093E-13</v>
      </c>
      <c r="C47" s="1">
        <v>6.0002320909512148E-13</v>
      </c>
      <c r="D47" s="1">
        <v>9.2336467335867019E-13</v>
      </c>
      <c r="E47" s="1">
        <v>1.2234137321920483E-12</v>
      </c>
      <c r="F47" s="1">
        <v>1.3472099976989961E-12</v>
      </c>
      <c r="G47" s="1">
        <v>1.9845747357203481E-13</v>
      </c>
      <c r="H47" s="1">
        <v>3.6656020447217871E-13</v>
      </c>
      <c r="I47" s="1">
        <v>4.822578909354284E-13</v>
      </c>
      <c r="J47" s="1">
        <v>6.2309006942608976E-13</v>
      </c>
      <c r="K47" s="1">
        <v>6.4209017832850849E-13</v>
      </c>
      <c r="L47">
        <v>7.1998554197462584E-16</v>
      </c>
      <c r="M47">
        <v>9.8302808826847148E-16</v>
      </c>
      <c r="N47">
        <v>1.1048366825484743E-15</v>
      </c>
      <c r="O47">
        <v>1.4323535334261813E-15</v>
      </c>
      <c r="P47">
        <v>1.4994113852116559E-15</v>
      </c>
      <c r="Q47">
        <v>5.2095157085987281E-16</v>
      </c>
      <c r="R47">
        <v>5.8952014853489561E-16</v>
      </c>
      <c r="S47">
        <v>6.5033004310435102E-16</v>
      </c>
      <c r="T47">
        <v>7.1571688240788885E-16</v>
      </c>
      <c r="U47">
        <v>7.7851639813568082E-16</v>
      </c>
      <c r="V47">
        <v>6.1165021023102231E-16</v>
      </c>
      <c r="W47">
        <v>7.0410420790598339E-16</v>
      </c>
      <c r="X47">
        <v>7.8341770879531083E-16</v>
      </c>
      <c r="Y47">
        <v>8.5147488196549784E-16</v>
      </c>
      <c r="Z47">
        <v>9.208657437240651E-16</v>
      </c>
      <c r="AA47">
        <v>6.4578218961038911E-16</v>
      </c>
      <c r="AB47">
        <v>7.7395509866592405E-16</v>
      </c>
      <c r="AC47">
        <v>8.7725583298226148E-16</v>
      </c>
      <c r="AD47">
        <v>9.6375612777777766E-16</v>
      </c>
      <c r="AE47">
        <v>1.0707459708422167E-15</v>
      </c>
      <c r="AF47">
        <v>6.5613229789123177E-16</v>
      </c>
      <c r="AG47">
        <v>8.3118523357461026E-16</v>
      </c>
      <c r="AH47">
        <v>9.7500050831024986E-16</v>
      </c>
      <c r="AI47">
        <v>1.0959363756936735E-15</v>
      </c>
      <c r="AJ47">
        <v>1.2178421249302853E-15</v>
      </c>
    </row>
    <row r="50" spans="1:30" x14ac:dyDescent="0.25">
      <c r="A50" t="s">
        <v>22</v>
      </c>
      <c r="B50" t="s">
        <v>14</v>
      </c>
      <c r="J50" t="s">
        <v>14</v>
      </c>
      <c r="T50" t="s">
        <v>24</v>
      </c>
    </row>
    <row r="51" spans="1:30" x14ac:dyDescent="0.25">
      <c r="B51">
        <v>0.1</v>
      </c>
      <c r="C51">
        <v>0.2</v>
      </c>
      <c r="D51">
        <v>0.3</v>
      </c>
      <c r="E51">
        <v>0.4</v>
      </c>
      <c r="F51">
        <v>0.5</v>
      </c>
      <c r="G51">
        <v>0.6</v>
      </c>
      <c r="H51">
        <v>0.7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U51" s="37" t="s">
        <v>14</v>
      </c>
      <c r="V51" s="37"/>
      <c r="W51" s="37" t="s">
        <v>15</v>
      </c>
      <c r="X51" s="37"/>
      <c r="Y51" s="37" t="s">
        <v>16</v>
      </c>
      <c r="Z51" s="37"/>
      <c r="AA51" s="37" t="s">
        <v>17</v>
      </c>
      <c r="AB51" s="37"/>
      <c r="AC51" s="37" t="s">
        <v>18</v>
      </c>
      <c r="AD51" s="37"/>
    </row>
    <row r="52" spans="1:30" x14ac:dyDescent="0.25">
      <c r="A52" t="s">
        <v>21</v>
      </c>
      <c r="B52" s="2">
        <f>(AVERAGE(B25:F25))*1000000000000000</f>
        <v>0.11931912414849828</v>
      </c>
      <c r="C52" s="2">
        <f>(AVERAGE(G25:K25))*1000000000000000</f>
        <v>0.21379502908540315</v>
      </c>
      <c r="D52" s="2">
        <f>(AVERAGE(L25:P25))*1000000000000000</f>
        <v>0.31190611418164638</v>
      </c>
      <c r="E52" s="2">
        <f>(AVERAGE(Q25:U25))*1000000000000000</f>
        <v>0.34718612599220572</v>
      </c>
      <c r="F52" s="2">
        <f>(AVERAGE(V25:Z25))*1000000000000000</f>
        <v>0.37948084776080093</v>
      </c>
      <c r="G52" s="2">
        <f>(AVERAGE(AA25:AE25))*1000000000000000</f>
        <v>0.42871175795397792</v>
      </c>
      <c r="H52" s="2">
        <f>(AVERAGE(AF25:AJ25))*1000000000000000</f>
        <v>0.48342818830200618</v>
      </c>
      <c r="J52" t="s">
        <v>21</v>
      </c>
      <c r="K52">
        <f t="shared" ref="K52:O54" si="0">AVERAGE(B25,G25,L25,Q25,V25,AA25,AF25)</f>
        <v>2.6071085407262591E-16</v>
      </c>
      <c r="L52">
        <f t="shared" si="0"/>
        <v>3.0889742158153006E-16</v>
      </c>
      <c r="M52">
        <f t="shared" si="0"/>
        <v>3.3409590898643507E-16</v>
      </c>
      <c r="N52">
        <f t="shared" si="0"/>
        <v>3.5441321292472482E-16</v>
      </c>
      <c r="O52">
        <f t="shared" si="0"/>
        <v>3.731877363093545E-16</v>
      </c>
      <c r="U52" t="s">
        <v>25</v>
      </c>
      <c r="V52" t="s">
        <v>26</v>
      </c>
      <c r="W52" t="s">
        <v>25</v>
      </c>
      <c r="X52" t="s">
        <v>26</v>
      </c>
      <c r="Y52" t="s">
        <v>25</v>
      </c>
      <c r="Z52" t="s">
        <v>26</v>
      </c>
      <c r="AA52" t="s">
        <v>25</v>
      </c>
      <c r="AB52" t="s">
        <v>26</v>
      </c>
      <c r="AC52" t="s">
        <v>25</v>
      </c>
      <c r="AD52" t="s">
        <v>26</v>
      </c>
    </row>
    <row r="53" spans="1:30" x14ac:dyDescent="0.25">
      <c r="A53" t="s">
        <v>19</v>
      </c>
      <c r="B53" s="2">
        <f>(AVERAGE(B26:F26))*1000000000000000</f>
        <v>0.29872902371977494</v>
      </c>
      <c r="C53" s="2">
        <f>(AVERAGE(G26:K26))*1000000000000000</f>
        <v>0.38881451087368496</v>
      </c>
      <c r="D53" s="2">
        <f>(AVERAGE(L26:P26))*1000000000000000</f>
        <v>0.54287302661888137</v>
      </c>
      <c r="E53" s="2">
        <f>(AVERAGE(Q26:U26))*1000000000000000</f>
        <v>0.63540090793444748</v>
      </c>
      <c r="F53" s="2">
        <f>(AVERAGE(V26:Z26))*1000000000000000</f>
        <v>0.79066364102369213</v>
      </c>
      <c r="G53" s="2">
        <f>(AVERAGE(AA26:AE26))*1000000000000000</f>
        <v>0.95827637491176698</v>
      </c>
      <c r="H53" s="2">
        <f>(AVERAGE(AF26:AJ26))*1000000000000000</f>
        <v>1.1479704001201638</v>
      </c>
      <c r="J53" t="s">
        <v>19</v>
      </c>
      <c r="K53">
        <f t="shared" si="0"/>
        <v>3.1868936790259568E-16</v>
      </c>
      <c r="L53">
        <f t="shared" si="0"/>
        <v>5.3902946466732306E-16</v>
      </c>
      <c r="M53">
        <f t="shared" si="0"/>
        <v>7.165331698350376E-16</v>
      </c>
      <c r="N53">
        <f t="shared" si="0"/>
        <v>8.5653760274990744E-16</v>
      </c>
      <c r="O53">
        <f t="shared" si="0"/>
        <v>9.7115888427543007E-16</v>
      </c>
      <c r="T53" t="s">
        <v>21</v>
      </c>
      <c r="U53">
        <v>1</v>
      </c>
      <c r="V53">
        <v>0.1</v>
      </c>
      <c r="W53">
        <v>1</v>
      </c>
      <c r="X53">
        <v>0.1</v>
      </c>
      <c r="Y53">
        <v>1</v>
      </c>
      <c r="Z53">
        <v>0.2</v>
      </c>
      <c r="AA53">
        <v>1</v>
      </c>
      <c r="AB53">
        <v>0.3</v>
      </c>
      <c r="AC53">
        <v>1</v>
      </c>
      <c r="AD53">
        <v>0.3</v>
      </c>
    </row>
    <row r="54" spans="1:30" x14ac:dyDescent="0.25">
      <c r="A54" t="s">
        <v>20</v>
      </c>
      <c r="B54" s="2">
        <f>(AVERAGE(B27:F27))*1000000000000000</f>
        <v>0.23656888137879462</v>
      </c>
      <c r="C54" s="2">
        <f>(AVERAGE(G27:K27))*1000000000000000</f>
        <v>0.28185270434363152</v>
      </c>
      <c r="D54" s="2">
        <f>(AVERAGE(L27:P27))*1000000000000000</f>
        <v>0.40867172594335094</v>
      </c>
      <c r="E54" s="2">
        <f>(AVERAGE(Q27:U27))*1000000000000000</f>
        <v>0.42874627942444049</v>
      </c>
      <c r="F54" s="2">
        <f>(AVERAGE(V27:Z27))*1000000000000000</f>
        <v>0.49504901562971998</v>
      </c>
      <c r="G54" s="2">
        <f>(AVERAGE(AA27:AE27))*1000000000000000</f>
        <v>0.55747376463814469</v>
      </c>
      <c r="H54" s="2">
        <f>(AVERAGE(AF27:AJ27))*1000000000000000</f>
        <v>0.64241221160284856</v>
      </c>
      <c r="J54" t="s">
        <v>20</v>
      </c>
      <c r="K54">
        <f t="shared" si="0"/>
        <v>2.3933953898822785E-16</v>
      </c>
      <c r="L54">
        <f t="shared" si="0"/>
        <v>3.9900423036497966E-16</v>
      </c>
      <c r="M54">
        <f t="shared" si="0"/>
        <v>4.7104596960717031E-16</v>
      </c>
      <c r="N54">
        <f t="shared" si="0"/>
        <v>5.1530692794531775E-16</v>
      </c>
      <c r="O54">
        <f t="shared" si="0"/>
        <v>5.544280352092549E-16</v>
      </c>
      <c r="T54" t="s">
        <v>19</v>
      </c>
      <c r="U54">
        <v>1</v>
      </c>
      <c r="V54">
        <v>0.1</v>
      </c>
      <c r="W54">
        <v>1</v>
      </c>
      <c r="X54">
        <v>0.2</v>
      </c>
      <c r="Y54">
        <v>1</v>
      </c>
      <c r="Z54">
        <v>0.2</v>
      </c>
      <c r="AA54">
        <v>1</v>
      </c>
      <c r="AB54">
        <v>0.3</v>
      </c>
      <c r="AC54">
        <v>1</v>
      </c>
      <c r="AD54">
        <v>0.4</v>
      </c>
    </row>
    <row r="55" spans="1:30" x14ac:dyDescent="0.25">
      <c r="B55" t="s">
        <v>15</v>
      </c>
      <c r="T55" t="s">
        <v>20</v>
      </c>
      <c r="U55">
        <v>1</v>
      </c>
      <c r="V55">
        <v>0.1</v>
      </c>
      <c r="W55">
        <v>1</v>
      </c>
      <c r="X55">
        <v>0.2</v>
      </c>
      <c r="Y55">
        <v>1</v>
      </c>
      <c r="Z55">
        <v>0.2</v>
      </c>
      <c r="AA55">
        <v>1</v>
      </c>
      <c r="AB55">
        <v>0.3</v>
      </c>
      <c r="AC55">
        <v>1</v>
      </c>
      <c r="AD55">
        <v>0.4</v>
      </c>
    </row>
    <row r="56" spans="1:30" x14ac:dyDescent="0.25">
      <c r="B56">
        <v>0.1</v>
      </c>
      <c r="C56">
        <v>0.2</v>
      </c>
      <c r="D56">
        <v>0.3</v>
      </c>
      <c r="E56">
        <v>0.4</v>
      </c>
      <c r="F56">
        <v>0.5</v>
      </c>
      <c r="G56">
        <v>0.6</v>
      </c>
      <c r="H56">
        <v>0.7</v>
      </c>
      <c r="J56" t="s">
        <v>15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</row>
    <row r="57" spans="1:30" x14ac:dyDescent="0.25">
      <c r="A57" t="s">
        <v>21</v>
      </c>
      <c r="B57" s="2">
        <f>(AVERAGE(B30:F30))*1000000000000000</f>
        <v>0.23295545815491131</v>
      </c>
      <c r="C57" s="2">
        <f>(AVERAGE(G30:K30))*1000000000000000</f>
        <v>0.2333271656416753</v>
      </c>
      <c r="D57" s="2">
        <f>(AVERAGE(L30:P30))*1000000000000000</f>
        <v>0.34166336336288661</v>
      </c>
      <c r="E57" s="2">
        <f>(AVERAGE(Q30:U30))*1000000000000000</f>
        <v>0.42623424427151479</v>
      </c>
      <c r="F57" s="2">
        <f>(AVERAGE(V30:Z30))*1000000000000000</f>
        <v>0.45924285549051974</v>
      </c>
      <c r="G57" s="2">
        <f>(AVERAGE(AA30:AE30))*1000000000000000</f>
        <v>0.49304845364376942</v>
      </c>
      <c r="H57" s="2">
        <f>(AVERAGE(AF30:AJ30))*1000000000000000</f>
        <v>0.53191237610423625</v>
      </c>
      <c r="J57" t="s">
        <v>21</v>
      </c>
      <c r="K57">
        <f t="shared" ref="K57:O59" si="1">AVERAGE(B30,G30,L30,Q30,V30,AA30,AF30)</f>
        <v>3.194988407989548E-16</v>
      </c>
      <c r="L57">
        <f t="shared" si="1"/>
        <v>3.6729744855211068E-16</v>
      </c>
      <c r="M57">
        <f t="shared" si="1"/>
        <v>3.9476786062173125E-16</v>
      </c>
      <c r="N57">
        <f t="shared" si="1"/>
        <v>4.2186834554468882E-16</v>
      </c>
      <c r="O57">
        <f t="shared" si="1"/>
        <v>4.3827030210359554E-16</v>
      </c>
    </row>
    <row r="58" spans="1:30" x14ac:dyDescent="0.25">
      <c r="A58" t="s">
        <v>19</v>
      </c>
      <c r="B58" s="2">
        <f>(AVERAGE(B31:F31))*1000000000000000</f>
        <v>1.0108153465290584</v>
      </c>
      <c r="C58" s="2">
        <f>(AVERAGE(G31:K31))*1000000000000000</f>
        <v>0.45255770344696583</v>
      </c>
      <c r="D58" s="2">
        <f>(AVERAGE(L31:P31))*1000000000000000</f>
        <v>0.61835411221441872</v>
      </c>
      <c r="E58" s="2">
        <f>(AVERAGE(Q31:U31))*1000000000000000</f>
        <v>0.79172746254969717</v>
      </c>
      <c r="F58" s="2">
        <f>(AVERAGE(V31:Z31))*1000000000000000</f>
        <v>0.92792523295046692</v>
      </c>
      <c r="G58" s="2">
        <f>(AVERAGE(AA31:AE31))*1000000000000000</f>
        <v>1.0723747241652526</v>
      </c>
      <c r="H58" s="2">
        <f>(AVERAGE(AF31:AJ31))*1000000000000000</f>
        <v>1.2405147010890836</v>
      </c>
      <c r="J58" t="s">
        <v>19</v>
      </c>
      <c r="K58">
        <f t="shared" si="1"/>
        <v>4.8583030211440429E-16</v>
      </c>
      <c r="L58">
        <f t="shared" si="1"/>
        <v>7.0869929216628274E-16</v>
      </c>
      <c r="M58">
        <f t="shared" si="1"/>
        <v>8.9593217626822737E-16</v>
      </c>
      <c r="N58">
        <f t="shared" si="1"/>
        <v>1.0635677463200255E-15</v>
      </c>
      <c r="O58">
        <f t="shared" si="1"/>
        <v>1.2133056852345916E-15</v>
      </c>
    </row>
    <row r="59" spans="1:30" x14ac:dyDescent="0.25">
      <c r="A59" t="s">
        <v>20</v>
      </c>
      <c r="B59" s="2">
        <f>(AVERAGE(B32:F32))*1000000000000000</f>
        <v>0.71045571245056449</v>
      </c>
      <c r="C59" s="2">
        <f>(AVERAGE(G32:K32))*1000000000000000</f>
        <v>0.3199796231719832</v>
      </c>
      <c r="D59" s="2">
        <f>(AVERAGE(L32:P32))*1000000000000000</f>
        <v>0.45313933110720533</v>
      </c>
      <c r="E59" s="2">
        <f>(AVERAGE(Q32:U32))*1000000000000000</f>
        <v>0.56051591397890932</v>
      </c>
      <c r="F59" s="2">
        <f>(AVERAGE(V32:Z32))*1000000000000000</f>
        <v>0.60711071481335344</v>
      </c>
      <c r="G59" s="2">
        <f>(AVERAGE(AA32:AE32))*1000000000000000</f>
        <v>0.66113066198611448</v>
      </c>
      <c r="H59" s="2">
        <f>(AVERAGE(AF32:AJ32))*1000000000000000</f>
        <v>0.71199140552163998</v>
      </c>
      <c r="J59" t="s">
        <v>20</v>
      </c>
      <c r="K59">
        <f t="shared" si="1"/>
        <v>3.8305623892285204E-16</v>
      </c>
      <c r="L59">
        <f t="shared" si="1"/>
        <v>5.057436140759487E-16</v>
      </c>
      <c r="M59">
        <f t="shared" si="1"/>
        <v>5.9288783486558042E-16</v>
      </c>
      <c r="N59">
        <f t="shared" si="1"/>
        <v>6.5938504276756511E-16</v>
      </c>
      <c r="O59">
        <f t="shared" si="1"/>
        <v>7.3344395724646081E-16</v>
      </c>
    </row>
    <row r="60" spans="1:30" x14ac:dyDescent="0.25">
      <c r="B60" t="s">
        <v>16</v>
      </c>
    </row>
    <row r="61" spans="1:30" x14ac:dyDescent="0.25">
      <c r="B61">
        <v>0.1</v>
      </c>
      <c r="C61">
        <v>0.2</v>
      </c>
      <c r="D61">
        <v>0.3</v>
      </c>
      <c r="E61">
        <v>0.4</v>
      </c>
      <c r="F61">
        <v>0.5</v>
      </c>
      <c r="G61">
        <v>0.6</v>
      </c>
      <c r="H61">
        <v>0.7</v>
      </c>
      <c r="J61" t="s">
        <v>16</v>
      </c>
      <c r="K61" t="s">
        <v>9</v>
      </c>
      <c r="L61" t="s">
        <v>10</v>
      </c>
      <c r="M61" t="s">
        <v>11</v>
      </c>
      <c r="N61" t="s">
        <v>12</v>
      </c>
      <c r="O61" t="s">
        <v>13</v>
      </c>
    </row>
    <row r="62" spans="1:30" x14ac:dyDescent="0.25">
      <c r="A62" t="s">
        <v>21</v>
      </c>
      <c r="B62" s="2">
        <f>(AVERAGE(B35:F35))*1000000000000000</f>
        <v>26.03462054329917</v>
      </c>
      <c r="C62" s="2">
        <f>(AVERAGE(G35:K35))*1000000000000000</f>
        <v>0.26939965106473018</v>
      </c>
      <c r="D62" s="2">
        <f>(AVERAGE(L35:P35))*1000000000000000</f>
        <v>0.35008915515149036</v>
      </c>
      <c r="E62" s="2">
        <f>(AVERAGE(Q35:U35))*1000000000000000</f>
        <v>0.42871330483776116</v>
      </c>
      <c r="F62" s="2">
        <f>(AVERAGE(V35:Z35))*1000000000000000</f>
        <v>0.5158677853208381</v>
      </c>
      <c r="G62" s="2">
        <f>(AVERAGE(AA35:AE35))*1000000000000000</f>
        <v>0.5516302496947193</v>
      </c>
      <c r="H62" s="2">
        <f>(AVERAGE(AF35:AJ35))*1000000000000000</f>
        <v>0.58423541191660222</v>
      </c>
      <c r="J62" t="s">
        <v>21</v>
      </c>
      <c r="K62">
        <f t="shared" ref="K62:O64" si="2">AVERAGE(B35,G35,L35,Q35,V35,AA35,AF35)</f>
        <v>1.6724327679754669E-15</v>
      </c>
      <c r="L62">
        <f t="shared" si="2"/>
        <v>2.953530130426394E-15</v>
      </c>
      <c r="M62">
        <f t="shared" si="2"/>
        <v>4.1524459300505074E-15</v>
      </c>
      <c r="N62">
        <f t="shared" si="2"/>
        <v>5.3215082266981338E-15</v>
      </c>
      <c r="O62">
        <f t="shared" si="2"/>
        <v>6.4247658743390083E-15</v>
      </c>
    </row>
    <row r="63" spans="1:30" x14ac:dyDescent="0.25">
      <c r="A63" t="s">
        <v>19</v>
      </c>
      <c r="B63" s="2">
        <f>(AVERAGE(B36:F36))*1000000000000000</f>
        <v>58.188154314181951</v>
      </c>
      <c r="C63" s="2">
        <f>(AVERAGE(G36:K36))*1000000000000000</f>
        <v>0.66655317805415371</v>
      </c>
      <c r="D63" s="2">
        <f>(AVERAGE(L36:P36))*1000000000000000</f>
        <v>0.65784197350053697</v>
      </c>
      <c r="E63" s="2">
        <f>(AVERAGE(Q36:U36))*1000000000000000</f>
        <v>0.86488117098999628</v>
      </c>
      <c r="F63" s="2">
        <f>(AVERAGE(V36:Z36))*1000000000000000</f>
        <v>1.0456017607852373</v>
      </c>
      <c r="G63" s="2">
        <f>(AVERAGE(AA36:AE36))*1000000000000000</f>
        <v>1.2070088068740665</v>
      </c>
      <c r="H63" s="2">
        <f>(AVERAGE(AF36:AJ36))*1000000000000000</f>
        <v>1.3174903313262014</v>
      </c>
      <c r="J63" t="s">
        <v>19</v>
      </c>
      <c r="K63">
        <f t="shared" si="2"/>
        <v>3.4003676223288299E-15</v>
      </c>
      <c r="L63">
        <f t="shared" si="2"/>
        <v>6.4993054499402701E-15</v>
      </c>
      <c r="M63">
        <f t="shared" si="2"/>
        <v>9.402841732465685E-15</v>
      </c>
      <c r="N63">
        <f t="shared" si="2"/>
        <v>1.1890504109359697E-14</v>
      </c>
      <c r="O63">
        <f t="shared" si="2"/>
        <v>1.4483789325699909E-14</v>
      </c>
    </row>
    <row r="64" spans="1:30" x14ac:dyDescent="0.25">
      <c r="A64" t="s">
        <v>20</v>
      </c>
      <c r="B64" s="2">
        <f>(AVERAGE(B37:F37))*1000000000000000</f>
        <v>51.197954605122611</v>
      </c>
      <c r="C64" s="2">
        <f>(AVERAGE(G37:K37))*1000000000000000</f>
        <v>0.46935060824432528</v>
      </c>
      <c r="D64" s="2">
        <f>(AVERAGE(L37:P37))*1000000000000000</f>
        <v>0.46570156914577254</v>
      </c>
      <c r="E64" s="2">
        <f>(AVERAGE(Q37:U37))*1000000000000000</f>
        <v>0.60794125542041011</v>
      </c>
      <c r="F64" s="2">
        <f>(AVERAGE(V37:Z37))*1000000000000000</f>
        <v>0.67803911917157622</v>
      </c>
      <c r="G64" s="2">
        <f>(AVERAGE(AA37:AE37))*1000000000000000</f>
        <v>0.7330740413372222</v>
      </c>
      <c r="H64" s="2">
        <f>(AVERAGE(AF37:AJ37))*1000000000000000</f>
        <v>0.80380093538224062</v>
      </c>
      <c r="J64" t="s">
        <v>20</v>
      </c>
      <c r="K64">
        <f t="shared" si="2"/>
        <v>3.0415670820630633E-15</v>
      </c>
      <c r="L64">
        <f t="shared" si="2"/>
        <v>5.639633656902603E-15</v>
      </c>
      <c r="M64">
        <f t="shared" si="2"/>
        <v>7.9508720170497937E-15</v>
      </c>
      <c r="N64">
        <f t="shared" si="2"/>
        <v>1.0200990509148887E-14</v>
      </c>
      <c r="O64">
        <f t="shared" si="2"/>
        <v>1.2421123973281477E-14</v>
      </c>
    </row>
    <row r="65" spans="1:15" x14ac:dyDescent="0.25">
      <c r="B65" t="s">
        <v>17</v>
      </c>
    </row>
    <row r="66" spans="1:15" x14ac:dyDescent="0.25">
      <c r="B66">
        <v>0.1</v>
      </c>
      <c r="C66">
        <v>0.2</v>
      </c>
      <c r="D66">
        <v>0.3</v>
      </c>
      <c r="E66">
        <v>0.4</v>
      </c>
      <c r="F66">
        <v>0.5</v>
      </c>
      <c r="G66">
        <v>0.6</v>
      </c>
      <c r="H66">
        <v>0.7</v>
      </c>
      <c r="J66" t="s">
        <v>17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</row>
    <row r="67" spans="1:15" x14ac:dyDescent="0.25">
      <c r="A67" t="s">
        <v>21</v>
      </c>
      <c r="B67" s="2">
        <f>(AVERAGE(B40:F40))*1000000000000000</f>
        <v>50.994661111413933</v>
      </c>
      <c r="C67" s="2">
        <f>(AVERAGE(G40:K40))*1000000000000000</f>
        <v>0.60871420218667571</v>
      </c>
      <c r="D67" s="2">
        <f>(AVERAGE(L40:P40))*1000000000000000</f>
        <v>0.36371774717240402</v>
      </c>
      <c r="E67" s="2">
        <f>(AVERAGE(Q40:U40))*1000000000000000</f>
        <v>0.4658469782567673</v>
      </c>
      <c r="F67" s="2">
        <f>(AVERAGE(V40:Z40))*1000000000000000</f>
        <v>0.55601114191518852</v>
      </c>
      <c r="G67" s="2">
        <f>(AVERAGE(AA40:AE40))*1000000000000000</f>
        <v>0.60150372267710017</v>
      </c>
      <c r="H67" s="2">
        <f>(AVERAGE(AF40:AJ40))*1000000000000000</f>
        <v>0.64326199688733565</v>
      </c>
      <c r="J67" t="s">
        <v>21</v>
      </c>
      <c r="K67">
        <f t="shared" ref="K67:O69" si="3">AVERAGE(B40,G40,L40,Q40,V40,AA40,AF40)</f>
        <v>3.0258400670064853E-15</v>
      </c>
      <c r="L67">
        <f t="shared" si="3"/>
        <v>5.590870990373946E-15</v>
      </c>
      <c r="M67">
        <f t="shared" si="3"/>
        <v>8.1627040855480563E-15</v>
      </c>
      <c r="N67">
        <f t="shared" si="3"/>
        <v>1.0592582116972815E-14</v>
      </c>
      <c r="O67">
        <f t="shared" si="3"/>
        <v>1.136637195474827E-14</v>
      </c>
    </row>
    <row r="68" spans="1:15" x14ac:dyDescent="0.25">
      <c r="A68" t="s">
        <v>19</v>
      </c>
      <c r="B68" s="2">
        <f>(AVERAGE(B41:F41))*1000000000000000</f>
        <v>118.95756250102681</v>
      </c>
      <c r="C68" s="2">
        <f>(AVERAGE(G41:K41))*1000000000000000</f>
        <v>8.6018749725766099</v>
      </c>
      <c r="D68" s="2">
        <f>(AVERAGE(L41:P41))*1000000000000000</f>
        <v>0.77481152153833777</v>
      </c>
      <c r="E68" s="2">
        <f>(AVERAGE(Q41:U41))*1000000000000000</f>
        <v>0.90911636837332344</v>
      </c>
      <c r="F68" s="2">
        <f>(AVERAGE(V41:Z41))*1000000000000000</f>
        <v>1.1217064570330801</v>
      </c>
      <c r="G68" s="2">
        <f>(AVERAGE(AA41:AE41))*1000000000000000</f>
        <v>1.296179345172535</v>
      </c>
      <c r="H68" s="2">
        <f>(AVERAGE(AF41:AJ41))*1000000000000000</f>
        <v>1.4560566163638091</v>
      </c>
      <c r="J68" t="s">
        <v>19</v>
      </c>
      <c r="K68">
        <f t="shared" si="3"/>
        <v>7.2884714979731438E-15</v>
      </c>
      <c r="L68">
        <f t="shared" si="3"/>
        <v>1.3403200089380037E-14</v>
      </c>
      <c r="M68">
        <f t="shared" si="3"/>
        <v>1.9040188969196447E-14</v>
      </c>
      <c r="N68">
        <f t="shared" si="3"/>
        <v>2.5102477736669733E-14</v>
      </c>
      <c r="O68">
        <f t="shared" si="3"/>
        <v>3.0249452979698155E-14</v>
      </c>
    </row>
    <row r="69" spans="1:15" x14ac:dyDescent="0.25">
      <c r="A69" t="s">
        <v>20</v>
      </c>
      <c r="B69" s="2">
        <f>(AVERAGE(B42:F42))*1000000000000000</f>
        <v>97.425457512410645</v>
      </c>
      <c r="C69" s="2">
        <f>(AVERAGE(G42:K42))*1000000000000000</f>
        <v>1.9916828153799031</v>
      </c>
      <c r="D69" s="2">
        <f>(AVERAGE(L42:P42))*1000000000000000</f>
        <v>0.52362176083305523</v>
      </c>
      <c r="E69" s="2">
        <f>(AVERAGE(Q42:U42))*1000000000000000</f>
        <v>0.61981796670668732</v>
      </c>
      <c r="F69" s="2">
        <f>(AVERAGE(V42:Z42))*1000000000000000</f>
        <v>0.73741413075855133</v>
      </c>
      <c r="G69" s="2">
        <f>(AVERAGE(AA42:AE42))*1000000000000000</f>
        <v>0.80653613747645225</v>
      </c>
      <c r="H69" s="2">
        <f>(AVERAGE(AF42:AJ42))*1000000000000000</f>
        <v>0.89046345272511707</v>
      </c>
      <c r="J69" t="s">
        <v>20</v>
      </c>
      <c r="K69">
        <f t="shared" si="3"/>
        <v>5.830092847519712E-15</v>
      </c>
      <c r="L69">
        <f t="shared" si="3"/>
        <v>1.1051406001131497E-14</v>
      </c>
      <c r="M69">
        <f t="shared" si="3"/>
        <v>1.5850462512700259E-14</v>
      </c>
      <c r="N69">
        <f t="shared" si="3"/>
        <v>1.8130453368244222E-14</v>
      </c>
      <c r="O69">
        <f t="shared" si="3"/>
        <v>2.2705437967754603E-14</v>
      </c>
    </row>
    <row r="70" spans="1:15" x14ac:dyDescent="0.25">
      <c r="B70" t="s">
        <v>18</v>
      </c>
    </row>
    <row r="71" spans="1:15" x14ac:dyDescent="0.25">
      <c r="B71">
        <v>0.1</v>
      </c>
      <c r="C71">
        <v>0.2</v>
      </c>
      <c r="D71">
        <v>0.3</v>
      </c>
      <c r="E71">
        <v>0.4</v>
      </c>
      <c r="F71">
        <v>0.5</v>
      </c>
      <c r="G71">
        <v>0.6</v>
      </c>
      <c r="H71">
        <v>0.7</v>
      </c>
      <c r="J71" t="s">
        <v>18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</row>
    <row r="72" spans="1:15" x14ac:dyDescent="0.25">
      <c r="A72" t="s">
        <v>21</v>
      </c>
      <c r="B72" s="2">
        <f>(AVERAGE(B45:F45))*1000000000000000</f>
        <v>464.84276839235895</v>
      </c>
      <c r="C72" s="2">
        <f>(AVERAGE(G45:K45))*1000000000000000</f>
        <v>226.22665100141086</v>
      </c>
      <c r="D72" s="2">
        <f>(AVERAGE(L45:P45))*1000000000000000</f>
        <v>0.47319289870725162</v>
      </c>
      <c r="E72" s="2">
        <f>(AVERAGE(Q45:U45))*1000000000000000</f>
        <v>0.47852422926372018</v>
      </c>
      <c r="F72" s="2">
        <f>(AVERAGE(V45:Z45))*1000000000000000</f>
        <v>0.57948309398499698</v>
      </c>
      <c r="G72" s="2">
        <f>(AVERAGE(AA45:AE45))*1000000000000000</f>
        <v>0.6390583895253279</v>
      </c>
      <c r="H72" s="2">
        <f>(AVERAGE(AF45:AJ45))*1000000000000000</f>
        <v>0.68515853657768611</v>
      </c>
      <c r="J72" t="s">
        <v>21</v>
      </c>
      <c r="K72">
        <f t="shared" ref="K72:O74" si="4">AVERAGE(B45,G45,L45,Q45,V45,AA45,AF45)</f>
        <v>4.1262230960243722E-14</v>
      </c>
      <c r="L72">
        <f t="shared" si="4"/>
        <v>6.7893858402152417E-14</v>
      </c>
      <c r="M72">
        <f t="shared" si="4"/>
        <v>1.0020995957049403E-13</v>
      </c>
      <c r="N72">
        <f t="shared" si="4"/>
        <v>1.3035264532833029E-13</v>
      </c>
      <c r="O72">
        <f t="shared" si="4"/>
        <v>1.5594190326865723E-13</v>
      </c>
    </row>
    <row r="73" spans="1:15" x14ac:dyDescent="0.25">
      <c r="A73" t="s">
        <v>19</v>
      </c>
      <c r="B73" s="2">
        <f>(AVERAGE(B46:F46))*1000000000000000</f>
        <v>1284.7097517452839</v>
      </c>
      <c r="C73" s="2">
        <f>(AVERAGE(G46:K46))*1000000000000000</f>
        <v>644.47532337553309</v>
      </c>
      <c r="D73" s="2">
        <f>(AVERAGE(L46:P46))*1000000000000000</f>
        <v>1.7941321662022609</v>
      </c>
      <c r="E73" s="2">
        <f>(AVERAGE(Q46:U46))*1000000000000000</f>
        <v>0.98794147671218879</v>
      </c>
      <c r="F73" s="2">
        <f>(AVERAGE(V46:Z46))*1000000000000000</f>
        <v>1.174522871364158</v>
      </c>
      <c r="G73" s="2">
        <f>(AVERAGE(AA46:AE46))*1000000000000000</f>
        <v>1.3715338434869364</v>
      </c>
      <c r="H73" s="2">
        <f>(AVERAGE(AF46:AJ46))*1000000000000000</f>
        <v>1.5501788212876129</v>
      </c>
      <c r="J73" t="s">
        <v>19</v>
      </c>
      <c r="K73">
        <f t="shared" si="4"/>
        <v>7.4683813682974547E-14</v>
      </c>
      <c r="L73">
        <f t="shared" si="4"/>
        <v>1.9075575988195692E-13</v>
      </c>
      <c r="M73">
        <f t="shared" si="4"/>
        <v>2.8717049597435148E-13</v>
      </c>
      <c r="N73">
        <f t="shared" si="4"/>
        <v>3.8434529347925479E-13</v>
      </c>
      <c r="O73">
        <f t="shared" si="4"/>
        <v>4.4594705433851253E-13</v>
      </c>
    </row>
    <row r="74" spans="1:15" x14ac:dyDescent="0.25">
      <c r="A74" t="s">
        <v>20</v>
      </c>
      <c r="B74" s="2">
        <f>(AVERAGE(B47:F47))*1000000000000000</f>
        <v>899.35835494638332</v>
      </c>
      <c r="C74" s="2">
        <f>(AVERAGE(G47:K47))*1000000000000000</f>
        <v>462.491163346848</v>
      </c>
      <c r="D74" s="2">
        <f>(AVERAGE(L47:P47))*1000000000000000</f>
        <v>1.1479230462858816</v>
      </c>
      <c r="E74" s="2">
        <f>(AVERAGE(Q47:U47))*1000000000000000</f>
        <v>0.65100700860853788</v>
      </c>
      <c r="F74" s="2">
        <f>(AVERAGE(V47:Z47))*1000000000000000</f>
        <v>0.77430255052437591</v>
      </c>
      <c r="G74" s="2">
        <f>(AVERAGE(AA47:AE47))*1000000000000000</f>
        <v>0.86629904397571367</v>
      </c>
      <c r="H74" s="2">
        <f>(AVERAGE(AF47:AJ47))*1000000000000000</f>
        <v>0.9552193080800101</v>
      </c>
      <c r="J74" t="s">
        <v>20</v>
      </c>
      <c r="K74">
        <f t="shared" si="4"/>
        <v>8.634173396709755E-14</v>
      </c>
      <c r="L74">
        <f t="shared" si="4"/>
        <v>1.3863788662060714E-13</v>
      </c>
      <c r="M74">
        <f t="shared" si="4"/>
        <v>2.0143048643854848E-13</v>
      </c>
      <c r="N74">
        <f t="shared" si="4"/>
        <v>2.6450900563134411E-13</v>
      </c>
      <c r="O74">
        <f t="shared" si="4"/>
        <v>2.8496965109290698E-13</v>
      </c>
    </row>
    <row r="80" spans="1:15" x14ac:dyDescent="0.25">
      <c r="M80" s="2" t="s">
        <v>22</v>
      </c>
    </row>
    <row r="81" spans="1:18" x14ac:dyDescent="0.25">
      <c r="A81" t="s">
        <v>22</v>
      </c>
      <c r="B81" t="s">
        <v>14</v>
      </c>
      <c r="M81" s="7">
        <v>0.01</v>
      </c>
      <c r="N81" s="7">
        <v>0.02</v>
      </c>
      <c r="O81" s="7">
        <v>0.03</v>
      </c>
      <c r="P81" s="7">
        <v>0.04</v>
      </c>
      <c r="Q81" s="7">
        <v>0.05</v>
      </c>
    </row>
    <row r="82" spans="1:18" x14ac:dyDescent="0.25">
      <c r="B82">
        <v>0.1</v>
      </c>
      <c r="C82">
        <v>0.2</v>
      </c>
      <c r="D82">
        <v>0.3</v>
      </c>
      <c r="E82">
        <v>0.4</v>
      </c>
      <c r="F82">
        <v>0.5</v>
      </c>
      <c r="G82">
        <v>0.6</v>
      </c>
      <c r="H82">
        <v>0.7</v>
      </c>
      <c r="J82" s="2" t="s">
        <v>22</v>
      </c>
      <c r="L82" t="s">
        <v>21</v>
      </c>
      <c r="M82">
        <v>0.32626102677493407</v>
      </c>
      <c r="N82">
        <v>0.3883405595242162</v>
      </c>
      <c r="O82">
        <v>0.44998925966435688</v>
      </c>
      <c r="P82">
        <v>0.52606831738175919</v>
      </c>
      <c r="Q82">
        <v>0.57108342961179659</v>
      </c>
    </row>
    <row r="83" spans="1:18" x14ac:dyDescent="0.25">
      <c r="B83">
        <v>0.11931912414849828</v>
      </c>
      <c r="C83">
        <v>0.21379502908540315</v>
      </c>
      <c r="D83">
        <v>0.31190611418164638</v>
      </c>
      <c r="E83">
        <v>0.34718612599220572</v>
      </c>
      <c r="F83">
        <v>0.37948084776080093</v>
      </c>
      <c r="G83">
        <v>0.42871175795397792</v>
      </c>
      <c r="H83">
        <v>0.48342818830200618</v>
      </c>
      <c r="J83">
        <f>AVERAGE(B83:H83)</f>
        <v>0.32626102677493407</v>
      </c>
      <c r="L83" t="s">
        <v>19</v>
      </c>
      <c r="M83">
        <v>0.68038969788605885</v>
      </c>
      <c r="N83">
        <v>0.87346704042070622</v>
      </c>
      <c r="O83">
        <v>0.95989620358836536</v>
      </c>
      <c r="P83">
        <v>1.1115740616962171</v>
      </c>
      <c r="Q83">
        <v>1.3756618358106314</v>
      </c>
    </row>
    <row r="84" spans="1:18" x14ac:dyDescent="0.25">
      <c r="B84">
        <v>0.29872902371977494</v>
      </c>
      <c r="C84">
        <v>0.38881451087368496</v>
      </c>
      <c r="D84">
        <v>0.54287302661888137</v>
      </c>
      <c r="E84">
        <v>0.63540090793444748</v>
      </c>
      <c r="F84">
        <v>0.79066364102369213</v>
      </c>
      <c r="G84">
        <v>0.95827637491176698</v>
      </c>
      <c r="H84">
        <v>1.1479704001201638</v>
      </c>
      <c r="J84">
        <f>AVERAGE(B84:H84)</f>
        <v>0.68038969788605885</v>
      </c>
      <c r="L84" t="s">
        <v>20</v>
      </c>
      <c r="M84">
        <v>0.43582494042299008</v>
      </c>
      <c r="N84">
        <v>0.57490333757568135</v>
      </c>
      <c r="O84">
        <v>0.62631792145025778</v>
      </c>
      <c r="P84">
        <v>0.71557068969997262</v>
      </c>
      <c r="Q84">
        <v>0.87895019149490383</v>
      </c>
    </row>
    <row r="85" spans="1:18" x14ac:dyDescent="0.25">
      <c r="B85">
        <v>0.23656888137879462</v>
      </c>
      <c r="C85">
        <v>0.28185270434363152</v>
      </c>
      <c r="D85">
        <v>0.40867172594335094</v>
      </c>
      <c r="E85">
        <v>0.42874627942444049</v>
      </c>
      <c r="F85">
        <v>0.49504901562971998</v>
      </c>
      <c r="G85">
        <v>0.55747376463814469</v>
      </c>
      <c r="H85">
        <v>0.64241221160284856</v>
      </c>
      <c r="J85">
        <f>AVERAGE(B85:H85)</f>
        <v>0.43582494042299008</v>
      </c>
      <c r="M85" t="s">
        <v>34</v>
      </c>
      <c r="N85" t="s">
        <v>15</v>
      </c>
      <c r="O85" t="s">
        <v>16</v>
      </c>
      <c r="P85" t="s">
        <v>17</v>
      </c>
      <c r="Q85" t="s">
        <v>18</v>
      </c>
      <c r="R85" t="s">
        <v>35</v>
      </c>
    </row>
    <row r="86" spans="1:18" x14ac:dyDescent="0.25">
      <c r="B86" t="s">
        <v>15</v>
      </c>
      <c r="L86" t="s">
        <v>21</v>
      </c>
      <c r="N86">
        <f>N82/M82</f>
        <v>1.1902756616778096</v>
      </c>
      <c r="O86">
        <f t="shared" ref="N86:Q88" si="5">O82/N82</f>
        <v>1.1587490634912585</v>
      </c>
      <c r="P86">
        <f>P82/O82</f>
        <v>1.1690686079355517</v>
      </c>
      <c r="Q86">
        <f t="shared" si="5"/>
        <v>1.0855689474973089</v>
      </c>
      <c r="R86">
        <f>AVERAGE(N86:Q86)</f>
        <v>1.1509155701504823</v>
      </c>
    </row>
    <row r="87" spans="1:18" x14ac:dyDescent="0.25">
      <c r="B87">
        <v>0.1</v>
      </c>
      <c r="C87">
        <v>0.2</v>
      </c>
      <c r="D87">
        <v>0.3</v>
      </c>
      <c r="E87">
        <v>0.4</v>
      </c>
      <c r="F87">
        <v>0.5</v>
      </c>
      <c r="G87">
        <v>0.6</v>
      </c>
      <c r="H87">
        <v>0.7</v>
      </c>
      <c r="L87" t="s">
        <v>19</v>
      </c>
      <c r="N87">
        <f t="shared" si="5"/>
        <v>1.2837746414070206</v>
      </c>
      <c r="O87">
        <f t="shared" si="5"/>
        <v>1.0989495415030548</v>
      </c>
      <c r="P87">
        <f>P83/O83</f>
        <v>1.1580148536277535</v>
      </c>
      <c r="Q87">
        <f t="shared" si="5"/>
        <v>1.2375800076797645</v>
      </c>
      <c r="R87">
        <f>AVERAGE(N87:Q87)</f>
        <v>1.1945797610543982</v>
      </c>
    </row>
    <row r="88" spans="1:18" x14ac:dyDescent="0.25">
      <c r="A88" t="s">
        <v>21</v>
      </c>
      <c r="B88">
        <v>0.23295545815491131</v>
      </c>
      <c r="C88">
        <v>0.2333271656416753</v>
      </c>
      <c r="D88">
        <v>0.34166336336288661</v>
      </c>
      <c r="E88">
        <v>0.42623424427151479</v>
      </c>
      <c r="F88">
        <v>0.45924285549051974</v>
      </c>
      <c r="G88">
        <v>0.49304845364376942</v>
      </c>
      <c r="H88">
        <v>0.53191237610423625</v>
      </c>
      <c r="J88">
        <f>AVERAGE(B88:H88)</f>
        <v>0.3883405595242162</v>
      </c>
      <c r="L88" t="s">
        <v>20</v>
      </c>
      <c r="N88">
        <f t="shared" si="5"/>
        <v>1.3191152782989166</v>
      </c>
      <c r="O88">
        <f t="shared" si="5"/>
        <v>1.0894317018429347</v>
      </c>
      <c r="P88">
        <f t="shared" si="5"/>
        <v>1.1425039348116488</v>
      </c>
      <c r="Q88">
        <f t="shared" si="5"/>
        <v>1.2283205616812416</v>
      </c>
      <c r="R88">
        <f>AVERAGE(N88:Q88)</f>
        <v>1.1948428691586854</v>
      </c>
    </row>
    <row r="89" spans="1:18" x14ac:dyDescent="0.25">
      <c r="A89" t="s">
        <v>19</v>
      </c>
      <c r="B89">
        <v>1.0108153465290584</v>
      </c>
      <c r="C89">
        <v>0.45255770344696583</v>
      </c>
      <c r="D89">
        <v>0.61835411221441872</v>
      </c>
      <c r="E89">
        <v>0.79172746254969717</v>
      </c>
      <c r="F89">
        <v>0.92792523295046692</v>
      </c>
      <c r="G89">
        <v>1.0723747241652526</v>
      </c>
      <c r="H89">
        <v>1.2405147010890836</v>
      </c>
      <c r="J89">
        <f>AVERAGE(B89:H89)</f>
        <v>0.87346704042070622</v>
      </c>
    </row>
    <row r="90" spans="1:18" x14ac:dyDescent="0.25">
      <c r="A90" t="s">
        <v>20</v>
      </c>
      <c r="B90">
        <v>0.71045571245056449</v>
      </c>
      <c r="C90">
        <v>0.3199796231719832</v>
      </c>
      <c r="D90">
        <v>0.45313933110720533</v>
      </c>
      <c r="E90">
        <v>0.56051591397890932</v>
      </c>
      <c r="F90">
        <v>0.60711071481335344</v>
      </c>
      <c r="G90">
        <v>0.66113066198611448</v>
      </c>
      <c r="H90">
        <v>0.71199140552163998</v>
      </c>
      <c r="J90">
        <f>AVERAGE(B90:H90)</f>
        <v>0.57490333757568135</v>
      </c>
    </row>
    <row r="91" spans="1:18" x14ac:dyDescent="0.25">
      <c r="B91" t="s">
        <v>16</v>
      </c>
    </row>
    <row r="92" spans="1:18" x14ac:dyDescent="0.25">
      <c r="B92">
        <v>0.2</v>
      </c>
      <c r="C92">
        <v>0.3</v>
      </c>
      <c r="D92">
        <v>0.4</v>
      </c>
      <c r="E92">
        <v>0.5</v>
      </c>
      <c r="F92">
        <v>0.6</v>
      </c>
      <c r="G92">
        <v>0.7</v>
      </c>
    </row>
    <row r="93" spans="1:18" x14ac:dyDescent="0.25">
      <c r="A93" t="s">
        <v>21</v>
      </c>
      <c r="B93">
        <v>0.26939965106473018</v>
      </c>
      <c r="C93">
        <v>0.35008915515149036</v>
      </c>
      <c r="D93">
        <v>0.42871330483776116</v>
      </c>
      <c r="E93">
        <v>0.5158677853208381</v>
      </c>
      <c r="F93">
        <v>0.5516302496947193</v>
      </c>
      <c r="G93">
        <v>0.58423541191660222</v>
      </c>
      <c r="J93">
        <f>AVERAGE(B93:H93)</f>
        <v>0.44998925966435688</v>
      </c>
    </row>
    <row r="94" spans="1:18" x14ac:dyDescent="0.25">
      <c r="A94" t="s">
        <v>19</v>
      </c>
      <c r="B94">
        <v>0.66655317805415371</v>
      </c>
      <c r="C94">
        <v>0.65784197350053697</v>
      </c>
      <c r="D94">
        <v>0.86488117098999628</v>
      </c>
      <c r="E94">
        <v>1.0456017607852373</v>
      </c>
      <c r="F94">
        <v>1.2070088068740665</v>
      </c>
      <c r="G94">
        <v>1.3174903313262014</v>
      </c>
      <c r="J94">
        <f>AVERAGE(B94:G94)</f>
        <v>0.95989620358836536</v>
      </c>
    </row>
    <row r="95" spans="1:18" x14ac:dyDescent="0.25">
      <c r="A95" t="s">
        <v>20</v>
      </c>
      <c r="B95">
        <v>0.46935060824432528</v>
      </c>
      <c r="C95">
        <v>0.46570156914577254</v>
      </c>
      <c r="D95">
        <v>0.60794125542041011</v>
      </c>
      <c r="E95">
        <v>0.67803911917157622</v>
      </c>
      <c r="F95">
        <v>0.7330740413372222</v>
      </c>
      <c r="G95">
        <v>0.80380093538224062</v>
      </c>
      <c r="J95">
        <f>AVERAGE(B95:H95)</f>
        <v>0.62631792145025778</v>
      </c>
    </row>
    <row r="96" spans="1:18" x14ac:dyDescent="0.25">
      <c r="B96" t="s">
        <v>17</v>
      </c>
    </row>
    <row r="97" spans="1:13" x14ac:dyDescent="0.25">
      <c r="B97">
        <v>0.2</v>
      </c>
      <c r="C97">
        <v>0.3</v>
      </c>
      <c r="D97">
        <v>0.4</v>
      </c>
      <c r="E97">
        <v>0.5</v>
      </c>
      <c r="F97">
        <v>0.6</v>
      </c>
      <c r="G97">
        <v>0.7</v>
      </c>
    </row>
    <row r="98" spans="1:13" x14ac:dyDescent="0.25">
      <c r="A98" t="s">
        <v>21</v>
      </c>
      <c r="B98">
        <v>0.60871420218667571</v>
      </c>
      <c r="C98">
        <v>0.36371774717240402</v>
      </c>
      <c r="D98">
        <v>0.4658469782567673</v>
      </c>
      <c r="E98">
        <v>0.55601114191518852</v>
      </c>
      <c r="F98">
        <v>0.60150372267710017</v>
      </c>
      <c r="G98">
        <v>0.64326199688733565</v>
      </c>
      <c r="J98">
        <f>AVERAGE(B98:G98)</f>
        <v>0.53984263151591183</v>
      </c>
    </row>
    <row r="99" spans="1:13" x14ac:dyDescent="0.25">
      <c r="A99" t="s">
        <v>19</v>
      </c>
      <c r="B99">
        <v>8.6018749725766099</v>
      </c>
      <c r="C99">
        <v>0.77481152153833777</v>
      </c>
      <c r="D99">
        <v>0.90911636837332344</v>
      </c>
      <c r="E99">
        <v>1.1217064570330801</v>
      </c>
      <c r="F99">
        <v>1.296179345172535</v>
      </c>
      <c r="G99">
        <v>1.4560566163638091</v>
      </c>
      <c r="J99">
        <f>AVERAGE(B99:G99)</f>
        <v>2.3599575468429492</v>
      </c>
    </row>
    <row r="100" spans="1:13" x14ac:dyDescent="0.25">
      <c r="A100" t="s">
        <v>20</v>
      </c>
      <c r="B100">
        <v>1.9916828153799031</v>
      </c>
      <c r="C100">
        <v>0.52362176083305523</v>
      </c>
      <c r="D100">
        <v>0.61981796670668732</v>
      </c>
      <c r="E100">
        <v>0.73741413075855133</v>
      </c>
      <c r="F100">
        <v>0.80653613747645225</v>
      </c>
      <c r="G100">
        <v>0.89046345272511707</v>
      </c>
      <c r="J100">
        <f>AVERAGE(C100:H100)</f>
        <v>0.71557068969997262</v>
      </c>
    </row>
    <row r="101" spans="1:13" x14ac:dyDescent="0.25">
      <c r="B101" t="s">
        <v>18</v>
      </c>
    </row>
    <row r="102" spans="1:13" x14ac:dyDescent="0.25">
      <c r="B102">
        <v>0.3</v>
      </c>
      <c r="C102">
        <v>0.4</v>
      </c>
      <c r="D102">
        <v>0.5</v>
      </c>
      <c r="E102">
        <v>0.6</v>
      </c>
      <c r="F102">
        <v>0.7</v>
      </c>
    </row>
    <row r="103" spans="1:13" x14ac:dyDescent="0.25">
      <c r="A103" t="s">
        <v>21</v>
      </c>
      <c r="B103">
        <v>0.47319289870725162</v>
      </c>
      <c r="C103">
        <v>0.47852422926372018</v>
      </c>
      <c r="D103">
        <v>0.57948309398499698</v>
      </c>
      <c r="E103">
        <v>0.6390583895253279</v>
      </c>
      <c r="F103">
        <v>0.68515853657768611</v>
      </c>
      <c r="J103">
        <f>AVERAGE(B103:H103)</f>
        <v>0.57108342961179659</v>
      </c>
    </row>
    <row r="104" spans="1:13" x14ac:dyDescent="0.25">
      <c r="A104" t="s">
        <v>19</v>
      </c>
      <c r="B104">
        <v>1.7941321662022609</v>
      </c>
      <c r="C104">
        <v>0.98794147671218879</v>
      </c>
      <c r="D104">
        <v>1.174522871364158</v>
      </c>
      <c r="E104">
        <v>1.3715338434869364</v>
      </c>
      <c r="F104">
        <v>1.5501788212876129</v>
      </c>
      <c r="J104">
        <f>AVERAGE(B104:H104)</f>
        <v>1.3756618358106314</v>
      </c>
    </row>
    <row r="105" spans="1:13" x14ac:dyDescent="0.25">
      <c r="A105" t="s">
        <v>20</v>
      </c>
      <c r="B105">
        <v>1.1479230462858816</v>
      </c>
      <c r="C105">
        <v>0.65100700860853788</v>
      </c>
      <c r="D105">
        <v>0.77430255052437591</v>
      </c>
      <c r="E105">
        <v>0.86629904397571367</v>
      </c>
      <c r="F105">
        <v>0.9552193080800101</v>
      </c>
      <c r="J105">
        <f>AVERAGE(B105:H105)</f>
        <v>0.87895019149490383</v>
      </c>
    </row>
    <row r="108" spans="1:13" x14ac:dyDescent="0.25">
      <c r="A108" t="s">
        <v>23</v>
      </c>
    </row>
    <row r="109" spans="1:13" x14ac:dyDescent="0.25">
      <c r="B109">
        <v>0.1</v>
      </c>
      <c r="C109">
        <v>0.2</v>
      </c>
      <c r="D109">
        <v>0.3</v>
      </c>
      <c r="E109">
        <v>0.4</v>
      </c>
      <c r="F109">
        <v>0.5</v>
      </c>
      <c r="G109">
        <v>0.6</v>
      </c>
      <c r="H109">
        <v>0.7</v>
      </c>
      <c r="I109" t="s">
        <v>14</v>
      </c>
      <c r="K109" t="s">
        <v>22</v>
      </c>
      <c r="M109" t="s">
        <v>33</v>
      </c>
    </row>
    <row r="110" spans="1:13" x14ac:dyDescent="0.25">
      <c r="A110" t="s">
        <v>21</v>
      </c>
      <c r="B110">
        <f t="shared" ref="B110:H110" si="6">B83/B$83</f>
        <v>1</v>
      </c>
      <c r="C110">
        <f t="shared" si="6"/>
        <v>1</v>
      </c>
      <c r="D110">
        <f t="shared" si="6"/>
        <v>1</v>
      </c>
      <c r="E110">
        <f t="shared" si="6"/>
        <v>1</v>
      </c>
      <c r="F110">
        <f t="shared" si="6"/>
        <v>1</v>
      </c>
      <c r="G110">
        <f t="shared" si="6"/>
        <v>1</v>
      </c>
      <c r="H110">
        <f t="shared" si="6"/>
        <v>1</v>
      </c>
    </row>
    <row r="111" spans="1:13" x14ac:dyDescent="0.25">
      <c r="A111" t="s">
        <v>19</v>
      </c>
      <c r="B111">
        <f>B84/B$83</f>
        <v>2.5036139499984307</v>
      </c>
      <c r="C111">
        <f t="shared" ref="C111:H111" si="7">C84/C$83</f>
        <v>1.8186321381605559</v>
      </c>
      <c r="D111">
        <f t="shared" si="7"/>
        <v>1.7405013942840684</v>
      </c>
      <c r="E111">
        <f t="shared" si="7"/>
        <v>1.830144871482313</v>
      </c>
      <c r="F111">
        <f t="shared" si="7"/>
        <v>2.083540304310886</v>
      </c>
      <c r="G111">
        <f t="shared" si="7"/>
        <v>2.2352463097469739</v>
      </c>
      <c r="H111">
        <f t="shared" si="7"/>
        <v>2.3746451446124741</v>
      </c>
      <c r="K111">
        <f>AVERAGE(B111:H111)</f>
        <v>2.0837605875136718</v>
      </c>
      <c r="M111">
        <f>AVERAGE(K111,K116,K121,K126,K131)</f>
        <v>2.2278251413104084</v>
      </c>
    </row>
    <row r="112" spans="1:13" x14ac:dyDescent="0.25">
      <c r="A112" t="s">
        <v>20</v>
      </c>
      <c r="B112">
        <f>B85/B$83</f>
        <v>1.9826568713693664</v>
      </c>
      <c r="C112">
        <f t="shared" ref="C112:H112" si="8">C85/C$83</f>
        <v>1.3183314202831249</v>
      </c>
      <c r="D112">
        <f t="shared" si="8"/>
        <v>1.3102395476138395</v>
      </c>
      <c r="E112">
        <f t="shared" si="8"/>
        <v>1.2349176632538184</v>
      </c>
      <c r="F112">
        <f t="shared" si="8"/>
        <v>1.3045428209377392</v>
      </c>
      <c r="G112">
        <f t="shared" si="8"/>
        <v>1.3003463382919143</v>
      </c>
      <c r="H112">
        <f t="shared" si="8"/>
        <v>1.3288679211265235</v>
      </c>
      <c r="K112">
        <f>AVERAGE(B112:H112)</f>
        <v>1.3971289404109037</v>
      </c>
      <c r="M112">
        <f>AVERAGE(K112,K117,K122,K127,K132)</f>
        <v>1.4669451807638432</v>
      </c>
    </row>
    <row r="114" spans="1:11" x14ac:dyDescent="0.25">
      <c r="B114">
        <v>0.1</v>
      </c>
      <c r="C114">
        <v>0.2</v>
      </c>
      <c r="D114">
        <v>0.3</v>
      </c>
      <c r="E114">
        <v>0.4</v>
      </c>
      <c r="F114">
        <v>0.5</v>
      </c>
      <c r="G114">
        <v>0.6</v>
      </c>
      <c r="H114">
        <v>0.7</v>
      </c>
      <c r="I114" t="s">
        <v>15</v>
      </c>
    </row>
    <row r="115" spans="1:11" x14ac:dyDescent="0.25">
      <c r="A115" t="s">
        <v>21</v>
      </c>
      <c r="B115">
        <f t="shared" ref="B115:H115" si="9">B88/B$88</f>
        <v>1</v>
      </c>
      <c r="C115">
        <f t="shared" si="9"/>
        <v>1</v>
      </c>
      <c r="D115">
        <f t="shared" si="9"/>
        <v>1</v>
      </c>
      <c r="E115">
        <f t="shared" si="9"/>
        <v>1</v>
      </c>
      <c r="F115">
        <f t="shared" si="9"/>
        <v>1</v>
      </c>
      <c r="G115">
        <f t="shared" si="9"/>
        <v>1</v>
      </c>
      <c r="H115">
        <f t="shared" si="9"/>
        <v>1</v>
      </c>
    </row>
    <row r="116" spans="1:11" x14ac:dyDescent="0.25">
      <c r="A116" t="s">
        <v>19</v>
      </c>
      <c r="B116">
        <f t="shared" ref="B116:H116" si="10">B89/B$88</f>
        <v>4.3390927799463013</v>
      </c>
      <c r="C116">
        <f t="shared" si="10"/>
        <v>1.9395842837347401</v>
      </c>
      <c r="D116">
        <f t="shared" si="10"/>
        <v>1.8098344116505523</v>
      </c>
      <c r="E116">
        <f t="shared" si="10"/>
        <v>1.8574937917127092</v>
      </c>
      <c r="F116">
        <f t="shared" si="10"/>
        <v>2.0205545320010367</v>
      </c>
      <c r="G116">
        <f t="shared" si="10"/>
        <v>2.1749885153073616</v>
      </c>
      <c r="H116">
        <f t="shared" si="10"/>
        <v>2.3321786760719889</v>
      </c>
      <c r="K116">
        <f>AVERAGE(B116:H116)</f>
        <v>2.3533895700606702</v>
      </c>
    </row>
    <row r="117" spans="1:11" x14ac:dyDescent="0.25">
      <c r="A117" t="s">
        <v>20</v>
      </c>
      <c r="B117">
        <f t="shared" ref="B117:H117" si="11">B90/B$88</f>
        <v>3.0497491583911454</v>
      </c>
      <c r="C117">
        <f t="shared" si="11"/>
        <v>1.3713774917378529</v>
      </c>
      <c r="D117">
        <f t="shared" si="11"/>
        <v>1.3262742795923312</v>
      </c>
      <c r="E117">
        <f t="shared" si="11"/>
        <v>1.3150419552443469</v>
      </c>
      <c r="F117">
        <f t="shared" si="11"/>
        <v>1.3219818393579477</v>
      </c>
      <c r="G117">
        <f t="shared" si="11"/>
        <v>1.3409040371188052</v>
      </c>
      <c r="H117">
        <f t="shared" si="11"/>
        <v>1.3385501776369921</v>
      </c>
      <c r="K117">
        <f>AVERAGE(B117:H117)</f>
        <v>1.5805541341542033</v>
      </c>
    </row>
    <row r="119" spans="1:11" x14ac:dyDescent="0.25">
      <c r="B119">
        <v>0.2</v>
      </c>
      <c r="C119">
        <v>0.3</v>
      </c>
      <c r="D119">
        <v>0.4</v>
      </c>
      <c r="E119">
        <v>0.5</v>
      </c>
      <c r="F119">
        <v>0.6</v>
      </c>
      <c r="G119">
        <v>0.7</v>
      </c>
      <c r="H119" t="s">
        <v>16</v>
      </c>
    </row>
    <row r="120" spans="1:11" x14ac:dyDescent="0.25">
      <c r="A120" t="s">
        <v>21</v>
      </c>
      <c r="B120">
        <f t="shared" ref="B120:G120" si="12">B93/B$93</f>
        <v>1</v>
      </c>
      <c r="C120">
        <f t="shared" si="12"/>
        <v>1</v>
      </c>
      <c r="D120">
        <f t="shared" si="12"/>
        <v>1</v>
      </c>
      <c r="E120">
        <f t="shared" si="12"/>
        <v>1</v>
      </c>
      <c r="F120">
        <f t="shared" si="12"/>
        <v>1</v>
      </c>
      <c r="G120">
        <f t="shared" si="12"/>
        <v>1</v>
      </c>
    </row>
    <row r="121" spans="1:11" x14ac:dyDescent="0.25">
      <c r="A121" t="s">
        <v>19</v>
      </c>
      <c r="B121">
        <f t="shared" ref="B121:G121" si="13">B94/B$93</f>
        <v>2.4742169316841363</v>
      </c>
      <c r="C121">
        <f t="shared" si="13"/>
        <v>1.8790698421260037</v>
      </c>
      <c r="D121">
        <f t="shared" si="13"/>
        <v>2.0173882201236908</v>
      </c>
      <c r="E121">
        <f t="shared" si="13"/>
        <v>2.026879348814032</v>
      </c>
      <c r="F121">
        <f t="shared" si="13"/>
        <v>2.1880758126336324</v>
      </c>
      <c r="G121">
        <f t="shared" si="13"/>
        <v>2.2550675711424848</v>
      </c>
      <c r="K121">
        <f>AVERAGE(B121:H121)</f>
        <v>2.140116287753997</v>
      </c>
    </row>
    <row r="122" spans="1:11" x14ac:dyDescent="0.25">
      <c r="A122" t="s">
        <v>20</v>
      </c>
      <c r="B122">
        <f t="shared" ref="B122:G122" si="14">B95/B$93</f>
        <v>1.7422094141152089</v>
      </c>
      <c r="C122">
        <f t="shared" si="14"/>
        <v>1.3302370618828636</v>
      </c>
      <c r="D122">
        <f t="shared" si="14"/>
        <v>1.4180601547938303</v>
      </c>
      <c r="E122">
        <f t="shared" si="14"/>
        <v>1.3143660807388418</v>
      </c>
      <c r="F122">
        <f t="shared" si="14"/>
        <v>1.3289228459514624</v>
      </c>
      <c r="G122">
        <f t="shared" si="14"/>
        <v>1.3758168693426969</v>
      </c>
      <c r="K122">
        <f>AVERAGE(B122:H122)</f>
        <v>1.4182687378041505</v>
      </c>
    </row>
    <row r="124" spans="1:11" x14ac:dyDescent="0.25">
      <c r="B124">
        <v>0.2</v>
      </c>
      <c r="C124">
        <v>0.3</v>
      </c>
      <c r="D124">
        <v>0.4</v>
      </c>
      <c r="E124">
        <v>0.5</v>
      </c>
      <c r="F124">
        <v>0.6</v>
      </c>
      <c r="G124">
        <v>0.7</v>
      </c>
      <c r="H124" t="s">
        <v>17</v>
      </c>
    </row>
    <row r="125" spans="1:11" x14ac:dyDescent="0.25">
      <c r="A125" t="s">
        <v>21</v>
      </c>
      <c r="B125">
        <f t="shared" ref="B125:G125" si="15">B98/B$98</f>
        <v>1</v>
      </c>
      <c r="C125">
        <f t="shared" si="15"/>
        <v>1</v>
      </c>
      <c r="D125">
        <f t="shared" si="15"/>
        <v>1</v>
      </c>
      <c r="E125">
        <f t="shared" si="15"/>
        <v>1</v>
      </c>
      <c r="F125">
        <f t="shared" si="15"/>
        <v>1</v>
      </c>
      <c r="G125">
        <f t="shared" si="15"/>
        <v>1</v>
      </c>
    </row>
    <row r="126" spans="1:11" x14ac:dyDescent="0.25">
      <c r="A126" t="s">
        <v>19</v>
      </c>
      <c r="B126">
        <f t="shared" ref="B126:G126" si="16">B99/B$98</f>
        <v>14.131221091402519</v>
      </c>
      <c r="C126">
        <f t="shared" si="16"/>
        <v>2.1302549231150749</v>
      </c>
      <c r="D126">
        <f t="shared" si="16"/>
        <v>1.9515343252312205</v>
      </c>
      <c r="E126">
        <f t="shared" si="16"/>
        <v>2.0174172286716159</v>
      </c>
      <c r="F126">
        <f t="shared" si="16"/>
        <v>2.1548982929044169</v>
      </c>
      <c r="G126">
        <f t="shared" si="16"/>
        <v>2.2635514353552439</v>
      </c>
      <c r="K126">
        <f>AVERAGE(C126:H126)</f>
        <v>2.1035312410555145</v>
      </c>
    </row>
    <row r="127" spans="1:11" x14ac:dyDescent="0.25">
      <c r="A127" t="s">
        <v>20</v>
      </c>
      <c r="B127">
        <f t="shared" ref="B127:G127" si="17">B100/B$98</f>
        <v>3.2719506267887426</v>
      </c>
      <c r="C127">
        <f t="shared" si="17"/>
        <v>1.4396376445850356</v>
      </c>
      <c r="D127">
        <f t="shared" si="17"/>
        <v>1.330518379717929</v>
      </c>
      <c r="E127">
        <f t="shared" si="17"/>
        <v>1.3262578304069907</v>
      </c>
      <c r="F127">
        <f t="shared" si="17"/>
        <v>1.3408664104135857</v>
      </c>
      <c r="G127">
        <f t="shared" si="17"/>
        <v>1.3842935802736029</v>
      </c>
      <c r="K127">
        <f>AVERAGE(C127:H127)</f>
        <v>1.3643147690794288</v>
      </c>
    </row>
    <row r="129" spans="1:11" x14ac:dyDescent="0.25">
      <c r="B129">
        <v>0.3</v>
      </c>
      <c r="C129">
        <v>0.4</v>
      </c>
      <c r="D129">
        <v>0.5</v>
      </c>
      <c r="E129">
        <v>0.6</v>
      </c>
      <c r="F129">
        <v>0.7</v>
      </c>
      <c r="G129" t="s">
        <v>18</v>
      </c>
    </row>
    <row r="130" spans="1:11" x14ac:dyDescent="0.25">
      <c r="A130" t="s">
        <v>21</v>
      </c>
      <c r="B130">
        <f t="shared" ref="B130:F132" si="18">B103/B$103</f>
        <v>1</v>
      </c>
      <c r="C130">
        <f t="shared" si="18"/>
        <v>1</v>
      </c>
      <c r="D130">
        <f t="shared" si="18"/>
        <v>1</v>
      </c>
      <c r="E130">
        <f t="shared" si="18"/>
        <v>1</v>
      </c>
      <c r="F130">
        <f t="shared" si="18"/>
        <v>1</v>
      </c>
    </row>
    <row r="131" spans="1:11" x14ac:dyDescent="0.25">
      <c r="A131" t="s">
        <v>19</v>
      </c>
      <c r="B131">
        <f t="shared" si="18"/>
        <v>3.7915449938149424</v>
      </c>
      <c r="C131">
        <f t="shared" si="18"/>
        <v>2.0645589424641715</v>
      </c>
      <c r="D131">
        <f t="shared" si="18"/>
        <v>2.0268457933555637</v>
      </c>
      <c r="E131">
        <f t="shared" si="18"/>
        <v>2.1461792317688966</v>
      </c>
      <c r="F131">
        <f t="shared" si="18"/>
        <v>2.2625111394373572</v>
      </c>
      <c r="K131">
        <f>AVERAGE(B131:H131)</f>
        <v>2.4583280201681865</v>
      </c>
    </row>
    <row r="132" spans="1:11" x14ac:dyDescent="0.25">
      <c r="A132" t="s">
        <v>20</v>
      </c>
      <c r="B132">
        <f t="shared" si="18"/>
        <v>2.4259092843996011</v>
      </c>
      <c r="C132">
        <f t="shared" si="18"/>
        <v>1.3604473270041264</v>
      </c>
      <c r="D132">
        <f t="shared" si="18"/>
        <v>1.3361952377240929</v>
      </c>
      <c r="E132">
        <f t="shared" si="18"/>
        <v>1.3555866853092609</v>
      </c>
      <c r="F132">
        <f t="shared" si="18"/>
        <v>1.3941580774155666</v>
      </c>
      <c r="K132">
        <f>AVERAGE(B132:H132)</f>
        <v>1.5744593223705294</v>
      </c>
    </row>
  </sheetData>
  <mergeCells count="5">
    <mergeCell ref="U51:V51"/>
    <mergeCell ref="W51:X51"/>
    <mergeCell ref="Y51:Z51"/>
    <mergeCell ref="AA51:AB51"/>
    <mergeCell ref="AC51:AD51"/>
  </mergeCells>
  <conditionalFormatting sqref="B4:AJ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J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J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J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AJ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AJ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AJ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AJ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AJ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A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AJ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J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AJ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A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9933-739B-49E0-A66C-89FA2B9CB386}">
  <dimension ref="A1:BU240"/>
  <sheetViews>
    <sheetView topLeftCell="B46" workbookViewId="0"/>
  </sheetViews>
  <sheetFormatPr defaultRowHeight="15" x14ac:dyDescent="0.25"/>
  <cols>
    <col min="2" max="2" width="13.5703125" bestFit="1" customWidth="1"/>
    <col min="3" max="7" width="14.85546875" bestFit="1" customWidth="1"/>
    <col min="8" max="8" width="13.5703125" bestFit="1" customWidth="1"/>
    <col min="9" max="9" width="14.85546875" bestFit="1" customWidth="1"/>
    <col min="10" max="11" width="13.5703125" bestFit="1" customWidth="1"/>
    <col min="15" max="17" width="14.85546875" bestFit="1" customWidth="1"/>
    <col min="23" max="23" width="14.85546875" bestFit="1" customWidth="1"/>
    <col min="37" max="37" width="14.85546875" bestFit="1" customWidth="1"/>
  </cols>
  <sheetData>
    <row r="1" spans="1:36" x14ac:dyDescent="0.25">
      <c r="A1" t="s">
        <v>1</v>
      </c>
    </row>
    <row r="2" spans="1:36" x14ac:dyDescent="0.25">
      <c r="B2" s="37" t="s">
        <v>2</v>
      </c>
      <c r="C2" s="37"/>
      <c r="D2" s="37"/>
      <c r="E2" s="37"/>
      <c r="F2" s="37"/>
      <c r="G2" s="37" t="s">
        <v>3</v>
      </c>
      <c r="H2" s="37"/>
      <c r="I2" s="37"/>
      <c r="J2" s="37"/>
      <c r="K2" s="37"/>
      <c r="L2" s="37" t="s">
        <v>4</v>
      </c>
      <c r="M2" s="37"/>
      <c r="N2" s="37"/>
      <c r="O2" s="37"/>
      <c r="P2" s="37"/>
      <c r="Q2" s="37" t="s">
        <v>5</v>
      </c>
      <c r="R2" s="37"/>
      <c r="S2" s="37"/>
      <c r="T2" s="37"/>
      <c r="U2" s="37"/>
      <c r="V2" s="37" t="s">
        <v>6</v>
      </c>
      <c r="W2" s="37"/>
      <c r="X2" s="37"/>
      <c r="Y2" s="37"/>
      <c r="Z2" s="37"/>
      <c r="AA2" s="37" t="s">
        <v>7</v>
      </c>
      <c r="AB2" s="37"/>
      <c r="AC2" s="37"/>
      <c r="AD2" s="37"/>
      <c r="AE2" s="37"/>
      <c r="AF2" s="37" t="s">
        <v>8</v>
      </c>
      <c r="AG2" s="37"/>
      <c r="AH2" s="37"/>
      <c r="AI2" s="37"/>
      <c r="AJ2" s="37"/>
    </row>
    <row r="3" spans="1:3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</row>
    <row r="4" spans="1:36" x14ac:dyDescent="0.25">
      <c r="A4" t="s">
        <v>14</v>
      </c>
      <c r="B4">
        <v>1.0369653162162156E-16</v>
      </c>
      <c r="C4">
        <v>1.0070270675593435E-16</v>
      </c>
      <c r="D4">
        <v>1.1166240336185826E-16</v>
      </c>
      <c r="E4">
        <v>1.3473088290551618E-16</v>
      </c>
      <c r="F4">
        <v>1.4580309609756109E-16</v>
      </c>
      <c r="G4">
        <v>1.900091260422304E-16</v>
      </c>
      <c r="H4">
        <v>2.0405813621533444E-16</v>
      </c>
      <c r="I4">
        <v>2.1526091160130696E-16</v>
      </c>
      <c r="J4">
        <v>2.236081809684681E-16</v>
      </c>
      <c r="K4">
        <v>2.360387905996758E-16</v>
      </c>
      <c r="L4">
        <v>2.6682134263305334E-16</v>
      </c>
      <c r="M4">
        <v>2.9446132030285989E-16</v>
      </c>
      <c r="N4">
        <v>3.1708135997788825E-16</v>
      </c>
      <c r="O4">
        <v>3.3344300453289135E-16</v>
      </c>
      <c r="P4">
        <v>3.4772354346153892E-16</v>
      </c>
      <c r="Q4">
        <v>2.6884777760097935E-16</v>
      </c>
      <c r="R4">
        <v>3.2921207908878489E-16</v>
      </c>
      <c r="S4">
        <v>3.5372065422705317E-16</v>
      </c>
      <c r="T4">
        <v>3.7656218386114473E-16</v>
      </c>
      <c r="U4">
        <v>4.0758793518306637E-16</v>
      </c>
      <c r="V4">
        <v>3.008506102578795E-16</v>
      </c>
      <c r="W4">
        <v>3.5905809836660626E-16</v>
      </c>
      <c r="X4">
        <v>3.8802359659520774E-16</v>
      </c>
      <c r="Y4">
        <v>4.1828715887240346E-16</v>
      </c>
      <c r="Z4">
        <v>4.3118477471190757E-16</v>
      </c>
      <c r="AA4">
        <v>3.315773118012419E-16</v>
      </c>
      <c r="AB4">
        <v>4.1041055564320385E-16</v>
      </c>
      <c r="AC4">
        <v>4.4671692665065974E-16</v>
      </c>
      <c r="AD4">
        <v>4.6294295678929751E-16</v>
      </c>
      <c r="AE4">
        <v>4.9191103888548652E-16</v>
      </c>
      <c r="AF4">
        <v>3.6317327855137527E-16</v>
      </c>
      <c r="AG4">
        <v>4.6437905469798691E-16</v>
      </c>
      <c r="AH4">
        <v>5.0620551049107125E-16</v>
      </c>
      <c r="AI4">
        <v>5.3131812254335251E-16</v>
      </c>
      <c r="AJ4">
        <v>5.5206497522624514E-16</v>
      </c>
    </row>
    <row r="5" spans="1:36" x14ac:dyDescent="0.25">
      <c r="A5" t="s">
        <v>15</v>
      </c>
      <c r="B5">
        <v>1.9475198756698824E-16</v>
      </c>
      <c r="C5">
        <v>2.0933306179653699E-16</v>
      </c>
      <c r="D5">
        <v>2.2818899300928436E-16</v>
      </c>
      <c r="E5">
        <v>2.5274260789183191E-16</v>
      </c>
      <c r="F5">
        <v>2.7976064050991512E-16</v>
      </c>
      <c r="G5">
        <v>2.1074712755267424E-16</v>
      </c>
      <c r="H5">
        <v>2.2321820475935787E-16</v>
      </c>
      <c r="I5">
        <v>2.3378811097496009E-16</v>
      </c>
      <c r="J5">
        <v>2.4438684757894727E-16</v>
      </c>
      <c r="K5">
        <v>2.5449553734243722E-16</v>
      </c>
      <c r="L5">
        <v>3.0875363230184576E-16</v>
      </c>
      <c r="M5">
        <v>3.280440314239825E-16</v>
      </c>
      <c r="N5">
        <v>3.3685207755681772E-16</v>
      </c>
      <c r="O5">
        <v>3.605665970354677E-16</v>
      </c>
      <c r="P5">
        <v>3.7410047849631961E-16</v>
      </c>
      <c r="Q5">
        <v>3.7388831131549632E-16</v>
      </c>
      <c r="R5">
        <v>3.9905479386819441E-16</v>
      </c>
      <c r="S5">
        <v>4.3193248626038732E-16</v>
      </c>
      <c r="T5">
        <v>4.5400104237855949E-16</v>
      </c>
      <c r="U5">
        <v>4.7229458753493637E-16</v>
      </c>
      <c r="V5">
        <v>3.7135233145620058E-16</v>
      </c>
      <c r="W5">
        <v>4.2817067743235463E-16</v>
      </c>
      <c r="X5">
        <v>4.7813815543840171E-16</v>
      </c>
      <c r="Y5">
        <v>5.0016314483152451E-16</v>
      </c>
      <c r="Z5">
        <v>5.1838996829411702E-16</v>
      </c>
      <c r="AA5">
        <v>3.746573782201413E-16</v>
      </c>
      <c r="AB5">
        <v>4.7340149211409288E-16</v>
      </c>
      <c r="AC5">
        <v>5.0553360135294151E-16</v>
      </c>
      <c r="AD5">
        <v>5.4848626423316453E-16</v>
      </c>
      <c r="AE5">
        <v>5.63163532298507E-16</v>
      </c>
      <c r="AF5">
        <v>4.023411171793376E-16</v>
      </c>
      <c r="AG5">
        <v>5.0985987847025502E-16</v>
      </c>
      <c r="AH5">
        <v>5.4894159975932634E-16</v>
      </c>
      <c r="AI5">
        <v>5.9273191486332612E-16</v>
      </c>
      <c r="AJ5">
        <v>6.0568737024893656E-16</v>
      </c>
    </row>
    <row r="6" spans="1:36" x14ac:dyDescent="0.25">
      <c r="A6" t="s">
        <v>16</v>
      </c>
      <c r="B6" s="1">
        <v>9.4342870492091262E-15</v>
      </c>
      <c r="C6" s="1">
        <v>1.8092942751206289E-14</v>
      </c>
      <c r="D6" s="1">
        <v>2.6288598485487948E-14</v>
      </c>
      <c r="E6" s="1">
        <v>3.4369955202982151E-14</v>
      </c>
      <c r="F6" s="1">
        <v>4.1987319227610349E-14</v>
      </c>
      <c r="G6">
        <v>2.335404280947261E-16</v>
      </c>
      <c r="H6">
        <v>2.5088728527999998E-16</v>
      </c>
      <c r="I6">
        <v>2.7062368591847502E-16</v>
      </c>
      <c r="J6">
        <v>2.8880214535809058E-16</v>
      </c>
      <c r="K6">
        <v>3.0314471067235894E-16</v>
      </c>
      <c r="L6">
        <v>3.1923675837075056E-16</v>
      </c>
      <c r="M6">
        <v>3.3683758106583111E-16</v>
      </c>
      <c r="N6">
        <v>3.5055507241379305E-16</v>
      </c>
      <c r="O6">
        <v>3.650180425155926E-16</v>
      </c>
      <c r="P6">
        <v>3.7879832139148469E-16</v>
      </c>
      <c r="Q6">
        <v>4.1059349232505688E-16</v>
      </c>
      <c r="R6">
        <v>4.3702882122562695E-16</v>
      </c>
      <c r="S6">
        <v>4.6066176334246623E-16</v>
      </c>
      <c r="T6">
        <v>4.1768355924170629E-16</v>
      </c>
      <c r="U6">
        <v>4.1759888805394969E-16</v>
      </c>
      <c r="V6">
        <v>4.3393843188976353E-16</v>
      </c>
      <c r="W6">
        <v>4.807956341505136E-16</v>
      </c>
      <c r="X6">
        <v>5.2547910750700289E-16</v>
      </c>
      <c r="Y6">
        <v>5.5975000709141282E-16</v>
      </c>
      <c r="Z6">
        <v>5.7937574596549794E-16</v>
      </c>
      <c r="AA6">
        <v>4.3426057491467639E-16</v>
      </c>
      <c r="AB6">
        <v>5.1808360107344669E-16</v>
      </c>
      <c r="AC6">
        <v>5.6844041663846572E-16</v>
      </c>
      <c r="AD6">
        <v>5.9942920310344803E-16</v>
      </c>
      <c r="AE6">
        <v>6.3793745274355975E-16</v>
      </c>
      <c r="AF6">
        <v>4.4117264102416618E-16</v>
      </c>
      <c r="AG6">
        <v>5.5813523898305042E-16</v>
      </c>
      <c r="AH6">
        <v>6.027629790454017E-16</v>
      </c>
      <c r="AI6">
        <v>6.4991942659453256E-16</v>
      </c>
      <c r="AJ6">
        <v>6.6918677393586019E-16</v>
      </c>
    </row>
    <row r="7" spans="1:36" x14ac:dyDescent="0.25">
      <c r="A7" t="s">
        <v>17</v>
      </c>
      <c r="B7" s="1">
        <v>1.8519361095988729E-14</v>
      </c>
      <c r="C7" s="1">
        <v>3.6129887492279435E-14</v>
      </c>
      <c r="D7" s="1">
        <v>5.3861581098619575E-14</v>
      </c>
      <c r="E7" s="1">
        <v>7.0651344574898141E-14</v>
      </c>
      <c r="F7" s="1">
        <v>7.5811131295283801E-14</v>
      </c>
      <c r="G7">
        <v>4.3417556840674285E-16</v>
      </c>
      <c r="H7">
        <v>5.1119202768978727E-16</v>
      </c>
      <c r="I7">
        <v>6.0242111930016425E-16</v>
      </c>
      <c r="J7">
        <v>6.9029742819090032E-16</v>
      </c>
      <c r="K7">
        <v>8.0548486734578365E-16</v>
      </c>
      <c r="L7">
        <v>3.2798151610062882E-16</v>
      </c>
      <c r="M7">
        <v>3.4418018811188767E-16</v>
      </c>
      <c r="N7">
        <v>3.6425531528976575E-16</v>
      </c>
      <c r="O7">
        <v>3.818897891793316E-16</v>
      </c>
      <c r="P7">
        <v>4.0028192718040628E-16</v>
      </c>
      <c r="Q7">
        <v>4.262792550964193E-16</v>
      </c>
      <c r="R7">
        <v>4.4891081954397409E-16</v>
      </c>
      <c r="S7">
        <v>4.6663907975322547E-16</v>
      </c>
      <c r="T7">
        <v>4.7789191357798179E-16</v>
      </c>
      <c r="U7">
        <v>5.0951382331223601E-16</v>
      </c>
      <c r="V7">
        <v>4.8062700106861606E-16</v>
      </c>
      <c r="W7">
        <v>5.3133729078442136E-16</v>
      </c>
      <c r="X7">
        <v>5.6314164072668241E-16</v>
      </c>
      <c r="Y7">
        <v>5.9207492599784315E-16</v>
      </c>
      <c r="Z7">
        <v>6.1287485099837955E-16</v>
      </c>
      <c r="AA7">
        <v>4.9082453266219289E-16</v>
      </c>
      <c r="AB7">
        <v>5.6635749365256163E-16</v>
      </c>
      <c r="AC7">
        <v>6.1679535463117048E-16</v>
      </c>
      <c r="AD7">
        <v>6.4920542644067782E-16</v>
      </c>
      <c r="AE7">
        <v>6.8433580599889794E-16</v>
      </c>
      <c r="AF7">
        <v>5.0163149972206897E-16</v>
      </c>
      <c r="AG7">
        <v>6.0423162055555496E-16</v>
      </c>
      <c r="AH7">
        <v>6.6409499051580804E-16</v>
      </c>
      <c r="AI7">
        <v>7.0537076052484634E-16</v>
      </c>
      <c r="AJ7">
        <v>7.4098111311840015E-16</v>
      </c>
    </row>
    <row r="8" spans="1:36" x14ac:dyDescent="0.25">
      <c r="A8" t="s">
        <v>18</v>
      </c>
      <c r="B8" s="1">
        <v>2.0039899166345481E-13</v>
      </c>
      <c r="C8" s="1">
        <v>2.9784549963504479E-13</v>
      </c>
      <c r="D8" s="1">
        <v>4.5685042411769652E-13</v>
      </c>
      <c r="E8" s="1">
        <v>6.0190576932924008E-13</v>
      </c>
      <c r="F8" s="1">
        <v>7.6721315721635832E-13</v>
      </c>
      <c r="G8" s="1">
        <v>8.6000233793973079E-14</v>
      </c>
      <c r="H8" s="1">
        <v>1.7468653867824366E-13</v>
      </c>
      <c r="I8" s="1">
        <v>2.4172796985221984E-13</v>
      </c>
      <c r="J8" s="1">
        <v>3.0758157920867712E-13</v>
      </c>
      <c r="K8" s="1">
        <v>3.2113693347394059E-13</v>
      </c>
      <c r="L8">
        <v>3.9830304654747247E-16</v>
      </c>
      <c r="M8">
        <v>4.6679514298190783E-16</v>
      </c>
      <c r="N8">
        <v>4.8270823690176342E-16</v>
      </c>
      <c r="O8">
        <v>4.3245655062295001E-16</v>
      </c>
      <c r="P8">
        <v>5.8570151648216428E-16</v>
      </c>
      <c r="Q8">
        <v>4.339564633533598E-16</v>
      </c>
      <c r="R8">
        <v>4.575046029978583E-16</v>
      </c>
      <c r="S8">
        <v>4.7887806707446807E-16</v>
      </c>
      <c r="T8">
        <v>5.0090870596696876E-16</v>
      </c>
      <c r="U8">
        <v>5.2137330692594614E-16</v>
      </c>
      <c r="V8">
        <v>5.1931113921568603E-16</v>
      </c>
      <c r="W8">
        <v>5.5342960854654318E-16</v>
      </c>
      <c r="X8">
        <v>5.8188937758804712E-16</v>
      </c>
      <c r="Y8">
        <v>6.0954640616621979E-16</v>
      </c>
      <c r="Z8">
        <v>6.3323893840848881E-16</v>
      </c>
      <c r="AA8">
        <v>5.4127669732441395E-16</v>
      </c>
      <c r="AB8">
        <v>6.0364205030606414E-16</v>
      </c>
      <c r="AC8">
        <v>6.4814813811634386E-16</v>
      </c>
      <c r="AD8">
        <v>6.8800424437158291E-16</v>
      </c>
      <c r="AE8">
        <v>7.1422081750823437E-16</v>
      </c>
      <c r="AF8">
        <v>5.4354391783723561E-16</v>
      </c>
      <c r="AG8">
        <v>6.4359909694613988E-16</v>
      </c>
      <c r="AH8">
        <v>6.9969920386121988E-16</v>
      </c>
      <c r="AI8">
        <v>7.5025285326688806E-16</v>
      </c>
      <c r="AJ8">
        <v>7.8869761097694705E-16</v>
      </c>
    </row>
    <row r="9" spans="1:36" x14ac:dyDescent="0.25">
      <c r="B9" s="37" t="s">
        <v>2</v>
      </c>
      <c r="C9" s="37"/>
      <c r="D9" s="37"/>
      <c r="E9" s="37"/>
      <c r="F9" s="37"/>
      <c r="G9" s="37" t="s">
        <v>3</v>
      </c>
      <c r="H9" s="37"/>
      <c r="I9" s="37"/>
      <c r="J9" s="37"/>
      <c r="K9" s="37"/>
      <c r="L9" s="37" t="s">
        <v>4</v>
      </c>
      <c r="M9" s="37"/>
      <c r="N9" s="37"/>
      <c r="O9" s="37"/>
      <c r="P9" s="37"/>
      <c r="Q9" s="37" t="s">
        <v>5</v>
      </c>
      <c r="R9" s="37"/>
      <c r="S9" s="37"/>
      <c r="T9" s="37"/>
      <c r="U9" s="37"/>
      <c r="V9" s="37" t="s">
        <v>6</v>
      </c>
      <c r="W9" s="37"/>
      <c r="X9" s="37"/>
      <c r="Y9" s="37"/>
      <c r="Z9" s="37"/>
      <c r="AA9" s="37" t="s">
        <v>7</v>
      </c>
      <c r="AB9" s="37"/>
      <c r="AC9" s="37"/>
      <c r="AD9" s="37"/>
      <c r="AE9" s="37"/>
      <c r="AF9" s="37" t="s">
        <v>8</v>
      </c>
      <c r="AG9" s="37"/>
      <c r="AH9" s="37"/>
      <c r="AI9" s="37"/>
      <c r="AJ9" s="37"/>
    </row>
    <row r="10" spans="1:36" x14ac:dyDescent="0.25">
      <c r="A10" t="s">
        <v>19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9</v>
      </c>
      <c r="R10" t="s">
        <v>10</v>
      </c>
      <c r="S10" t="s">
        <v>11</v>
      </c>
      <c r="T10" t="s">
        <v>12</v>
      </c>
      <c r="U10" t="s">
        <v>13</v>
      </c>
      <c r="V10" t="s">
        <v>9</v>
      </c>
      <c r="W10" t="s">
        <v>10</v>
      </c>
      <c r="X10" t="s">
        <v>11</v>
      </c>
      <c r="Y10" t="s">
        <v>12</v>
      </c>
      <c r="Z10" t="s">
        <v>13</v>
      </c>
      <c r="AA10" t="s">
        <v>9</v>
      </c>
      <c r="AB10" t="s">
        <v>10</v>
      </c>
      <c r="AC10" t="s">
        <v>11</v>
      </c>
      <c r="AD10" t="s">
        <v>12</v>
      </c>
      <c r="AE10" t="s">
        <v>13</v>
      </c>
      <c r="AF10" t="s">
        <v>9</v>
      </c>
      <c r="AG10" t="s">
        <v>10</v>
      </c>
      <c r="AH10" t="s">
        <v>11</v>
      </c>
      <c r="AI10" t="s">
        <v>12</v>
      </c>
      <c r="AJ10" t="s">
        <v>13</v>
      </c>
    </row>
    <row r="11" spans="1:36" x14ac:dyDescent="0.25">
      <c r="A11" t="s">
        <v>14</v>
      </c>
      <c r="B11">
        <v>2.0767074932584247E-16</v>
      </c>
      <c r="C11">
        <v>2.6511984541531804E-16</v>
      </c>
      <c r="D11">
        <v>2.9998297237629138E-16</v>
      </c>
      <c r="E11">
        <v>3.3987482645474151E-16</v>
      </c>
      <c r="F11">
        <v>3.8099672502668142E-16</v>
      </c>
      <c r="G11">
        <v>2.9159376338561394E-16</v>
      </c>
      <c r="H11">
        <v>3.3919484097108586E-16</v>
      </c>
      <c r="I11">
        <v>3.867555436274515E-16</v>
      </c>
      <c r="J11">
        <v>4.3810197355327165E-16</v>
      </c>
      <c r="K11">
        <v>4.8842643283100168E-16</v>
      </c>
      <c r="L11">
        <v>3.9621104627919593E-16</v>
      </c>
      <c r="M11">
        <v>4.6365744075513532E-16</v>
      </c>
      <c r="N11">
        <v>5.4345257748344291E-16</v>
      </c>
      <c r="O11">
        <v>6.0866325277000502E-16</v>
      </c>
      <c r="P11">
        <v>7.0238081580662767E-16</v>
      </c>
      <c r="Q11">
        <v>3.7282731579250744E-16</v>
      </c>
      <c r="R11">
        <v>5.0610766782504509E-16</v>
      </c>
      <c r="S11">
        <v>6.3677988754512717E-16</v>
      </c>
      <c r="T11">
        <v>8.0337966999442336E-16</v>
      </c>
      <c r="U11">
        <v>8.5790999851513389E-16</v>
      </c>
      <c r="V11">
        <v>2.7570717099069596E-16</v>
      </c>
      <c r="W11">
        <v>6.2314995958702055E-16</v>
      </c>
      <c r="X11">
        <v>8.5632417363945605E-16</v>
      </c>
      <c r="Y11">
        <v>1.0229921415762428E-15</v>
      </c>
      <c r="Z11">
        <v>1.1751447593250454E-15</v>
      </c>
      <c r="AA11">
        <v>3.1265801861948991E-16</v>
      </c>
      <c r="AB11">
        <v>7.3465685209790119E-16</v>
      </c>
      <c r="AC11">
        <v>1.04425138497076E-15</v>
      </c>
      <c r="AD11">
        <v>1.2549793230769238E-15</v>
      </c>
      <c r="AE11">
        <v>1.4448362957937596E-15</v>
      </c>
      <c r="AF11">
        <v>3.74157510924824E-16</v>
      </c>
      <c r="AG11">
        <v>8.4131964601975566E-16</v>
      </c>
      <c r="AH11">
        <v>1.2481856492027342E-15</v>
      </c>
      <c r="AI11">
        <v>1.5277720318237439E-15</v>
      </c>
      <c r="AJ11">
        <v>1.7484171626297608E-15</v>
      </c>
    </row>
    <row r="12" spans="1:36" x14ac:dyDescent="0.25">
      <c r="A12" t="s">
        <v>15</v>
      </c>
      <c r="B12">
        <v>7.4131483419823533E-16</v>
      </c>
      <c r="C12">
        <v>8.6895657607904304E-16</v>
      </c>
      <c r="D12">
        <v>9.6466435355276819E-16</v>
      </c>
      <c r="E12">
        <v>1.1421104241901801E-15</v>
      </c>
      <c r="F12">
        <v>1.3370305446250657E-15</v>
      </c>
      <c r="G12">
        <v>3.2502898065592075E-16</v>
      </c>
      <c r="H12">
        <v>3.9029002423097734E-16</v>
      </c>
      <c r="I12">
        <v>4.4863837548491361E-16</v>
      </c>
      <c r="J12">
        <v>5.1495630920344313E-16</v>
      </c>
      <c r="K12">
        <v>5.8387482765957441E-16</v>
      </c>
      <c r="L12">
        <v>4.4782378285024207E-16</v>
      </c>
      <c r="M12">
        <v>5.2739293841166953E-16</v>
      </c>
      <c r="N12">
        <v>6.124745798927614E-16</v>
      </c>
      <c r="O12">
        <v>7.036938203108257E-16</v>
      </c>
      <c r="P12">
        <v>8.0038543960659468E-16</v>
      </c>
      <c r="Q12">
        <v>5.4452132935211266E-16</v>
      </c>
      <c r="R12">
        <v>6.6613012625698242E-16</v>
      </c>
      <c r="S12">
        <v>7.9002153297752816E-16</v>
      </c>
      <c r="T12">
        <v>9.2015867168438644E-16</v>
      </c>
      <c r="U12">
        <v>1.0378056524774762E-15</v>
      </c>
      <c r="V12">
        <v>5.6521339030439781E-16</v>
      </c>
      <c r="W12">
        <v>6.8639353941513039E-16</v>
      </c>
      <c r="X12">
        <v>9.6401818992600955E-16</v>
      </c>
      <c r="Y12">
        <v>1.1394268970420941E-15</v>
      </c>
      <c r="Z12">
        <v>1.2845741480647027E-15</v>
      </c>
      <c r="AA12">
        <v>3.7543355380053923E-16</v>
      </c>
      <c r="AB12">
        <v>8.6457956913092517E-16</v>
      </c>
      <c r="AC12">
        <v>1.1459006085204385E-15</v>
      </c>
      <c r="AD12">
        <v>1.3925344187861251E-15</v>
      </c>
      <c r="AE12">
        <v>1.583425470588236E-15</v>
      </c>
      <c r="AF12">
        <v>4.0147624363938208E-16</v>
      </c>
      <c r="AG12">
        <v>9.5715227163925096E-16</v>
      </c>
      <c r="AH12">
        <v>1.3458075935231726E-15</v>
      </c>
      <c r="AI12">
        <v>1.6320936830231228E-15</v>
      </c>
      <c r="AJ12">
        <v>1.8660437136204905E-15</v>
      </c>
    </row>
    <row r="13" spans="1:36" x14ac:dyDescent="0.25">
      <c r="A13" t="s">
        <v>16</v>
      </c>
      <c r="B13" s="1">
        <v>2.0456294351708668E-14</v>
      </c>
      <c r="C13" s="1">
        <v>4.0804210047433758E-14</v>
      </c>
      <c r="D13" s="1">
        <v>5.996892519069644E-14</v>
      </c>
      <c r="E13" s="1">
        <v>7.6284920708799628E-14</v>
      </c>
      <c r="F13" s="1">
        <v>9.3426421272271283E-14</v>
      </c>
      <c r="G13">
        <v>4.3322357331136697E-16</v>
      </c>
      <c r="H13">
        <v>5.5320766743070399E-16</v>
      </c>
      <c r="I13">
        <v>6.5369728579756307E-16</v>
      </c>
      <c r="J13">
        <v>7.8711982696335143E-16</v>
      </c>
      <c r="K13">
        <v>9.0551753676778288E-16</v>
      </c>
      <c r="L13">
        <v>4.672585765500313E-16</v>
      </c>
      <c r="M13">
        <v>5.5857683456169712E-16</v>
      </c>
      <c r="N13">
        <v>6.4962839519956787E-16</v>
      </c>
      <c r="O13">
        <v>7.5370017005347636E-16</v>
      </c>
      <c r="P13">
        <v>8.6004589113791183E-16</v>
      </c>
      <c r="Q13">
        <v>6.0711609370897204E-16</v>
      </c>
      <c r="R13">
        <v>7.2242076868191635E-16</v>
      </c>
      <c r="S13">
        <v>8.6002609892241335E-16</v>
      </c>
      <c r="T13">
        <v>9.9592050328486663E-16</v>
      </c>
      <c r="U13">
        <v>1.1389223903518136E-15</v>
      </c>
      <c r="V13">
        <v>6.7628996483889153E-16</v>
      </c>
      <c r="W13">
        <v>8.5761331399775966E-16</v>
      </c>
      <c r="X13">
        <v>1.0439528492917844E-15</v>
      </c>
      <c r="Y13">
        <v>1.2282290137421931E-15</v>
      </c>
      <c r="Z13">
        <v>1.4219236620555571E-15</v>
      </c>
      <c r="AA13">
        <v>6.7010104879281167E-16</v>
      </c>
      <c r="AB13">
        <v>9.5002924155328794E-16</v>
      </c>
      <c r="AC13">
        <v>1.2348758726807032E-15</v>
      </c>
      <c r="AD13">
        <v>1.4835249089366528E-15</v>
      </c>
      <c r="AE13">
        <v>1.6965129624068772E-15</v>
      </c>
      <c r="AF13">
        <v>4.9228974739107044E-16</v>
      </c>
      <c r="AG13">
        <v>1.0490802759227718E-15</v>
      </c>
      <c r="AH13">
        <v>1.4087864346713209E-15</v>
      </c>
      <c r="AI13">
        <v>1.700113633737722E-15</v>
      </c>
      <c r="AJ13">
        <v>1.9371815649081219E-15</v>
      </c>
    </row>
    <row r="14" spans="1:36" x14ac:dyDescent="0.25">
      <c r="A14" t="s">
        <v>17</v>
      </c>
      <c r="B14" s="1">
        <v>4.1135984878006598E-14</v>
      </c>
      <c r="C14" s="1">
        <v>8.1463024482214855E-14</v>
      </c>
      <c r="D14" s="1">
        <v>1.1921005010854992E-13</v>
      </c>
      <c r="E14" s="1">
        <v>1.5926523880560995E-13</v>
      </c>
      <c r="F14" s="1">
        <v>1.937135142307528E-13</v>
      </c>
      <c r="G14">
        <v>6.4775151862480549E-15</v>
      </c>
      <c r="H14">
        <v>7.8707463050437402E-15</v>
      </c>
      <c r="I14">
        <v>8.4531850278637573E-15</v>
      </c>
      <c r="J14">
        <v>9.793846623343685E-15</v>
      </c>
      <c r="K14">
        <v>1.0414081720383808E-14</v>
      </c>
      <c r="L14">
        <v>4.8069647142857114E-16</v>
      </c>
      <c r="M14">
        <v>6.4168545960784266E-16</v>
      </c>
      <c r="N14">
        <v>7.6763496967528947E-16</v>
      </c>
      <c r="O14">
        <v>9.1499339423077097E-16</v>
      </c>
      <c r="P14">
        <v>1.0690473127492153E-15</v>
      </c>
      <c r="Q14">
        <v>6.2704831479845305E-16</v>
      </c>
      <c r="R14">
        <v>7.5803913392094068E-16</v>
      </c>
      <c r="S14">
        <v>9.0193457992604312E-16</v>
      </c>
      <c r="T14">
        <v>1.0551208410686213E-15</v>
      </c>
      <c r="U14">
        <v>1.2034389721525589E-15</v>
      </c>
      <c r="V14">
        <v>7.5868187286821758E-16</v>
      </c>
      <c r="W14">
        <v>9.1344645698198041E-16</v>
      </c>
      <c r="X14">
        <v>1.121413477649005E-15</v>
      </c>
      <c r="Y14">
        <v>1.3121040992230848E-15</v>
      </c>
      <c r="Z14">
        <v>1.5028863784431141E-15</v>
      </c>
      <c r="AA14">
        <v>8.1458395426356599E-16</v>
      </c>
      <c r="AB14">
        <v>1.0297487495454537E-15</v>
      </c>
      <c r="AC14">
        <v>1.3084223076530627E-15</v>
      </c>
      <c r="AD14">
        <v>1.5561005171831009E-15</v>
      </c>
      <c r="AE14">
        <v>1.772041197217491E-15</v>
      </c>
      <c r="AF14">
        <v>7.2478980819854977E-16</v>
      </c>
      <c r="AG14">
        <v>1.1457100383454445E-15</v>
      </c>
      <c r="AH14">
        <v>1.5186823130580347E-15</v>
      </c>
      <c r="AI14">
        <v>1.8199398760289233E-15</v>
      </c>
      <c r="AJ14">
        <v>2.0711610461880933E-15</v>
      </c>
    </row>
    <row r="15" spans="1:36" x14ac:dyDescent="0.25">
      <c r="A15" t="s">
        <v>18</v>
      </c>
      <c r="B15" s="1">
        <v>4.4254467779085218E-13</v>
      </c>
      <c r="C15" s="1">
        <v>8.7746177897705641E-13</v>
      </c>
      <c r="D15" s="1">
        <v>1.33171371058887E-12</v>
      </c>
      <c r="E15" s="1">
        <v>1.7751357618721318E-12</v>
      </c>
      <c r="F15" s="1">
        <v>1.9966928294975095E-12</v>
      </c>
      <c r="G15" s="1">
        <v>7.6056518996978027E-14</v>
      </c>
      <c r="H15" s="1">
        <v>4.5228092744765949E-13</v>
      </c>
      <c r="I15" s="1">
        <v>6.7160626545736513E-13</v>
      </c>
      <c r="J15" s="1">
        <v>9.0705146609466975E-13</v>
      </c>
      <c r="K15" s="1">
        <v>1.1153814388809934E-12</v>
      </c>
      <c r="L15">
        <v>9.4283110094730478E-16</v>
      </c>
      <c r="M15">
        <v>1.4560926939163499E-15</v>
      </c>
      <c r="N15">
        <v>1.7505877140075699E-15</v>
      </c>
      <c r="O15">
        <v>2.1902720372006399E-15</v>
      </c>
      <c r="P15">
        <v>2.6308772849394395E-15</v>
      </c>
      <c r="Q15">
        <v>6.6627182721382339E-16</v>
      </c>
      <c r="R15">
        <v>8.1149455796413387E-16</v>
      </c>
      <c r="S15">
        <v>9.736453835263175E-16</v>
      </c>
      <c r="T15">
        <v>1.1535221449608339E-15</v>
      </c>
      <c r="U15">
        <v>1.3347734698958358E-15</v>
      </c>
      <c r="V15">
        <v>7.8586918327664346E-16</v>
      </c>
      <c r="W15">
        <v>9.6550798980477266E-16</v>
      </c>
      <c r="X15">
        <v>1.1713403051379114E-15</v>
      </c>
      <c r="Y15">
        <v>1.3768428125866668E-15</v>
      </c>
      <c r="Z15">
        <v>1.5730540660147966E-15</v>
      </c>
      <c r="AA15">
        <v>8.9889709111479102E-16</v>
      </c>
      <c r="AB15">
        <v>1.0932056884985826E-15</v>
      </c>
      <c r="AC15">
        <v>1.3920303380900119E-15</v>
      </c>
      <c r="AD15">
        <v>1.6156434582114712E-15</v>
      </c>
      <c r="AE15">
        <v>1.8578926415198248E-15</v>
      </c>
      <c r="AF15">
        <v>8.9162979043913352E-16</v>
      </c>
      <c r="AG15">
        <v>1.221311818798665E-15</v>
      </c>
      <c r="AH15">
        <v>1.585892033463468E-15</v>
      </c>
      <c r="AI15">
        <v>1.8935459350222736E-15</v>
      </c>
      <c r="AJ15">
        <v>2.1585145287145251E-15</v>
      </c>
    </row>
    <row r="16" spans="1:36" x14ac:dyDescent="0.25">
      <c r="B16" s="37" t="s">
        <v>2</v>
      </c>
      <c r="C16" s="37"/>
      <c r="D16" s="37"/>
      <c r="E16" s="37"/>
      <c r="F16" s="37"/>
      <c r="G16" s="37" t="s">
        <v>3</v>
      </c>
      <c r="H16" s="37"/>
      <c r="I16" s="37"/>
      <c r="J16" s="37"/>
      <c r="K16" s="37"/>
      <c r="L16" s="37" t="s">
        <v>4</v>
      </c>
      <c r="M16" s="37"/>
      <c r="N16" s="37"/>
      <c r="O16" s="37"/>
      <c r="P16" s="37"/>
      <c r="Q16" s="37" t="s">
        <v>5</v>
      </c>
      <c r="R16" s="37"/>
      <c r="S16" s="37"/>
      <c r="T16" s="37"/>
      <c r="U16" s="37"/>
      <c r="V16" s="37" t="s">
        <v>6</v>
      </c>
      <c r="W16" s="37"/>
      <c r="X16" s="37"/>
      <c r="Y16" s="37"/>
      <c r="Z16" s="37"/>
      <c r="AA16" s="37" t="s">
        <v>7</v>
      </c>
      <c r="AB16" s="37"/>
      <c r="AC16" s="37"/>
      <c r="AD16" s="37"/>
      <c r="AE16" s="37"/>
      <c r="AF16" s="37" t="s">
        <v>8</v>
      </c>
      <c r="AG16" s="37"/>
      <c r="AH16" s="37"/>
      <c r="AI16" s="37"/>
      <c r="AJ16" s="37"/>
    </row>
    <row r="17" spans="1:36" x14ac:dyDescent="0.25">
      <c r="A17" t="s">
        <v>20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9</v>
      </c>
      <c r="R17" t="s">
        <v>10</v>
      </c>
      <c r="S17" t="s">
        <v>11</v>
      </c>
      <c r="T17" t="s">
        <v>12</v>
      </c>
      <c r="U17" t="s">
        <v>13</v>
      </c>
      <c r="V17" t="s">
        <v>9</v>
      </c>
      <c r="W17" t="s">
        <v>10</v>
      </c>
      <c r="X17" t="s">
        <v>11</v>
      </c>
      <c r="Y17" t="s">
        <v>12</v>
      </c>
      <c r="Z17" t="s">
        <v>13</v>
      </c>
      <c r="AA17" t="s">
        <v>9</v>
      </c>
      <c r="AB17" t="s">
        <v>10</v>
      </c>
      <c r="AC17" t="s">
        <v>11</v>
      </c>
      <c r="AD17" t="s">
        <v>12</v>
      </c>
      <c r="AE17" t="s">
        <v>13</v>
      </c>
      <c r="AF17" t="s">
        <v>9</v>
      </c>
      <c r="AG17" t="s">
        <v>10</v>
      </c>
      <c r="AH17" t="s">
        <v>11</v>
      </c>
      <c r="AI17" t="s">
        <v>12</v>
      </c>
      <c r="AJ17" t="s">
        <v>13</v>
      </c>
    </row>
    <row r="18" spans="1:36" x14ac:dyDescent="0.25">
      <c r="A18" t="s">
        <v>14</v>
      </c>
      <c r="B18">
        <v>1.6007075271444064E-16</v>
      </c>
      <c r="C18">
        <v>1.9646257936422386E-16</v>
      </c>
      <c r="D18">
        <v>2.3009607436725876E-16</v>
      </c>
      <c r="E18">
        <v>2.71105182157895E-16</v>
      </c>
      <c r="F18">
        <v>3.2510981829015489E-16</v>
      </c>
      <c r="G18">
        <v>2.2649506070080873E-16</v>
      </c>
      <c r="H18">
        <v>2.5456503329712089E-16</v>
      </c>
      <c r="I18">
        <v>2.8234774092622467E-16</v>
      </c>
      <c r="J18">
        <v>3.1118521329815271E-16</v>
      </c>
      <c r="K18">
        <v>3.346704734958507E-16</v>
      </c>
      <c r="L18">
        <v>3.2329719071038267E-16</v>
      </c>
      <c r="M18">
        <v>3.6953662678767877E-16</v>
      </c>
      <c r="N18">
        <v>4.141794096174859E-16</v>
      </c>
      <c r="O18">
        <v>4.4922181341201846E-16</v>
      </c>
      <c r="P18">
        <v>4.871235891891891E-16</v>
      </c>
      <c r="Q18">
        <v>2.8448062886658814E-16</v>
      </c>
      <c r="R18">
        <v>4.1950825716666698E-16</v>
      </c>
      <c r="S18">
        <v>4.8057192090050009E-16</v>
      </c>
      <c r="T18">
        <v>4.9280913002270112E-16</v>
      </c>
      <c r="U18">
        <v>4.6636146016574617E-16</v>
      </c>
      <c r="V18">
        <v>2.2420740804904031E-16</v>
      </c>
      <c r="W18">
        <v>4.5540835408515509E-16</v>
      </c>
      <c r="X18">
        <v>5.5021994869226594E-16</v>
      </c>
      <c r="Y18">
        <v>5.9586960180288493E-16</v>
      </c>
      <c r="Z18">
        <v>6.4953976551925343E-16</v>
      </c>
      <c r="AA18">
        <v>2.1835769338194058E-16</v>
      </c>
      <c r="AB18">
        <v>5.1705327044776198E-16</v>
      </c>
      <c r="AC18">
        <v>6.2916658312357083E-16</v>
      </c>
      <c r="AD18">
        <v>6.8209982809430267E-16</v>
      </c>
      <c r="AE18">
        <v>7.406914481431471E-16</v>
      </c>
      <c r="AF18">
        <v>2.384680384943939E-16</v>
      </c>
      <c r="AG18">
        <v>5.8049549140625006E-16</v>
      </c>
      <c r="AH18">
        <v>7.1074010962288649E-16</v>
      </c>
      <c r="AI18">
        <v>8.0485772682926948E-16</v>
      </c>
      <c r="AJ18">
        <v>8.7749969166144255E-16</v>
      </c>
    </row>
    <row r="19" spans="1:36" x14ac:dyDescent="0.25">
      <c r="A19" t="s">
        <v>15</v>
      </c>
      <c r="B19">
        <v>4.9704960563607061E-16</v>
      </c>
      <c r="C19">
        <v>5.849571678590788E-16</v>
      </c>
      <c r="D19">
        <v>6.8544164685620534E-16</v>
      </c>
      <c r="E19">
        <v>8.0925881788526347E-16</v>
      </c>
      <c r="F19">
        <v>9.7557132401620383E-16</v>
      </c>
      <c r="G19">
        <v>2.5318328171984867E-16</v>
      </c>
      <c r="H19">
        <v>2.8607312144396513E-16</v>
      </c>
      <c r="I19">
        <v>3.2312998831306137E-16</v>
      </c>
      <c r="J19">
        <v>3.5214097127100851E-16</v>
      </c>
      <c r="K19">
        <v>3.8537075311203206E-16</v>
      </c>
      <c r="L19">
        <v>3.6513210788762815E-16</v>
      </c>
      <c r="M19">
        <v>4.1131845296017257E-16</v>
      </c>
      <c r="N19">
        <v>4.5809806081871371E-16</v>
      </c>
      <c r="O19">
        <v>4.9637454788290656E-16</v>
      </c>
      <c r="P19">
        <v>5.3477348598660533E-16</v>
      </c>
      <c r="Q19">
        <v>4.3231210579874926E-16</v>
      </c>
      <c r="R19">
        <v>5.0916050893451632E-16</v>
      </c>
      <c r="S19">
        <v>5.6703537294578104E-16</v>
      </c>
      <c r="T19">
        <v>6.1261271064533951E-16</v>
      </c>
      <c r="U19">
        <v>6.8145887157016052E-16</v>
      </c>
      <c r="V19">
        <v>4.4069449222160127E-16</v>
      </c>
      <c r="W19">
        <v>5.3165143277553305E-16</v>
      </c>
      <c r="X19">
        <v>6.3190591373534434E-16</v>
      </c>
      <c r="Y19">
        <v>6.8549148505681914E-16</v>
      </c>
      <c r="Z19">
        <v>7.4581025027746934E-16</v>
      </c>
      <c r="AA19">
        <v>4.0389270897867539E-16</v>
      </c>
      <c r="AB19">
        <v>5.830619327897493E-16</v>
      </c>
      <c r="AC19">
        <v>7.0699122727780909E-16</v>
      </c>
      <c r="AD19">
        <v>7.7228996018359168E-16</v>
      </c>
      <c r="AE19">
        <v>8.3941748070074642E-16</v>
      </c>
      <c r="AF19">
        <v>2.8912937021739073E-16</v>
      </c>
      <c r="AG19">
        <v>6.3398268176862586E-16</v>
      </c>
      <c r="AH19">
        <v>7.7761263411214863E-16</v>
      </c>
      <c r="AI19">
        <v>8.875268064480269E-16</v>
      </c>
      <c r="AJ19">
        <v>9.717055350620076E-16</v>
      </c>
    </row>
    <row r="20" spans="1:36" x14ac:dyDescent="0.25">
      <c r="A20" t="s">
        <v>16</v>
      </c>
      <c r="B20" s="1">
        <v>1.8570549261366306E-14</v>
      </c>
      <c r="C20" s="1">
        <v>3.613396251456548E-14</v>
      </c>
      <c r="D20" s="1">
        <v>5.1804380034289396E-14</v>
      </c>
      <c r="E20" s="1">
        <v>6.7159555775747007E-14</v>
      </c>
      <c r="F20" s="1">
        <v>8.2321325439644872E-14</v>
      </c>
      <c r="G20">
        <v>3.4664978565310417E-16</v>
      </c>
      <c r="H20">
        <v>3.9653279429637477E-16</v>
      </c>
      <c r="I20">
        <v>4.7268062928118413E-16</v>
      </c>
      <c r="J20">
        <v>5.2652683326282325E-16</v>
      </c>
      <c r="K20">
        <v>6.0436299872814025E-16</v>
      </c>
      <c r="L20">
        <v>3.7733579309782577E-16</v>
      </c>
      <c r="M20">
        <v>4.2322772491601278E-16</v>
      </c>
      <c r="N20">
        <v>4.6974199219590877E-16</v>
      </c>
      <c r="O20">
        <v>5.079298878575284E-16</v>
      </c>
      <c r="P20">
        <v>5.5027244766158723E-16</v>
      </c>
      <c r="Q20">
        <v>4.8701903095238048E-16</v>
      </c>
      <c r="R20">
        <v>5.5047425989189142E-16</v>
      </c>
      <c r="S20">
        <v>6.1576393776483121E-16</v>
      </c>
      <c r="T20">
        <v>6.6591177719665309E-16</v>
      </c>
      <c r="U20">
        <v>7.2053727129629466E-16</v>
      </c>
      <c r="V20">
        <v>5.1758487757644381E-16</v>
      </c>
      <c r="W20">
        <v>6.2210540892956269E-16</v>
      </c>
      <c r="X20">
        <v>6.9130009354657683E-16</v>
      </c>
      <c r="Y20">
        <v>7.4891616572237891E-16</v>
      </c>
      <c r="Z20">
        <v>8.1028905008291892E-16</v>
      </c>
      <c r="AA20">
        <v>5.2099671614872336E-16</v>
      </c>
      <c r="AB20">
        <v>6.4807676576524789E-16</v>
      </c>
      <c r="AC20">
        <v>7.4823747308584634E-16</v>
      </c>
      <c r="AD20">
        <v>8.5103831112975199E-16</v>
      </c>
      <c r="AE20">
        <v>8.9702094055654192E-16</v>
      </c>
      <c r="AF20">
        <v>4.7083410964666284E-16</v>
      </c>
      <c r="AG20">
        <v>7.0305612995364963E-16</v>
      </c>
      <c r="AH20">
        <v>8.5399995918481173E-16</v>
      </c>
      <c r="AI20">
        <v>9.4705481312607886E-16</v>
      </c>
      <c r="AJ20">
        <v>1.0440596650000003E-15</v>
      </c>
    </row>
    <row r="21" spans="1:36" x14ac:dyDescent="0.25">
      <c r="A21" t="s">
        <v>17</v>
      </c>
      <c r="B21" s="1">
        <v>3.6786779718473591E-14</v>
      </c>
      <c r="C21" s="1">
        <v>7.2572068222097383E-14</v>
      </c>
      <c r="D21" s="1">
        <v>1.0540882568399663E-13</v>
      </c>
      <c r="E21" s="1">
        <v>1.2049323588673651E-13</v>
      </c>
      <c r="F21" s="1">
        <v>1.518663780507491E-13</v>
      </c>
      <c r="G21">
        <v>1.374149320877946E-15</v>
      </c>
      <c r="H21">
        <v>1.5861864401515119E-15</v>
      </c>
      <c r="I21">
        <v>1.900167120958085E-15</v>
      </c>
      <c r="J21">
        <v>2.3948782265711166E-15</v>
      </c>
      <c r="K21">
        <v>2.7030329683408562E-15</v>
      </c>
      <c r="L21">
        <v>4.0881922924836534E-16</v>
      </c>
      <c r="M21">
        <v>4.6714113790233062E-16</v>
      </c>
      <c r="N21">
        <v>5.2317882893593882E-16</v>
      </c>
      <c r="O21">
        <v>5.8019234839779041E-16</v>
      </c>
      <c r="P21">
        <v>6.3877725968085104E-16</v>
      </c>
      <c r="Q21">
        <v>4.9999767064864942E-16</v>
      </c>
      <c r="R21">
        <v>5.6433109104638518E-16</v>
      </c>
      <c r="S21">
        <v>6.258543697112852E-16</v>
      </c>
      <c r="T21">
        <v>6.7695654148991192E-16</v>
      </c>
      <c r="U21">
        <v>7.3195016063720502E-16</v>
      </c>
      <c r="V21">
        <v>5.7625154219101183E-16</v>
      </c>
      <c r="W21">
        <v>6.6176623663477834E-16</v>
      </c>
      <c r="X21">
        <v>7.4619023830489841E-16</v>
      </c>
      <c r="Y21">
        <v>8.1832376033101961E-16</v>
      </c>
      <c r="Z21">
        <v>8.8453887633104804E-16</v>
      </c>
      <c r="AA21">
        <v>5.8615600833333291E-16</v>
      </c>
      <c r="AB21">
        <v>7.299245851605752E-16</v>
      </c>
      <c r="AC21">
        <v>8.3319032865044307E-16</v>
      </c>
      <c r="AD21">
        <v>9.1203764273078851E-16</v>
      </c>
      <c r="AE21">
        <v>9.713721225071211E-16</v>
      </c>
      <c r="AF21">
        <v>5.7849644286507377E-16</v>
      </c>
      <c r="AG21">
        <v>7.7842429492753529E-16</v>
      </c>
      <c r="AH21">
        <v>9.1583101834451874E-16</v>
      </c>
      <c r="AI21">
        <v>1.0375491714524205E-15</v>
      </c>
      <c r="AJ21">
        <v>1.1420163360360369E-15</v>
      </c>
    </row>
    <row r="22" spans="1:36" x14ac:dyDescent="0.25">
      <c r="A22" t="s">
        <v>18</v>
      </c>
      <c r="B22" s="1">
        <v>4.0278016238708093E-13</v>
      </c>
      <c r="C22" s="1">
        <v>6.0002320909512148E-13</v>
      </c>
      <c r="D22" s="1">
        <v>9.2336467335867019E-13</v>
      </c>
      <c r="E22" s="1">
        <v>1.2234137321920483E-12</v>
      </c>
      <c r="F22" s="1">
        <v>1.3472099976989961E-12</v>
      </c>
      <c r="G22" s="1">
        <v>1.9845747357203481E-13</v>
      </c>
      <c r="H22" s="1">
        <v>3.6656020447217871E-13</v>
      </c>
      <c r="I22" s="1">
        <v>4.822578909354284E-13</v>
      </c>
      <c r="J22" s="1">
        <v>6.2309006942608976E-13</v>
      </c>
      <c r="K22" s="1">
        <v>6.4209017832850849E-13</v>
      </c>
      <c r="L22">
        <v>7.1998554197462584E-16</v>
      </c>
      <c r="M22">
        <v>9.8302808826847148E-16</v>
      </c>
      <c r="N22">
        <v>1.1048366825484743E-15</v>
      </c>
      <c r="O22">
        <v>1.4323535334261813E-15</v>
      </c>
      <c r="P22">
        <v>1.4994113852116559E-15</v>
      </c>
      <c r="Q22">
        <v>5.2095157085987281E-16</v>
      </c>
      <c r="R22">
        <v>5.8952014853489561E-16</v>
      </c>
      <c r="S22">
        <v>6.5033004310435102E-16</v>
      </c>
      <c r="T22">
        <v>7.1571688240788885E-16</v>
      </c>
      <c r="U22">
        <v>7.7851639813568082E-16</v>
      </c>
      <c r="V22">
        <v>6.1165021023102231E-16</v>
      </c>
      <c r="W22">
        <v>7.0410420790598339E-16</v>
      </c>
      <c r="X22">
        <v>7.8341770879531083E-16</v>
      </c>
      <c r="Y22">
        <v>8.5147488196549784E-16</v>
      </c>
      <c r="Z22">
        <v>9.208657437240651E-16</v>
      </c>
      <c r="AA22">
        <v>6.4578218961038911E-16</v>
      </c>
      <c r="AB22">
        <v>7.7395509866592405E-16</v>
      </c>
      <c r="AC22">
        <v>8.7725583298226148E-16</v>
      </c>
      <c r="AD22">
        <v>9.6375612777777766E-16</v>
      </c>
      <c r="AE22">
        <v>1.0707459708422167E-15</v>
      </c>
      <c r="AF22">
        <v>6.5613229789123177E-16</v>
      </c>
      <c r="AG22">
        <v>8.3118523357461026E-16</v>
      </c>
      <c r="AH22">
        <v>9.7500050831024986E-16</v>
      </c>
      <c r="AI22">
        <v>1.0959363756936735E-15</v>
      </c>
      <c r="AJ22">
        <v>1.2178421249302853E-15</v>
      </c>
    </row>
    <row r="23" spans="1:36" x14ac:dyDescent="0.25">
      <c r="B23" s="37" t="s">
        <v>2</v>
      </c>
      <c r="C23" s="37"/>
      <c r="D23" s="37"/>
      <c r="E23" s="37">
        <v>0.2</v>
      </c>
      <c r="F23" s="37"/>
      <c r="G23" s="37"/>
      <c r="H23" s="37">
        <v>0.3</v>
      </c>
      <c r="I23" s="37"/>
      <c r="J23" s="37"/>
      <c r="K23" s="37">
        <v>0.4</v>
      </c>
      <c r="L23" s="37"/>
      <c r="M23" s="37"/>
      <c r="N23" s="37">
        <v>0.5</v>
      </c>
      <c r="O23" s="37"/>
      <c r="P23" s="37"/>
      <c r="Q23" s="37">
        <v>0.6</v>
      </c>
      <c r="R23" s="37"/>
      <c r="S23" s="37"/>
      <c r="T23" s="37">
        <v>0.7</v>
      </c>
      <c r="U23" s="37"/>
      <c r="V23" s="37"/>
    </row>
    <row r="24" spans="1:36" x14ac:dyDescent="0.25">
      <c r="A24" t="s">
        <v>83</v>
      </c>
      <c r="B24" t="s">
        <v>90</v>
      </c>
      <c r="C24" t="s">
        <v>91</v>
      </c>
      <c r="D24" t="s">
        <v>92</v>
      </c>
      <c r="E24" t="s">
        <v>90</v>
      </c>
      <c r="F24" t="s">
        <v>91</v>
      </c>
      <c r="G24" t="s">
        <v>92</v>
      </c>
      <c r="H24" t="s">
        <v>90</v>
      </c>
      <c r="I24" t="s">
        <v>91</v>
      </c>
      <c r="J24" t="s">
        <v>92</v>
      </c>
      <c r="K24" t="s">
        <v>90</v>
      </c>
      <c r="L24" t="s">
        <v>91</v>
      </c>
      <c r="M24" t="s">
        <v>92</v>
      </c>
      <c r="N24" t="s">
        <v>90</v>
      </c>
      <c r="O24" t="s">
        <v>91</v>
      </c>
      <c r="P24" t="s">
        <v>92</v>
      </c>
      <c r="Q24" t="s">
        <v>90</v>
      </c>
      <c r="R24" t="s">
        <v>91</v>
      </c>
      <c r="S24" t="s">
        <v>92</v>
      </c>
      <c r="T24" t="s">
        <v>90</v>
      </c>
      <c r="U24" t="s">
        <v>91</v>
      </c>
      <c r="V24" t="s">
        <v>92</v>
      </c>
    </row>
    <row r="25" spans="1:36" x14ac:dyDescent="0.25">
      <c r="A25" t="s">
        <v>14</v>
      </c>
      <c r="B25">
        <v>3.6424553638332431E-16</v>
      </c>
      <c r="C25">
        <v>6.16650234162162E-16</v>
      </c>
      <c r="D25">
        <v>5.9326582997289872E-16</v>
      </c>
      <c r="E25" s="1">
        <v>1.6731131127914279E-14</v>
      </c>
      <c r="F25" s="1">
        <v>3.3708210586011404E-14</v>
      </c>
      <c r="G25" s="1">
        <v>4.8911460932577237E-14</v>
      </c>
      <c r="H25" s="1">
        <v>2.1252632650683319E-14</v>
      </c>
      <c r="I25" s="1">
        <v>4.7099054598989888E-14</v>
      </c>
      <c r="J25" s="1">
        <v>6.3732787243145378E-14</v>
      </c>
      <c r="K25">
        <v>2.4594797214484708E-15</v>
      </c>
      <c r="L25">
        <v>5.6357908375491826E-15</v>
      </c>
      <c r="M25">
        <v>4.7794768374164812E-15</v>
      </c>
      <c r="N25">
        <v>1.732546547884192E-15</v>
      </c>
      <c r="O25">
        <v>3.1568845682451277E-15</v>
      </c>
      <c r="P25">
        <v>2.9807414349276955E-15</v>
      </c>
      <c r="Q25">
        <v>1.4790231239577565E-15</v>
      </c>
      <c r="R25">
        <v>2.3291442211055249E-15</v>
      </c>
      <c r="S25">
        <v>2.3833264490714692E-15</v>
      </c>
      <c r="T25">
        <v>1.4885628555493572E-15</v>
      </c>
      <c r="U25">
        <v>2.2298805043050457E-15</v>
      </c>
      <c r="V25">
        <v>2.3781282697947192E-15</v>
      </c>
    </row>
    <row r="26" spans="1:36" x14ac:dyDescent="0.25">
      <c r="A26" t="s">
        <v>15</v>
      </c>
      <c r="B26">
        <v>1.2227585476655819E-15</v>
      </c>
      <c r="C26">
        <v>2.0191155560311311E-15</v>
      </c>
      <c r="D26">
        <v>1.9342872244723327E-15</v>
      </c>
      <c r="E26" s="1">
        <v>2.2723159318423836E-14</v>
      </c>
      <c r="F26" s="1">
        <v>4.5690213738019121E-14</v>
      </c>
      <c r="G26" s="1">
        <v>6.6808746964856007E-14</v>
      </c>
      <c r="H26" s="1">
        <v>2.9930637190082659E-14</v>
      </c>
      <c r="I26" s="1">
        <v>6.3936751192758921E-14</v>
      </c>
      <c r="J26" s="1">
        <v>9.0983065379029406E-14</v>
      </c>
      <c r="K26" s="1">
        <v>5.0402030558457606E-14</v>
      </c>
      <c r="L26" s="1">
        <v>1.2422525677015509E-13</v>
      </c>
      <c r="M26" s="1">
        <v>1.3987131194906395E-13</v>
      </c>
      <c r="N26">
        <v>2.0802634486607124E-15</v>
      </c>
      <c r="O26">
        <v>3.8944327394209335E-15</v>
      </c>
      <c r="P26">
        <v>3.6652723888888863E-15</v>
      </c>
      <c r="Q26">
        <v>1.7575581111111122E-15</v>
      </c>
      <c r="R26">
        <v>2.8238048997772838E-15</v>
      </c>
      <c r="S26">
        <v>2.8695983835005646E-15</v>
      </c>
      <c r="T26">
        <v>1.6063674026728615E-15</v>
      </c>
      <c r="U26">
        <v>2.4413318049912904E-15</v>
      </c>
      <c r="V26">
        <v>2.6463416994935292E-15</v>
      </c>
    </row>
    <row r="27" spans="1:36" x14ac:dyDescent="0.25">
      <c r="A27" t="s">
        <v>16</v>
      </c>
      <c r="B27" s="1">
        <v>3.708682486179641E-14</v>
      </c>
      <c r="C27" s="1">
        <v>7.1658742698340751E-14</v>
      </c>
      <c r="D27" s="1">
        <v>1.0281957408177429E-13</v>
      </c>
      <c r="E27" s="1">
        <v>3.866526132511555E-14</v>
      </c>
      <c r="F27" s="1">
        <v>7.75542862865947E-14</v>
      </c>
      <c r="G27" s="1">
        <v>1.1469881494607082E-13</v>
      </c>
      <c r="H27" s="1">
        <v>6.2828172713982503E-14</v>
      </c>
      <c r="I27" s="1">
        <v>1.2506357278401994E-13</v>
      </c>
      <c r="J27" s="1">
        <v>1.8668322842892752E-13</v>
      </c>
      <c r="K27" s="1">
        <v>8.9244935766050754E-14</v>
      </c>
      <c r="L27" s="1">
        <v>1.954751237920954E-13</v>
      </c>
      <c r="M27" s="1">
        <v>2.5653577340099704E-13</v>
      </c>
      <c r="N27" s="1">
        <v>9.995053304775594E-14</v>
      </c>
      <c r="O27" s="1">
        <v>2.1103596340678934E-13</v>
      </c>
      <c r="P27" s="1">
        <v>2.8810576574394467E-13</v>
      </c>
      <c r="Q27">
        <v>1.9533056729699664E-15</v>
      </c>
      <c r="R27">
        <v>3.245531997774065E-15</v>
      </c>
      <c r="S27">
        <v>3.2579182981090111E-15</v>
      </c>
      <c r="T27">
        <v>1.7762136908157432E-15</v>
      </c>
      <c r="U27">
        <v>2.7643478897017396E-15</v>
      </c>
      <c r="V27">
        <v>2.9372947840717844E-15</v>
      </c>
    </row>
    <row r="28" spans="1:36" x14ac:dyDescent="0.25">
      <c r="A28" t="s">
        <v>17</v>
      </c>
      <c r="B28" s="1">
        <v>7.5551766360482197E-14</v>
      </c>
      <c r="C28" s="1">
        <v>1.4885045905217725E-13</v>
      </c>
      <c r="D28" s="1">
        <v>1.8510356929887264E-13</v>
      </c>
      <c r="E28" s="1">
        <v>1.1240438260869559E-13</v>
      </c>
      <c r="F28" s="1">
        <v>2.2514493418972337E-13</v>
      </c>
      <c r="G28" s="1">
        <v>3.3667586541502029E-13</v>
      </c>
      <c r="H28" s="1">
        <v>1.8998541234756136E-13</v>
      </c>
      <c r="I28" s="1">
        <v>3.8079518662614018E-13</v>
      </c>
      <c r="J28" s="1">
        <v>5.7409341231002975E-13</v>
      </c>
      <c r="K28" s="1">
        <v>2.5213091678449657E-13</v>
      </c>
      <c r="L28" s="1">
        <v>5.1327504122883031E-13</v>
      </c>
      <c r="M28" s="1">
        <v>7.486522426110629E-13</v>
      </c>
      <c r="N28" s="1">
        <v>3.0911119551922555E-13</v>
      </c>
      <c r="O28" s="1">
        <v>6.211218972724959E-13</v>
      </c>
      <c r="P28" s="1">
        <v>9.0712660816473819E-13</v>
      </c>
      <c r="Q28">
        <v>2.0730341666666711E-15</v>
      </c>
      <c r="R28">
        <v>3.5075199112590089E-15</v>
      </c>
      <c r="S28">
        <v>3.4883735817575072E-15</v>
      </c>
      <c r="T28">
        <v>1.9284397727272735E-15</v>
      </c>
      <c r="U28">
        <v>3.0769458147321458E-15</v>
      </c>
      <c r="V28">
        <v>3.1836199773627558E-15</v>
      </c>
    </row>
    <row r="29" spans="1:36" x14ac:dyDescent="0.25">
      <c r="A29" t="s">
        <v>18</v>
      </c>
      <c r="B29" s="1">
        <v>1.5526311771551426E-13</v>
      </c>
      <c r="C29" s="1">
        <v>3.1863028357954077E-13</v>
      </c>
      <c r="D29" s="1">
        <v>4.7105929699846338E-13</v>
      </c>
      <c r="E29" s="1">
        <v>6.7906195602836846E-13</v>
      </c>
      <c r="F29" s="1">
        <v>1.3544000738207549E-12</v>
      </c>
      <c r="G29" s="1">
        <v>2.0291518181603795E-12</v>
      </c>
      <c r="H29" s="1">
        <v>9.4709887947368318E-13</v>
      </c>
      <c r="I29" s="1">
        <v>1.8912293085477195E-12</v>
      </c>
      <c r="J29" s="1">
        <v>2.8374026837277175E-12</v>
      </c>
      <c r="K29" s="1">
        <v>1.0447868476683938E-12</v>
      </c>
      <c r="L29" s="1">
        <v>2.0921482307077711E-12</v>
      </c>
      <c r="M29" s="1">
        <v>3.1178304566230075E-12</v>
      </c>
      <c r="N29" s="1">
        <v>1.2428611188445678E-12</v>
      </c>
      <c r="O29" s="1">
        <v>2.4966102517792978E-12</v>
      </c>
      <c r="P29" s="1">
        <v>3.7215106734084633E-12</v>
      </c>
      <c r="Q29">
        <v>2.3533510215350646E-15</v>
      </c>
      <c r="R29">
        <v>4.2214607399226968E-15</v>
      </c>
      <c r="S29">
        <v>4.173353123272532E-15</v>
      </c>
      <c r="T29">
        <v>2.0768054994388268E-15</v>
      </c>
      <c r="U29">
        <v>3.2985793588301463E-15</v>
      </c>
      <c r="V29">
        <v>3.4103272881355979E-15</v>
      </c>
    </row>
    <row r="30" spans="1:36" x14ac:dyDescent="0.25">
      <c r="B30" s="37" t="s">
        <v>2</v>
      </c>
      <c r="C30" s="37"/>
      <c r="D30" s="37">
        <v>0.2</v>
      </c>
      <c r="E30" s="37"/>
      <c r="F30" s="37">
        <v>0.3</v>
      </c>
      <c r="G30" s="37"/>
      <c r="H30" s="37">
        <v>0.4</v>
      </c>
      <c r="I30" s="37"/>
      <c r="J30" s="37">
        <v>0.5</v>
      </c>
      <c r="K30" s="37"/>
      <c r="L30" s="37">
        <v>0.6</v>
      </c>
      <c r="M30" s="37"/>
      <c r="N30" s="37">
        <v>0.7</v>
      </c>
      <c r="O30" s="37"/>
    </row>
    <row r="31" spans="1:36" x14ac:dyDescent="0.25">
      <c r="A31" t="s">
        <v>84</v>
      </c>
      <c r="B31" t="s">
        <v>93</v>
      </c>
      <c r="C31" t="s">
        <v>94</v>
      </c>
      <c r="D31" t="s">
        <v>93</v>
      </c>
      <c r="E31" t="s">
        <v>94</v>
      </c>
      <c r="F31" t="s">
        <v>93</v>
      </c>
      <c r="G31" t="s">
        <v>94</v>
      </c>
      <c r="H31" t="s">
        <v>93</v>
      </c>
      <c r="I31" t="s">
        <v>94</v>
      </c>
      <c r="J31" t="s">
        <v>93</v>
      </c>
      <c r="K31" t="s">
        <v>94</v>
      </c>
      <c r="L31" t="s">
        <v>93</v>
      </c>
      <c r="M31" t="s">
        <v>94</v>
      </c>
      <c r="N31" t="s">
        <v>93</v>
      </c>
      <c r="O31" t="s">
        <v>94</v>
      </c>
    </row>
    <row r="32" spans="1:36" x14ac:dyDescent="0.25">
      <c r="A32" t="s">
        <v>14</v>
      </c>
      <c r="B32">
        <v>3.0880165475675741E-16</v>
      </c>
      <c r="C32">
        <v>4.7043302848551149E-16</v>
      </c>
      <c r="D32">
        <v>8.8260424403424257E-16</v>
      </c>
      <c r="E32">
        <v>1.7074458735262648E-15</v>
      </c>
      <c r="F32">
        <v>1.8898698509111001E-15</v>
      </c>
      <c r="G32">
        <v>4.4075828186412123E-15</v>
      </c>
      <c r="H32">
        <v>1.4188544733110012E-15</v>
      </c>
      <c r="I32">
        <v>2.8026144846796629E-15</v>
      </c>
      <c r="J32" s="2">
        <v>1.1261231345372462E-15</v>
      </c>
      <c r="K32" s="2">
        <v>1.7295017279821627E-15</v>
      </c>
      <c r="L32">
        <v>1.1450856738391861E-15</v>
      </c>
      <c r="M32">
        <v>1.6842216874292197E-15</v>
      </c>
      <c r="N32">
        <v>1.2406349552572687E-15</v>
      </c>
      <c r="O32">
        <v>1.7639183936235505E-15</v>
      </c>
    </row>
    <row r="33" spans="1:73" x14ac:dyDescent="0.25">
      <c r="A33" t="s">
        <v>15</v>
      </c>
      <c r="B33">
        <v>8.0509540113575041E-16</v>
      </c>
      <c r="C33">
        <v>1.1493051068454072E-15</v>
      </c>
      <c r="D33" s="1">
        <v>2.8405491174152821E-14</v>
      </c>
      <c r="E33" s="1">
        <v>5.6758720629921216E-14</v>
      </c>
      <c r="F33" s="1">
        <v>3.8222386629910361E-14</v>
      </c>
      <c r="G33" s="1">
        <v>7.5739190020646845E-14</v>
      </c>
      <c r="H33">
        <v>1.9475988372093021E-15</v>
      </c>
      <c r="I33">
        <v>3.8240394663702078E-15</v>
      </c>
      <c r="J33">
        <v>1.4145208449138414E-15</v>
      </c>
      <c r="K33">
        <v>2.2255191323692988E-15</v>
      </c>
      <c r="L33">
        <v>1.2920323809523817E-15</v>
      </c>
      <c r="M33">
        <v>1.9030548189415052E-15</v>
      </c>
      <c r="N33">
        <v>1.3293641477272724E-15</v>
      </c>
      <c r="O33">
        <v>1.8984049440847539E-15</v>
      </c>
    </row>
    <row r="34" spans="1:73" x14ac:dyDescent="0.25">
      <c r="A34" t="s">
        <v>16</v>
      </c>
      <c r="B34" s="1">
        <v>4.5383887510634282E-14</v>
      </c>
      <c r="C34" s="1">
        <v>8.534394874125897E-14</v>
      </c>
      <c r="D34" s="1">
        <v>4.9399399891540193E-14</v>
      </c>
      <c r="E34" s="1">
        <v>9.8726765835140971E-14</v>
      </c>
      <c r="F34" s="1">
        <v>7.6495586785624962E-14</v>
      </c>
      <c r="G34" s="1">
        <v>1.5295363985923283E-13</v>
      </c>
      <c r="H34" s="1">
        <v>1.0774872487542683E-13</v>
      </c>
      <c r="I34" s="1">
        <v>2.2644805250939365E-13</v>
      </c>
      <c r="J34">
        <v>1.6292074527252513E-15</v>
      </c>
      <c r="K34">
        <v>2.6521374304783098E-15</v>
      </c>
      <c r="L34">
        <v>1.4626426903835473E-15</v>
      </c>
      <c r="M34">
        <v>2.1482762541806028E-15</v>
      </c>
      <c r="N34">
        <v>1.4232094827586204E-15</v>
      </c>
      <c r="O34">
        <v>2.1072705456570197E-15</v>
      </c>
    </row>
    <row r="35" spans="1:73" x14ac:dyDescent="0.25">
      <c r="A35" t="s">
        <v>17</v>
      </c>
      <c r="B35" s="1">
        <v>9.2227653377583743E-14</v>
      </c>
      <c r="C35" s="1">
        <v>1.541836885038295E-13</v>
      </c>
      <c r="D35" s="1">
        <v>1.5466706749654214E-13</v>
      </c>
      <c r="E35" s="1">
        <v>3.0919184301521438E-13</v>
      </c>
      <c r="F35" s="1">
        <v>2.3527942560975616E-13</v>
      </c>
      <c r="G35" s="1">
        <v>4.7051438099447499E-13</v>
      </c>
      <c r="H35" s="1">
        <v>3.1737218608399451E-13</v>
      </c>
      <c r="I35" s="1">
        <v>6.4399241403195298E-13</v>
      </c>
      <c r="J35">
        <v>1.889215134837643E-15</v>
      </c>
      <c r="K35">
        <v>3.1955484798231057E-15</v>
      </c>
      <c r="L35">
        <v>1.6046181453481852E-15</v>
      </c>
      <c r="M35">
        <v>2.388135742296917E-15</v>
      </c>
      <c r="N35">
        <v>1.5513304519773996E-15</v>
      </c>
      <c r="O35">
        <v>2.2499773265651411E-15</v>
      </c>
    </row>
    <row r="36" spans="1:73" x14ac:dyDescent="0.25">
      <c r="A36" t="s">
        <v>18</v>
      </c>
      <c r="B36" s="1">
        <v>1.9383981755494917E-13</v>
      </c>
      <c r="C36" s="1">
        <v>3.9161737305005166E-13</v>
      </c>
      <c r="D36" s="1">
        <v>6.8507369982194366E-13</v>
      </c>
      <c r="E36" s="1">
        <v>9.8290416124161107E-13</v>
      </c>
      <c r="F36" s="1">
        <v>1.0857125913043479E-12</v>
      </c>
      <c r="G36" s="1">
        <v>2.1643792408396966E-12</v>
      </c>
      <c r="H36" s="1">
        <v>1.3016116406230154E-12</v>
      </c>
      <c r="I36" s="1">
        <v>2.5987951301477689E-12</v>
      </c>
      <c r="J36" s="1">
        <v>1.39920694504506E-12</v>
      </c>
      <c r="K36" s="1">
        <v>2.8089612852733769E-12</v>
      </c>
      <c r="L36">
        <v>1.730670038695408E-15</v>
      </c>
      <c r="M36">
        <v>2.6304483924611997E-15</v>
      </c>
      <c r="N36">
        <v>1.6713241873531083E-15</v>
      </c>
      <c r="O36">
        <v>2.4356951820728257E-15</v>
      </c>
    </row>
    <row r="41" spans="1:73" x14ac:dyDescent="0.25">
      <c r="A41" t="s">
        <v>1</v>
      </c>
      <c r="AL41" t="s">
        <v>1</v>
      </c>
    </row>
    <row r="42" spans="1:73" x14ac:dyDescent="0.25">
      <c r="B42" t="s">
        <v>2</v>
      </c>
      <c r="G42" t="s">
        <v>3</v>
      </c>
      <c r="L42" t="s">
        <v>4</v>
      </c>
      <c r="Q42" t="s">
        <v>5</v>
      </c>
      <c r="V42" t="s">
        <v>6</v>
      </c>
      <c r="AA42" t="s">
        <v>7</v>
      </c>
      <c r="AF42" t="s">
        <v>8</v>
      </c>
      <c r="AM42" t="s">
        <v>2</v>
      </c>
      <c r="AR42" t="s">
        <v>3</v>
      </c>
      <c r="AW42" t="s">
        <v>4</v>
      </c>
      <c r="BB42" t="s">
        <v>5</v>
      </c>
      <c r="BG42" t="s">
        <v>6</v>
      </c>
      <c r="BL42" t="s">
        <v>7</v>
      </c>
      <c r="BQ42" t="s">
        <v>8</v>
      </c>
    </row>
    <row r="43" spans="1:73" x14ac:dyDescent="0.25"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9</v>
      </c>
      <c r="H43" t="s">
        <v>10</v>
      </c>
      <c r="I43" t="s">
        <v>11</v>
      </c>
      <c r="J43" t="s">
        <v>12</v>
      </c>
      <c r="K43" t="s">
        <v>13</v>
      </c>
      <c r="L43" t="s">
        <v>9</v>
      </c>
      <c r="M43" t="s">
        <v>10</v>
      </c>
      <c r="N43" t="s">
        <v>11</v>
      </c>
      <c r="O43" t="s">
        <v>12</v>
      </c>
      <c r="P43" t="s">
        <v>13</v>
      </c>
      <c r="Q43" t="s">
        <v>9</v>
      </c>
      <c r="R43" t="s">
        <v>10</v>
      </c>
      <c r="S43" t="s">
        <v>11</v>
      </c>
      <c r="T43" t="s">
        <v>12</v>
      </c>
      <c r="U43" t="s">
        <v>13</v>
      </c>
      <c r="V43" t="s">
        <v>9</v>
      </c>
      <c r="W43" t="s">
        <v>10</v>
      </c>
      <c r="X43" t="s">
        <v>11</v>
      </c>
      <c r="Y43" t="s">
        <v>12</v>
      </c>
      <c r="Z43" t="s">
        <v>13</v>
      </c>
      <c r="AA43" t="s">
        <v>9</v>
      </c>
      <c r="AB43" t="s">
        <v>10</v>
      </c>
      <c r="AC43" t="s">
        <v>11</v>
      </c>
      <c r="AD43" t="s">
        <v>12</v>
      </c>
      <c r="AE43" t="s">
        <v>13</v>
      </c>
      <c r="AF43" t="s">
        <v>9</v>
      </c>
      <c r="AG43" t="s">
        <v>10</v>
      </c>
      <c r="AH43" t="s">
        <v>11</v>
      </c>
      <c r="AI43" t="s">
        <v>12</v>
      </c>
      <c r="AJ43" t="s">
        <v>13</v>
      </c>
      <c r="AK43" t="s">
        <v>24</v>
      </c>
      <c r="AM43" t="s">
        <v>9</v>
      </c>
      <c r="AN43" t="s">
        <v>10</v>
      </c>
      <c r="AO43" t="s">
        <v>11</v>
      </c>
      <c r="AP43" t="s">
        <v>12</v>
      </c>
      <c r="AQ43" t="s">
        <v>13</v>
      </c>
      <c r="AR43" t="s">
        <v>9</v>
      </c>
      <c r="AS43" t="s">
        <v>10</v>
      </c>
      <c r="AT43" t="s">
        <v>11</v>
      </c>
      <c r="AU43" t="s">
        <v>12</v>
      </c>
      <c r="AV43" t="s">
        <v>13</v>
      </c>
      <c r="AW43" t="s">
        <v>9</v>
      </c>
      <c r="AX43" t="s">
        <v>10</v>
      </c>
      <c r="AY43" t="s">
        <v>11</v>
      </c>
      <c r="AZ43" t="s">
        <v>12</v>
      </c>
      <c r="BA43" t="s">
        <v>13</v>
      </c>
      <c r="BB43" t="s">
        <v>9</v>
      </c>
      <c r="BC43" t="s">
        <v>10</v>
      </c>
      <c r="BD43" t="s">
        <v>11</v>
      </c>
      <c r="BE43" t="s">
        <v>12</v>
      </c>
      <c r="BF43" t="s">
        <v>13</v>
      </c>
      <c r="BG43" t="s">
        <v>9</v>
      </c>
      <c r="BH43" t="s">
        <v>10</v>
      </c>
      <c r="BI43" t="s">
        <v>11</v>
      </c>
      <c r="BJ43" t="s">
        <v>12</v>
      </c>
      <c r="BK43" t="s">
        <v>13</v>
      </c>
      <c r="BL43" t="s">
        <v>9</v>
      </c>
      <c r="BM43" t="s">
        <v>10</v>
      </c>
      <c r="BN43" t="s">
        <v>11</v>
      </c>
      <c r="BO43" t="s">
        <v>12</v>
      </c>
      <c r="BP43" t="s">
        <v>13</v>
      </c>
      <c r="BQ43" t="s">
        <v>9</v>
      </c>
      <c r="BR43" t="s">
        <v>10</v>
      </c>
      <c r="BS43" t="s">
        <v>11</v>
      </c>
      <c r="BT43" t="s">
        <v>12</v>
      </c>
      <c r="BU43" t="s">
        <v>13</v>
      </c>
    </row>
    <row r="44" spans="1:73" x14ac:dyDescent="0.25">
      <c r="A44" t="s">
        <v>14</v>
      </c>
      <c r="B44">
        <v>1.0369653162162156E-16</v>
      </c>
      <c r="C44">
        <v>1.0070270675593435E-16</v>
      </c>
      <c r="D44">
        <v>1.1166240336185826E-16</v>
      </c>
      <c r="E44">
        <v>1.3473088290551618E-16</v>
      </c>
      <c r="F44">
        <v>1.4580309609756109E-16</v>
      </c>
      <c r="G44">
        <v>1.900091260422304E-16</v>
      </c>
      <c r="H44">
        <v>2.0405813621533444E-16</v>
      </c>
      <c r="I44">
        <v>2.1526091160130696E-16</v>
      </c>
      <c r="J44">
        <v>2.236081809684681E-16</v>
      </c>
      <c r="K44">
        <v>2.360387905996758E-16</v>
      </c>
      <c r="L44">
        <v>2.6682134263305334E-16</v>
      </c>
      <c r="M44">
        <v>2.9446132030285989E-16</v>
      </c>
      <c r="N44">
        <v>3.1708135997788825E-16</v>
      </c>
      <c r="O44">
        <v>3.3344300453289135E-16</v>
      </c>
      <c r="P44">
        <v>3.4772354346153892E-16</v>
      </c>
      <c r="Q44">
        <v>2.6884777760097935E-16</v>
      </c>
      <c r="R44">
        <v>3.2921207908878489E-16</v>
      </c>
      <c r="S44">
        <v>3.5372065422705317E-16</v>
      </c>
      <c r="T44">
        <v>3.7656218386114473E-16</v>
      </c>
      <c r="U44">
        <v>4.0758793518306637E-16</v>
      </c>
      <c r="V44">
        <v>3.008506102578795E-16</v>
      </c>
      <c r="W44">
        <v>3.5905809836660626E-16</v>
      </c>
      <c r="X44">
        <v>3.8802359659520774E-16</v>
      </c>
      <c r="Y44">
        <v>4.1828715887240346E-16</v>
      </c>
      <c r="Z44">
        <v>4.3118477471190757E-16</v>
      </c>
      <c r="AA44">
        <v>3.315773118012419E-16</v>
      </c>
      <c r="AB44">
        <v>4.1041055564320385E-16</v>
      </c>
      <c r="AC44">
        <v>4.4671692665065974E-16</v>
      </c>
      <c r="AD44">
        <v>4.6294295678929751E-16</v>
      </c>
      <c r="AE44">
        <v>4.9191103888548652E-16</v>
      </c>
      <c r="AF44">
        <v>3.6317327855137527E-16</v>
      </c>
      <c r="AG44">
        <v>4.6437905469798691E-16</v>
      </c>
      <c r="AH44">
        <v>5.0620551049107125E-16</v>
      </c>
      <c r="AI44">
        <v>5.3131812254335251E-16</v>
      </c>
      <c r="AJ44">
        <v>5.5206497522624514E-16</v>
      </c>
      <c r="AK44">
        <f>MIN(B44:AJ44)</f>
        <v>1.0070270675593435E-16</v>
      </c>
      <c r="AL44" t="s">
        <v>14</v>
      </c>
      <c r="AM44">
        <f t="shared" ref="AM44:AR45" si="0">B44/MIN($B44:$AJ44)</f>
        <v>1.0297293385861328</v>
      </c>
      <c r="AN44">
        <f t="shared" si="0"/>
        <v>1</v>
      </c>
      <c r="AO44">
        <f t="shared" si="0"/>
        <v>1.1088321948732334</v>
      </c>
      <c r="AP44">
        <f t="shared" si="0"/>
        <v>1.3379072643206442</v>
      </c>
      <c r="AQ44">
        <f t="shared" si="0"/>
        <v>1.447856773611192</v>
      </c>
      <c r="AR44">
        <f t="shared" si="0"/>
        <v>1.8868323619417835</v>
      </c>
      <c r="AS44">
        <f t="shared" ref="AS44:BU44" si="1">H44/MIN($B44:$AJ44)</f>
        <v>2.0263421191834987</v>
      </c>
      <c r="AT44">
        <f t="shared" si="1"/>
        <v>2.1375881397410579</v>
      </c>
      <c r="AU44">
        <f t="shared" si="1"/>
        <v>2.2204783582472176</v>
      </c>
      <c r="AV44">
        <f t="shared" si="1"/>
        <v>2.3439170425850167</v>
      </c>
      <c r="AW44">
        <f t="shared" si="1"/>
        <v>2.6495945464477768</v>
      </c>
      <c r="AX44">
        <f t="shared" si="1"/>
        <v>2.9240655965338038</v>
      </c>
      <c r="AY44">
        <f t="shared" si="1"/>
        <v>3.1486875595744883</v>
      </c>
      <c r="AZ44">
        <f t="shared" si="1"/>
        <v>3.3111622842574859</v>
      </c>
      <c r="BA44">
        <f t="shared" si="1"/>
        <v>3.4529711729029349</v>
      </c>
      <c r="BB44">
        <f t="shared" si="1"/>
        <v>2.6697174908373187</v>
      </c>
      <c r="BC44">
        <f t="shared" si="1"/>
        <v>3.2691482651670101</v>
      </c>
      <c r="BD44">
        <f t="shared" si="1"/>
        <v>3.5125238002225658</v>
      </c>
      <c r="BE44">
        <f t="shared" si="1"/>
        <v>3.739345207212657</v>
      </c>
      <c r="BF44">
        <f t="shared" si="1"/>
        <v>4.0474377334355758</v>
      </c>
      <c r="BG44">
        <f t="shared" si="1"/>
        <v>2.9875126493573676</v>
      </c>
      <c r="BH44">
        <f t="shared" si="1"/>
        <v>3.565525793033832</v>
      </c>
      <c r="BI44">
        <f t="shared" si="1"/>
        <v>3.8531595534530334</v>
      </c>
      <c r="BJ44">
        <f t="shared" si="1"/>
        <v>4.1536833750275939</v>
      </c>
      <c r="BK44">
        <f t="shared" si="1"/>
        <v>4.2817595336035801</v>
      </c>
      <c r="BL44">
        <f t="shared" si="1"/>
        <v>3.2926355455852954</v>
      </c>
      <c r="BM44">
        <f t="shared" si="1"/>
        <v>4.0754669746651935</v>
      </c>
      <c r="BN44">
        <f t="shared" si="1"/>
        <v>4.4359972143880331</v>
      </c>
      <c r="BO44">
        <f t="shared" si="1"/>
        <v>4.5971252581253639</v>
      </c>
      <c r="BP44">
        <f t="shared" si="1"/>
        <v>4.8847846769173211</v>
      </c>
      <c r="BQ44">
        <f t="shared" si="1"/>
        <v>3.6063904362726942</v>
      </c>
      <c r="BR44">
        <f t="shared" si="1"/>
        <v>4.6113860258341202</v>
      </c>
      <c r="BS44">
        <f t="shared" si="1"/>
        <v>5.0267319201054237</v>
      </c>
      <c r="BT44">
        <f t="shared" si="1"/>
        <v>5.2761056744092159</v>
      </c>
      <c r="BU44">
        <f t="shared" si="1"/>
        <v>5.4821264791247755</v>
      </c>
    </row>
    <row r="45" spans="1:73" x14ac:dyDescent="0.25">
      <c r="A45" t="s">
        <v>15</v>
      </c>
      <c r="B45">
        <v>1.9475198756698824E-16</v>
      </c>
      <c r="C45">
        <v>2.0933306179653699E-16</v>
      </c>
      <c r="D45">
        <v>2.2818899300928436E-16</v>
      </c>
      <c r="E45">
        <v>2.5274260789183191E-16</v>
      </c>
      <c r="F45">
        <v>2.7976064050991512E-16</v>
      </c>
      <c r="G45">
        <v>2.1074712755267424E-16</v>
      </c>
      <c r="H45">
        <v>2.2321820475935787E-16</v>
      </c>
      <c r="I45">
        <v>2.3378811097496009E-16</v>
      </c>
      <c r="J45">
        <v>2.4438684757894727E-16</v>
      </c>
      <c r="K45">
        <v>2.5449553734243722E-16</v>
      </c>
      <c r="L45">
        <v>3.0875363230184576E-16</v>
      </c>
      <c r="M45">
        <v>3.280440314239825E-16</v>
      </c>
      <c r="N45">
        <v>3.3685207755681772E-16</v>
      </c>
      <c r="O45">
        <v>3.605665970354677E-16</v>
      </c>
      <c r="P45">
        <v>3.7410047849631961E-16</v>
      </c>
      <c r="Q45">
        <v>3.7388831131549632E-16</v>
      </c>
      <c r="R45">
        <v>3.9905479386819441E-16</v>
      </c>
      <c r="S45">
        <v>4.3193248626038732E-16</v>
      </c>
      <c r="T45">
        <v>4.5400104237855949E-16</v>
      </c>
      <c r="U45">
        <v>4.7229458753493637E-16</v>
      </c>
      <c r="V45">
        <v>3.7135233145620058E-16</v>
      </c>
      <c r="W45">
        <v>4.2817067743235463E-16</v>
      </c>
      <c r="X45">
        <v>4.7813815543840171E-16</v>
      </c>
      <c r="Y45">
        <v>5.0016314483152451E-16</v>
      </c>
      <c r="Z45">
        <v>5.1838996829411702E-16</v>
      </c>
      <c r="AA45">
        <v>3.746573782201413E-16</v>
      </c>
      <c r="AB45">
        <v>4.7340149211409288E-16</v>
      </c>
      <c r="AC45">
        <v>5.0553360135294151E-16</v>
      </c>
      <c r="AD45">
        <v>5.4848626423316453E-16</v>
      </c>
      <c r="AE45">
        <v>5.63163532298507E-16</v>
      </c>
      <c r="AF45">
        <v>4.023411171793376E-16</v>
      </c>
      <c r="AG45">
        <v>5.0985987847025502E-16</v>
      </c>
      <c r="AH45">
        <v>5.4894159975932634E-16</v>
      </c>
      <c r="AI45">
        <v>5.9273191486332612E-16</v>
      </c>
      <c r="AJ45">
        <v>6.0568737024893656E-16</v>
      </c>
      <c r="AK45">
        <f>MIN(B45:AJ45)</f>
        <v>1.9475198756698824E-16</v>
      </c>
      <c r="AL45" t="s">
        <v>15</v>
      </c>
      <c r="AM45">
        <f t="shared" si="0"/>
        <v>1</v>
      </c>
      <c r="AN45">
        <f t="shared" si="0"/>
        <v>1.0748699636481673</v>
      </c>
      <c r="AO45">
        <f t="shared" si="0"/>
        <v>1.1716901884289879</v>
      </c>
      <c r="AP45">
        <f t="shared" si="0"/>
        <v>1.2977665134477605</v>
      </c>
      <c r="AQ45">
        <f t="shared" si="0"/>
        <v>1.4364969724054124</v>
      </c>
      <c r="AR45">
        <f t="shared" si="0"/>
        <v>1.0821308176902904</v>
      </c>
      <c r="AS45">
        <f t="shared" ref="AS45:BB47" si="2">H45/MIN($B45:$AJ45)</f>
        <v>1.1461665041163094</v>
      </c>
      <c r="AT45">
        <f t="shared" si="2"/>
        <v>1.2004401798186768</v>
      </c>
      <c r="AU45">
        <f t="shared" si="2"/>
        <v>1.2548618919480155</v>
      </c>
      <c r="AV45">
        <f t="shared" si="2"/>
        <v>1.3067673430285234</v>
      </c>
      <c r="AW45">
        <f t="shared" si="2"/>
        <v>1.5853683249093657</v>
      </c>
      <c r="AX45">
        <f t="shared" si="2"/>
        <v>1.6844194276124971</v>
      </c>
      <c r="AY45">
        <f t="shared" si="2"/>
        <v>1.7296464172975474</v>
      </c>
      <c r="AZ45">
        <f t="shared" si="2"/>
        <v>1.8514142091178645</v>
      </c>
      <c r="BA45">
        <f t="shared" si="2"/>
        <v>1.9209071145815209</v>
      </c>
      <c r="BB45">
        <f t="shared" si="2"/>
        <v>1.9198176921654835</v>
      </c>
      <c r="BC45">
        <f t="shared" ref="BC45:BL47" si="3">R45/MIN($B45:$AJ45)</f>
        <v>2.0490409307424025</v>
      </c>
      <c r="BD45">
        <f t="shared" si="3"/>
        <v>2.2178591944373189</v>
      </c>
      <c r="BE45">
        <f t="shared" si="3"/>
        <v>2.3311753992877642</v>
      </c>
      <c r="BF45">
        <f t="shared" si="3"/>
        <v>2.4251079202592614</v>
      </c>
      <c r="BG45">
        <f t="shared" si="3"/>
        <v>1.9067961056287945</v>
      </c>
      <c r="BH45">
        <f t="shared" si="3"/>
        <v>2.1985433000270564</v>
      </c>
      <c r="BI45">
        <f t="shared" si="3"/>
        <v>2.4551130974924606</v>
      </c>
      <c r="BJ45">
        <f t="shared" si="3"/>
        <v>2.5682055987207058</v>
      </c>
      <c r="BK45">
        <f t="shared" si="3"/>
        <v>2.6617955214234104</v>
      </c>
      <c r="BL45">
        <f t="shared" si="3"/>
        <v>1.9237666475227708</v>
      </c>
      <c r="BM45">
        <f t="shared" ref="BM45:BU47" si="4">AB45/MIN($B45:$AJ45)</f>
        <v>2.4307915828138</v>
      </c>
      <c r="BN45">
        <f t="shared" si="4"/>
        <v>2.5957814740096281</v>
      </c>
      <c r="BO45">
        <f t="shared" si="4"/>
        <v>2.8163320492146626</v>
      </c>
      <c r="BP45">
        <f t="shared" si="4"/>
        <v>2.8916959427938953</v>
      </c>
      <c r="BQ45">
        <f t="shared" si="4"/>
        <v>2.0659153326532578</v>
      </c>
      <c r="BR45">
        <f t="shared" si="4"/>
        <v>2.617995763945054</v>
      </c>
      <c r="BS45">
        <f t="shared" si="4"/>
        <v>2.8186700768355886</v>
      </c>
      <c r="BT45">
        <f t="shared" si="4"/>
        <v>3.0435217748904666</v>
      </c>
      <c r="BU45">
        <f t="shared" si="4"/>
        <v>3.1100446152858909</v>
      </c>
    </row>
    <row r="46" spans="1:73" x14ac:dyDescent="0.25">
      <c r="A46" t="s">
        <v>16</v>
      </c>
      <c r="G46">
        <v>2.335404280947261E-16</v>
      </c>
      <c r="H46">
        <v>2.5088728527999998E-16</v>
      </c>
      <c r="I46">
        <v>2.7062368591847502E-16</v>
      </c>
      <c r="J46">
        <v>2.8880214535809058E-16</v>
      </c>
      <c r="K46">
        <v>3.0314471067235894E-16</v>
      </c>
      <c r="L46">
        <v>3.1923675837075056E-16</v>
      </c>
      <c r="M46">
        <v>3.3683758106583111E-16</v>
      </c>
      <c r="N46">
        <v>3.5055507241379305E-16</v>
      </c>
      <c r="O46">
        <v>3.650180425155926E-16</v>
      </c>
      <c r="P46">
        <v>3.7879832139148469E-16</v>
      </c>
      <c r="Q46">
        <v>4.1059349232505688E-16</v>
      </c>
      <c r="R46">
        <v>4.3702882122562695E-16</v>
      </c>
      <c r="S46">
        <v>4.6066176334246623E-16</v>
      </c>
      <c r="T46">
        <v>4.1768355924170629E-16</v>
      </c>
      <c r="U46">
        <v>4.1759888805394969E-16</v>
      </c>
      <c r="V46">
        <v>4.3393843188976353E-16</v>
      </c>
      <c r="W46">
        <v>4.807956341505136E-16</v>
      </c>
      <c r="X46">
        <v>5.2547910750700289E-16</v>
      </c>
      <c r="Y46">
        <v>5.5975000709141282E-16</v>
      </c>
      <c r="Z46">
        <v>5.7937574596549794E-16</v>
      </c>
      <c r="AA46">
        <v>4.3426057491467639E-16</v>
      </c>
      <c r="AB46">
        <v>5.1808360107344669E-16</v>
      </c>
      <c r="AC46">
        <v>5.6844041663846572E-16</v>
      </c>
      <c r="AD46">
        <v>5.9942920310344803E-16</v>
      </c>
      <c r="AE46">
        <v>6.3793745274355975E-16</v>
      </c>
      <c r="AF46">
        <v>4.4117264102416618E-16</v>
      </c>
      <c r="AG46">
        <v>5.5813523898305042E-16</v>
      </c>
      <c r="AH46">
        <v>6.027629790454017E-16</v>
      </c>
      <c r="AI46">
        <v>6.4991942659453256E-16</v>
      </c>
      <c r="AJ46">
        <v>6.6918677393586019E-16</v>
      </c>
      <c r="AK46">
        <f>MIN(B46:AJ46)</f>
        <v>2.335404280947261E-16</v>
      </c>
      <c r="AL46" t="s">
        <v>16</v>
      </c>
      <c r="AR46">
        <f>G46/MIN($B46:$AJ46)</f>
        <v>1</v>
      </c>
      <c r="AS46">
        <f t="shared" si="2"/>
        <v>1.074277748511439</v>
      </c>
      <c r="AT46">
        <f t="shared" si="2"/>
        <v>1.1587873162958646</v>
      </c>
      <c r="AU46">
        <f t="shared" si="2"/>
        <v>1.2366259140406723</v>
      </c>
      <c r="AV46">
        <f t="shared" si="2"/>
        <v>1.2980395434977996</v>
      </c>
      <c r="AW46">
        <f t="shared" si="2"/>
        <v>1.3669443058538253</v>
      </c>
      <c r="AX46">
        <f t="shared" si="2"/>
        <v>1.4423095128060943</v>
      </c>
      <c r="AY46">
        <f t="shared" si="2"/>
        <v>1.5010466293724731</v>
      </c>
      <c r="AZ46">
        <f t="shared" si="2"/>
        <v>1.5629758217602392</v>
      </c>
      <c r="BA46">
        <f t="shared" si="2"/>
        <v>1.6219817891137918</v>
      </c>
      <c r="BB46">
        <f t="shared" si="2"/>
        <v>1.7581259727695475</v>
      </c>
      <c r="BC46">
        <f t="shared" si="3"/>
        <v>1.871319774443353</v>
      </c>
      <c r="BD46">
        <f t="shared" si="3"/>
        <v>1.9725139972579722</v>
      </c>
      <c r="BE46">
        <f t="shared" si="3"/>
        <v>1.7884850286918634</v>
      </c>
      <c r="BF46">
        <f t="shared" si="3"/>
        <v>1.78812247395799</v>
      </c>
      <c r="BG46">
        <f t="shared" si="3"/>
        <v>1.8580869934594544</v>
      </c>
      <c r="BH46">
        <f t="shared" si="3"/>
        <v>2.0587254980773544</v>
      </c>
      <c r="BI46">
        <f t="shared" si="3"/>
        <v>2.2500562827343273</v>
      </c>
      <c r="BJ46">
        <f t="shared" si="3"/>
        <v>2.396801323256859</v>
      </c>
      <c r="BK46">
        <f t="shared" si="3"/>
        <v>2.4808370468966423</v>
      </c>
      <c r="BL46">
        <f t="shared" si="3"/>
        <v>1.8594663821483464</v>
      </c>
      <c r="BM46">
        <f t="shared" si="4"/>
        <v>2.2183893611058525</v>
      </c>
      <c r="BN46">
        <f t="shared" si="4"/>
        <v>2.434012908496944</v>
      </c>
      <c r="BO46">
        <f t="shared" si="4"/>
        <v>2.5667042233060999</v>
      </c>
      <c r="BP46">
        <f t="shared" si="4"/>
        <v>2.7315932318356744</v>
      </c>
      <c r="BQ46">
        <f t="shared" si="4"/>
        <v>1.8890632539442918</v>
      </c>
      <c r="BR46">
        <f t="shared" si="4"/>
        <v>2.3898870252848288</v>
      </c>
      <c r="BS46">
        <f t="shared" si="4"/>
        <v>2.5809791647761973</v>
      </c>
      <c r="BT46">
        <f t="shared" si="4"/>
        <v>2.7828990119471708</v>
      </c>
      <c r="BU46">
        <f t="shared" si="4"/>
        <v>2.8654001339092861</v>
      </c>
    </row>
    <row r="47" spans="1:73" x14ac:dyDescent="0.25">
      <c r="A47" t="s">
        <v>17</v>
      </c>
      <c r="G47">
        <v>4.3417556840674285E-16</v>
      </c>
      <c r="H47">
        <v>5.1119202768978727E-16</v>
      </c>
      <c r="I47">
        <v>6.0242111930016425E-16</v>
      </c>
      <c r="J47">
        <v>6.9029742819090032E-16</v>
      </c>
      <c r="K47">
        <v>8.0548486734578365E-16</v>
      </c>
      <c r="L47">
        <v>3.2798151610062882E-16</v>
      </c>
      <c r="M47">
        <v>3.4418018811188767E-16</v>
      </c>
      <c r="N47">
        <v>3.6425531528976575E-16</v>
      </c>
      <c r="O47">
        <v>3.818897891793316E-16</v>
      </c>
      <c r="P47">
        <v>4.0028192718040628E-16</v>
      </c>
      <c r="Q47">
        <v>4.262792550964193E-16</v>
      </c>
      <c r="R47">
        <v>4.4891081954397409E-16</v>
      </c>
      <c r="S47">
        <v>4.6663907975322547E-16</v>
      </c>
      <c r="T47">
        <v>4.7789191357798179E-16</v>
      </c>
      <c r="U47">
        <v>5.0951382331223601E-16</v>
      </c>
      <c r="V47">
        <v>4.8062700106861606E-16</v>
      </c>
      <c r="W47">
        <v>5.3133729078442136E-16</v>
      </c>
      <c r="X47">
        <v>5.6314164072668241E-16</v>
      </c>
      <c r="Y47">
        <v>5.9207492599784315E-16</v>
      </c>
      <c r="Z47">
        <v>6.1287485099837955E-16</v>
      </c>
      <c r="AA47">
        <v>4.9082453266219289E-16</v>
      </c>
      <c r="AB47">
        <v>5.6635749365256163E-16</v>
      </c>
      <c r="AC47">
        <v>6.1679535463117048E-16</v>
      </c>
      <c r="AD47">
        <v>6.4920542644067782E-16</v>
      </c>
      <c r="AE47">
        <v>6.8433580599889794E-16</v>
      </c>
      <c r="AF47">
        <v>5.0163149972206897E-16</v>
      </c>
      <c r="AG47">
        <v>6.0423162055555496E-16</v>
      </c>
      <c r="AH47">
        <v>6.6409499051580804E-16</v>
      </c>
      <c r="AI47">
        <v>7.0537076052484634E-16</v>
      </c>
      <c r="AJ47">
        <v>7.4098111311840015E-16</v>
      </c>
      <c r="AK47">
        <f>MIN(B47:AJ47)</f>
        <v>3.2798151610062882E-16</v>
      </c>
      <c r="AL47" t="s">
        <v>17</v>
      </c>
      <c r="AR47">
        <f>G47/MIN($B47:$AJ47)</f>
        <v>1.3237806007138901</v>
      </c>
      <c r="AS47">
        <f t="shared" si="2"/>
        <v>1.5586001118823634</v>
      </c>
      <c r="AT47">
        <f t="shared" si="2"/>
        <v>1.8367532611665041</v>
      </c>
      <c r="AU47">
        <f t="shared" si="2"/>
        <v>2.1046839358444469</v>
      </c>
      <c r="AV47">
        <f t="shared" si="2"/>
        <v>2.4558849441340191</v>
      </c>
      <c r="AW47">
        <f t="shared" si="2"/>
        <v>1</v>
      </c>
      <c r="AX47">
        <f t="shared" si="2"/>
        <v>1.0493889783907484</v>
      </c>
      <c r="AY47">
        <f t="shared" si="2"/>
        <v>1.1105970837027526</v>
      </c>
      <c r="AZ47">
        <f t="shared" si="2"/>
        <v>1.1643637535420228</v>
      </c>
      <c r="BA47">
        <f t="shared" si="2"/>
        <v>1.2204405051216203</v>
      </c>
      <c r="BB47">
        <f t="shared" si="2"/>
        <v>1.2997051180336379</v>
      </c>
      <c r="BC47">
        <f t="shared" si="3"/>
        <v>1.3687076786554113</v>
      </c>
      <c r="BD47">
        <f t="shared" si="3"/>
        <v>1.4227602985104038</v>
      </c>
      <c r="BE47">
        <f t="shared" si="3"/>
        <v>1.4570696521549056</v>
      </c>
      <c r="BF47">
        <f t="shared" si="3"/>
        <v>1.5534833467746725</v>
      </c>
      <c r="BG47">
        <f t="shared" si="3"/>
        <v>1.4654088034679176</v>
      </c>
      <c r="BH47">
        <f t="shared" si="3"/>
        <v>1.6200220582595284</v>
      </c>
      <c r="BI47">
        <f t="shared" si="3"/>
        <v>1.7169920043722937</v>
      </c>
      <c r="BJ47">
        <f t="shared" si="3"/>
        <v>1.8052082112340355</v>
      </c>
      <c r="BK47">
        <f t="shared" si="3"/>
        <v>1.8686261905391701</v>
      </c>
      <c r="BL47">
        <f t="shared" si="3"/>
        <v>1.4965005909406242</v>
      </c>
      <c r="BM47">
        <f t="shared" si="4"/>
        <v>1.7267969865679751</v>
      </c>
      <c r="BN47">
        <f t="shared" si="4"/>
        <v>1.8805796191329573</v>
      </c>
      <c r="BO47">
        <f t="shared" si="4"/>
        <v>1.9793963823299527</v>
      </c>
      <c r="BP47">
        <f t="shared" si="4"/>
        <v>2.0865072341117394</v>
      </c>
      <c r="BQ47">
        <f t="shared" si="4"/>
        <v>1.5294505180839586</v>
      </c>
      <c r="BR47">
        <f t="shared" si="4"/>
        <v>1.8422733931450246</v>
      </c>
      <c r="BS47">
        <f t="shared" si="4"/>
        <v>2.0247939530594019</v>
      </c>
      <c r="BT47">
        <f t="shared" si="4"/>
        <v>2.1506418072304716</v>
      </c>
      <c r="BU47">
        <f t="shared" si="4"/>
        <v>2.2592160739053901</v>
      </c>
    </row>
    <row r="48" spans="1:73" x14ac:dyDescent="0.25">
      <c r="A48" t="s">
        <v>18</v>
      </c>
      <c r="L48">
        <v>3.9830304654747247E-16</v>
      </c>
      <c r="M48">
        <v>4.6679514298190783E-16</v>
      </c>
      <c r="N48">
        <v>4.8270823690176342E-16</v>
      </c>
      <c r="O48">
        <v>4.3245655062295001E-16</v>
      </c>
      <c r="P48">
        <v>5.8570151648216428E-16</v>
      </c>
      <c r="Q48">
        <v>4.339564633533598E-16</v>
      </c>
      <c r="R48">
        <v>4.575046029978583E-16</v>
      </c>
      <c r="S48">
        <v>4.7887806707446807E-16</v>
      </c>
      <c r="T48">
        <v>5.0090870596696876E-16</v>
      </c>
      <c r="U48">
        <v>5.2137330692594614E-16</v>
      </c>
      <c r="V48">
        <v>5.1931113921568603E-16</v>
      </c>
      <c r="W48">
        <v>5.5342960854654318E-16</v>
      </c>
      <c r="X48">
        <v>5.8188937758804712E-16</v>
      </c>
      <c r="Y48">
        <v>6.0954640616621979E-16</v>
      </c>
      <c r="Z48">
        <v>6.3323893840848881E-16</v>
      </c>
      <c r="AA48">
        <v>5.4127669732441395E-16</v>
      </c>
      <c r="AB48">
        <v>6.0364205030606414E-16</v>
      </c>
      <c r="AC48">
        <v>6.4814813811634386E-16</v>
      </c>
      <c r="AD48">
        <v>6.8800424437158291E-16</v>
      </c>
      <c r="AE48">
        <v>7.1422081750823437E-16</v>
      </c>
      <c r="AF48">
        <v>5.4354391783723561E-16</v>
      </c>
      <c r="AG48">
        <v>6.4359909694613988E-16</v>
      </c>
      <c r="AH48">
        <v>6.9969920386121988E-16</v>
      </c>
      <c r="AI48">
        <v>7.5025285326688806E-16</v>
      </c>
      <c r="AJ48">
        <v>7.8869761097694705E-16</v>
      </c>
      <c r="AK48">
        <f>MIN(B48:AJ48)</f>
        <v>3.9830304654747247E-16</v>
      </c>
      <c r="AL48" t="s">
        <v>18</v>
      </c>
      <c r="AW48">
        <f t="shared" ref="AW48:BU48" si="5">L48/MIN($B48:$AJ48)</f>
        <v>1</v>
      </c>
      <c r="AX48">
        <f t="shared" si="5"/>
        <v>1.1719597603586795</v>
      </c>
      <c r="AY48">
        <f t="shared" si="5"/>
        <v>1.2119119878341953</v>
      </c>
      <c r="AZ48">
        <f t="shared" si="5"/>
        <v>1.0857475341238869</v>
      </c>
      <c r="BA48">
        <f t="shared" si="5"/>
        <v>1.4704921831732873</v>
      </c>
      <c r="BB48">
        <f t="shared" si="5"/>
        <v>1.0895132917383747</v>
      </c>
      <c r="BC48">
        <f t="shared" si="5"/>
        <v>1.1486344555070578</v>
      </c>
      <c r="BD48">
        <f t="shared" si="5"/>
        <v>1.2022957675705153</v>
      </c>
      <c r="BE48">
        <f t="shared" si="5"/>
        <v>1.2576070163381667</v>
      </c>
      <c r="BF48">
        <f t="shared" si="5"/>
        <v>1.3089864901743986</v>
      </c>
      <c r="BG48">
        <f t="shared" si="5"/>
        <v>1.3038091064507864</v>
      </c>
      <c r="BH48">
        <f t="shared" si="5"/>
        <v>1.3894686805529659</v>
      </c>
      <c r="BI48">
        <f t="shared" si="5"/>
        <v>1.4609212322926421</v>
      </c>
      <c r="BJ48">
        <f t="shared" si="5"/>
        <v>1.5303583827686587</v>
      </c>
      <c r="BK48">
        <f t="shared" si="5"/>
        <v>1.5898420659783106</v>
      </c>
      <c r="BL48">
        <f t="shared" si="5"/>
        <v>1.35895696007412</v>
      </c>
      <c r="BM48">
        <f t="shared" si="5"/>
        <v>1.5155346049659653</v>
      </c>
      <c r="BN48">
        <f t="shared" si="5"/>
        <v>1.6272738653006842</v>
      </c>
      <c r="BO48">
        <f t="shared" si="5"/>
        <v>1.7273386441185101</v>
      </c>
      <c r="BP48">
        <f t="shared" si="5"/>
        <v>1.7931593134904849</v>
      </c>
      <c r="BQ48">
        <f t="shared" si="5"/>
        <v>1.3646491598513353</v>
      </c>
      <c r="BR48">
        <f t="shared" si="5"/>
        <v>1.6158528098765907</v>
      </c>
      <c r="BS48">
        <f t="shared" si="5"/>
        <v>1.7567006075556717</v>
      </c>
      <c r="BT48">
        <f t="shared" si="5"/>
        <v>1.8836231853362633</v>
      </c>
      <c r="BU48">
        <f t="shared" si="5"/>
        <v>1.980144560312683</v>
      </c>
    </row>
    <row r="49" spans="1:73" x14ac:dyDescent="0.25">
      <c r="B49" t="s">
        <v>2</v>
      </c>
      <c r="G49" t="s">
        <v>3</v>
      </c>
      <c r="L49" t="s">
        <v>4</v>
      </c>
      <c r="Q49" t="s">
        <v>5</v>
      </c>
      <c r="V49" t="s">
        <v>6</v>
      </c>
      <c r="AA49" t="s">
        <v>7</v>
      </c>
      <c r="AF49" t="s">
        <v>8</v>
      </c>
      <c r="AM49" t="s">
        <v>2</v>
      </c>
      <c r="AR49" t="s">
        <v>3</v>
      </c>
      <c r="AW49" t="s">
        <v>4</v>
      </c>
      <c r="BB49" t="s">
        <v>5</v>
      </c>
      <c r="BG49" t="s">
        <v>6</v>
      </c>
      <c r="BL49" t="s">
        <v>7</v>
      </c>
      <c r="BQ49" t="s">
        <v>8</v>
      </c>
    </row>
    <row r="50" spans="1:73" x14ac:dyDescent="0.25">
      <c r="A50" t="s">
        <v>19</v>
      </c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9</v>
      </c>
      <c r="H50" t="s">
        <v>10</v>
      </c>
      <c r="I50" t="s">
        <v>11</v>
      </c>
      <c r="J50" t="s">
        <v>12</v>
      </c>
      <c r="K50" t="s">
        <v>13</v>
      </c>
      <c r="L50" t="s">
        <v>9</v>
      </c>
      <c r="M50" t="s">
        <v>10</v>
      </c>
      <c r="N50" t="s">
        <v>11</v>
      </c>
      <c r="O50" t="s">
        <v>12</v>
      </c>
      <c r="P50" t="s">
        <v>13</v>
      </c>
      <c r="Q50" t="s">
        <v>9</v>
      </c>
      <c r="R50" t="s">
        <v>10</v>
      </c>
      <c r="S50" t="s">
        <v>11</v>
      </c>
      <c r="T50" t="s">
        <v>12</v>
      </c>
      <c r="U50" t="s">
        <v>13</v>
      </c>
      <c r="V50" t="s">
        <v>9</v>
      </c>
      <c r="W50" t="s">
        <v>10</v>
      </c>
      <c r="X50" t="s">
        <v>11</v>
      </c>
      <c r="Y50" t="s">
        <v>12</v>
      </c>
      <c r="Z50" t="s">
        <v>13</v>
      </c>
      <c r="AA50" t="s">
        <v>9</v>
      </c>
      <c r="AB50" t="s">
        <v>10</v>
      </c>
      <c r="AC50" t="s">
        <v>11</v>
      </c>
      <c r="AD50" t="s">
        <v>12</v>
      </c>
      <c r="AE50" t="s">
        <v>13</v>
      </c>
      <c r="AF50" t="s">
        <v>9</v>
      </c>
      <c r="AG50" t="s">
        <v>10</v>
      </c>
      <c r="AH50" t="s">
        <v>11</v>
      </c>
      <c r="AI50" t="s">
        <v>12</v>
      </c>
      <c r="AJ50" t="s">
        <v>13</v>
      </c>
      <c r="AK50" t="s">
        <v>24</v>
      </c>
      <c r="AL50" t="s">
        <v>19</v>
      </c>
      <c r="AM50" t="s">
        <v>9</v>
      </c>
      <c r="AN50" t="s">
        <v>10</v>
      </c>
      <c r="AO50" t="s">
        <v>11</v>
      </c>
      <c r="AP50" t="s">
        <v>12</v>
      </c>
      <c r="AQ50" t="s">
        <v>13</v>
      </c>
      <c r="AR50" t="s">
        <v>9</v>
      </c>
      <c r="AS50" t="s">
        <v>10</v>
      </c>
      <c r="AT50" t="s">
        <v>11</v>
      </c>
      <c r="AU50" t="s">
        <v>12</v>
      </c>
      <c r="AV50" t="s">
        <v>13</v>
      </c>
      <c r="AW50" t="s">
        <v>9</v>
      </c>
      <c r="AX50" t="s">
        <v>10</v>
      </c>
      <c r="AY50" t="s">
        <v>11</v>
      </c>
      <c r="AZ50" t="s">
        <v>12</v>
      </c>
      <c r="BA50" t="s">
        <v>13</v>
      </c>
      <c r="BB50" t="s">
        <v>9</v>
      </c>
      <c r="BC50" t="s">
        <v>10</v>
      </c>
      <c r="BD50" t="s">
        <v>11</v>
      </c>
      <c r="BE50" t="s">
        <v>12</v>
      </c>
      <c r="BF50" t="s">
        <v>13</v>
      </c>
      <c r="BG50" t="s">
        <v>9</v>
      </c>
      <c r="BH50" t="s">
        <v>10</v>
      </c>
      <c r="BI50" t="s">
        <v>11</v>
      </c>
      <c r="BJ50" t="s">
        <v>12</v>
      </c>
      <c r="BK50" t="s">
        <v>13</v>
      </c>
      <c r="BL50" t="s">
        <v>9</v>
      </c>
      <c r="BM50" t="s">
        <v>10</v>
      </c>
      <c r="BN50" t="s">
        <v>11</v>
      </c>
      <c r="BO50" t="s">
        <v>12</v>
      </c>
      <c r="BP50" t="s">
        <v>13</v>
      </c>
      <c r="BQ50" t="s">
        <v>9</v>
      </c>
      <c r="BR50" t="s">
        <v>10</v>
      </c>
      <c r="BS50" t="s">
        <v>11</v>
      </c>
      <c r="BT50" t="s">
        <v>12</v>
      </c>
      <c r="BU50" t="s">
        <v>13</v>
      </c>
    </row>
    <row r="51" spans="1:73" x14ac:dyDescent="0.25">
      <c r="A51" t="s">
        <v>14</v>
      </c>
      <c r="B51">
        <v>2.0767074932584247E-16</v>
      </c>
      <c r="C51">
        <v>2.6511984541531804E-16</v>
      </c>
      <c r="D51">
        <v>2.9998297237629138E-16</v>
      </c>
      <c r="E51">
        <v>3.3987482645474151E-16</v>
      </c>
      <c r="F51">
        <v>3.8099672502668142E-16</v>
      </c>
      <c r="G51">
        <v>2.9159376338561394E-16</v>
      </c>
      <c r="H51">
        <v>3.3919484097108586E-16</v>
      </c>
      <c r="I51">
        <v>3.867555436274515E-16</v>
      </c>
      <c r="J51">
        <v>4.3810197355327165E-16</v>
      </c>
      <c r="K51">
        <v>4.8842643283100168E-16</v>
      </c>
      <c r="L51">
        <v>3.9621104627919593E-16</v>
      </c>
      <c r="M51">
        <v>4.6365744075513532E-16</v>
      </c>
      <c r="N51">
        <v>5.4345257748344291E-16</v>
      </c>
      <c r="O51">
        <v>6.0866325277000502E-16</v>
      </c>
      <c r="P51">
        <v>7.0238081580662767E-16</v>
      </c>
      <c r="Q51">
        <v>3.7282731579250744E-16</v>
      </c>
      <c r="R51">
        <v>5.0610766782504509E-16</v>
      </c>
      <c r="S51">
        <v>6.3677988754512717E-16</v>
      </c>
      <c r="T51">
        <v>8.0337966999442336E-16</v>
      </c>
      <c r="U51">
        <v>8.5790999851513389E-16</v>
      </c>
      <c r="V51">
        <v>2.7570717099069596E-16</v>
      </c>
      <c r="W51">
        <v>6.2314995958702055E-16</v>
      </c>
      <c r="X51">
        <v>8.5632417363945605E-16</v>
      </c>
      <c r="Y51">
        <v>1.0229921415762428E-15</v>
      </c>
      <c r="Z51">
        <v>1.1751447593250454E-15</v>
      </c>
      <c r="AA51">
        <v>3.1265801861948991E-16</v>
      </c>
      <c r="AB51">
        <v>7.3465685209790119E-16</v>
      </c>
      <c r="AC51">
        <v>1.04425138497076E-15</v>
      </c>
      <c r="AD51">
        <v>1.2549793230769238E-15</v>
      </c>
      <c r="AE51">
        <v>1.4448362957937596E-15</v>
      </c>
      <c r="AF51">
        <v>3.74157510924824E-16</v>
      </c>
      <c r="AG51">
        <v>8.4131964601975566E-16</v>
      </c>
      <c r="AH51">
        <v>1.2481856492027342E-15</v>
      </c>
      <c r="AI51">
        <v>1.5277720318237439E-15</v>
      </c>
      <c r="AJ51">
        <v>1.7484171626297608E-15</v>
      </c>
      <c r="AK51">
        <f>MIN(B51:AJ51)</f>
        <v>2.0767074932584247E-16</v>
      </c>
      <c r="AL51" t="s">
        <v>14</v>
      </c>
      <c r="AM51">
        <f t="shared" ref="AM51:AR52" si="6">B51/MIN($B51:$AJ51)</f>
        <v>1</v>
      </c>
      <c r="AN51">
        <f t="shared" si="6"/>
        <v>1.2766354735848522</v>
      </c>
      <c r="AO51">
        <f t="shared" si="6"/>
        <v>1.4445123993153599</v>
      </c>
      <c r="AP51">
        <f t="shared" si="6"/>
        <v>1.636604228366636</v>
      </c>
      <c r="AQ51">
        <f t="shared" si="6"/>
        <v>1.8346191086780574</v>
      </c>
      <c r="AR51">
        <f t="shared" si="6"/>
        <v>1.4041157184254842</v>
      </c>
      <c r="AS51">
        <f t="shared" ref="AS51:BB54" si="7">H51/MIN($B51:$AJ51)</f>
        <v>1.6333298843106576</v>
      </c>
      <c r="AT51">
        <f t="shared" si="7"/>
        <v>1.8623496322085249</v>
      </c>
      <c r="AU51">
        <f t="shared" si="7"/>
        <v>2.109598848058639</v>
      </c>
      <c r="AV51">
        <f t="shared" si="7"/>
        <v>2.3519269536830341</v>
      </c>
      <c r="AW51">
        <f t="shared" si="7"/>
        <v>1.9078808525774966</v>
      </c>
      <c r="AX51">
        <f t="shared" si="7"/>
        <v>2.2326564634658346</v>
      </c>
      <c r="AY51">
        <f t="shared" si="7"/>
        <v>2.6168951537356246</v>
      </c>
      <c r="AZ51">
        <f t="shared" si="7"/>
        <v>2.9309050732753494</v>
      </c>
      <c r="BA51">
        <f t="shared" si="7"/>
        <v>3.3821846268034998</v>
      </c>
      <c r="BB51">
        <f t="shared" si="7"/>
        <v>1.7952808327740404</v>
      </c>
      <c r="BC51">
        <f t="shared" ref="BC51:BL54" si="8">R51/MIN($B51:$AJ51)</f>
        <v>2.4370676634432753</v>
      </c>
      <c r="BD51">
        <f t="shared" si="8"/>
        <v>3.0662955163993648</v>
      </c>
      <c r="BE51">
        <f t="shared" si="8"/>
        <v>3.8685258882265279</v>
      </c>
      <c r="BF51">
        <f t="shared" si="8"/>
        <v>4.1311065776001215</v>
      </c>
      <c r="BG51">
        <f t="shared" si="8"/>
        <v>1.3276167774504537</v>
      </c>
      <c r="BH51">
        <f t="shared" si="8"/>
        <v>3.0006631247296029</v>
      </c>
      <c r="BI51">
        <f t="shared" si="8"/>
        <v>4.1234703318561934</v>
      </c>
      <c r="BJ51">
        <f t="shared" si="8"/>
        <v>4.9260290382596601</v>
      </c>
      <c r="BK51">
        <f t="shared" si="8"/>
        <v>5.6586917663652443</v>
      </c>
      <c r="BL51">
        <f t="shared" si="8"/>
        <v>1.5055467350816887</v>
      </c>
      <c r="BM51">
        <f t="shared" ref="BM51:BU54" si="9">AB51/MIN($B51:$AJ51)</f>
        <v>3.5376038969513206</v>
      </c>
      <c r="BN51">
        <f t="shared" si="9"/>
        <v>5.0283989842608694</v>
      </c>
      <c r="BO51">
        <f t="shared" si="9"/>
        <v>6.0431203101589359</v>
      </c>
      <c r="BP51">
        <f t="shared" si="9"/>
        <v>6.957341370819452</v>
      </c>
      <c r="BQ51">
        <f t="shared" si="9"/>
        <v>1.801686140871761</v>
      </c>
      <c r="BR51">
        <f t="shared" si="9"/>
        <v>4.0512188103086997</v>
      </c>
      <c r="BS51">
        <f t="shared" si="9"/>
        <v>6.010406632877741</v>
      </c>
      <c r="BT51">
        <f t="shared" si="9"/>
        <v>7.3567030348921101</v>
      </c>
      <c r="BU51">
        <f t="shared" si="9"/>
        <v>8.4191787640079951</v>
      </c>
    </row>
    <row r="52" spans="1:73" x14ac:dyDescent="0.25">
      <c r="A52" t="s">
        <v>15</v>
      </c>
      <c r="B52">
        <v>7.4131483419823533E-16</v>
      </c>
      <c r="C52">
        <v>8.6895657607904304E-16</v>
      </c>
      <c r="D52">
        <v>9.6466435355276819E-16</v>
      </c>
      <c r="E52">
        <v>1.1421104241901801E-15</v>
      </c>
      <c r="F52">
        <v>1.3370305446250657E-15</v>
      </c>
      <c r="G52">
        <v>3.2502898065592075E-16</v>
      </c>
      <c r="H52">
        <v>3.9029002423097734E-16</v>
      </c>
      <c r="I52">
        <v>4.4863837548491361E-16</v>
      </c>
      <c r="J52">
        <v>5.1495630920344313E-16</v>
      </c>
      <c r="K52">
        <v>5.8387482765957441E-16</v>
      </c>
      <c r="L52">
        <v>4.4782378285024207E-16</v>
      </c>
      <c r="M52">
        <v>5.2739293841166953E-16</v>
      </c>
      <c r="N52">
        <v>6.124745798927614E-16</v>
      </c>
      <c r="O52">
        <v>7.036938203108257E-16</v>
      </c>
      <c r="P52">
        <v>8.0038543960659468E-16</v>
      </c>
      <c r="Q52">
        <v>5.4452132935211266E-16</v>
      </c>
      <c r="R52">
        <v>6.6613012625698242E-16</v>
      </c>
      <c r="S52">
        <v>7.9002153297752816E-16</v>
      </c>
      <c r="T52">
        <v>9.2015867168438644E-16</v>
      </c>
      <c r="U52">
        <v>1.0378056524774762E-15</v>
      </c>
      <c r="V52">
        <v>5.6521339030439781E-16</v>
      </c>
      <c r="W52">
        <v>6.8639353941513039E-16</v>
      </c>
      <c r="X52">
        <v>9.6401818992600955E-16</v>
      </c>
      <c r="Y52">
        <v>1.1394268970420941E-15</v>
      </c>
      <c r="Z52">
        <v>1.2845741480647027E-15</v>
      </c>
      <c r="AA52">
        <v>3.7543355380053923E-16</v>
      </c>
      <c r="AB52">
        <v>8.6457956913092517E-16</v>
      </c>
      <c r="AC52">
        <v>1.1459006085204385E-15</v>
      </c>
      <c r="AD52">
        <v>1.3925344187861251E-15</v>
      </c>
      <c r="AE52">
        <v>1.583425470588236E-15</v>
      </c>
      <c r="AF52">
        <v>4.0147624363938208E-16</v>
      </c>
      <c r="AG52">
        <v>9.5715227163925096E-16</v>
      </c>
      <c r="AH52">
        <v>1.3458075935231726E-15</v>
      </c>
      <c r="AI52">
        <v>1.6320936830231228E-15</v>
      </c>
      <c r="AJ52">
        <v>1.8660437136204905E-15</v>
      </c>
      <c r="AK52">
        <f>MIN(B52:AJ52)</f>
        <v>3.2502898065592075E-16</v>
      </c>
      <c r="AL52" t="s">
        <v>15</v>
      </c>
      <c r="AM52">
        <f t="shared" si="6"/>
        <v>2.2807653419157701</v>
      </c>
      <c r="AN52">
        <f t="shared" si="6"/>
        <v>2.6734741447530492</v>
      </c>
      <c r="AO52">
        <f t="shared" si="6"/>
        <v>2.9679333566072756</v>
      </c>
      <c r="AP52">
        <f t="shared" si="6"/>
        <v>3.5138725841780576</v>
      </c>
      <c r="AQ52">
        <f t="shared" si="6"/>
        <v>4.1135733248367199</v>
      </c>
      <c r="AR52">
        <f t="shared" si="6"/>
        <v>1</v>
      </c>
      <c r="AS52">
        <f t="shared" si="7"/>
        <v>1.2007853067235954</v>
      </c>
      <c r="AT52">
        <f t="shared" si="7"/>
        <v>1.380302687408195</v>
      </c>
      <c r="AU52">
        <f t="shared" si="7"/>
        <v>1.5843396738476732</v>
      </c>
      <c r="AV52">
        <f t="shared" si="7"/>
        <v>1.7963777460129646</v>
      </c>
      <c r="AW52">
        <f t="shared" si="7"/>
        <v>1.3777964720146394</v>
      </c>
      <c r="AX52">
        <f t="shared" si="7"/>
        <v>1.6226028132856667</v>
      </c>
      <c r="AY52">
        <f t="shared" si="7"/>
        <v>1.8843691373512743</v>
      </c>
      <c r="AZ52">
        <f t="shared" si="7"/>
        <v>2.1650186973812149</v>
      </c>
      <c r="BA52">
        <f t="shared" si="7"/>
        <v>2.4625048449260944</v>
      </c>
      <c r="BB52">
        <f t="shared" si="7"/>
        <v>1.6753008554906337</v>
      </c>
      <c r="BC52">
        <f t="shared" si="8"/>
        <v>2.0494484058397089</v>
      </c>
      <c r="BD52">
        <f t="shared" si="8"/>
        <v>2.4306187447754195</v>
      </c>
      <c r="BE52">
        <f t="shared" si="8"/>
        <v>2.8310050070842037</v>
      </c>
      <c r="BF52">
        <f t="shared" si="8"/>
        <v>3.1929634409311602</v>
      </c>
      <c r="BG52">
        <f t="shared" si="8"/>
        <v>1.7389630585056626</v>
      </c>
      <c r="BH52">
        <f t="shared" si="8"/>
        <v>2.1117918101640116</v>
      </c>
      <c r="BI52">
        <f t="shared" si="8"/>
        <v>2.9659453381067267</v>
      </c>
      <c r="BJ52">
        <f t="shared" si="8"/>
        <v>3.5056163137905045</v>
      </c>
      <c r="BK52">
        <f t="shared" si="8"/>
        <v>3.9521834190673815</v>
      </c>
      <c r="BL52">
        <f t="shared" si="8"/>
        <v>1.1550771658665642</v>
      </c>
      <c r="BM52">
        <f t="shared" si="9"/>
        <v>2.6600076318923036</v>
      </c>
      <c r="BN52">
        <f t="shared" si="9"/>
        <v>3.5255336499778203</v>
      </c>
      <c r="BO52">
        <f t="shared" si="9"/>
        <v>4.2843392486908032</v>
      </c>
      <c r="BP52">
        <f t="shared" si="9"/>
        <v>4.8716439604641524</v>
      </c>
      <c r="BQ52">
        <f t="shared" si="9"/>
        <v>1.2352013744410972</v>
      </c>
      <c r="BR52">
        <f t="shared" si="9"/>
        <v>2.9448213193410679</v>
      </c>
      <c r="BS52">
        <f t="shared" si="9"/>
        <v>4.1405772211674234</v>
      </c>
      <c r="BT52">
        <f t="shared" si="9"/>
        <v>5.0213789543612268</v>
      </c>
      <c r="BU52">
        <f t="shared" si="9"/>
        <v>5.7411610184874711</v>
      </c>
    </row>
    <row r="53" spans="1:73" x14ac:dyDescent="0.25">
      <c r="A53" t="s">
        <v>16</v>
      </c>
      <c r="G53">
        <v>4.3322357331136697E-16</v>
      </c>
      <c r="H53">
        <v>5.5320766743070399E-16</v>
      </c>
      <c r="I53">
        <v>6.5369728579756307E-16</v>
      </c>
      <c r="J53">
        <v>7.8711982696335143E-16</v>
      </c>
      <c r="K53">
        <v>9.0551753676778288E-16</v>
      </c>
      <c r="L53">
        <v>4.672585765500313E-16</v>
      </c>
      <c r="M53">
        <v>5.5857683456169712E-16</v>
      </c>
      <c r="N53">
        <v>6.4962839519956787E-16</v>
      </c>
      <c r="O53">
        <v>7.5370017005347636E-16</v>
      </c>
      <c r="P53">
        <v>8.6004589113791183E-16</v>
      </c>
      <c r="Q53">
        <v>6.0711609370897204E-16</v>
      </c>
      <c r="R53">
        <v>7.2242076868191635E-16</v>
      </c>
      <c r="S53">
        <v>8.6002609892241335E-16</v>
      </c>
      <c r="T53">
        <v>9.9592050328486663E-16</v>
      </c>
      <c r="U53">
        <v>1.1389223903518136E-15</v>
      </c>
      <c r="V53">
        <v>6.7628996483889153E-16</v>
      </c>
      <c r="W53">
        <v>8.5761331399775966E-16</v>
      </c>
      <c r="X53">
        <v>1.0439528492917844E-15</v>
      </c>
      <c r="Y53">
        <v>1.2282290137421931E-15</v>
      </c>
      <c r="Z53">
        <v>1.4219236620555571E-15</v>
      </c>
      <c r="AA53">
        <v>6.7010104879281167E-16</v>
      </c>
      <c r="AB53">
        <v>9.5002924155328794E-16</v>
      </c>
      <c r="AC53">
        <v>1.2348758726807032E-15</v>
      </c>
      <c r="AD53">
        <v>1.4835249089366528E-15</v>
      </c>
      <c r="AE53">
        <v>1.6965129624068772E-15</v>
      </c>
      <c r="AF53">
        <v>4.9228974739107044E-16</v>
      </c>
      <c r="AG53">
        <v>1.0490802759227718E-15</v>
      </c>
      <c r="AH53">
        <v>1.4087864346713209E-15</v>
      </c>
      <c r="AI53">
        <v>1.700113633737722E-15</v>
      </c>
      <c r="AJ53">
        <v>1.9371815649081219E-15</v>
      </c>
      <c r="AK53">
        <f>MIN(B53:AJ53)</f>
        <v>4.3322357331136697E-16</v>
      </c>
      <c r="AL53" t="s">
        <v>16</v>
      </c>
      <c r="AR53">
        <f>G53/MIN($B53:$AJ53)</f>
        <v>1</v>
      </c>
      <c r="AS53">
        <f t="shared" si="7"/>
        <v>1.276956522015255</v>
      </c>
      <c r="AT53">
        <f t="shared" si="7"/>
        <v>1.5089143944799537</v>
      </c>
      <c r="AU53">
        <f t="shared" si="7"/>
        <v>1.8168905744139452</v>
      </c>
      <c r="AV53">
        <f t="shared" si="7"/>
        <v>2.0901852820390459</v>
      </c>
      <c r="AW53">
        <f t="shared" si="7"/>
        <v>1.0785622143747073</v>
      </c>
      <c r="AX53">
        <f t="shared" si="7"/>
        <v>1.2893500468873056</v>
      </c>
      <c r="AY53">
        <f t="shared" si="7"/>
        <v>1.4995222679922502</v>
      </c>
      <c r="AZ53">
        <f t="shared" si="7"/>
        <v>1.7397487498026245</v>
      </c>
      <c r="BA53">
        <f t="shared" si="7"/>
        <v>1.9852241293429769</v>
      </c>
      <c r="BB53">
        <f t="shared" si="7"/>
        <v>1.4013921012387403</v>
      </c>
      <c r="BC53">
        <f t="shared" si="8"/>
        <v>1.6675472277744618</v>
      </c>
      <c r="BD53">
        <f t="shared" si="8"/>
        <v>1.9851784434276256</v>
      </c>
      <c r="BE53">
        <f t="shared" si="8"/>
        <v>2.2988603682678121</v>
      </c>
      <c r="BF53">
        <f t="shared" si="8"/>
        <v>2.6289483317964462</v>
      </c>
      <c r="BG53">
        <f t="shared" si="8"/>
        <v>1.5610645553510256</v>
      </c>
      <c r="BH53">
        <f t="shared" si="8"/>
        <v>1.9796090675365321</v>
      </c>
      <c r="BI53">
        <f t="shared" si="8"/>
        <v>2.4097323266882187</v>
      </c>
      <c r="BJ53">
        <f t="shared" si="8"/>
        <v>2.8350927544273747</v>
      </c>
      <c r="BK53">
        <f t="shared" si="8"/>
        <v>3.2821936516219776</v>
      </c>
      <c r="BL53">
        <f t="shared" si="8"/>
        <v>1.5467788229316779</v>
      </c>
      <c r="BM53">
        <f t="shared" si="9"/>
        <v>2.1929306253851562</v>
      </c>
      <c r="BN53">
        <f t="shared" si="9"/>
        <v>2.8504355458819219</v>
      </c>
      <c r="BO53">
        <f t="shared" si="9"/>
        <v>3.4243863915281727</v>
      </c>
      <c r="BP53">
        <f t="shared" si="9"/>
        <v>3.9160218116467944</v>
      </c>
      <c r="BQ53">
        <f t="shared" si="9"/>
        <v>1.1363410897247075</v>
      </c>
      <c r="BR53">
        <f t="shared" si="9"/>
        <v>2.4215678475297917</v>
      </c>
      <c r="BS53">
        <f t="shared" si="9"/>
        <v>3.251869292114435</v>
      </c>
      <c r="BT53">
        <f t="shared" si="9"/>
        <v>3.9243331583801289</v>
      </c>
      <c r="BU53">
        <f t="shared" si="9"/>
        <v>4.471551605793687</v>
      </c>
    </row>
    <row r="54" spans="1:73" x14ac:dyDescent="0.25">
      <c r="A54" t="s">
        <v>17</v>
      </c>
      <c r="G54">
        <v>6.4775151862480549E-15</v>
      </c>
      <c r="H54">
        <v>7.8707463050437402E-15</v>
      </c>
      <c r="I54">
        <v>8.4531850278637573E-15</v>
      </c>
      <c r="J54">
        <v>9.793846623343685E-15</v>
      </c>
      <c r="K54">
        <v>1.0414081720383808E-14</v>
      </c>
      <c r="L54">
        <v>4.8069647142857114E-16</v>
      </c>
      <c r="M54">
        <v>6.4168545960784266E-16</v>
      </c>
      <c r="N54">
        <v>7.6763496967528947E-16</v>
      </c>
      <c r="O54">
        <v>9.1499339423077097E-16</v>
      </c>
      <c r="P54">
        <v>1.0690473127492153E-15</v>
      </c>
      <c r="Q54">
        <v>6.2704831479845305E-16</v>
      </c>
      <c r="R54">
        <v>7.5803913392094068E-16</v>
      </c>
      <c r="S54">
        <v>9.0193457992604312E-16</v>
      </c>
      <c r="T54">
        <v>1.0551208410686213E-15</v>
      </c>
      <c r="U54">
        <v>1.2034389721525589E-15</v>
      </c>
      <c r="V54">
        <v>7.5868187286821758E-16</v>
      </c>
      <c r="W54">
        <v>9.1344645698198041E-16</v>
      </c>
      <c r="X54">
        <v>1.121413477649005E-15</v>
      </c>
      <c r="Y54">
        <v>1.3121040992230848E-15</v>
      </c>
      <c r="Z54">
        <v>1.5028863784431141E-15</v>
      </c>
      <c r="AA54">
        <v>8.1458395426356599E-16</v>
      </c>
      <c r="AB54">
        <v>1.0297487495454537E-15</v>
      </c>
      <c r="AC54">
        <v>1.3084223076530627E-15</v>
      </c>
      <c r="AD54">
        <v>1.5561005171831009E-15</v>
      </c>
      <c r="AE54">
        <v>1.772041197217491E-15</v>
      </c>
      <c r="AF54">
        <v>7.2478980819854977E-16</v>
      </c>
      <c r="AG54">
        <v>1.1457100383454445E-15</v>
      </c>
      <c r="AH54">
        <v>1.5186823130580347E-15</v>
      </c>
      <c r="AI54">
        <v>1.8199398760289233E-15</v>
      </c>
      <c r="AJ54">
        <v>2.0711610461880933E-15</v>
      </c>
      <c r="AK54">
        <f>MIN(B54:AJ54)</f>
        <v>4.8069647142857114E-16</v>
      </c>
      <c r="AL54" t="s">
        <v>17</v>
      </c>
      <c r="AR54">
        <f>G54/MIN($B54:$AJ54)</f>
        <v>13.475270927197929</v>
      </c>
      <c r="AS54">
        <f t="shared" si="7"/>
        <v>16.373630290342771</v>
      </c>
      <c r="AT54">
        <f t="shared" si="7"/>
        <v>17.585286205122173</v>
      </c>
      <c r="AU54">
        <f t="shared" si="7"/>
        <v>20.374284409114903</v>
      </c>
      <c r="AV54">
        <f t="shared" si="7"/>
        <v>21.664568681842891</v>
      </c>
      <c r="AW54">
        <f t="shared" si="7"/>
        <v>1</v>
      </c>
      <c r="AX54">
        <f t="shared" si="7"/>
        <v>1.3349077801649594</v>
      </c>
      <c r="AY54">
        <f t="shared" si="7"/>
        <v>1.5969224142502487</v>
      </c>
      <c r="AZ54">
        <f t="shared" si="7"/>
        <v>1.9034743307175159</v>
      </c>
      <c r="BA54">
        <f t="shared" si="7"/>
        <v>2.2239549825946039</v>
      </c>
      <c r="BB54">
        <f t="shared" si="7"/>
        <v>1.3044579106955834</v>
      </c>
      <c r="BC54">
        <f t="shared" si="8"/>
        <v>1.5769600547891294</v>
      </c>
      <c r="BD54">
        <f t="shared" si="8"/>
        <v>1.8763078856094031</v>
      </c>
      <c r="BE54">
        <f t="shared" si="8"/>
        <v>2.1949835369769435</v>
      </c>
      <c r="BF54">
        <f t="shared" si="8"/>
        <v>2.5035319451713165</v>
      </c>
      <c r="BG54">
        <f t="shared" si="8"/>
        <v>1.5782971541553192</v>
      </c>
      <c r="BH54">
        <f t="shared" si="8"/>
        <v>1.9002562142121187</v>
      </c>
      <c r="BI54">
        <f t="shared" si="8"/>
        <v>2.332893092217426</v>
      </c>
      <c r="BJ54">
        <f t="shared" si="8"/>
        <v>2.7295896209174821</v>
      </c>
      <c r="BK54">
        <f t="shared" si="8"/>
        <v>3.1264768263780249</v>
      </c>
      <c r="BL54">
        <f t="shared" si="8"/>
        <v>1.6945910833144293</v>
      </c>
      <c r="BM54">
        <f t="shared" si="9"/>
        <v>2.1422015986203649</v>
      </c>
      <c r="BN54">
        <f t="shared" si="9"/>
        <v>2.7219303352999278</v>
      </c>
      <c r="BO54">
        <f t="shared" si="9"/>
        <v>3.2371789885591635</v>
      </c>
      <c r="BP54">
        <f t="shared" si="9"/>
        <v>3.6864035884249393</v>
      </c>
      <c r="BQ54">
        <f t="shared" si="9"/>
        <v>1.5077909892797072</v>
      </c>
      <c r="BR54">
        <f t="shared" si="9"/>
        <v>2.3834375878411058</v>
      </c>
      <c r="BS54">
        <f t="shared" si="9"/>
        <v>3.1593373434689389</v>
      </c>
      <c r="BT54">
        <f t="shared" si="9"/>
        <v>3.7860479204689907</v>
      </c>
      <c r="BU54">
        <f t="shared" si="9"/>
        <v>4.3086670472800765</v>
      </c>
    </row>
    <row r="55" spans="1:73" x14ac:dyDescent="0.25">
      <c r="A55" t="s">
        <v>18</v>
      </c>
      <c r="L55">
        <v>9.4283110094730478E-16</v>
      </c>
      <c r="M55">
        <v>1.4560926939163499E-15</v>
      </c>
      <c r="N55">
        <v>1.7505877140075699E-15</v>
      </c>
      <c r="O55">
        <v>2.1902720372006399E-15</v>
      </c>
      <c r="P55">
        <v>2.6308772849394395E-15</v>
      </c>
      <c r="Q55">
        <v>6.6627182721382339E-16</v>
      </c>
      <c r="R55">
        <v>8.1149455796413387E-16</v>
      </c>
      <c r="S55">
        <v>9.736453835263175E-16</v>
      </c>
      <c r="T55">
        <v>1.1535221449608339E-15</v>
      </c>
      <c r="U55">
        <v>1.3347734698958358E-15</v>
      </c>
      <c r="V55">
        <v>7.8586918327664346E-16</v>
      </c>
      <c r="W55">
        <v>9.6550798980477266E-16</v>
      </c>
      <c r="X55">
        <v>1.1713403051379114E-15</v>
      </c>
      <c r="Y55">
        <v>1.3768428125866668E-15</v>
      </c>
      <c r="Z55">
        <v>1.5730540660147966E-15</v>
      </c>
      <c r="AA55">
        <v>8.9889709111479102E-16</v>
      </c>
      <c r="AB55">
        <v>1.0932056884985826E-15</v>
      </c>
      <c r="AC55">
        <v>1.3920303380900119E-15</v>
      </c>
      <c r="AD55">
        <v>1.6156434582114712E-15</v>
      </c>
      <c r="AE55">
        <v>1.8578926415198248E-15</v>
      </c>
      <c r="AF55">
        <v>8.9162979043913352E-16</v>
      </c>
      <c r="AG55">
        <v>1.221311818798665E-15</v>
      </c>
      <c r="AH55">
        <v>1.585892033463468E-15</v>
      </c>
      <c r="AI55">
        <v>1.8935459350222736E-15</v>
      </c>
      <c r="AJ55">
        <v>2.1585145287145251E-15</v>
      </c>
      <c r="AK55">
        <f>MIN(B55:AJ55)</f>
        <v>6.6627182721382339E-16</v>
      </c>
      <c r="AL55" t="s">
        <v>18</v>
      </c>
      <c r="AW55">
        <f t="shared" ref="AW55:BU55" si="10">L55/MIN($B55:$AJ55)</f>
        <v>1.4150847483526068</v>
      </c>
      <c r="AX55">
        <f t="shared" si="10"/>
        <v>2.1854333838567861</v>
      </c>
      <c r="AY55">
        <f t="shared" si="10"/>
        <v>2.6274376951042271</v>
      </c>
      <c r="AZ55">
        <f t="shared" si="10"/>
        <v>3.287355021988235</v>
      </c>
      <c r="BA55">
        <f t="shared" si="10"/>
        <v>3.9486545543146985</v>
      </c>
      <c r="BB55">
        <f t="shared" si="10"/>
        <v>1</v>
      </c>
      <c r="BC55">
        <f t="shared" si="10"/>
        <v>1.2179631868236038</v>
      </c>
      <c r="BD55">
        <f t="shared" si="10"/>
        <v>1.4613335635064308</v>
      </c>
      <c r="BE55">
        <f t="shared" si="10"/>
        <v>1.7313086008522458</v>
      </c>
      <c r="BF55">
        <f t="shared" si="10"/>
        <v>2.0033467053192293</v>
      </c>
      <c r="BG55">
        <f t="shared" si="10"/>
        <v>1.1795023460063518</v>
      </c>
      <c r="BH55">
        <f t="shared" si="10"/>
        <v>1.4491202394708442</v>
      </c>
      <c r="BI55">
        <f t="shared" si="10"/>
        <v>1.7580516799519408</v>
      </c>
      <c r="BJ55">
        <f t="shared" si="10"/>
        <v>2.0664881154352086</v>
      </c>
      <c r="BK55">
        <f t="shared" si="10"/>
        <v>2.3609794107502671</v>
      </c>
      <c r="BL55">
        <f t="shared" si="10"/>
        <v>1.3491446799930689</v>
      </c>
      <c r="BM55">
        <f t="shared" si="10"/>
        <v>1.6407802999416714</v>
      </c>
      <c r="BN55">
        <f t="shared" si="10"/>
        <v>2.0892829041130603</v>
      </c>
      <c r="BO55">
        <f t="shared" si="10"/>
        <v>2.4249013574049418</v>
      </c>
      <c r="BP55">
        <f t="shared" si="10"/>
        <v>2.7884904713576915</v>
      </c>
      <c r="BQ55">
        <f t="shared" si="10"/>
        <v>1.3382372689652793</v>
      </c>
      <c r="BR55">
        <f t="shared" si="10"/>
        <v>1.8330533708829855</v>
      </c>
      <c r="BS55">
        <f t="shared" si="10"/>
        <v>2.3802477737881529</v>
      </c>
      <c r="BT55">
        <f t="shared" si="10"/>
        <v>2.8420021043672121</v>
      </c>
      <c r="BU55">
        <f t="shared" si="10"/>
        <v>3.2396905295258769</v>
      </c>
    </row>
    <row r="56" spans="1:73" x14ac:dyDescent="0.25">
      <c r="B56" t="s">
        <v>2</v>
      </c>
      <c r="G56" t="s">
        <v>3</v>
      </c>
      <c r="L56" t="s">
        <v>4</v>
      </c>
      <c r="Q56" t="s">
        <v>5</v>
      </c>
      <c r="V56" t="s">
        <v>6</v>
      </c>
      <c r="AA56" t="s">
        <v>7</v>
      </c>
      <c r="AF56" t="s">
        <v>8</v>
      </c>
      <c r="AM56" t="s">
        <v>2</v>
      </c>
      <c r="AR56" t="s">
        <v>3</v>
      </c>
      <c r="AW56" t="s">
        <v>4</v>
      </c>
      <c r="BB56" t="s">
        <v>5</v>
      </c>
      <c r="BG56" t="s">
        <v>6</v>
      </c>
      <c r="BL56" t="s">
        <v>7</v>
      </c>
      <c r="BQ56" t="s">
        <v>8</v>
      </c>
    </row>
    <row r="57" spans="1:73" x14ac:dyDescent="0.25">
      <c r="A57" t="s">
        <v>20</v>
      </c>
      <c r="B57" t="s">
        <v>9</v>
      </c>
      <c r="C57" t="s">
        <v>10</v>
      </c>
      <c r="D57" t="s">
        <v>11</v>
      </c>
      <c r="E57" t="s">
        <v>12</v>
      </c>
      <c r="F57" t="s">
        <v>13</v>
      </c>
      <c r="G57" t="s">
        <v>9</v>
      </c>
      <c r="H57" t="s">
        <v>10</v>
      </c>
      <c r="I57" t="s">
        <v>11</v>
      </c>
      <c r="J57" t="s">
        <v>12</v>
      </c>
      <c r="K57" t="s">
        <v>13</v>
      </c>
      <c r="L57" t="s">
        <v>9</v>
      </c>
      <c r="M57" t="s">
        <v>10</v>
      </c>
      <c r="N57" t="s">
        <v>11</v>
      </c>
      <c r="O57" t="s">
        <v>12</v>
      </c>
      <c r="P57" t="s">
        <v>13</v>
      </c>
      <c r="Q57" t="s">
        <v>9</v>
      </c>
      <c r="R57" t="s">
        <v>10</v>
      </c>
      <c r="S57" t="s">
        <v>11</v>
      </c>
      <c r="T57" t="s">
        <v>12</v>
      </c>
      <c r="U57" t="s">
        <v>13</v>
      </c>
      <c r="V57" t="s">
        <v>9</v>
      </c>
      <c r="W57" t="s">
        <v>10</v>
      </c>
      <c r="X57" t="s">
        <v>11</v>
      </c>
      <c r="Y57" t="s">
        <v>12</v>
      </c>
      <c r="Z57" t="s">
        <v>13</v>
      </c>
      <c r="AA57" t="s">
        <v>9</v>
      </c>
      <c r="AB57" t="s">
        <v>10</v>
      </c>
      <c r="AC57" t="s">
        <v>11</v>
      </c>
      <c r="AD57" t="s">
        <v>12</v>
      </c>
      <c r="AE57" t="s">
        <v>13</v>
      </c>
      <c r="AF57" t="s">
        <v>9</v>
      </c>
      <c r="AG57" t="s">
        <v>10</v>
      </c>
      <c r="AH57" t="s">
        <v>11</v>
      </c>
      <c r="AI57" t="s">
        <v>12</v>
      </c>
      <c r="AJ57" t="s">
        <v>13</v>
      </c>
      <c r="AK57" t="s">
        <v>24</v>
      </c>
      <c r="AL57" t="s">
        <v>20</v>
      </c>
      <c r="AM57" t="s">
        <v>9</v>
      </c>
      <c r="AN57" t="s">
        <v>10</v>
      </c>
      <c r="AO57" t="s">
        <v>11</v>
      </c>
      <c r="AP57" t="s">
        <v>12</v>
      </c>
      <c r="AQ57" t="s">
        <v>13</v>
      </c>
      <c r="AR57" t="s">
        <v>9</v>
      </c>
      <c r="AS57" t="s">
        <v>10</v>
      </c>
      <c r="AT57" t="s">
        <v>11</v>
      </c>
      <c r="AU57" t="s">
        <v>12</v>
      </c>
      <c r="AV57" t="s">
        <v>13</v>
      </c>
      <c r="AW57" t="s">
        <v>9</v>
      </c>
      <c r="AX57" t="s">
        <v>10</v>
      </c>
      <c r="AY57" t="s">
        <v>11</v>
      </c>
      <c r="AZ57" t="s">
        <v>12</v>
      </c>
      <c r="BA57" t="s">
        <v>13</v>
      </c>
      <c r="BB57" t="s">
        <v>9</v>
      </c>
      <c r="BC57" t="s">
        <v>10</v>
      </c>
      <c r="BD57" t="s">
        <v>11</v>
      </c>
      <c r="BE57" t="s">
        <v>12</v>
      </c>
      <c r="BF57" t="s">
        <v>13</v>
      </c>
      <c r="BG57" t="s">
        <v>9</v>
      </c>
      <c r="BH57" t="s">
        <v>10</v>
      </c>
      <c r="BI57" t="s">
        <v>11</v>
      </c>
      <c r="BJ57" t="s">
        <v>12</v>
      </c>
      <c r="BK57" t="s">
        <v>13</v>
      </c>
      <c r="BL57" t="s">
        <v>9</v>
      </c>
      <c r="BM57" t="s">
        <v>10</v>
      </c>
      <c r="BN57" t="s">
        <v>11</v>
      </c>
      <c r="BO57" t="s">
        <v>12</v>
      </c>
      <c r="BP57" t="s">
        <v>13</v>
      </c>
      <c r="BQ57" t="s">
        <v>9</v>
      </c>
      <c r="BR57" t="s">
        <v>10</v>
      </c>
      <c r="BS57" t="s">
        <v>11</v>
      </c>
      <c r="BT57" t="s">
        <v>12</v>
      </c>
      <c r="BU57" t="s">
        <v>13</v>
      </c>
    </row>
    <row r="58" spans="1:73" x14ac:dyDescent="0.25">
      <c r="A58" t="s">
        <v>14</v>
      </c>
      <c r="B58">
        <v>1.6007075271444064E-16</v>
      </c>
      <c r="C58">
        <v>1.9646257936422386E-16</v>
      </c>
      <c r="D58">
        <v>2.3009607436725876E-16</v>
      </c>
      <c r="E58">
        <v>2.71105182157895E-16</v>
      </c>
      <c r="F58">
        <v>3.2510981829015489E-16</v>
      </c>
      <c r="G58">
        <v>2.2649506070080873E-16</v>
      </c>
      <c r="H58">
        <v>2.5456503329712089E-16</v>
      </c>
      <c r="I58">
        <v>2.8234774092622467E-16</v>
      </c>
      <c r="J58">
        <v>3.1118521329815271E-16</v>
      </c>
      <c r="K58">
        <v>3.346704734958507E-16</v>
      </c>
      <c r="L58">
        <v>3.2329719071038267E-16</v>
      </c>
      <c r="M58">
        <v>3.6953662678767877E-16</v>
      </c>
      <c r="N58">
        <v>4.141794096174859E-16</v>
      </c>
      <c r="O58">
        <v>4.4922181341201846E-16</v>
      </c>
      <c r="P58">
        <v>4.871235891891891E-16</v>
      </c>
      <c r="Q58">
        <v>2.8448062886658814E-16</v>
      </c>
      <c r="R58">
        <v>4.1950825716666698E-16</v>
      </c>
      <c r="S58">
        <v>4.8057192090050009E-16</v>
      </c>
      <c r="T58">
        <v>4.9280913002270112E-16</v>
      </c>
      <c r="U58">
        <v>4.6636146016574617E-16</v>
      </c>
      <c r="V58">
        <v>2.2420740804904031E-16</v>
      </c>
      <c r="W58">
        <v>4.5540835408515509E-16</v>
      </c>
      <c r="X58">
        <v>5.5021994869226594E-16</v>
      </c>
      <c r="Y58">
        <v>5.9586960180288493E-16</v>
      </c>
      <c r="Z58">
        <v>6.4953976551925343E-16</v>
      </c>
      <c r="AA58">
        <v>2.1835769338194058E-16</v>
      </c>
      <c r="AB58">
        <v>5.1705327044776198E-16</v>
      </c>
      <c r="AC58">
        <v>6.2916658312357083E-16</v>
      </c>
      <c r="AD58">
        <v>6.8209982809430267E-16</v>
      </c>
      <c r="AE58">
        <v>7.406914481431471E-16</v>
      </c>
      <c r="AF58">
        <v>2.384680384943939E-16</v>
      </c>
      <c r="AG58">
        <v>5.8049549140625006E-16</v>
      </c>
      <c r="AH58">
        <v>7.1074010962288649E-16</v>
      </c>
      <c r="AI58">
        <v>8.0485772682926948E-16</v>
      </c>
      <c r="AJ58">
        <v>8.7749969166144255E-16</v>
      </c>
      <c r="AK58">
        <f>MIN(B58:AJ58)</f>
        <v>1.6007075271444064E-16</v>
      </c>
      <c r="AL58" t="s">
        <v>14</v>
      </c>
      <c r="AM58">
        <f t="shared" ref="AM58:AR59" si="11">B58/MIN($B58:$AJ58)</f>
        <v>1</v>
      </c>
      <c r="AN58">
        <f t="shared" si="11"/>
        <v>1.2273483820914159</v>
      </c>
      <c r="AO58">
        <f t="shared" si="11"/>
        <v>1.4374648114371043</v>
      </c>
      <c r="AP58">
        <f t="shared" si="11"/>
        <v>1.6936584451597789</v>
      </c>
      <c r="AQ58">
        <f t="shared" si="11"/>
        <v>2.0310382301389991</v>
      </c>
      <c r="AR58">
        <f t="shared" si="11"/>
        <v>1.4149684240247573</v>
      </c>
      <c r="AS58">
        <f t="shared" ref="AS58:BB61" si="12">H58/MIN($B58:$AJ58)</f>
        <v>1.5903282078722651</v>
      </c>
      <c r="AT58">
        <f t="shared" si="12"/>
        <v>1.7638933792603633</v>
      </c>
      <c r="AU58">
        <f t="shared" si="12"/>
        <v>1.9440479164441351</v>
      </c>
      <c r="AV58">
        <f t="shared" si="12"/>
        <v>2.0907659133263929</v>
      </c>
      <c r="AW58">
        <f t="shared" si="12"/>
        <v>2.0197143152511501</v>
      </c>
      <c r="AX58">
        <f t="shared" si="12"/>
        <v>2.3085830516891255</v>
      </c>
      <c r="AY58">
        <f t="shared" si="12"/>
        <v>2.5874771161747718</v>
      </c>
      <c r="AZ58">
        <f t="shared" si="12"/>
        <v>2.806395333277472</v>
      </c>
      <c r="BA58">
        <f t="shared" si="12"/>
        <v>3.0431767260955955</v>
      </c>
      <c r="BB58">
        <f t="shared" si="12"/>
        <v>1.7772180366646328</v>
      </c>
      <c r="BC58">
        <f t="shared" ref="BC58:BL61" si="13">R58/MIN($B58:$AJ58)</f>
        <v>2.6207676921158214</v>
      </c>
      <c r="BD58">
        <f t="shared" si="13"/>
        <v>3.0022468986437505</v>
      </c>
      <c r="BE58">
        <f t="shared" si="13"/>
        <v>3.0786956496784361</v>
      </c>
      <c r="BF58">
        <f t="shared" si="13"/>
        <v>2.9134707762492691</v>
      </c>
      <c r="BG58">
        <f t="shared" si="13"/>
        <v>1.4006769147204343</v>
      </c>
      <c r="BH58">
        <f t="shared" si="13"/>
        <v>2.8450441218177067</v>
      </c>
      <c r="BI58">
        <f t="shared" si="13"/>
        <v>3.4373546657448082</v>
      </c>
      <c r="BJ58">
        <f t="shared" si="13"/>
        <v>3.7225388879496979</v>
      </c>
      <c r="BK58">
        <f t="shared" si="13"/>
        <v>4.0578291443284744</v>
      </c>
      <c r="BL58">
        <f t="shared" si="13"/>
        <v>1.3641323582171276</v>
      </c>
      <c r="BM58">
        <f t="shared" ref="BM58:BU61" si="14">AB58/MIN($B58:$AJ58)</f>
        <v>3.2301545515323644</v>
      </c>
      <c r="BN58">
        <f t="shared" si="14"/>
        <v>3.9305530364186958</v>
      </c>
      <c r="BO58">
        <f t="shared" si="14"/>
        <v>4.2612395864167611</v>
      </c>
      <c r="BP58">
        <f t="shared" si="14"/>
        <v>4.6272753490733498</v>
      </c>
      <c r="BQ58">
        <f t="shared" si="14"/>
        <v>1.4897664592095137</v>
      </c>
      <c r="BR58">
        <f t="shared" si="14"/>
        <v>3.6264931698161571</v>
      </c>
      <c r="BS58">
        <f t="shared" si="14"/>
        <v>4.4401622255804369</v>
      </c>
      <c r="BT58">
        <f t="shared" si="14"/>
        <v>5.0281373279046244</v>
      </c>
      <c r="BU58">
        <f t="shared" si="14"/>
        <v>5.4819489305886151</v>
      </c>
    </row>
    <row r="59" spans="1:73" x14ac:dyDescent="0.25">
      <c r="A59" t="s">
        <v>15</v>
      </c>
      <c r="B59">
        <v>4.9704960563607061E-16</v>
      </c>
      <c r="C59">
        <v>5.849571678590788E-16</v>
      </c>
      <c r="D59">
        <v>6.8544164685620534E-16</v>
      </c>
      <c r="E59">
        <v>8.0925881788526347E-16</v>
      </c>
      <c r="F59">
        <v>9.7557132401620383E-16</v>
      </c>
      <c r="G59">
        <v>2.5318328171984867E-16</v>
      </c>
      <c r="H59">
        <v>2.8607312144396513E-16</v>
      </c>
      <c r="I59">
        <v>3.2312998831306137E-16</v>
      </c>
      <c r="J59">
        <v>3.5214097127100851E-16</v>
      </c>
      <c r="K59">
        <v>3.8537075311203206E-16</v>
      </c>
      <c r="L59">
        <v>3.6513210788762815E-16</v>
      </c>
      <c r="M59">
        <v>4.1131845296017257E-16</v>
      </c>
      <c r="N59">
        <v>4.5809806081871371E-16</v>
      </c>
      <c r="O59">
        <v>4.9637454788290656E-16</v>
      </c>
      <c r="P59">
        <v>5.3477348598660533E-16</v>
      </c>
      <c r="Q59">
        <v>4.3231210579874926E-16</v>
      </c>
      <c r="R59">
        <v>5.0916050893451632E-16</v>
      </c>
      <c r="S59">
        <v>5.6703537294578104E-16</v>
      </c>
      <c r="T59">
        <v>6.1261271064533951E-16</v>
      </c>
      <c r="U59">
        <v>6.8145887157016052E-16</v>
      </c>
      <c r="V59">
        <v>4.4069449222160127E-16</v>
      </c>
      <c r="W59">
        <v>5.3165143277553305E-16</v>
      </c>
      <c r="X59">
        <v>6.3190591373534434E-16</v>
      </c>
      <c r="Y59">
        <v>6.8549148505681914E-16</v>
      </c>
      <c r="Z59">
        <v>7.4581025027746934E-16</v>
      </c>
      <c r="AA59">
        <v>4.0389270897867539E-16</v>
      </c>
      <c r="AB59">
        <v>5.830619327897493E-16</v>
      </c>
      <c r="AC59">
        <v>7.0699122727780909E-16</v>
      </c>
      <c r="AD59">
        <v>7.7228996018359168E-16</v>
      </c>
      <c r="AE59">
        <v>8.3941748070074642E-16</v>
      </c>
      <c r="AF59">
        <v>2.8912937021739073E-16</v>
      </c>
      <c r="AG59">
        <v>6.3398268176862586E-16</v>
      </c>
      <c r="AH59">
        <v>7.7761263411214863E-16</v>
      </c>
      <c r="AI59">
        <v>8.875268064480269E-16</v>
      </c>
      <c r="AJ59">
        <v>9.717055350620076E-16</v>
      </c>
      <c r="AK59">
        <f>MIN(B59:AJ59)</f>
        <v>2.5318328171984867E-16</v>
      </c>
      <c r="AL59" t="s">
        <v>15</v>
      </c>
      <c r="AM59">
        <f t="shared" si="11"/>
        <v>1.9632007384518537</v>
      </c>
      <c r="AN59">
        <f t="shared" si="11"/>
        <v>2.3104099286711324</v>
      </c>
      <c r="AO59">
        <f t="shared" si="11"/>
        <v>2.7072942660355332</v>
      </c>
      <c r="AP59">
        <f t="shared" si="11"/>
        <v>3.1963359207134427</v>
      </c>
      <c r="AQ59">
        <f t="shared" si="11"/>
        <v>3.8532217348208997</v>
      </c>
      <c r="AR59">
        <f t="shared" si="11"/>
        <v>1</v>
      </c>
      <c r="AS59">
        <f t="shared" si="12"/>
        <v>1.1299052587544449</v>
      </c>
      <c r="AT59">
        <f t="shared" si="12"/>
        <v>1.2762690574119735</v>
      </c>
      <c r="AU59">
        <f t="shared" si="12"/>
        <v>1.3908539650760121</v>
      </c>
      <c r="AV59">
        <f t="shared" si="12"/>
        <v>1.5221018958844643</v>
      </c>
      <c r="AW59">
        <f t="shared" si="12"/>
        <v>1.4421651595923803</v>
      </c>
      <c r="AX59">
        <f t="shared" si="12"/>
        <v>1.624587730146033</v>
      </c>
      <c r="AY59">
        <f t="shared" si="12"/>
        <v>1.8093535153936684</v>
      </c>
      <c r="AZ59">
        <f t="shared" si="12"/>
        <v>1.9605344575324406</v>
      </c>
      <c r="BA59">
        <f t="shared" si="12"/>
        <v>2.1121990455054638</v>
      </c>
      <c r="BB59">
        <f t="shared" si="12"/>
        <v>1.7075065259526476</v>
      </c>
      <c r="BC59">
        <f t="shared" si="13"/>
        <v>2.0110352685052506</v>
      </c>
      <c r="BD59">
        <f t="shared" si="13"/>
        <v>2.2396240742831304</v>
      </c>
      <c r="BE59">
        <f t="shared" si="13"/>
        <v>2.4196412436236816</v>
      </c>
      <c r="BF59">
        <f t="shared" si="13"/>
        <v>2.6915634671494844</v>
      </c>
      <c r="BG59">
        <f t="shared" si="13"/>
        <v>1.7406145035644049</v>
      </c>
      <c r="BH59">
        <f t="shared" si="13"/>
        <v>2.0998678473715886</v>
      </c>
      <c r="BI59">
        <f t="shared" si="13"/>
        <v>2.495843759678249</v>
      </c>
      <c r="BJ59">
        <f t="shared" si="13"/>
        <v>2.7074911123686531</v>
      </c>
      <c r="BK59">
        <f t="shared" si="13"/>
        <v>2.9457326139832576</v>
      </c>
      <c r="BL59">
        <f t="shared" si="13"/>
        <v>1.5952582107123057</v>
      </c>
      <c r="BM59">
        <f t="shared" si="14"/>
        <v>2.3029243038050065</v>
      </c>
      <c r="BN59">
        <f t="shared" si="14"/>
        <v>2.7924088133911864</v>
      </c>
      <c r="BO59">
        <f t="shared" si="14"/>
        <v>3.0503197325569973</v>
      </c>
      <c r="BP59">
        <f t="shared" si="14"/>
        <v>3.3154538285413935</v>
      </c>
      <c r="BQ59">
        <f t="shared" si="14"/>
        <v>1.1419765485831603</v>
      </c>
      <c r="BR59">
        <f t="shared" si="14"/>
        <v>2.5040463867205016</v>
      </c>
      <c r="BS59">
        <f t="shared" si="14"/>
        <v>3.0713427396544666</v>
      </c>
      <c r="BT59">
        <f t="shared" si="14"/>
        <v>3.5054716109971649</v>
      </c>
      <c r="BU59">
        <f t="shared" si="14"/>
        <v>3.8379529977702687</v>
      </c>
    </row>
    <row r="60" spans="1:73" x14ac:dyDescent="0.25">
      <c r="A60" t="s">
        <v>16</v>
      </c>
      <c r="G60">
        <v>3.4664978565310417E-16</v>
      </c>
      <c r="H60">
        <v>3.9653279429637477E-16</v>
      </c>
      <c r="I60">
        <v>4.7268062928118413E-16</v>
      </c>
      <c r="J60">
        <v>5.2652683326282325E-16</v>
      </c>
      <c r="K60">
        <v>6.0436299872814025E-16</v>
      </c>
      <c r="L60">
        <v>3.7733579309782577E-16</v>
      </c>
      <c r="M60">
        <v>4.2322772491601278E-16</v>
      </c>
      <c r="N60">
        <v>4.6974199219590877E-16</v>
      </c>
      <c r="O60">
        <v>5.079298878575284E-16</v>
      </c>
      <c r="P60">
        <v>5.5027244766158723E-16</v>
      </c>
      <c r="Q60">
        <v>4.8701903095238048E-16</v>
      </c>
      <c r="R60">
        <v>5.5047425989189142E-16</v>
      </c>
      <c r="S60">
        <v>6.1576393776483121E-16</v>
      </c>
      <c r="T60">
        <v>6.6591177719665309E-16</v>
      </c>
      <c r="U60">
        <v>7.2053727129629466E-16</v>
      </c>
      <c r="V60">
        <v>5.1758487757644381E-16</v>
      </c>
      <c r="W60">
        <v>6.2210540892956269E-16</v>
      </c>
      <c r="X60">
        <v>6.9130009354657683E-16</v>
      </c>
      <c r="Y60">
        <v>7.4891616572237891E-16</v>
      </c>
      <c r="Z60">
        <v>8.1028905008291892E-16</v>
      </c>
      <c r="AA60">
        <v>5.2099671614872336E-16</v>
      </c>
      <c r="AB60">
        <v>6.4807676576524789E-16</v>
      </c>
      <c r="AC60">
        <v>7.4823747308584634E-16</v>
      </c>
      <c r="AD60">
        <v>8.5103831112975199E-16</v>
      </c>
      <c r="AE60">
        <v>8.9702094055654192E-16</v>
      </c>
      <c r="AF60">
        <v>4.7083410964666284E-16</v>
      </c>
      <c r="AG60">
        <v>7.0305612995364963E-16</v>
      </c>
      <c r="AH60">
        <v>8.5399995918481173E-16</v>
      </c>
      <c r="AI60">
        <v>9.4705481312607886E-16</v>
      </c>
      <c r="AJ60">
        <v>1.0440596650000003E-15</v>
      </c>
      <c r="AK60">
        <f>MIN(B60:AJ60)</f>
        <v>3.4664978565310417E-16</v>
      </c>
      <c r="AL60" t="s">
        <v>16</v>
      </c>
      <c r="AR60">
        <f>G60/MIN($B60:$AJ60)</f>
        <v>1</v>
      </c>
      <c r="AS60">
        <f t="shared" si="12"/>
        <v>1.1439003014217612</v>
      </c>
      <c r="AT60">
        <f t="shared" si="12"/>
        <v>1.3635682145039612</v>
      </c>
      <c r="AU60">
        <f t="shared" si="12"/>
        <v>1.5189013668963403</v>
      </c>
      <c r="AV60">
        <f t="shared" si="12"/>
        <v>1.7434397012232172</v>
      </c>
      <c r="AW60">
        <f t="shared" si="12"/>
        <v>1.0885216397492004</v>
      </c>
      <c r="AX60">
        <f t="shared" si="12"/>
        <v>1.2209086589181997</v>
      </c>
      <c r="AY60">
        <f t="shared" si="12"/>
        <v>1.3550909639562974</v>
      </c>
      <c r="AZ60">
        <f t="shared" si="12"/>
        <v>1.4652537196887778</v>
      </c>
      <c r="BA60">
        <f t="shared" si="12"/>
        <v>1.5874016671461331</v>
      </c>
      <c r="BB60">
        <f t="shared" si="12"/>
        <v>1.4049310027260342</v>
      </c>
      <c r="BC60">
        <f t="shared" si="13"/>
        <v>1.5879838461598139</v>
      </c>
      <c r="BD60">
        <f t="shared" si="13"/>
        <v>1.7763286269013656</v>
      </c>
      <c r="BE60">
        <f t="shared" si="13"/>
        <v>1.9209929004919031</v>
      </c>
      <c r="BF60">
        <f t="shared" si="13"/>
        <v>2.0785741146176369</v>
      </c>
      <c r="BG60">
        <f t="shared" si="13"/>
        <v>1.493106007843882</v>
      </c>
      <c r="BH60">
        <f t="shared" si="13"/>
        <v>1.7946222229951403</v>
      </c>
      <c r="BI60">
        <f t="shared" si="13"/>
        <v>1.9942319948190235</v>
      </c>
      <c r="BJ60">
        <f t="shared" si="13"/>
        <v>2.1604402965701719</v>
      </c>
      <c r="BK60">
        <f t="shared" si="13"/>
        <v>2.337486084280413</v>
      </c>
      <c r="BL60">
        <f t="shared" si="13"/>
        <v>1.5029483291534178</v>
      </c>
      <c r="BM60">
        <f t="shared" si="14"/>
        <v>1.8695432467792858</v>
      </c>
      <c r="BN60">
        <f t="shared" si="14"/>
        <v>2.1584824340108346</v>
      </c>
      <c r="BO60">
        <f t="shared" si="14"/>
        <v>2.4550377538135688</v>
      </c>
      <c r="BP60">
        <f t="shared" si="14"/>
        <v>2.5876864134403346</v>
      </c>
      <c r="BQ60">
        <f t="shared" si="14"/>
        <v>1.358241456170497</v>
      </c>
      <c r="BR60">
        <f t="shared" si="14"/>
        <v>2.0281452897167078</v>
      </c>
      <c r="BS60">
        <f t="shared" si="14"/>
        <v>2.4635813853911275</v>
      </c>
      <c r="BT60">
        <f t="shared" si="14"/>
        <v>2.7320219204572243</v>
      </c>
      <c r="BU60">
        <f t="shared" si="14"/>
        <v>3.0118572352004884</v>
      </c>
    </row>
    <row r="61" spans="1:73" x14ac:dyDescent="0.25">
      <c r="A61" t="s">
        <v>17</v>
      </c>
      <c r="G61">
        <v>1.374149320877946E-15</v>
      </c>
      <c r="H61">
        <v>1.5861864401515119E-15</v>
      </c>
      <c r="I61">
        <v>1.900167120958085E-15</v>
      </c>
      <c r="J61">
        <v>2.3948782265711166E-15</v>
      </c>
      <c r="K61">
        <v>2.7030329683408562E-15</v>
      </c>
      <c r="L61">
        <v>4.0881922924836534E-16</v>
      </c>
      <c r="M61">
        <v>4.6714113790233062E-16</v>
      </c>
      <c r="N61">
        <v>5.2317882893593882E-16</v>
      </c>
      <c r="O61">
        <v>5.8019234839779041E-16</v>
      </c>
      <c r="P61">
        <v>6.3877725968085104E-16</v>
      </c>
      <c r="Q61">
        <v>4.9999767064864942E-16</v>
      </c>
      <c r="R61">
        <v>5.6433109104638518E-16</v>
      </c>
      <c r="S61">
        <v>6.258543697112852E-16</v>
      </c>
      <c r="T61">
        <v>6.7695654148991192E-16</v>
      </c>
      <c r="U61">
        <v>7.3195016063720502E-16</v>
      </c>
      <c r="V61">
        <v>5.7625154219101183E-16</v>
      </c>
      <c r="W61">
        <v>6.6176623663477834E-16</v>
      </c>
      <c r="X61">
        <v>7.4619023830489841E-16</v>
      </c>
      <c r="Y61">
        <v>8.1832376033101961E-16</v>
      </c>
      <c r="Z61">
        <v>8.8453887633104804E-16</v>
      </c>
      <c r="AA61">
        <v>5.8615600833333291E-16</v>
      </c>
      <c r="AB61">
        <v>7.299245851605752E-16</v>
      </c>
      <c r="AC61">
        <v>8.3319032865044307E-16</v>
      </c>
      <c r="AD61">
        <v>9.1203764273078851E-16</v>
      </c>
      <c r="AE61">
        <v>9.713721225071211E-16</v>
      </c>
      <c r="AF61">
        <v>5.7849644286507377E-16</v>
      </c>
      <c r="AG61">
        <v>7.7842429492753529E-16</v>
      </c>
      <c r="AH61">
        <v>9.1583101834451874E-16</v>
      </c>
      <c r="AI61">
        <v>1.0375491714524205E-15</v>
      </c>
      <c r="AJ61">
        <v>1.1420163360360369E-15</v>
      </c>
      <c r="AK61">
        <f>MIN(B61:AJ61)</f>
        <v>4.0881922924836534E-16</v>
      </c>
      <c r="AL61" t="s">
        <v>17</v>
      </c>
      <c r="AR61">
        <f>G61/MIN($B61:$AJ61)</f>
        <v>3.3612639097343546</v>
      </c>
      <c r="AS61">
        <f t="shared" si="12"/>
        <v>3.8799213115972924</v>
      </c>
      <c r="AT61">
        <f t="shared" si="12"/>
        <v>4.6479396882862813</v>
      </c>
      <c r="AU61">
        <f t="shared" si="12"/>
        <v>5.8580371353231611</v>
      </c>
      <c r="AV61">
        <f t="shared" si="12"/>
        <v>6.6118048637548625</v>
      </c>
      <c r="AW61">
        <f t="shared" si="12"/>
        <v>1</v>
      </c>
      <c r="AX61">
        <f t="shared" si="12"/>
        <v>1.1426594066066633</v>
      </c>
      <c r="AY61">
        <f t="shared" si="12"/>
        <v>1.2797314595446729</v>
      </c>
      <c r="AZ61">
        <f t="shared" si="12"/>
        <v>1.4191904560470483</v>
      </c>
      <c r="BA61">
        <f t="shared" si="12"/>
        <v>1.5624931852038249</v>
      </c>
      <c r="BB61">
        <f t="shared" si="12"/>
        <v>1.2230287493274723</v>
      </c>
      <c r="BC61">
        <f t="shared" si="13"/>
        <v>1.3803927278174664</v>
      </c>
      <c r="BD61">
        <f t="shared" si="13"/>
        <v>1.5308829060265825</v>
      </c>
      <c r="BE61">
        <f t="shared" si="13"/>
        <v>1.6558823388384409</v>
      </c>
      <c r="BF61">
        <f t="shared" si="13"/>
        <v>1.7904005200120652</v>
      </c>
      <c r="BG61">
        <f t="shared" si="13"/>
        <v>1.4095509725667239</v>
      </c>
      <c r="BH61">
        <f t="shared" si="13"/>
        <v>1.6187258066394499</v>
      </c>
      <c r="BI61">
        <f t="shared" si="13"/>
        <v>1.825232731045471</v>
      </c>
      <c r="BJ61">
        <f t="shared" si="13"/>
        <v>2.001676295499967</v>
      </c>
      <c r="BK61">
        <f t="shared" si="13"/>
        <v>2.163643031071012</v>
      </c>
      <c r="BL61">
        <f t="shared" si="13"/>
        <v>1.4337779791107432</v>
      </c>
      <c r="BM61">
        <f t="shared" si="14"/>
        <v>1.7854458228459023</v>
      </c>
      <c r="BN61">
        <f t="shared" si="14"/>
        <v>2.0380409458290534</v>
      </c>
      <c r="BO61">
        <f t="shared" si="14"/>
        <v>2.2309069081892638</v>
      </c>
      <c r="BP61">
        <f t="shared" si="14"/>
        <v>2.3760431335214771</v>
      </c>
      <c r="BQ61">
        <f t="shared" si="14"/>
        <v>1.4150421542760316</v>
      </c>
      <c r="BR61">
        <f t="shared" si="14"/>
        <v>1.9040794542827826</v>
      </c>
      <c r="BS61">
        <f t="shared" si="14"/>
        <v>2.2401857662818845</v>
      </c>
      <c r="BT61">
        <f t="shared" si="14"/>
        <v>2.5379167544540571</v>
      </c>
      <c r="BU61">
        <f t="shared" si="14"/>
        <v>2.7934506362034175</v>
      </c>
    </row>
    <row r="62" spans="1:73" x14ac:dyDescent="0.25">
      <c r="A62" t="s">
        <v>18</v>
      </c>
      <c r="L62">
        <v>7.1998554197462584E-16</v>
      </c>
      <c r="M62">
        <v>9.8302808826847148E-16</v>
      </c>
      <c r="N62">
        <v>1.1048366825484743E-15</v>
      </c>
      <c r="O62">
        <v>1.4323535334261813E-15</v>
      </c>
      <c r="P62">
        <v>1.4994113852116559E-15</v>
      </c>
      <c r="Q62">
        <v>5.2095157085987281E-16</v>
      </c>
      <c r="R62">
        <v>5.8952014853489561E-16</v>
      </c>
      <c r="S62">
        <v>6.5033004310435102E-16</v>
      </c>
      <c r="T62">
        <v>7.1571688240788885E-16</v>
      </c>
      <c r="U62">
        <v>7.7851639813568082E-16</v>
      </c>
      <c r="V62">
        <v>6.1165021023102231E-16</v>
      </c>
      <c r="W62">
        <v>7.0410420790598339E-16</v>
      </c>
      <c r="X62">
        <v>7.8341770879531083E-16</v>
      </c>
      <c r="Y62">
        <v>8.5147488196549784E-16</v>
      </c>
      <c r="Z62">
        <v>9.208657437240651E-16</v>
      </c>
      <c r="AA62">
        <v>6.4578218961038911E-16</v>
      </c>
      <c r="AB62">
        <v>7.7395509866592405E-16</v>
      </c>
      <c r="AC62">
        <v>8.7725583298226148E-16</v>
      </c>
      <c r="AD62">
        <v>9.6375612777777766E-16</v>
      </c>
      <c r="AE62">
        <v>1.0707459708422167E-15</v>
      </c>
      <c r="AF62">
        <v>6.5613229789123177E-16</v>
      </c>
      <c r="AG62">
        <v>8.3118523357461026E-16</v>
      </c>
      <c r="AH62">
        <v>9.7500050831024986E-16</v>
      </c>
      <c r="AI62">
        <v>1.0959363756936735E-15</v>
      </c>
      <c r="AJ62">
        <v>1.2178421249302853E-15</v>
      </c>
      <c r="AK62">
        <f>MIN(B62:AJ62)</f>
        <v>5.2095157085987281E-16</v>
      </c>
      <c r="AL62" t="s">
        <v>18</v>
      </c>
      <c r="AW62">
        <f t="shared" ref="AW62:BU62" si="15">L62/MIN($B62:$AJ62)</f>
        <v>1.3820584911304352</v>
      </c>
      <c r="AX62">
        <f t="shared" si="15"/>
        <v>1.8869855534669067</v>
      </c>
      <c r="AY62">
        <f t="shared" si="15"/>
        <v>2.1208049737230885</v>
      </c>
      <c r="AZ62">
        <f t="shared" si="15"/>
        <v>2.7494946047709687</v>
      </c>
      <c r="BA62">
        <f t="shared" si="15"/>
        <v>2.8782164582722265</v>
      </c>
      <c r="BB62">
        <f t="shared" si="15"/>
        <v>1</v>
      </c>
      <c r="BC62">
        <f t="shared" si="15"/>
        <v>1.131621788877313</v>
      </c>
      <c r="BD62">
        <f t="shared" si="15"/>
        <v>1.2483502872079424</v>
      </c>
      <c r="BE62">
        <f t="shared" si="15"/>
        <v>1.3738645249241501</v>
      </c>
      <c r="BF62">
        <f t="shared" si="15"/>
        <v>1.4944122288578119</v>
      </c>
      <c r="BG62">
        <f t="shared" si="15"/>
        <v>1.1741018636750515</v>
      </c>
      <c r="BH62">
        <f t="shared" si="15"/>
        <v>1.3515732503576143</v>
      </c>
      <c r="BI62">
        <f t="shared" si="15"/>
        <v>1.5038206094708888</v>
      </c>
      <c r="BJ62">
        <f t="shared" si="15"/>
        <v>1.6344607245546252</v>
      </c>
      <c r="BK62">
        <f t="shared" si="15"/>
        <v>1.767660940544054</v>
      </c>
      <c r="BL62">
        <f t="shared" si="15"/>
        <v>1.239620390326251</v>
      </c>
      <c r="BM62">
        <f t="shared" si="15"/>
        <v>1.4856565215619724</v>
      </c>
      <c r="BN62">
        <f t="shared" si="15"/>
        <v>1.6839489158930447</v>
      </c>
      <c r="BO62">
        <f t="shared" si="15"/>
        <v>1.8499917875034335</v>
      </c>
      <c r="BP62">
        <f t="shared" si="15"/>
        <v>2.0553656630209671</v>
      </c>
      <c r="BQ62">
        <f t="shared" si="15"/>
        <v>1.2594880879392152</v>
      </c>
      <c r="BR62">
        <f t="shared" si="15"/>
        <v>1.5955134413025602</v>
      </c>
      <c r="BS62">
        <f t="shared" si="15"/>
        <v>1.8715760981408165</v>
      </c>
      <c r="BT62">
        <f t="shared" si="15"/>
        <v>2.1037202630654162</v>
      </c>
      <c r="BU62">
        <f t="shared" si="15"/>
        <v>2.3377261785008887</v>
      </c>
    </row>
    <row r="63" spans="1:73" x14ac:dyDescent="0.25">
      <c r="B63" t="s">
        <v>2</v>
      </c>
      <c r="E63">
        <v>0.2</v>
      </c>
      <c r="H63">
        <v>0.3</v>
      </c>
      <c r="K63">
        <v>0.4</v>
      </c>
      <c r="N63">
        <v>0.5</v>
      </c>
      <c r="Q63">
        <v>0.6</v>
      </c>
      <c r="T63">
        <v>0.7</v>
      </c>
      <c r="AM63" t="s">
        <v>2</v>
      </c>
      <c r="AP63">
        <v>0.2</v>
      </c>
      <c r="AS63">
        <v>0.3</v>
      </c>
      <c r="AV63">
        <v>0.4</v>
      </c>
      <c r="AY63">
        <v>0.5</v>
      </c>
      <c r="BB63">
        <v>0.6</v>
      </c>
      <c r="BE63">
        <v>0.7</v>
      </c>
    </row>
    <row r="64" spans="1:73" x14ac:dyDescent="0.25">
      <c r="A64" t="s">
        <v>83</v>
      </c>
      <c r="B64" t="s">
        <v>90</v>
      </c>
      <c r="C64" t="s">
        <v>91</v>
      </c>
      <c r="D64" t="s">
        <v>92</v>
      </c>
      <c r="E64" t="s">
        <v>90</v>
      </c>
      <c r="F64" t="s">
        <v>91</v>
      </c>
      <c r="G64" t="s">
        <v>92</v>
      </c>
      <c r="H64" t="s">
        <v>90</v>
      </c>
      <c r="I64" t="s">
        <v>91</v>
      </c>
      <c r="J64" t="s">
        <v>92</v>
      </c>
      <c r="K64" t="s">
        <v>90</v>
      </c>
      <c r="L64" t="s">
        <v>91</v>
      </c>
      <c r="M64" t="s">
        <v>92</v>
      </c>
      <c r="N64" t="s">
        <v>90</v>
      </c>
      <c r="O64" t="s">
        <v>91</v>
      </c>
      <c r="P64" t="s">
        <v>92</v>
      </c>
      <c r="Q64" t="s">
        <v>90</v>
      </c>
      <c r="R64" t="s">
        <v>91</v>
      </c>
      <c r="S64" t="s">
        <v>92</v>
      </c>
      <c r="T64" t="s">
        <v>90</v>
      </c>
      <c r="U64" t="s">
        <v>91</v>
      </c>
      <c r="V64" t="s">
        <v>92</v>
      </c>
      <c r="W64" t="s">
        <v>24</v>
      </c>
      <c r="AL64" t="s">
        <v>83</v>
      </c>
      <c r="AM64" t="s">
        <v>90</v>
      </c>
      <c r="AN64" t="s">
        <v>91</v>
      </c>
      <c r="AO64" t="s">
        <v>92</v>
      </c>
      <c r="AP64" t="s">
        <v>90</v>
      </c>
      <c r="AQ64" t="s">
        <v>91</v>
      </c>
      <c r="AR64" t="s">
        <v>92</v>
      </c>
      <c r="AS64" t="s">
        <v>90</v>
      </c>
      <c r="AT64" t="s">
        <v>91</v>
      </c>
      <c r="AU64" t="s">
        <v>92</v>
      </c>
      <c r="AV64" t="s">
        <v>90</v>
      </c>
      <c r="AW64" t="s">
        <v>91</v>
      </c>
      <c r="AX64" t="s">
        <v>92</v>
      </c>
      <c r="AY64" t="s">
        <v>90</v>
      </c>
      <c r="AZ64" t="s">
        <v>91</v>
      </c>
      <c r="BA64" t="s">
        <v>92</v>
      </c>
      <c r="BB64" t="s">
        <v>90</v>
      </c>
      <c r="BC64" t="s">
        <v>91</v>
      </c>
      <c r="BD64" t="s">
        <v>92</v>
      </c>
      <c r="BE64" t="s">
        <v>90</v>
      </c>
      <c r="BF64" t="s">
        <v>91</v>
      </c>
      <c r="BG64" t="s">
        <v>92</v>
      </c>
      <c r="BJ64" t="s">
        <v>24</v>
      </c>
    </row>
    <row r="65" spans="1:72" x14ac:dyDescent="0.25">
      <c r="A65" t="s">
        <v>14</v>
      </c>
      <c r="B65">
        <v>3.6424553638332431E-16</v>
      </c>
      <c r="C65">
        <v>6.16650234162162E-16</v>
      </c>
      <c r="D65">
        <v>5.9326582997289872E-16</v>
      </c>
      <c r="K65">
        <v>2.4594797214484708E-15</v>
      </c>
      <c r="L65">
        <v>5.6357908375491826E-15</v>
      </c>
      <c r="M65">
        <v>4.7794768374164812E-15</v>
      </c>
      <c r="N65">
        <v>1.732546547884192E-15</v>
      </c>
      <c r="O65">
        <v>3.1568845682451277E-15</v>
      </c>
      <c r="P65">
        <v>2.9807414349276955E-15</v>
      </c>
      <c r="Q65">
        <v>1.4790231239577565E-15</v>
      </c>
      <c r="R65">
        <v>2.3291442211055249E-15</v>
      </c>
      <c r="S65">
        <v>2.3833264490714692E-15</v>
      </c>
      <c r="T65">
        <v>1.4885628555493572E-15</v>
      </c>
      <c r="U65">
        <v>2.2298805043050457E-15</v>
      </c>
      <c r="V65">
        <v>2.3781282697947192E-15</v>
      </c>
      <c r="W65">
        <f>MIN(B65:V65)</f>
        <v>3.6424553638332431E-16</v>
      </c>
      <c r="AL65" t="s">
        <v>14</v>
      </c>
      <c r="AM65">
        <f t="shared" ref="AM65:AO66" si="16">B65/MIN($B65:$AJ65)</f>
        <v>1</v>
      </c>
      <c r="AN65">
        <f t="shared" si="16"/>
        <v>1.6929520682257924</v>
      </c>
      <c r="AO65">
        <f t="shared" si="16"/>
        <v>1.6287525054213932</v>
      </c>
      <c r="AV65">
        <f t="shared" ref="AV65:BG65" si="17">K65/MIN($B65:$AJ65)</f>
        <v>6.7522576827411447</v>
      </c>
      <c r="AW65">
        <f t="shared" si="17"/>
        <v>15.472504875442578</v>
      </c>
      <c r="AX65">
        <f t="shared" si="17"/>
        <v>13.121579703825555</v>
      </c>
      <c r="AY65">
        <f t="shared" si="17"/>
        <v>4.7565347405133238</v>
      </c>
      <c r="AZ65">
        <f t="shared" si="17"/>
        <v>8.6669135319832424</v>
      </c>
      <c r="BA65">
        <f t="shared" si="17"/>
        <v>8.1833300265643505</v>
      </c>
      <c r="BB65">
        <f t="shared" si="17"/>
        <v>4.0605113205869561</v>
      </c>
      <c r="BC65">
        <f t="shared" si="17"/>
        <v>6.3944344911735111</v>
      </c>
      <c r="BD65">
        <f t="shared" si="17"/>
        <v>6.5431864251132694</v>
      </c>
      <c r="BE65">
        <f t="shared" si="17"/>
        <v>4.0867017076712369</v>
      </c>
      <c r="BF65">
        <f t="shared" si="17"/>
        <v>6.1219158001111822</v>
      </c>
      <c r="BG65">
        <f t="shared" si="17"/>
        <v>6.5289153393825732</v>
      </c>
      <c r="BJ65" t="s">
        <v>30</v>
      </c>
      <c r="BK65" s="42">
        <v>0.01</v>
      </c>
      <c r="BL65" s="37"/>
      <c r="BM65" s="42">
        <v>0.02</v>
      </c>
      <c r="BN65" s="37"/>
      <c r="BO65" s="42">
        <v>0.03</v>
      </c>
      <c r="BP65" s="37"/>
      <c r="BQ65" s="42">
        <v>0.04</v>
      </c>
      <c r="BR65" s="37"/>
      <c r="BS65" s="42">
        <v>0.05</v>
      </c>
      <c r="BT65" s="37"/>
    </row>
    <row r="66" spans="1:72" x14ac:dyDescent="0.25">
      <c r="A66" t="s">
        <v>15</v>
      </c>
      <c r="B66">
        <v>1.2227585476655819E-15</v>
      </c>
      <c r="C66">
        <v>2.0191155560311311E-15</v>
      </c>
      <c r="D66">
        <v>1.9342872244723327E-15</v>
      </c>
      <c r="N66">
        <v>2.0802634486607124E-15</v>
      </c>
      <c r="O66">
        <v>3.8944327394209335E-15</v>
      </c>
      <c r="P66">
        <v>3.6652723888888863E-15</v>
      </c>
      <c r="Q66">
        <v>1.7575581111111122E-15</v>
      </c>
      <c r="R66">
        <v>2.8238048997772838E-15</v>
      </c>
      <c r="S66">
        <v>2.8695983835005646E-15</v>
      </c>
      <c r="T66">
        <v>1.6063674026728615E-15</v>
      </c>
      <c r="U66">
        <v>2.4413318049912904E-15</v>
      </c>
      <c r="V66">
        <v>2.6463416994935292E-15</v>
      </c>
      <c r="W66">
        <f>MIN(B66:V66)</f>
        <v>1.2227585476655819E-15</v>
      </c>
      <c r="AL66" t="s">
        <v>15</v>
      </c>
      <c r="AM66">
        <f t="shared" si="16"/>
        <v>1</v>
      </c>
      <c r="AN66">
        <f t="shared" si="16"/>
        <v>1.6512790361481477</v>
      </c>
      <c r="AO66">
        <f t="shared" si="16"/>
        <v>1.5819044799688042</v>
      </c>
      <c r="AY66">
        <f t="shared" ref="AY66:BG66" si="18">N66/MIN($B66:$AJ66)</f>
        <v>1.701287185955255</v>
      </c>
      <c r="AZ66">
        <f t="shared" si="18"/>
        <v>3.1849564632821035</v>
      </c>
      <c r="BA66">
        <f t="shared" si="18"/>
        <v>2.9975438698722709</v>
      </c>
      <c r="BB66">
        <f t="shared" si="18"/>
        <v>1.4373713555031269</v>
      </c>
      <c r="BC66">
        <f t="shared" si="18"/>
        <v>2.3093724473800035</v>
      </c>
      <c r="BD66">
        <f t="shared" si="18"/>
        <v>2.3468234092323716</v>
      </c>
      <c r="BE66">
        <f t="shared" si="18"/>
        <v>1.3137241246357614</v>
      </c>
      <c r="BF66">
        <f t="shared" si="18"/>
        <v>1.9965771735165019</v>
      </c>
      <c r="BG66">
        <f t="shared" si="18"/>
        <v>2.1642389697833377</v>
      </c>
      <c r="BK66" t="s">
        <v>25</v>
      </c>
      <c r="BL66" t="s">
        <v>100</v>
      </c>
      <c r="BM66" t="s">
        <v>25</v>
      </c>
      <c r="BN66" t="s">
        <v>100</v>
      </c>
      <c r="BO66" t="s">
        <v>25</v>
      </c>
      <c r="BP66" t="s">
        <v>100</v>
      </c>
      <c r="BQ66" t="s">
        <v>25</v>
      </c>
      <c r="BR66" t="s">
        <v>100</v>
      </c>
      <c r="BS66" t="s">
        <v>25</v>
      </c>
      <c r="BT66" t="s">
        <v>100</v>
      </c>
    </row>
    <row r="67" spans="1:72" x14ac:dyDescent="0.25">
      <c r="A67" t="s">
        <v>16</v>
      </c>
      <c r="Q67">
        <v>1.9533056729699664E-15</v>
      </c>
      <c r="R67">
        <v>3.245531997774065E-15</v>
      </c>
      <c r="S67">
        <v>3.2579182981090111E-15</v>
      </c>
      <c r="T67">
        <v>1.7762136908157432E-15</v>
      </c>
      <c r="U67">
        <v>2.7643478897017396E-15</v>
      </c>
      <c r="V67">
        <v>2.9372947840717844E-15</v>
      </c>
      <c r="W67">
        <f>MIN(B67:V67)</f>
        <v>1.7762136908157432E-15</v>
      </c>
      <c r="AL67" t="s">
        <v>16</v>
      </c>
      <c r="BB67">
        <f t="shared" ref="BB67:BG69" si="19">Q67/MIN($B67:$AJ67)</f>
        <v>1.0997019576360163</v>
      </c>
      <c r="BC67">
        <f t="shared" si="19"/>
        <v>1.8272193343378202</v>
      </c>
      <c r="BD67">
        <f t="shared" si="19"/>
        <v>1.8341927634916386</v>
      </c>
      <c r="BE67">
        <f t="shared" si="19"/>
        <v>1</v>
      </c>
      <c r="BF67">
        <f t="shared" si="19"/>
        <v>1.5563149321477114</v>
      </c>
      <c r="BG67">
        <f t="shared" si="19"/>
        <v>1.6536832247491593</v>
      </c>
      <c r="BJ67" t="s">
        <v>21</v>
      </c>
      <c r="BK67" s="21" t="s">
        <v>97</v>
      </c>
      <c r="BL67" s="21">
        <v>0.1</v>
      </c>
      <c r="BM67" s="21">
        <v>1</v>
      </c>
      <c r="BN67" s="21">
        <v>0.1</v>
      </c>
      <c r="BO67" s="21">
        <v>1</v>
      </c>
      <c r="BP67" s="21">
        <v>0.2</v>
      </c>
      <c r="BQ67" s="21" t="s">
        <v>97</v>
      </c>
      <c r="BR67" s="21">
        <v>0.3</v>
      </c>
      <c r="BS67" s="21">
        <v>1</v>
      </c>
      <c r="BT67" s="21">
        <v>0.3</v>
      </c>
    </row>
    <row r="68" spans="1:72" x14ac:dyDescent="0.25">
      <c r="A68" t="s">
        <v>17</v>
      </c>
      <c r="Q68">
        <v>2.0730341666666711E-15</v>
      </c>
      <c r="R68">
        <v>3.5075199112590089E-15</v>
      </c>
      <c r="S68">
        <v>3.4883735817575072E-15</v>
      </c>
      <c r="T68">
        <v>1.9284397727272735E-15</v>
      </c>
      <c r="U68">
        <v>3.0769458147321458E-15</v>
      </c>
      <c r="V68">
        <v>3.1836199773627558E-15</v>
      </c>
      <c r="W68">
        <f>MIN(B68:V68)</f>
        <v>1.9284397727272735E-15</v>
      </c>
      <c r="AL68" t="s">
        <v>17</v>
      </c>
      <c r="BB68">
        <f t="shared" si="19"/>
        <v>1.0749799895149987</v>
      </c>
      <c r="BC68">
        <f t="shared" si="19"/>
        <v>1.8188381928560515</v>
      </c>
      <c r="BD68">
        <f t="shared" si="19"/>
        <v>1.8089097886754926</v>
      </c>
      <c r="BE68">
        <f t="shared" si="19"/>
        <v>1</v>
      </c>
      <c r="BF68">
        <f t="shared" si="19"/>
        <v>1.5955623080624453</v>
      </c>
      <c r="BG68">
        <f t="shared" si="19"/>
        <v>1.6508786130563768</v>
      </c>
      <c r="BJ68" t="s">
        <v>19</v>
      </c>
      <c r="BK68" s="21">
        <v>1</v>
      </c>
      <c r="BL68" s="21">
        <v>0.1</v>
      </c>
      <c r="BM68" s="21">
        <v>1</v>
      </c>
      <c r="BN68" s="21">
        <v>0.2</v>
      </c>
      <c r="BO68" s="21">
        <v>1</v>
      </c>
      <c r="BP68" s="21">
        <v>0.2</v>
      </c>
      <c r="BQ68" s="21">
        <v>1</v>
      </c>
      <c r="BR68" s="21">
        <v>0.3</v>
      </c>
      <c r="BS68" s="21">
        <v>1</v>
      </c>
      <c r="BT68" s="21">
        <v>0.4</v>
      </c>
    </row>
    <row r="69" spans="1:72" x14ac:dyDescent="0.25">
      <c r="A69" t="s">
        <v>18</v>
      </c>
      <c r="Q69">
        <v>2.3533510215350646E-15</v>
      </c>
      <c r="R69">
        <v>4.2214607399226968E-15</v>
      </c>
      <c r="S69">
        <v>4.173353123272532E-15</v>
      </c>
      <c r="T69">
        <v>2.0768054994388268E-15</v>
      </c>
      <c r="U69">
        <v>3.2985793588301463E-15</v>
      </c>
      <c r="V69">
        <v>3.4103272881355979E-15</v>
      </c>
      <c r="W69">
        <f>MIN(B69:V69)</f>
        <v>2.0768054994388268E-15</v>
      </c>
      <c r="AL69" t="s">
        <v>18</v>
      </c>
      <c r="BB69">
        <f t="shared" si="19"/>
        <v>1.1331590859957581</v>
      </c>
      <c r="BC69">
        <f t="shared" si="19"/>
        <v>2.0326702433441057</v>
      </c>
      <c r="BD69">
        <f t="shared" si="19"/>
        <v>2.009506005449337</v>
      </c>
      <c r="BE69">
        <f t="shared" si="19"/>
        <v>1</v>
      </c>
      <c r="BF69">
        <f t="shared" si="19"/>
        <v>1.5882947920358719</v>
      </c>
      <c r="BG69">
        <f t="shared" si="19"/>
        <v>1.642102396713174</v>
      </c>
      <c r="BJ69" t="s">
        <v>20</v>
      </c>
      <c r="BK69" s="21">
        <v>1</v>
      </c>
      <c r="BL69" s="21">
        <v>0.1</v>
      </c>
      <c r="BM69" s="21">
        <v>1</v>
      </c>
      <c r="BN69" s="21">
        <v>0.2</v>
      </c>
      <c r="BO69" s="21">
        <v>1</v>
      </c>
      <c r="BP69" s="21">
        <v>0.2</v>
      </c>
      <c r="BQ69" s="21">
        <v>1</v>
      </c>
      <c r="BR69" s="21">
        <v>0.3</v>
      </c>
      <c r="BS69" s="21">
        <v>1</v>
      </c>
      <c r="BT69" s="21">
        <v>0.4</v>
      </c>
    </row>
    <row r="70" spans="1:72" x14ac:dyDescent="0.25">
      <c r="B70" t="s">
        <v>2</v>
      </c>
      <c r="D70">
        <v>0.2</v>
      </c>
      <c r="F70">
        <v>0.3</v>
      </c>
      <c r="H70">
        <v>0.4</v>
      </c>
      <c r="J70">
        <v>0.5</v>
      </c>
      <c r="L70">
        <v>0.6</v>
      </c>
      <c r="N70">
        <v>0.7</v>
      </c>
      <c r="AM70" t="s">
        <v>2</v>
      </c>
      <c r="AO70">
        <v>0.2</v>
      </c>
      <c r="AQ70">
        <v>0.3</v>
      </c>
      <c r="AS70">
        <v>0.4</v>
      </c>
      <c r="AU70">
        <v>0.5</v>
      </c>
      <c r="AW70">
        <v>0.6</v>
      </c>
      <c r="AY70">
        <v>0.7</v>
      </c>
      <c r="BJ70" t="s">
        <v>83</v>
      </c>
      <c r="BK70" s="21" t="s">
        <v>90</v>
      </c>
      <c r="BL70" s="21">
        <v>0.1</v>
      </c>
      <c r="BM70" s="21" t="s">
        <v>90</v>
      </c>
      <c r="BN70" s="21">
        <v>0.1</v>
      </c>
      <c r="BO70" s="21" t="s">
        <v>90</v>
      </c>
      <c r="BP70" s="21">
        <v>0.7</v>
      </c>
      <c r="BQ70" s="21" t="s">
        <v>90</v>
      </c>
      <c r="BR70" s="21">
        <v>0.7</v>
      </c>
      <c r="BS70" s="21" t="s">
        <v>90</v>
      </c>
      <c r="BT70" s="21">
        <v>0.7</v>
      </c>
    </row>
    <row r="71" spans="1:72" x14ac:dyDescent="0.25">
      <c r="A71" t="s">
        <v>84</v>
      </c>
      <c r="B71" t="s">
        <v>93</v>
      </c>
      <c r="C71" t="s">
        <v>94</v>
      </c>
      <c r="D71" t="s">
        <v>93</v>
      </c>
      <c r="E71" t="s">
        <v>94</v>
      </c>
      <c r="F71" t="s">
        <v>93</v>
      </c>
      <c r="G71" t="s">
        <v>94</v>
      </c>
      <c r="H71" t="s">
        <v>93</v>
      </c>
      <c r="I71" t="s">
        <v>94</v>
      </c>
      <c r="J71" t="s">
        <v>93</v>
      </c>
      <c r="K71" t="s">
        <v>94</v>
      </c>
      <c r="L71" t="s">
        <v>93</v>
      </c>
      <c r="M71" t="s">
        <v>94</v>
      </c>
      <c r="N71" t="s">
        <v>93</v>
      </c>
      <c r="O71" t="s">
        <v>94</v>
      </c>
      <c r="P71" t="s">
        <v>24</v>
      </c>
      <c r="AL71" t="s">
        <v>84</v>
      </c>
      <c r="AM71" t="s">
        <v>93</v>
      </c>
      <c r="AN71" t="s">
        <v>94</v>
      </c>
      <c r="AO71" t="s">
        <v>93</v>
      </c>
      <c r="AP71" t="s">
        <v>94</v>
      </c>
      <c r="AQ71" t="s">
        <v>93</v>
      </c>
      <c r="AR71" t="s">
        <v>94</v>
      </c>
      <c r="AS71" t="s">
        <v>93</v>
      </c>
      <c r="AT71" t="s">
        <v>94</v>
      </c>
      <c r="AU71" t="s">
        <v>93</v>
      </c>
      <c r="AV71" t="s">
        <v>94</v>
      </c>
      <c r="AW71" t="s">
        <v>93</v>
      </c>
      <c r="AX71" t="s">
        <v>94</v>
      </c>
      <c r="AY71" t="s">
        <v>93</v>
      </c>
      <c r="AZ71" t="s">
        <v>94</v>
      </c>
      <c r="BJ71" t="s">
        <v>84</v>
      </c>
      <c r="BK71" s="21" t="s">
        <v>93</v>
      </c>
      <c r="BL71" s="21">
        <v>0.1</v>
      </c>
      <c r="BM71" s="21" t="s">
        <v>93</v>
      </c>
      <c r="BN71" s="21">
        <v>0.1</v>
      </c>
      <c r="BO71" s="21" t="s">
        <v>93</v>
      </c>
      <c r="BP71" s="21" t="s">
        <v>98</v>
      </c>
      <c r="BQ71" s="21" t="s">
        <v>93</v>
      </c>
      <c r="BR71" s="21" t="s">
        <v>98</v>
      </c>
      <c r="BS71" s="21" t="s">
        <v>93</v>
      </c>
      <c r="BT71" s="21" t="s">
        <v>98</v>
      </c>
    </row>
    <row r="72" spans="1:72" x14ac:dyDescent="0.25">
      <c r="A72" t="s">
        <v>14</v>
      </c>
      <c r="B72">
        <v>3.0880165475675741E-16</v>
      </c>
      <c r="C72">
        <v>4.7043302848551149E-16</v>
      </c>
      <c r="D72">
        <v>8.8260424403424257E-16</v>
      </c>
      <c r="E72">
        <v>1.7074458735262648E-15</v>
      </c>
      <c r="F72">
        <v>1.8898698509111001E-15</v>
      </c>
      <c r="G72">
        <v>4.4075828186412123E-15</v>
      </c>
      <c r="H72">
        <v>1.4188544733110012E-15</v>
      </c>
      <c r="I72">
        <v>2.8026144846796629E-15</v>
      </c>
      <c r="J72">
        <v>1.1261231345372462E-15</v>
      </c>
      <c r="K72">
        <v>1.7295017279821627E-15</v>
      </c>
      <c r="L72">
        <v>1.1450856738391861E-15</v>
      </c>
      <c r="M72">
        <v>1.6842216874292197E-15</v>
      </c>
      <c r="N72">
        <v>1.2406349552572687E-15</v>
      </c>
      <c r="O72">
        <v>1.7639183936235505E-15</v>
      </c>
      <c r="P72">
        <f>MIN(B72:O72)</f>
        <v>3.0880165475675741E-16</v>
      </c>
      <c r="AL72" t="s">
        <v>14</v>
      </c>
      <c r="AM72">
        <f t="shared" ref="AM72:AZ72" si="20">B72/MIN($B72:$AJ72)</f>
        <v>1</v>
      </c>
      <c r="AN72">
        <f t="shared" si="20"/>
        <v>1.5234148562321366</v>
      </c>
      <c r="AO72">
        <f t="shared" si="20"/>
        <v>2.8581590494696947</v>
      </c>
      <c r="AP72">
        <f t="shared" si="20"/>
        <v>5.5292640023940844</v>
      </c>
      <c r="AQ72">
        <f t="shared" si="20"/>
        <v>6.1200120588723781</v>
      </c>
      <c r="AR72">
        <f t="shared" si="20"/>
        <v>14.273183937803243</v>
      </c>
      <c r="AS72">
        <f t="shared" si="20"/>
        <v>4.5947113671674806</v>
      </c>
      <c r="AT72">
        <f t="shared" si="20"/>
        <v>9.0757754743486654</v>
      </c>
      <c r="AU72">
        <f t="shared" si="20"/>
        <v>3.6467522669989956</v>
      </c>
      <c r="AV72">
        <f t="shared" si="20"/>
        <v>5.6006880188012227</v>
      </c>
      <c r="AW72">
        <f t="shared" si="20"/>
        <v>3.7081591247986294</v>
      </c>
      <c r="AX72">
        <f t="shared" si="20"/>
        <v>5.4540565488739965</v>
      </c>
      <c r="AY72">
        <f t="shared" si="20"/>
        <v>4.0175787148372475</v>
      </c>
      <c r="AZ72">
        <f t="shared" si="20"/>
        <v>5.7121403543416447</v>
      </c>
    </row>
    <row r="73" spans="1:72" x14ac:dyDescent="0.25">
      <c r="A73" t="s">
        <v>15</v>
      </c>
      <c r="B73">
        <v>8.0509540113575041E-16</v>
      </c>
      <c r="C73">
        <v>1.1493051068454072E-15</v>
      </c>
      <c r="H73">
        <v>1.9475988372093021E-15</v>
      </c>
      <c r="I73">
        <v>3.8240394663702078E-15</v>
      </c>
      <c r="J73">
        <v>1.4145208449138414E-15</v>
      </c>
      <c r="K73">
        <v>2.2255191323692988E-15</v>
      </c>
      <c r="L73">
        <v>1.2920323809523817E-15</v>
      </c>
      <c r="M73">
        <v>1.9030548189415052E-15</v>
      </c>
      <c r="N73">
        <v>1.3293641477272724E-15</v>
      </c>
      <c r="O73">
        <v>1.8984049440847539E-15</v>
      </c>
      <c r="P73">
        <f>MIN(B73:O73)</f>
        <v>8.0509540113575041E-16</v>
      </c>
      <c r="AL73" t="s">
        <v>15</v>
      </c>
      <c r="AM73">
        <f>B73/MIN($B73:$AJ73)</f>
        <v>1</v>
      </c>
      <c r="AN73">
        <f>C73/MIN($B73:$AJ73)</f>
        <v>1.4275390285723644</v>
      </c>
      <c r="AS73">
        <f t="shared" ref="AS73:AZ73" si="21">H73/MIN($B73:$AJ73)</f>
        <v>2.4190907493221534</v>
      </c>
      <c r="AT73">
        <f t="shared" si="21"/>
        <v>4.7497966836919252</v>
      </c>
      <c r="AU73">
        <f t="shared" si="21"/>
        <v>1.7569605327745914</v>
      </c>
      <c r="AV73">
        <f t="shared" si="21"/>
        <v>2.7642924419016088</v>
      </c>
      <c r="AW73">
        <f t="shared" si="21"/>
        <v>1.6048189806198221</v>
      </c>
      <c r="AX73">
        <f t="shared" si="21"/>
        <v>2.3637631220559205</v>
      </c>
      <c r="AY73">
        <f t="shared" si="21"/>
        <v>1.6511883509108791</v>
      </c>
      <c r="AZ73">
        <f t="shared" si="21"/>
        <v>2.3579875644633774</v>
      </c>
    </row>
    <row r="74" spans="1:72" x14ac:dyDescent="0.25">
      <c r="A74" t="s">
        <v>16</v>
      </c>
      <c r="J74">
        <v>1.6292074527252513E-15</v>
      </c>
      <c r="K74">
        <v>2.6521374304783098E-15</v>
      </c>
      <c r="L74">
        <v>1.4626426903835473E-15</v>
      </c>
      <c r="M74">
        <v>2.1482762541806028E-15</v>
      </c>
      <c r="N74">
        <v>1.4232094827586204E-15</v>
      </c>
      <c r="O74">
        <v>2.1072705456570197E-15</v>
      </c>
      <c r="P74">
        <f>MIN(B74:O74)</f>
        <v>1.4232094827586204E-15</v>
      </c>
      <c r="AL74" t="s">
        <v>16</v>
      </c>
      <c r="AU74">
        <f t="shared" ref="AU74:AZ75" si="22">J74/MIN($B74:$AJ74)</f>
        <v>1.1447418475369791</v>
      </c>
      <c r="AV74">
        <f t="shared" si="22"/>
        <v>1.8634905561039734</v>
      </c>
      <c r="AW74">
        <f t="shared" si="22"/>
        <v>1.0277072406435159</v>
      </c>
      <c r="AX74">
        <f t="shared" si="22"/>
        <v>1.5094589237956584</v>
      </c>
      <c r="AY74">
        <f t="shared" si="22"/>
        <v>1</v>
      </c>
      <c r="AZ74">
        <f t="shared" si="22"/>
        <v>1.4806467854419276</v>
      </c>
    </row>
    <row r="75" spans="1:72" x14ac:dyDescent="0.25">
      <c r="A75" t="s">
        <v>17</v>
      </c>
      <c r="J75">
        <v>1.889215134837643E-15</v>
      </c>
      <c r="K75">
        <v>3.1955484798231057E-15</v>
      </c>
      <c r="L75">
        <v>1.6046181453481852E-15</v>
      </c>
      <c r="M75">
        <v>2.388135742296917E-15</v>
      </c>
      <c r="N75">
        <v>1.5513304519773996E-15</v>
      </c>
      <c r="O75">
        <v>2.2499773265651411E-15</v>
      </c>
      <c r="P75">
        <f>MIN(B75:O75)</f>
        <v>1.5513304519773996E-15</v>
      </c>
      <c r="AL75" t="s">
        <v>17</v>
      </c>
      <c r="AU75">
        <f t="shared" si="22"/>
        <v>1.2178031652956722</v>
      </c>
      <c r="AV75">
        <f t="shared" si="22"/>
        <v>2.0598760733084998</v>
      </c>
      <c r="AW75">
        <f t="shared" si="22"/>
        <v>1.0343496727617656</v>
      </c>
      <c r="AX75">
        <f t="shared" si="22"/>
        <v>1.5394113738003954</v>
      </c>
      <c r="AY75">
        <f t="shared" si="22"/>
        <v>1</v>
      </c>
      <c r="AZ75">
        <f t="shared" si="22"/>
        <v>1.4503533555324806</v>
      </c>
      <c r="BK75" s="37" t="s">
        <v>112</v>
      </c>
      <c r="BL75" s="37"/>
      <c r="BM75" s="37"/>
      <c r="BN75" s="37"/>
      <c r="BO75" s="37"/>
      <c r="BP75" s="37" t="s">
        <v>111</v>
      </c>
      <c r="BQ75" s="37"/>
      <c r="BR75" s="37"/>
      <c r="BS75" s="37"/>
      <c r="BT75" s="37"/>
    </row>
    <row r="76" spans="1:72" x14ac:dyDescent="0.25">
      <c r="A76" t="s">
        <v>18</v>
      </c>
      <c r="L76">
        <v>1.730670038695408E-15</v>
      </c>
      <c r="M76">
        <v>2.6304483924611997E-15</v>
      </c>
      <c r="N76">
        <v>1.6713241873531083E-15</v>
      </c>
      <c r="O76">
        <v>2.4356951820728257E-15</v>
      </c>
      <c r="P76">
        <f>MIN(B76:O76)</f>
        <v>1.6713241873531083E-15</v>
      </c>
      <c r="AL76" t="s">
        <v>18</v>
      </c>
      <c r="AW76">
        <f>L76/MIN($B76:$AJ76)</f>
        <v>1.0355082824692954</v>
      </c>
      <c r="AX76">
        <f>M76/MIN($B76:$AJ76)</f>
        <v>1.5738708338967231</v>
      </c>
      <c r="AY76">
        <f>N76/MIN($B76:$AJ76)</f>
        <v>1</v>
      </c>
      <c r="AZ76">
        <f>O76/MIN($B76:$AJ76)</f>
        <v>1.457344541833179</v>
      </c>
      <c r="BK76" s="7">
        <v>0.01</v>
      </c>
      <c r="BL76" s="7">
        <v>0.02</v>
      </c>
      <c r="BM76" s="7">
        <v>0.03</v>
      </c>
      <c r="BN76" s="7">
        <v>0.04</v>
      </c>
      <c r="BO76" s="7">
        <v>0.05</v>
      </c>
      <c r="BP76" s="7">
        <v>0.01</v>
      </c>
      <c r="BQ76" s="7">
        <v>0.02</v>
      </c>
      <c r="BR76" s="7">
        <v>0.03</v>
      </c>
      <c r="BS76" s="7">
        <v>0.04</v>
      </c>
      <c r="BT76" s="7">
        <v>0.05</v>
      </c>
    </row>
    <row r="77" spans="1:72" x14ac:dyDescent="0.25">
      <c r="BJ77" t="s">
        <v>21</v>
      </c>
      <c r="BK77">
        <v>0.10070270675593435</v>
      </c>
      <c r="BL77">
        <v>0.19475198756698825</v>
      </c>
      <c r="BM77">
        <v>0.23354042809472611</v>
      </c>
      <c r="BN77">
        <v>0.32798151610062881</v>
      </c>
      <c r="BO77">
        <v>0.39830304654747245</v>
      </c>
      <c r="BP77">
        <v>0.25833342206394644</v>
      </c>
      <c r="BQ77">
        <v>0.60323992737038457</v>
      </c>
      <c r="BR77">
        <v>0.26509528093141388</v>
      </c>
      <c r="BS77">
        <v>0.12315364027597982</v>
      </c>
      <c r="BT77">
        <v>1.327502171526147</v>
      </c>
    </row>
    <row r="78" spans="1:72" x14ac:dyDescent="0.25">
      <c r="BJ78" t="s">
        <v>19</v>
      </c>
      <c r="BK78">
        <v>0.20767074932584248</v>
      </c>
      <c r="BL78">
        <v>0.32502898065592073</v>
      </c>
      <c r="BM78">
        <v>0.43322357331136696</v>
      </c>
      <c r="BN78">
        <v>0.48069647142857114</v>
      </c>
      <c r="BO78">
        <v>0.66627182721382339</v>
      </c>
      <c r="BP78">
        <v>0.26642866197849058</v>
      </c>
      <c r="BQ78">
        <v>0.13762470330148127</v>
      </c>
      <c r="BR78">
        <v>0.65552525173558396</v>
      </c>
      <c r="BS78">
        <v>0.20400826684495363</v>
      </c>
      <c r="BT78">
        <v>0.20354857375089491</v>
      </c>
    </row>
    <row r="79" spans="1:72" x14ac:dyDescent="0.25">
      <c r="BJ79" t="s">
        <v>20</v>
      </c>
      <c r="BK79">
        <v>0.16007075271444063</v>
      </c>
      <c r="BL79">
        <v>0.25318328171984866</v>
      </c>
      <c r="BM79">
        <v>0.34664978565310417</v>
      </c>
      <c r="BN79">
        <v>0.40881922924836533</v>
      </c>
      <c r="BO79">
        <v>0.52095157085987276</v>
      </c>
      <c r="BP79">
        <v>0.27608913331027235</v>
      </c>
      <c r="BQ79">
        <v>0.12191337507703431</v>
      </c>
      <c r="BR79">
        <v>0.72010203782224891</v>
      </c>
      <c r="BS79">
        <v>0.35880607447156609</v>
      </c>
      <c r="BT79">
        <v>0.18555586509228275</v>
      </c>
    </row>
    <row r="80" spans="1:72" x14ac:dyDescent="0.25">
      <c r="BJ80" t="s">
        <v>83</v>
      </c>
      <c r="BK80">
        <v>0.3642455363833243</v>
      </c>
      <c r="BL80">
        <v>1.222758547665582</v>
      </c>
      <c r="BM80">
        <v>1.7762136908157431</v>
      </c>
      <c r="BN80">
        <v>1.9284397727272735</v>
      </c>
      <c r="BO80">
        <v>2.076805499438827</v>
      </c>
      <c r="BP80">
        <v>0.16665911592915528</v>
      </c>
      <c r="BQ80">
        <v>0.82647521697028536</v>
      </c>
      <c r="BR80">
        <v>6.0129786488570904E-2</v>
      </c>
      <c r="BS80">
        <v>5.6985067133380932E-2</v>
      </c>
      <c r="BT80">
        <v>3.6015946670495659E-2</v>
      </c>
    </row>
    <row r="81" spans="1:72" x14ac:dyDescent="0.25">
      <c r="BJ81" t="s">
        <v>84</v>
      </c>
      <c r="BK81">
        <v>0.30880165475675742</v>
      </c>
      <c r="BL81">
        <v>0.8050954011357504</v>
      </c>
      <c r="BM81">
        <v>1.4232094827586204</v>
      </c>
      <c r="BN81">
        <v>1.5513304519773996</v>
      </c>
      <c r="BO81">
        <v>1.6713241873531084</v>
      </c>
      <c r="BP81">
        <v>0.16123197990953431</v>
      </c>
      <c r="BQ81">
        <v>0.75175893174619213</v>
      </c>
      <c r="BR81">
        <v>7.9045197752659876E-2</v>
      </c>
      <c r="BS81">
        <v>9.3360450368035711E-2</v>
      </c>
      <c r="BT81">
        <v>9.5765760513284184E-2</v>
      </c>
    </row>
    <row r="82" spans="1:72" x14ac:dyDescent="0.25">
      <c r="A82" t="s">
        <v>24</v>
      </c>
      <c r="R82" t="s">
        <v>24</v>
      </c>
      <c r="Y82" t="s">
        <v>99</v>
      </c>
    </row>
    <row r="83" spans="1:72" x14ac:dyDescent="0.25">
      <c r="B83" s="37" t="s">
        <v>14</v>
      </c>
      <c r="C83" s="37"/>
      <c r="D83" s="37" t="s">
        <v>15</v>
      </c>
      <c r="E83" s="37"/>
      <c r="F83" s="37" t="s">
        <v>16</v>
      </c>
      <c r="G83" s="37"/>
      <c r="H83" s="37" t="s">
        <v>17</v>
      </c>
      <c r="I83" s="37"/>
      <c r="J83" s="37" t="s">
        <v>18</v>
      </c>
      <c r="K83" s="37"/>
      <c r="R83" t="s">
        <v>21</v>
      </c>
      <c r="S83" t="s">
        <v>19</v>
      </c>
      <c r="T83" t="s">
        <v>20</v>
      </c>
      <c r="U83" t="s">
        <v>83</v>
      </c>
      <c r="V83" t="s">
        <v>84</v>
      </c>
      <c r="Y83" t="s">
        <v>21</v>
      </c>
      <c r="Z83" t="s">
        <v>19</v>
      </c>
      <c r="AA83" t="s">
        <v>20</v>
      </c>
      <c r="AB83" t="s">
        <v>83</v>
      </c>
      <c r="AC83" t="s">
        <v>84</v>
      </c>
    </row>
    <row r="84" spans="1:72" x14ac:dyDescent="0.25">
      <c r="B84" t="s">
        <v>25</v>
      </c>
      <c r="C84" t="s">
        <v>26</v>
      </c>
      <c r="D84" t="s">
        <v>25</v>
      </c>
      <c r="E84" t="s">
        <v>26</v>
      </c>
      <c r="F84" t="s">
        <v>25</v>
      </c>
      <c r="G84" t="s">
        <v>26</v>
      </c>
      <c r="H84" t="s">
        <v>25</v>
      </c>
      <c r="I84" t="s">
        <v>26</v>
      </c>
      <c r="J84" t="s">
        <v>25</v>
      </c>
      <c r="K84" t="s">
        <v>26</v>
      </c>
      <c r="Q84" t="s">
        <v>14</v>
      </c>
      <c r="R84">
        <v>1.0070270675593435E-16</v>
      </c>
      <c r="S84">
        <v>2.0767074932584247E-16</v>
      </c>
      <c r="T84">
        <v>1.6007075271444064E-16</v>
      </c>
      <c r="U84">
        <v>3.6424553638332431E-16</v>
      </c>
      <c r="V84">
        <v>3.0880165475675741E-16</v>
      </c>
      <c r="X84" s="7">
        <v>0.01</v>
      </c>
      <c r="Y84">
        <v>0.10070270675593435</v>
      </c>
      <c r="Z84">
        <v>0.20767074932584248</v>
      </c>
      <c r="AA84">
        <v>0.16007075271444063</v>
      </c>
      <c r="AB84">
        <v>0.3642455363833243</v>
      </c>
      <c r="AC84">
        <v>0.30880165475675742</v>
      </c>
      <c r="AE84" s="2"/>
    </row>
    <row r="85" spans="1:72" x14ac:dyDescent="0.25">
      <c r="A85" t="s">
        <v>21</v>
      </c>
      <c r="B85" s="21">
        <v>1</v>
      </c>
      <c r="C85" s="21">
        <v>0.1</v>
      </c>
      <c r="D85" s="21">
        <v>1</v>
      </c>
      <c r="E85" s="21">
        <v>0.1</v>
      </c>
      <c r="F85" s="21">
        <v>1</v>
      </c>
      <c r="G85" s="21">
        <v>0.2</v>
      </c>
      <c r="H85" s="21">
        <v>1</v>
      </c>
      <c r="I85" s="21">
        <v>0.3</v>
      </c>
      <c r="J85" s="21">
        <v>1</v>
      </c>
      <c r="K85" s="21">
        <v>0.3</v>
      </c>
      <c r="Q85" t="s">
        <v>15</v>
      </c>
      <c r="R85">
        <v>1.9475198756698824E-16</v>
      </c>
      <c r="S85">
        <v>3.2502898065592075E-16</v>
      </c>
      <c r="T85">
        <v>2.5318328171984867E-16</v>
      </c>
      <c r="U85">
        <v>1.2227585476655819E-15</v>
      </c>
      <c r="V85">
        <v>8.0509540113575041E-16</v>
      </c>
      <c r="X85" s="7">
        <v>0.02</v>
      </c>
      <c r="Y85">
        <v>0.19475198756698825</v>
      </c>
      <c r="Z85">
        <v>0.32502898065592073</v>
      </c>
      <c r="AA85">
        <v>0.25318328171984866</v>
      </c>
      <c r="AB85">
        <v>1.222758547665582</v>
      </c>
      <c r="AC85">
        <v>0.8050954011357504</v>
      </c>
    </row>
    <row r="86" spans="1:72" x14ac:dyDescent="0.25">
      <c r="A86" t="s">
        <v>19</v>
      </c>
      <c r="B86" s="21">
        <v>1</v>
      </c>
      <c r="C86" s="21">
        <v>0.1</v>
      </c>
      <c r="D86" s="21">
        <v>1</v>
      </c>
      <c r="E86" s="21">
        <v>0.2</v>
      </c>
      <c r="F86" s="21">
        <v>1</v>
      </c>
      <c r="G86" s="21">
        <v>0.2</v>
      </c>
      <c r="H86" s="21">
        <v>1</v>
      </c>
      <c r="I86" s="21">
        <v>0.3</v>
      </c>
      <c r="J86" s="21">
        <v>1</v>
      </c>
      <c r="K86" s="21">
        <v>0.4</v>
      </c>
      <c r="Q86" t="s">
        <v>16</v>
      </c>
      <c r="R86">
        <v>2.335404280947261E-16</v>
      </c>
      <c r="S86">
        <v>4.3322357331136697E-16</v>
      </c>
      <c r="T86">
        <v>3.4664978565310417E-16</v>
      </c>
      <c r="U86">
        <v>1.7762136908157432E-15</v>
      </c>
      <c r="V86">
        <v>1.4232094827586204E-15</v>
      </c>
      <c r="X86" s="7">
        <v>0.03</v>
      </c>
      <c r="Y86">
        <v>0.23354042809472611</v>
      </c>
      <c r="Z86">
        <v>0.43322357331136696</v>
      </c>
      <c r="AA86">
        <v>0.34664978565310417</v>
      </c>
      <c r="AB86">
        <v>1.7762136908157431</v>
      </c>
      <c r="AC86">
        <v>1.4232094827586204</v>
      </c>
    </row>
    <row r="87" spans="1:72" x14ac:dyDescent="0.25">
      <c r="A87" t="s">
        <v>20</v>
      </c>
      <c r="B87" s="21">
        <v>1</v>
      </c>
      <c r="C87" s="21">
        <v>0.1</v>
      </c>
      <c r="D87" s="21">
        <v>1</v>
      </c>
      <c r="E87" s="21">
        <v>0.2</v>
      </c>
      <c r="F87" s="21">
        <v>1</v>
      </c>
      <c r="G87" s="21">
        <v>0.2</v>
      </c>
      <c r="H87" s="21">
        <v>1</v>
      </c>
      <c r="I87" s="21">
        <v>0.3</v>
      </c>
      <c r="J87" s="21">
        <v>1</v>
      </c>
      <c r="K87" s="21">
        <v>0.4</v>
      </c>
      <c r="Q87" t="s">
        <v>17</v>
      </c>
      <c r="R87">
        <v>3.2798151610062882E-16</v>
      </c>
      <c r="S87">
        <v>4.8069647142857114E-16</v>
      </c>
      <c r="T87">
        <v>4.0881922924836534E-16</v>
      </c>
      <c r="U87">
        <v>1.9284397727272735E-15</v>
      </c>
      <c r="V87">
        <v>1.5513304519773996E-15</v>
      </c>
      <c r="X87" s="7">
        <v>0.04</v>
      </c>
      <c r="Y87">
        <v>0.32798151610062881</v>
      </c>
      <c r="Z87">
        <v>0.48069647142857114</v>
      </c>
      <c r="AA87">
        <v>0.40881922924836533</v>
      </c>
      <c r="AB87">
        <v>1.9284397727272735</v>
      </c>
      <c r="AC87">
        <v>1.5513304519773996</v>
      </c>
    </row>
    <row r="88" spans="1:72" x14ac:dyDescent="0.25">
      <c r="A88" t="s">
        <v>83</v>
      </c>
      <c r="B88" s="21" t="s">
        <v>90</v>
      </c>
      <c r="C88" s="21">
        <v>0.1</v>
      </c>
      <c r="D88" s="21" t="s">
        <v>90</v>
      </c>
      <c r="E88" s="21">
        <v>0.1</v>
      </c>
      <c r="F88" s="21" t="s">
        <v>90</v>
      </c>
      <c r="G88" s="21" t="s">
        <v>96</v>
      </c>
      <c r="H88" s="21" t="s">
        <v>90</v>
      </c>
      <c r="I88" s="21" t="s">
        <v>96</v>
      </c>
      <c r="J88" s="21" t="s">
        <v>90</v>
      </c>
      <c r="K88" s="21">
        <v>0.7</v>
      </c>
      <c r="Q88" t="s">
        <v>18</v>
      </c>
      <c r="R88">
        <v>3.9830304654747247E-16</v>
      </c>
      <c r="S88">
        <v>6.6627182721382339E-16</v>
      </c>
      <c r="T88">
        <v>5.2095157085987281E-16</v>
      </c>
      <c r="U88">
        <v>2.0768054994388268E-15</v>
      </c>
      <c r="V88">
        <v>1.6713241873531083E-15</v>
      </c>
      <c r="X88" s="7">
        <v>0.05</v>
      </c>
      <c r="Y88">
        <v>0.39830304654747245</v>
      </c>
      <c r="Z88">
        <v>0.66627182721382339</v>
      </c>
      <c r="AA88">
        <v>0.52095157085987276</v>
      </c>
      <c r="AB88">
        <v>2.076805499438827</v>
      </c>
      <c r="AC88">
        <v>1.6713241873531084</v>
      </c>
    </row>
    <row r="89" spans="1:72" x14ac:dyDescent="0.25">
      <c r="A89" t="s">
        <v>84</v>
      </c>
      <c r="B89" s="21" t="s">
        <v>93</v>
      </c>
      <c r="C89" s="21">
        <v>0.1</v>
      </c>
      <c r="D89" s="21" t="s">
        <v>93</v>
      </c>
      <c r="E89" s="21">
        <v>0.1</v>
      </c>
      <c r="F89" s="21" t="s">
        <v>93</v>
      </c>
      <c r="G89" s="21" t="s">
        <v>96</v>
      </c>
      <c r="H89" s="21" t="s">
        <v>93</v>
      </c>
      <c r="I89" s="21" t="s">
        <v>96</v>
      </c>
      <c r="J89" s="21" t="s">
        <v>93</v>
      </c>
      <c r="K89" s="21" t="s">
        <v>96</v>
      </c>
    </row>
    <row r="111" spans="17:17" x14ac:dyDescent="0.25">
      <c r="Q111" s="7"/>
    </row>
    <row r="112" spans="17:17" x14ac:dyDescent="0.25">
      <c r="Q112" s="7"/>
    </row>
    <row r="113" spans="1:37" x14ac:dyDescent="0.25">
      <c r="Q113" s="7"/>
    </row>
    <row r="114" spans="1:37" x14ac:dyDescent="0.25">
      <c r="Q114" s="7"/>
    </row>
    <row r="115" spans="1:37" x14ac:dyDescent="0.25">
      <c r="A115" t="s">
        <v>1</v>
      </c>
    </row>
    <row r="116" spans="1:37" x14ac:dyDescent="0.25">
      <c r="B116" t="s">
        <v>2</v>
      </c>
      <c r="G116" t="s">
        <v>3</v>
      </c>
      <c r="L116" t="s">
        <v>4</v>
      </c>
      <c r="Q116" t="s">
        <v>5</v>
      </c>
      <c r="V116" t="s">
        <v>6</v>
      </c>
      <c r="AA116" t="s">
        <v>7</v>
      </c>
      <c r="AF116" t="s">
        <v>8</v>
      </c>
    </row>
    <row r="117" spans="1:37" x14ac:dyDescent="0.25">
      <c r="B117" t="s">
        <v>9</v>
      </c>
      <c r="C117" t="s">
        <v>10</v>
      </c>
      <c r="D117" t="s">
        <v>11</v>
      </c>
      <c r="E117" t="s">
        <v>12</v>
      </c>
      <c r="F117" t="s">
        <v>13</v>
      </c>
      <c r="G117" t="s">
        <v>9</v>
      </c>
      <c r="H117" t="s">
        <v>10</v>
      </c>
      <c r="I117" t="s">
        <v>11</v>
      </c>
      <c r="J117" t="s">
        <v>12</v>
      </c>
      <c r="K117" t="s">
        <v>13</v>
      </c>
      <c r="L117" t="s">
        <v>9</v>
      </c>
      <c r="M117" t="s">
        <v>10</v>
      </c>
      <c r="N117" t="s">
        <v>11</v>
      </c>
      <c r="O117" t="s">
        <v>12</v>
      </c>
      <c r="P117" t="s">
        <v>13</v>
      </c>
      <c r="Q117" t="s">
        <v>9</v>
      </c>
      <c r="R117" t="s">
        <v>10</v>
      </c>
      <c r="S117" t="s">
        <v>11</v>
      </c>
      <c r="T117" t="s">
        <v>12</v>
      </c>
      <c r="U117" t="s">
        <v>13</v>
      </c>
      <c r="V117" t="s">
        <v>9</v>
      </c>
      <c r="W117" t="s">
        <v>10</v>
      </c>
      <c r="X117" t="s">
        <v>11</v>
      </c>
      <c r="Y117" t="s">
        <v>12</v>
      </c>
      <c r="Z117" t="s">
        <v>13</v>
      </c>
      <c r="AA117" t="s">
        <v>9</v>
      </c>
      <c r="AB117" t="s">
        <v>10</v>
      </c>
      <c r="AC117" t="s">
        <v>11</v>
      </c>
      <c r="AD117" t="s">
        <v>12</v>
      </c>
      <c r="AE117" t="s">
        <v>13</v>
      </c>
      <c r="AF117" t="s">
        <v>9</v>
      </c>
      <c r="AG117" t="s">
        <v>10</v>
      </c>
      <c r="AH117" t="s">
        <v>11</v>
      </c>
      <c r="AI117" t="s">
        <v>12</v>
      </c>
      <c r="AJ117" t="s">
        <v>13</v>
      </c>
    </row>
    <row r="118" spans="1:37" x14ac:dyDescent="0.25">
      <c r="A118" t="s">
        <v>14</v>
      </c>
      <c r="B118">
        <v>1.0369653162162156E-16</v>
      </c>
      <c r="C118">
        <v>1.0070270675593435E-16</v>
      </c>
      <c r="D118">
        <v>1.1166240336185826E-16</v>
      </c>
      <c r="E118">
        <v>1.3473088290551618E-16</v>
      </c>
      <c r="F118">
        <v>1.4580309609756109E-16</v>
      </c>
      <c r="G118">
        <v>1.900091260422304E-16</v>
      </c>
      <c r="H118">
        <v>2.0405813621533444E-16</v>
      </c>
      <c r="I118">
        <v>2.1526091160130696E-16</v>
      </c>
      <c r="J118">
        <v>2.236081809684681E-16</v>
      </c>
      <c r="K118">
        <v>2.360387905996758E-16</v>
      </c>
      <c r="L118">
        <v>2.6682134263305334E-16</v>
      </c>
      <c r="M118">
        <v>2.9446132030285989E-16</v>
      </c>
      <c r="N118">
        <v>3.1708135997788825E-16</v>
      </c>
      <c r="O118">
        <v>3.3344300453289135E-16</v>
      </c>
      <c r="P118">
        <v>3.4772354346153892E-16</v>
      </c>
      <c r="Q118">
        <v>2.6884777760097935E-16</v>
      </c>
      <c r="R118">
        <v>3.2921207908878489E-16</v>
      </c>
      <c r="S118">
        <v>3.5372065422705317E-16</v>
      </c>
      <c r="T118">
        <v>3.7656218386114473E-16</v>
      </c>
      <c r="U118">
        <v>4.0758793518306637E-16</v>
      </c>
      <c r="V118">
        <v>3.008506102578795E-16</v>
      </c>
      <c r="W118">
        <v>3.5905809836660626E-16</v>
      </c>
      <c r="X118">
        <v>3.8802359659520774E-16</v>
      </c>
      <c r="Y118">
        <v>4.1828715887240346E-16</v>
      </c>
      <c r="Z118">
        <v>4.3118477471190757E-16</v>
      </c>
      <c r="AA118">
        <v>3.315773118012419E-16</v>
      </c>
      <c r="AB118">
        <v>4.1041055564320385E-16</v>
      </c>
      <c r="AC118">
        <v>4.4671692665065974E-16</v>
      </c>
      <c r="AD118">
        <v>4.6294295678929751E-16</v>
      </c>
      <c r="AE118">
        <v>4.9191103888548652E-16</v>
      </c>
      <c r="AF118">
        <v>3.6317327855137527E-16</v>
      </c>
      <c r="AG118">
        <v>4.6437905469798691E-16</v>
      </c>
      <c r="AH118">
        <v>5.0620551049107125E-16</v>
      </c>
      <c r="AI118">
        <v>5.3131812254335251E-16</v>
      </c>
      <c r="AJ118">
        <v>5.5206497522624514E-16</v>
      </c>
      <c r="AK118">
        <f>AVERAGE(B118:AJ122)</f>
        <v>4.4505224513660152E-16</v>
      </c>
    </row>
    <row r="119" spans="1:37" x14ac:dyDescent="0.25">
      <c r="A119" t="s">
        <v>15</v>
      </c>
      <c r="B119">
        <v>1.9475198756698824E-16</v>
      </c>
      <c r="C119">
        <v>2.0933306179653699E-16</v>
      </c>
      <c r="D119">
        <v>2.2818899300928436E-16</v>
      </c>
      <c r="E119">
        <v>2.5274260789183191E-16</v>
      </c>
      <c r="F119">
        <v>2.7976064050991512E-16</v>
      </c>
      <c r="G119">
        <v>2.1074712755267424E-16</v>
      </c>
      <c r="H119">
        <v>2.2321820475935787E-16</v>
      </c>
      <c r="I119">
        <v>2.3378811097496009E-16</v>
      </c>
      <c r="J119">
        <v>2.4438684757894727E-16</v>
      </c>
      <c r="K119">
        <v>2.5449553734243722E-16</v>
      </c>
      <c r="L119">
        <v>3.0875363230184576E-16</v>
      </c>
      <c r="M119">
        <v>3.280440314239825E-16</v>
      </c>
      <c r="N119">
        <v>3.3685207755681772E-16</v>
      </c>
      <c r="O119">
        <v>3.605665970354677E-16</v>
      </c>
      <c r="P119">
        <v>3.7410047849631961E-16</v>
      </c>
      <c r="Q119">
        <v>3.7388831131549632E-16</v>
      </c>
      <c r="R119">
        <v>3.9905479386819441E-16</v>
      </c>
      <c r="S119">
        <v>4.3193248626038732E-16</v>
      </c>
      <c r="T119">
        <v>4.5400104237855949E-16</v>
      </c>
      <c r="U119">
        <v>4.7229458753493637E-16</v>
      </c>
      <c r="V119">
        <v>3.7135233145620058E-16</v>
      </c>
      <c r="W119">
        <v>4.2817067743235463E-16</v>
      </c>
      <c r="X119">
        <v>4.7813815543840171E-16</v>
      </c>
      <c r="Y119">
        <v>5.0016314483152451E-16</v>
      </c>
      <c r="Z119">
        <v>5.1838996829411702E-16</v>
      </c>
      <c r="AA119">
        <v>3.746573782201413E-16</v>
      </c>
      <c r="AB119">
        <v>4.7340149211409288E-16</v>
      </c>
      <c r="AC119">
        <v>5.0553360135294151E-16</v>
      </c>
      <c r="AD119">
        <v>5.4848626423316453E-16</v>
      </c>
      <c r="AE119">
        <v>5.63163532298507E-16</v>
      </c>
      <c r="AF119">
        <v>4.023411171793376E-16</v>
      </c>
      <c r="AG119">
        <v>5.0985987847025502E-16</v>
      </c>
      <c r="AH119">
        <v>5.4894159975932634E-16</v>
      </c>
      <c r="AI119">
        <v>5.9273191486332612E-16</v>
      </c>
      <c r="AJ119">
        <v>6.0568737024893656E-16</v>
      </c>
    </row>
    <row r="120" spans="1:37" x14ac:dyDescent="0.25">
      <c r="A120" t="s">
        <v>16</v>
      </c>
      <c r="G120">
        <v>2.335404280947261E-16</v>
      </c>
      <c r="H120">
        <v>2.5088728527999998E-16</v>
      </c>
      <c r="I120">
        <v>2.7062368591847502E-16</v>
      </c>
      <c r="J120">
        <v>2.8880214535809058E-16</v>
      </c>
      <c r="K120">
        <v>3.0314471067235894E-16</v>
      </c>
      <c r="L120">
        <v>3.1923675837075056E-16</v>
      </c>
      <c r="M120">
        <v>3.3683758106583111E-16</v>
      </c>
      <c r="N120">
        <v>3.5055507241379305E-16</v>
      </c>
      <c r="O120">
        <v>3.650180425155926E-16</v>
      </c>
      <c r="P120">
        <v>3.7879832139148469E-16</v>
      </c>
      <c r="Q120">
        <v>4.1059349232505688E-16</v>
      </c>
      <c r="R120">
        <v>4.3702882122562695E-16</v>
      </c>
      <c r="S120">
        <v>4.6066176334246623E-16</v>
      </c>
      <c r="T120">
        <v>4.1768355924170629E-16</v>
      </c>
      <c r="U120">
        <v>4.1759888805394969E-16</v>
      </c>
      <c r="V120">
        <v>4.3393843188976353E-16</v>
      </c>
      <c r="W120">
        <v>4.807956341505136E-16</v>
      </c>
      <c r="X120">
        <v>5.2547910750700289E-16</v>
      </c>
      <c r="Y120">
        <v>5.5975000709141282E-16</v>
      </c>
      <c r="Z120">
        <v>5.7937574596549794E-16</v>
      </c>
      <c r="AA120">
        <v>4.3426057491467639E-16</v>
      </c>
      <c r="AB120">
        <v>5.1808360107344669E-16</v>
      </c>
      <c r="AC120">
        <v>5.6844041663846572E-16</v>
      </c>
      <c r="AD120">
        <v>5.9942920310344803E-16</v>
      </c>
      <c r="AE120">
        <v>6.3793745274355975E-16</v>
      </c>
      <c r="AF120">
        <v>4.4117264102416618E-16</v>
      </c>
      <c r="AG120">
        <v>5.5813523898305042E-16</v>
      </c>
      <c r="AH120">
        <v>6.027629790454017E-16</v>
      </c>
      <c r="AI120">
        <v>6.4991942659453256E-16</v>
      </c>
      <c r="AJ120">
        <v>6.6918677393586019E-16</v>
      </c>
    </row>
    <row r="121" spans="1:37" x14ac:dyDescent="0.25">
      <c r="A121" t="s">
        <v>17</v>
      </c>
      <c r="G121">
        <v>4.3417556840674285E-16</v>
      </c>
      <c r="H121">
        <v>5.1119202768978727E-16</v>
      </c>
      <c r="I121">
        <v>6.0242111930016425E-16</v>
      </c>
      <c r="J121">
        <v>6.9029742819090032E-16</v>
      </c>
      <c r="K121">
        <v>8.0548486734578365E-16</v>
      </c>
      <c r="L121">
        <v>3.2798151610062882E-16</v>
      </c>
      <c r="M121">
        <v>3.4418018811188767E-16</v>
      </c>
      <c r="N121">
        <v>3.6425531528976575E-16</v>
      </c>
      <c r="O121">
        <v>3.818897891793316E-16</v>
      </c>
      <c r="P121">
        <v>4.0028192718040628E-16</v>
      </c>
      <c r="Q121">
        <v>4.262792550964193E-16</v>
      </c>
      <c r="R121">
        <v>4.4891081954397409E-16</v>
      </c>
      <c r="S121">
        <v>4.6663907975322547E-16</v>
      </c>
      <c r="T121">
        <v>4.7789191357798179E-16</v>
      </c>
      <c r="U121">
        <v>5.0951382331223601E-16</v>
      </c>
      <c r="V121">
        <v>4.8062700106861606E-16</v>
      </c>
      <c r="W121">
        <v>5.3133729078442136E-16</v>
      </c>
      <c r="X121">
        <v>5.6314164072668241E-16</v>
      </c>
      <c r="Y121">
        <v>5.9207492599784315E-16</v>
      </c>
      <c r="Z121">
        <v>6.1287485099837955E-16</v>
      </c>
      <c r="AA121">
        <v>4.9082453266219289E-16</v>
      </c>
      <c r="AB121">
        <v>5.6635749365256163E-16</v>
      </c>
      <c r="AC121">
        <v>6.1679535463117048E-16</v>
      </c>
      <c r="AD121">
        <v>6.4920542644067782E-16</v>
      </c>
      <c r="AE121">
        <v>6.8433580599889794E-16</v>
      </c>
      <c r="AF121">
        <v>5.0163149972206897E-16</v>
      </c>
      <c r="AG121">
        <v>6.0423162055555496E-16</v>
      </c>
      <c r="AH121">
        <v>6.6409499051580804E-16</v>
      </c>
      <c r="AI121">
        <v>7.0537076052484634E-16</v>
      </c>
      <c r="AJ121">
        <v>7.4098111311840015E-16</v>
      </c>
    </row>
    <row r="122" spans="1:37" x14ac:dyDescent="0.25">
      <c r="A122" t="s">
        <v>18</v>
      </c>
      <c r="L122">
        <v>3.9830304654747247E-16</v>
      </c>
      <c r="M122">
        <v>4.6679514298190783E-16</v>
      </c>
      <c r="N122">
        <v>4.8270823690176342E-16</v>
      </c>
      <c r="O122">
        <v>4.3245655062295001E-16</v>
      </c>
      <c r="P122">
        <v>5.8570151648216428E-16</v>
      </c>
      <c r="Q122">
        <v>4.339564633533598E-16</v>
      </c>
      <c r="R122">
        <v>4.575046029978583E-16</v>
      </c>
      <c r="S122">
        <v>4.7887806707446807E-16</v>
      </c>
      <c r="T122">
        <v>5.0090870596696876E-16</v>
      </c>
      <c r="U122">
        <v>5.2137330692594614E-16</v>
      </c>
      <c r="V122">
        <v>5.1931113921568603E-16</v>
      </c>
      <c r="W122">
        <v>5.5342960854654318E-16</v>
      </c>
      <c r="X122">
        <v>5.8188937758804712E-16</v>
      </c>
      <c r="Y122">
        <v>6.0954640616621979E-16</v>
      </c>
      <c r="Z122">
        <v>6.3323893840848881E-16</v>
      </c>
      <c r="AA122">
        <v>5.4127669732441395E-16</v>
      </c>
      <c r="AB122">
        <v>6.0364205030606414E-16</v>
      </c>
      <c r="AC122">
        <v>6.4814813811634386E-16</v>
      </c>
      <c r="AD122">
        <v>6.8800424437158291E-16</v>
      </c>
      <c r="AE122">
        <v>7.1422081750823437E-16</v>
      </c>
      <c r="AF122">
        <v>5.4354391783723561E-16</v>
      </c>
      <c r="AG122">
        <v>6.4359909694613988E-16</v>
      </c>
      <c r="AH122">
        <v>6.9969920386121988E-16</v>
      </c>
      <c r="AI122">
        <v>7.5025285326688806E-16</v>
      </c>
      <c r="AJ122">
        <v>7.8869761097694705E-16</v>
      </c>
    </row>
    <row r="123" spans="1:37" x14ac:dyDescent="0.25">
      <c r="B123" t="s">
        <v>2</v>
      </c>
      <c r="G123" t="s">
        <v>3</v>
      </c>
      <c r="L123" t="s">
        <v>4</v>
      </c>
      <c r="Q123" t="s">
        <v>5</v>
      </c>
      <c r="V123" t="s">
        <v>6</v>
      </c>
      <c r="AA123" t="s">
        <v>7</v>
      </c>
      <c r="AF123" t="s">
        <v>8</v>
      </c>
    </row>
    <row r="124" spans="1:37" x14ac:dyDescent="0.25">
      <c r="A124" t="s">
        <v>19</v>
      </c>
      <c r="B124" t="s">
        <v>9</v>
      </c>
      <c r="C124" t="s">
        <v>10</v>
      </c>
      <c r="D124" t="s">
        <v>11</v>
      </c>
      <c r="E124" t="s">
        <v>12</v>
      </c>
      <c r="F124" t="s">
        <v>13</v>
      </c>
      <c r="G124" t="s">
        <v>9</v>
      </c>
      <c r="H124" t="s">
        <v>10</v>
      </c>
      <c r="I124" t="s">
        <v>11</v>
      </c>
      <c r="J124" t="s">
        <v>12</v>
      </c>
      <c r="K124" t="s">
        <v>13</v>
      </c>
      <c r="L124" t="s">
        <v>9</v>
      </c>
      <c r="M124" t="s">
        <v>10</v>
      </c>
      <c r="N124" t="s">
        <v>11</v>
      </c>
      <c r="O124" t="s">
        <v>12</v>
      </c>
      <c r="P124" t="s">
        <v>13</v>
      </c>
      <c r="Q124" t="s">
        <v>9</v>
      </c>
      <c r="R124" t="s">
        <v>10</v>
      </c>
      <c r="S124" t="s">
        <v>11</v>
      </c>
      <c r="T124" t="s">
        <v>12</v>
      </c>
      <c r="U124" t="s">
        <v>13</v>
      </c>
      <c r="V124" t="s">
        <v>9</v>
      </c>
      <c r="W124" t="s">
        <v>10</v>
      </c>
      <c r="X124" t="s">
        <v>11</v>
      </c>
      <c r="Y124" t="s">
        <v>12</v>
      </c>
      <c r="Z124" t="s">
        <v>13</v>
      </c>
      <c r="AA124" t="s">
        <v>9</v>
      </c>
      <c r="AB124" t="s">
        <v>10</v>
      </c>
      <c r="AC124" t="s">
        <v>11</v>
      </c>
      <c r="AD124" t="s">
        <v>12</v>
      </c>
      <c r="AE124" t="s">
        <v>13</v>
      </c>
      <c r="AF124" t="s">
        <v>9</v>
      </c>
      <c r="AG124" t="s">
        <v>10</v>
      </c>
      <c r="AH124" t="s">
        <v>11</v>
      </c>
      <c r="AI124" t="s">
        <v>12</v>
      </c>
      <c r="AJ124" t="s">
        <v>13</v>
      </c>
    </row>
    <row r="125" spans="1:37" x14ac:dyDescent="0.25">
      <c r="A125" t="s">
        <v>14</v>
      </c>
      <c r="B125">
        <v>2.0767074932584247E-16</v>
      </c>
      <c r="C125">
        <v>2.6511984541531804E-16</v>
      </c>
      <c r="D125">
        <v>2.9998297237629138E-16</v>
      </c>
      <c r="E125">
        <v>3.3987482645474151E-16</v>
      </c>
      <c r="F125">
        <v>3.8099672502668142E-16</v>
      </c>
      <c r="G125">
        <v>2.9159376338561394E-16</v>
      </c>
      <c r="H125">
        <v>3.3919484097108586E-16</v>
      </c>
      <c r="I125">
        <v>3.867555436274515E-16</v>
      </c>
      <c r="J125">
        <v>4.3810197355327165E-16</v>
      </c>
      <c r="K125">
        <v>4.8842643283100168E-16</v>
      </c>
      <c r="L125">
        <v>3.9621104627919593E-16</v>
      </c>
      <c r="M125">
        <v>4.6365744075513532E-16</v>
      </c>
      <c r="N125">
        <v>5.4345257748344291E-16</v>
      </c>
      <c r="O125">
        <v>6.0866325277000502E-16</v>
      </c>
      <c r="P125">
        <v>7.0238081580662767E-16</v>
      </c>
      <c r="Q125">
        <v>3.7282731579250744E-16</v>
      </c>
      <c r="R125">
        <v>5.0610766782504509E-16</v>
      </c>
      <c r="S125">
        <v>6.3677988754512717E-16</v>
      </c>
      <c r="T125">
        <v>8.0337966999442336E-16</v>
      </c>
      <c r="U125">
        <v>8.5790999851513389E-16</v>
      </c>
      <c r="V125">
        <v>2.7570717099069596E-16</v>
      </c>
      <c r="W125">
        <v>6.2314995958702055E-16</v>
      </c>
      <c r="X125">
        <v>8.5632417363945605E-16</v>
      </c>
      <c r="Y125">
        <v>1.0229921415762428E-15</v>
      </c>
      <c r="Z125">
        <v>1.1751447593250454E-15</v>
      </c>
      <c r="AA125">
        <v>3.1265801861948991E-16</v>
      </c>
      <c r="AB125">
        <v>7.3465685209790119E-16</v>
      </c>
      <c r="AC125">
        <v>1.04425138497076E-15</v>
      </c>
      <c r="AD125">
        <v>1.2549793230769238E-15</v>
      </c>
      <c r="AE125">
        <v>1.4448362957937596E-15</v>
      </c>
      <c r="AF125">
        <v>3.74157510924824E-16</v>
      </c>
      <c r="AG125">
        <v>8.4131964601975566E-16</v>
      </c>
      <c r="AH125">
        <v>1.2481856492027342E-15</v>
      </c>
      <c r="AI125">
        <v>1.5277720318237439E-15</v>
      </c>
      <c r="AJ125">
        <v>1.7484171626297608E-15</v>
      </c>
      <c r="AK125">
        <f>AVERAGE(B125:AJ129)</f>
        <v>1.2153041564447874E-15</v>
      </c>
    </row>
    <row r="126" spans="1:37" x14ac:dyDescent="0.25">
      <c r="A126" t="s">
        <v>15</v>
      </c>
      <c r="B126">
        <v>7.4131483419823533E-16</v>
      </c>
      <c r="C126">
        <v>8.6895657607904304E-16</v>
      </c>
      <c r="D126">
        <v>9.6466435355276819E-16</v>
      </c>
      <c r="E126">
        <v>1.1421104241901801E-15</v>
      </c>
      <c r="F126">
        <v>1.3370305446250657E-15</v>
      </c>
      <c r="G126">
        <v>3.2502898065592075E-16</v>
      </c>
      <c r="H126">
        <v>3.9029002423097734E-16</v>
      </c>
      <c r="I126">
        <v>4.4863837548491361E-16</v>
      </c>
      <c r="J126">
        <v>5.1495630920344313E-16</v>
      </c>
      <c r="K126">
        <v>5.8387482765957441E-16</v>
      </c>
      <c r="L126">
        <v>4.4782378285024207E-16</v>
      </c>
      <c r="M126">
        <v>5.2739293841166953E-16</v>
      </c>
      <c r="N126">
        <v>6.124745798927614E-16</v>
      </c>
      <c r="O126">
        <v>7.036938203108257E-16</v>
      </c>
      <c r="P126">
        <v>8.0038543960659468E-16</v>
      </c>
      <c r="Q126">
        <v>5.4452132935211266E-16</v>
      </c>
      <c r="R126">
        <v>6.6613012625698242E-16</v>
      </c>
      <c r="S126">
        <v>7.9002153297752816E-16</v>
      </c>
      <c r="T126">
        <v>9.2015867168438644E-16</v>
      </c>
      <c r="U126">
        <v>1.0378056524774762E-15</v>
      </c>
      <c r="V126">
        <v>5.6521339030439781E-16</v>
      </c>
      <c r="W126">
        <v>6.8639353941513039E-16</v>
      </c>
      <c r="X126">
        <v>9.6401818992600955E-16</v>
      </c>
      <c r="Y126">
        <v>1.1394268970420941E-15</v>
      </c>
      <c r="Z126">
        <v>1.2845741480647027E-15</v>
      </c>
      <c r="AA126">
        <v>3.7543355380053923E-16</v>
      </c>
      <c r="AB126">
        <v>8.6457956913092517E-16</v>
      </c>
      <c r="AC126">
        <v>1.1459006085204385E-15</v>
      </c>
      <c r="AD126">
        <v>1.3925344187861251E-15</v>
      </c>
      <c r="AE126">
        <v>1.583425470588236E-15</v>
      </c>
      <c r="AF126">
        <v>4.0147624363938208E-16</v>
      </c>
      <c r="AG126">
        <v>9.5715227163925096E-16</v>
      </c>
      <c r="AH126">
        <v>1.3458075935231726E-15</v>
      </c>
      <c r="AI126">
        <v>1.6320936830231228E-15</v>
      </c>
      <c r="AJ126">
        <v>1.8660437136204905E-15</v>
      </c>
    </row>
    <row r="127" spans="1:37" x14ac:dyDescent="0.25">
      <c r="A127" t="s">
        <v>16</v>
      </c>
      <c r="G127">
        <v>4.3322357331136697E-16</v>
      </c>
      <c r="H127">
        <v>5.5320766743070399E-16</v>
      </c>
      <c r="I127">
        <v>6.5369728579756307E-16</v>
      </c>
      <c r="J127">
        <v>7.8711982696335143E-16</v>
      </c>
      <c r="K127">
        <v>9.0551753676778288E-16</v>
      </c>
      <c r="L127">
        <v>4.672585765500313E-16</v>
      </c>
      <c r="M127">
        <v>5.5857683456169712E-16</v>
      </c>
      <c r="N127">
        <v>6.4962839519956787E-16</v>
      </c>
      <c r="O127">
        <v>7.5370017005347636E-16</v>
      </c>
      <c r="P127">
        <v>8.6004589113791183E-16</v>
      </c>
      <c r="Q127">
        <v>6.0711609370897204E-16</v>
      </c>
      <c r="R127">
        <v>7.2242076868191635E-16</v>
      </c>
      <c r="S127">
        <v>8.6002609892241335E-16</v>
      </c>
      <c r="T127">
        <v>9.9592050328486663E-16</v>
      </c>
      <c r="U127">
        <v>1.1389223903518136E-15</v>
      </c>
      <c r="V127">
        <v>6.7628996483889153E-16</v>
      </c>
      <c r="W127">
        <v>8.5761331399775966E-16</v>
      </c>
      <c r="X127">
        <v>1.0439528492917844E-15</v>
      </c>
      <c r="Y127">
        <v>1.2282290137421931E-15</v>
      </c>
      <c r="Z127">
        <v>1.4219236620555571E-15</v>
      </c>
      <c r="AA127">
        <v>6.7010104879281167E-16</v>
      </c>
      <c r="AB127">
        <v>9.5002924155328794E-16</v>
      </c>
      <c r="AC127">
        <v>1.2348758726807032E-15</v>
      </c>
      <c r="AD127">
        <v>1.4835249089366528E-15</v>
      </c>
      <c r="AE127">
        <v>1.6965129624068772E-15</v>
      </c>
      <c r="AF127">
        <v>4.9228974739107044E-16</v>
      </c>
      <c r="AG127">
        <v>1.0490802759227718E-15</v>
      </c>
      <c r="AH127">
        <v>1.4087864346713209E-15</v>
      </c>
      <c r="AI127">
        <v>1.700113633737722E-15</v>
      </c>
      <c r="AJ127">
        <v>1.9371815649081219E-15</v>
      </c>
    </row>
    <row r="128" spans="1:37" x14ac:dyDescent="0.25">
      <c r="A128" t="s">
        <v>17</v>
      </c>
      <c r="G128">
        <v>6.4775151862480549E-15</v>
      </c>
      <c r="H128">
        <v>7.8707463050437402E-15</v>
      </c>
      <c r="I128">
        <v>8.4531850278637573E-15</v>
      </c>
      <c r="J128">
        <v>9.793846623343685E-15</v>
      </c>
      <c r="K128">
        <v>1.0414081720383808E-14</v>
      </c>
      <c r="L128">
        <v>4.8069647142857114E-16</v>
      </c>
      <c r="M128">
        <v>6.4168545960784266E-16</v>
      </c>
      <c r="N128">
        <v>7.6763496967528947E-16</v>
      </c>
      <c r="O128">
        <v>9.1499339423077097E-16</v>
      </c>
      <c r="P128">
        <v>1.0690473127492153E-15</v>
      </c>
      <c r="Q128">
        <v>6.2704831479845305E-16</v>
      </c>
      <c r="R128">
        <v>7.5803913392094068E-16</v>
      </c>
      <c r="S128">
        <v>9.0193457992604312E-16</v>
      </c>
      <c r="T128">
        <v>1.0551208410686213E-15</v>
      </c>
      <c r="U128">
        <v>1.2034389721525589E-15</v>
      </c>
      <c r="V128">
        <v>7.5868187286821758E-16</v>
      </c>
      <c r="W128">
        <v>9.1344645698198041E-16</v>
      </c>
      <c r="X128">
        <v>1.121413477649005E-15</v>
      </c>
      <c r="Y128">
        <v>1.3121040992230848E-15</v>
      </c>
      <c r="Z128">
        <v>1.5028863784431141E-15</v>
      </c>
      <c r="AA128">
        <v>8.1458395426356599E-16</v>
      </c>
      <c r="AB128">
        <v>1.0297487495454537E-15</v>
      </c>
      <c r="AC128">
        <v>1.3084223076530627E-15</v>
      </c>
      <c r="AD128">
        <v>1.5561005171831009E-15</v>
      </c>
      <c r="AE128">
        <v>1.772041197217491E-15</v>
      </c>
      <c r="AF128">
        <v>7.2478980819854977E-16</v>
      </c>
      <c r="AG128">
        <v>1.1457100383454445E-15</v>
      </c>
      <c r="AH128">
        <v>1.5186823130580347E-15</v>
      </c>
      <c r="AI128">
        <v>1.8199398760289233E-15</v>
      </c>
      <c r="AJ128">
        <v>2.0711610461880933E-15</v>
      </c>
    </row>
    <row r="129" spans="1:37" x14ac:dyDescent="0.25">
      <c r="A129" t="s">
        <v>18</v>
      </c>
      <c r="L129">
        <v>9.4283110094730478E-16</v>
      </c>
      <c r="M129">
        <v>1.4560926939163499E-15</v>
      </c>
      <c r="N129">
        <v>1.7505877140075699E-15</v>
      </c>
      <c r="O129">
        <v>2.1902720372006399E-15</v>
      </c>
      <c r="P129">
        <v>2.6308772849394395E-15</v>
      </c>
      <c r="Q129">
        <v>6.6627182721382339E-16</v>
      </c>
      <c r="R129">
        <v>8.1149455796413387E-16</v>
      </c>
      <c r="S129">
        <v>9.736453835263175E-16</v>
      </c>
      <c r="T129">
        <v>1.1535221449608339E-15</v>
      </c>
      <c r="U129">
        <v>1.3347734698958358E-15</v>
      </c>
      <c r="V129">
        <v>7.8586918327664346E-16</v>
      </c>
      <c r="W129">
        <v>9.6550798980477266E-16</v>
      </c>
      <c r="X129">
        <v>1.1713403051379114E-15</v>
      </c>
      <c r="Y129">
        <v>1.3768428125866668E-15</v>
      </c>
      <c r="Z129">
        <v>1.5730540660147966E-15</v>
      </c>
      <c r="AA129">
        <v>8.9889709111479102E-16</v>
      </c>
      <c r="AB129">
        <v>1.0932056884985826E-15</v>
      </c>
      <c r="AC129">
        <v>1.3920303380900119E-15</v>
      </c>
      <c r="AD129">
        <v>1.6156434582114712E-15</v>
      </c>
      <c r="AE129">
        <v>1.8578926415198248E-15</v>
      </c>
      <c r="AF129">
        <v>8.9162979043913352E-16</v>
      </c>
      <c r="AG129">
        <v>1.221311818798665E-15</v>
      </c>
      <c r="AH129">
        <v>1.585892033463468E-15</v>
      </c>
      <c r="AI129">
        <v>1.8935459350222736E-15</v>
      </c>
      <c r="AJ129">
        <v>2.1585145287145251E-15</v>
      </c>
    </row>
    <row r="130" spans="1:37" x14ac:dyDescent="0.25">
      <c r="B130" t="s">
        <v>2</v>
      </c>
      <c r="G130" t="s">
        <v>3</v>
      </c>
      <c r="L130" t="s">
        <v>4</v>
      </c>
      <c r="Q130" t="s">
        <v>5</v>
      </c>
      <c r="V130" t="s">
        <v>6</v>
      </c>
      <c r="AA130" t="s">
        <v>7</v>
      </c>
      <c r="AF130" t="s">
        <v>8</v>
      </c>
    </row>
    <row r="131" spans="1:37" x14ac:dyDescent="0.25">
      <c r="A131" t="s">
        <v>20</v>
      </c>
      <c r="B131" t="s">
        <v>9</v>
      </c>
      <c r="C131" t="s">
        <v>10</v>
      </c>
      <c r="D131" t="s">
        <v>11</v>
      </c>
      <c r="E131" t="s">
        <v>12</v>
      </c>
      <c r="F131" t="s">
        <v>13</v>
      </c>
      <c r="G131" t="s">
        <v>9</v>
      </c>
      <c r="H131" t="s">
        <v>10</v>
      </c>
      <c r="I131" t="s">
        <v>11</v>
      </c>
      <c r="J131" t="s">
        <v>12</v>
      </c>
      <c r="K131" t="s">
        <v>13</v>
      </c>
      <c r="L131" t="s">
        <v>9</v>
      </c>
      <c r="M131" t="s">
        <v>10</v>
      </c>
      <c r="N131" t="s">
        <v>11</v>
      </c>
      <c r="O131" t="s">
        <v>12</v>
      </c>
      <c r="P131" t="s">
        <v>13</v>
      </c>
      <c r="Q131" t="s">
        <v>9</v>
      </c>
      <c r="R131" t="s">
        <v>10</v>
      </c>
      <c r="S131" t="s">
        <v>11</v>
      </c>
      <c r="T131" t="s">
        <v>12</v>
      </c>
      <c r="U131" t="s">
        <v>13</v>
      </c>
      <c r="V131" t="s">
        <v>9</v>
      </c>
      <c r="W131" t="s">
        <v>10</v>
      </c>
      <c r="X131" t="s">
        <v>11</v>
      </c>
      <c r="Y131" t="s">
        <v>12</v>
      </c>
      <c r="Z131" t="s">
        <v>13</v>
      </c>
      <c r="AA131" t="s">
        <v>9</v>
      </c>
      <c r="AB131" t="s">
        <v>10</v>
      </c>
      <c r="AC131" t="s">
        <v>11</v>
      </c>
      <c r="AD131" t="s">
        <v>12</v>
      </c>
      <c r="AE131" t="s">
        <v>13</v>
      </c>
      <c r="AF131" t="s">
        <v>9</v>
      </c>
      <c r="AG131" t="s">
        <v>10</v>
      </c>
      <c r="AH131" t="s">
        <v>11</v>
      </c>
      <c r="AI131" t="s">
        <v>12</v>
      </c>
      <c r="AJ131" t="s">
        <v>13</v>
      </c>
    </row>
    <row r="132" spans="1:37" x14ac:dyDescent="0.25">
      <c r="A132" t="s">
        <v>14</v>
      </c>
      <c r="B132">
        <v>1.6007075271444064E-16</v>
      </c>
      <c r="C132">
        <v>1.9646257936422386E-16</v>
      </c>
      <c r="D132">
        <v>2.3009607436725876E-16</v>
      </c>
      <c r="E132">
        <v>2.71105182157895E-16</v>
      </c>
      <c r="F132">
        <v>3.2510981829015489E-16</v>
      </c>
      <c r="G132">
        <v>2.2649506070080873E-16</v>
      </c>
      <c r="H132">
        <v>2.5456503329712089E-16</v>
      </c>
      <c r="I132">
        <v>2.8234774092622467E-16</v>
      </c>
      <c r="J132">
        <v>3.1118521329815271E-16</v>
      </c>
      <c r="K132">
        <v>3.346704734958507E-16</v>
      </c>
      <c r="L132">
        <v>3.2329719071038267E-16</v>
      </c>
      <c r="M132">
        <v>3.6953662678767877E-16</v>
      </c>
      <c r="N132">
        <v>4.141794096174859E-16</v>
      </c>
      <c r="O132">
        <v>4.4922181341201846E-16</v>
      </c>
      <c r="P132">
        <v>4.871235891891891E-16</v>
      </c>
      <c r="Q132">
        <v>2.8448062886658814E-16</v>
      </c>
      <c r="R132">
        <v>4.1950825716666698E-16</v>
      </c>
      <c r="S132">
        <v>4.8057192090050009E-16</v>
      </c>
      <c r="T132">
        <v>4.9280913002270112E-16</v>
      </c>
      <c r="U132">
        <v>4.6636146016574617E-16</v>
      </c>
      <c r="V132">
        <v>2.2420740804904031E-16</v>
      </c>
      <c r="W132">
        <v>4.5540835408515509E-16</v>
      </c>
      <c r="X132">
        <v>5.5021994869226594E-16</v>
      </c>
      <c r="Y132">
        <v>5.9586960180288493E-16</v>
      </c>
      <c r="Z132">
        <v>6.4953976551925343E-16</v>
      </c>
      <c r="AA132">
        <v>2.1835769338194058E-16</v>
      </c>
      <c r="AB132">
        <v>5.1705327044776198E-16</v>
      </c>
      <c r="AC132">
        <v>6.2916658312357083E-16</v>
      </c>
      <c r="AD132">
        <v>6.8209982809430267E-16</v>
      </c>
      <c r="AE132">
        <v>7.406914481431471E-16</v>
      </c>
      <c r="AF132">
        <v>2.384680384943939E-16</v>
      </c>
      <c r="AG132">
        <v>5.8049549140625006E-16</v>
      </c>
      <c r="AH132">
        <v>7.1074010962288649E-16</v>
      </c>
      <c r="AI132">
        <v>8.0485772682926948E-16</v>
      </c>
      <c r="AJ132">
        <v>8.7749969166144255E-16</v>
      </c>
      <c r="AK132">
        <f>AVERAGE(B132:AJ136)</f>
        <v>6.7088040954988819E-16</v>
      </c>
    </row>
    <row r="133" spans="1:37" x14ac:dyDescent="0.25">
      <c r="A133" t="s">
        <v>15</v>
      </c>
      <c r="B133">
        <v>4.9704960563607061E-16</v>
      </c>
      <c r="C133">
        <v>5.849571678590788E-16</v>
      </c>
      <c r="D133">
        <v>6.8544164685620534E-16</v>
      </c>
      <c r="E133">
        <v>8.0925881788526347E-16</v>
      </c>
      <c r="F133">
        <v>9.7557132401620383E-16</v>
      </c>
      <c r="G133">
        <v>2.5318328171984867E-16</v>
      </c>
      <c r="H133">
        <v>2.8607312144396513E-16</v>
      </c>
      <c r="I133">
        <v>3.2312998831306137E-16</v>
      </c>
      <c r="J133">
        <v>3.5214097127100851E-16</v>
      </c>
      <c r="K133">
        <v>3.8537075311203206E-16</v>
      </c>
      <c r="L133">
        <v>3.6513210788762815E-16</v>
      </c>
      <c r="M133">
        <v>4.1131845296017257E-16</v>
      </c>
      <c r="N133">
        <v>4.5809806081871371E-16</v>
      </c>
      <c r="O133">
        <v>4.9637454788290656E-16</v>
      </c>
      <c r="P133">
        <v>5.3477348598660533E-16</v>
      </c>
      <c r="Q133">
        <v>4.3231210579874926E-16</v>
      </c>
      <c r="R133">
        <v>5.0916050893451632E-16</v>
      </c>
      <c r="S133">
        <v>5.6703537294578104E-16</v>
      </c>
      <c r="T133">
        <v>6.1261271064533951E-16</v>
      </c>
      <c r="U133">
        <v>6.8145887157016052E-16</v>
      </c>
      <c r="V133">
        <v>4.4069449222160127E-16</v>
      </c>
      <c r="W133">
        <v>5.3165143277553305E-16</v>
      </c>
      <c r="X133">
        <v>6.3190591373534434E-16</v>
      </c>
      <c r="Y133">
        <v>6.8549148505681914E-16</v>
      </c>
      <c r="Z133">
        <v>7.4581025027746934E-16</v>
      </c>
      <c r="AA133">
        <v>4.0389270897867539E-16</v>
      </c>
      <c r="AB133">
        <v>5.830619327897493E-16</v>
      </c>
      <c r="AC133">
        <v>7.0699122727780909E-16</v>
      </c>
      <c r="AD133">
        <v>7.7228996018359168E-16</v>
      </c>
      <c r="AE133">
        <v>8.3941748070074642E-16</v>
      </c>
      <c r="AF133">
        <v>2.8912937021739073E-16</v>
      </c>
      <c r="AG133">
        <v>6.3398268176862586E-16</v>
      </c>
      <c r="AH133">
        <v>7.7761263411214863E-16</v>
      </c>
      <c r="AI133">
        <v>8.875268064480269E-16</v>
      </c>
      <c r="AJ133">
        <v>9.717055350620076E-16</v>
      </c>
    </row>
    <row r="134" spans="1:37" x14ac:dyDescent="0.25">
      <c r="A134" t="s">
        <v>16</v>
      </c>
      <c r="G134">
        <v>3.4664978565310417E-16</v>
      </c>
      <c r="H134">
        <v>3.9653279429637477E-16</v>
      </c>
      <c r="I134">
        <v>4.7268062928118413E-16</v>
      </c>
      <c r="J134">
        <v>5.2652683326282325E-16</v>
      </c>
      <c r="K134">
        <v>6.0436299872814025E-16</v>
      </c>
      <c r="L134">
        <v>3.7733579309782577E-16</v>
      </c>
      <c r="M134">
        <v>4.2322772491601278E-16</v>
      </c>
      <c r="N134">
        <v>4.6974199219590877E-16</v>
      </c>
      <c r="O134">
        <v>5.079298878575284E-16</v>
      </c>
      <c r="P134">
        <v>5.5027244766158723E-16</v>
      </c>
      <c r="Q134">
        <v>4.8701903095238048E-16</v>
      </c>
      <c r="R134">
        <v>5.5047425989189142E-16</v>
      </c>
      <c r="S134">
        <v>6.1576393776483121E-16</v>
      </c>
      <c r="T134">
        <v>6.6591177719665309E-16</v>
      </c>
      <c r="U134">
        <v>7.2053727129629466E-16</v>
      </c>
      <c r="V134">
        <v>5.1758487757644381E-16</v>
      </c>
      <c r="W134">
        <v>6.2210540892956269E-16</v>
      </c>
      <c r="X134">
        <v>6.9130009354657683E-16</v>
      </c>
      <c r="Y134">
        <v>7.4891616572237891E-16</v>
      </c>
      <c r="Z134">
        <v>8.1028905008291892E-16</v>
      </c>
      <c r="AA134">
        <v>5.2099671614872336E-16</v>
      </c>
      <c r="AB134">
        <v>6.4807676576524789E-16</v>
      </c>
      <c r="AC134">
        <v>7.4823747308584634E-16</v>
      </c>
      <c r="AD134">
        <v>8.5103831112975199E-16</v>
      </c>
      <c r="AE134">
        <v>8.9702094055654192E-16</v>
      </c>
      <c r="AF134">
        <v>4.7083410964666284E-16</v>
      </c>
      <c r="AG134">
        <v>7.0305612995364963E-16</v>
      </c>
      <c r="AH134">
        <v>8.5399995918481173E-16</v>
      </c>
      <c r="AI134">
        <v>9.4705481312607886E-16</v>
      </c>
      <c r="AJ134">
        <v>1.0440596650000003E-15</v>
      </c>
    </row>
    <row r="135" spans="1:37" x14ac:dyDescent="0.25">
      <c r="A135" t="s">
        <v>17</v>
      </c>
      <c r="G135">
        <v>1.374149320877946E-15</v>
      </c>
      <c r="H135">
        <v>1.5861864401515119E-15</v>
      </c>
      <c r="I135">
        <v>1.900167120958085E-15</v>
      </c>
      <c r="J135">
        <v>2.3948782265711166E-15</v>
      </c>
      <c r="K135">
        <v>2.7030329683408562E-15</v>
      </c>
      <c r="L135">
        <v>4.0881922924836534E-16</v>
      </c>
      <c r="M135">
        <v>4.6714113790233062E-16</v>
      </c>
      <c r="N135">
        <v>5.2317882893593882E-16</v>
      </c>
      <c r="O135">
        <v>5.8019234839779041E-16</v>
      </c>
      <c r="P135">
        <v>6.3877725968085104E-16</v>
      </c>
      <c r="Q135">
        <v>4.9999767064864942E-16</v>
      </c>
      <c r="R135">
        <v>5.6433109104638518E-16</v>
      </c>
      <c r="S135">
        <v>6.258543697112852E-16</v>
      </c>
      <c r="T135">
        <v>6.7695654148991192E-16</v>
      </c>
      <c r="U135">
        <v>7.3195016063720502E-16</v>
      </c>
      <c r="V135">
        <v>5.7625154219101183E-16</v>
      </c>
      <c r="W135">
        <v>6.6176623663477834E-16</v>
      </c>
      <c r="X135">
        <v>7.4619023830489841E-16</v>
      </c>
      <c r="Y135">
        <v>8.1832376033101961E-16</v>
      </c>
      <c r="Z135">
        <v>8.8453887633104804E-16</v>
      </c>
      <c r="AA135">
        <v>5.8615600833333291E-16</v>
      </c>
      <c r="AB135">
        <v>7.299245851605752E-16</v>
      </c>
      <c r="AC135">
        <v>8.3319032865044307E-16</v>
      </c>
      <c r="AD135">
        <v>9.1203764273078851E-16</v>
      </c>
      <c r="AE135">
        <v>9.713721225071211E-16</v>
      </c>
      <c r="AF135">
        <v>5.7849644286507377E-16</v>
      </c>
      <c r="AG135">
        <v>7.7842429492753529E-16</v>
      </c>
      <c r="AH135">
        <v>9.1583101834451874E-16</v>
      </c>
      <c r="AI135">
        <v>1.0375491714524205E-15</v>
      </c>
      <c r="AJ135">
        <v>1.1420163360360369E-15</v>
      </c>
    </row>
    <row r="136" spans="1:37" x14ac:dyDescent="0.25">
      <c r="A136" t="s">
        <v>18</v>
      </c>
      <c r="L136">
        <v>7.1998554197462584E-16</v>
      </c>
      <c r="M136">
        <v>9.8302808826847148E-16</v>
      </c>
      <c r="N136">
        <v>1.1048366825484743E-15</v>
      </c>
      <c r="O136">
        <v>1.4323535334261813E-15</v>
      </c>
      <c r="P136">
        <v>1.4994113852116559E-15</v>
      </c>
      <c r="Q136">
        <v>5.2095157085987281E-16</v>
      </c>
      <c r="R136">
        <v>5.8952014853489561E-16</v>
      </c>
      <c r="S136">
        <v>6.5033004310435102E-16</v>
      </c>
      <c r="T136">
        <v>7.1571688240788885E-16</v>
      </c>
      <c r="U136">
        <v>7.7851639813568082E-16</v>
      </c>
      <c r="V136">
        <v>6.1165021023102231E-16</v>
      </c>
      <c r="W136">
        <v>7.0410420790598339E-16</v>
      </c>
      <c r="X136">
        <v>7.8341770879531083E-16</v>
      </c>
      <c r="Y136">
        <v>8.5147488196549784E-16</v>
      </c>
      <c r="Z136">
        <v>9.208657437240651E-16</v>
      </c>
      <c r="AA136">
        <v>6.4578218961038911E-16</v>
      </c>
      <c r="AB136">
        <v>7.7395509866592405E-16</v>
      </c>
      <c r="AC136">
        <v>8.7725583298226148E-16</v>
      </c>
      <c r="AD136">
        <v>9.6375612777777766E-16</v>
      </c>
      <c r="AE136">
        <v>1.0707459708422167E-15</v>
      </c>
      <c r="AF136">
        <v>6.5613229789123177E-16</v>
      </c>
      <c r="AG136">
        <v>8.3118523357461026E-16</v>
      </c>
      <c r="AH136">
        <v>9.7500050831024986E-16</v>
      </c>
      <c r="AI136">
        <v>1.0959363756936735E-15</v>
      </c>
      <c r="AJ136">
        <v>1.2178421249302853E-15</v>
      </c>
    </row>
    <row r="137" spans="1:37" x14ac:dyDescent="0.25">
      <c r="B137" t="s">
        <v>2</v>
      </c>
      <c r="E137">
        <v>0.2</v>
      </c>
      <c r="H137">
        <v>0.3</v>
      </c>
      <c r="K137">
        <v>0.4</v>
      </c>
      <c r="N137">
        <v>0.5</v>
      </c>
      <c r="Q137">
        <v>0.6</v>
      </c>
      <c r="T137">
        <v>0.7</v>
      </c>
    </row>
    <row r="138" spans="1:37" x14ac:dyDescent="0.25">
      <c r="A138" t="s">
        <v>83</v>
      </c>
      <c r="B138" t="s">
        <v>90</v>
      </c>
      <c r="C138" t="s">
        <v>91</v>
      </c>
      <c r="D138" t="s">
        <v>92</v>
      </c>
      <c r="E138" t="s">
        <v>90</v>
      </c>
      <c r="F138" t="s">
        <v>91</v>
      </c>
      <c r="G138" t="s">
        <v>92</v>
      </c>
      <c r="H138" t="s">
        <v>90</v>
      </c>
      <c r="I138" t="s">
        <v>91</v>
      </c>
      <c r="J138" t="s">
        <v>92</v>
      </c>
      <c r="K138" t="s">
        <v>90</v>
      </c>
      <c r="L138" t="s">
        <v>91</v>
      </c>
      <c r="M138" t="s">
        <v>92</v>
      </c>
      <c r="N138" t="s">
        <v>90</v>
      </c>
      <c r="O138" t="s">
        <v>91</v>
      </c>
      <c r="P138" t="s">
        <v>92</v>
      </c>
      <c r="Q138" t="s">
        <v>90</v>
      </c>
      <c r="R138" t="s">
        <v>91</v>
      </c>
      <c r="S138" t="s">
        <v>92</v>
      </c>
      <c r="T138" t="s">
        <v>90</v>
      </c>
      <c r="U138" t="s">
        <v>91</v>
      </c>
      <c r="V138" t="s">
        <v>92</v>
      </c>
    </row>
    <row r="139" spans="1:37" x14ac:dyDescent="0.25">
      <c r="A139" t="s">
        <v>14</v>
      </c>
      <c r="B139">
        <v>3.6424553638332431E-16</v>
      </c>
      <c r="C139">
        <v>6.16650234162162E-16</v>
      </c>
      <c r="D139">
        <v>5.9326582997289872E-16</v>
      </c>
      <c r="K139">
        <v>2.4594797214484708E-15</v>
      </c>
      <c r="L139">
        <v>5.6357908375491826E-15</v>
      </c>
      <c r="M139">
        <v>4.7794768374164812E-15</v>
      </c>
      <c r="N139">
        <v>1.732546547884192E-15</v>
      </c>
      <c r="O139">
        <v>3.1568845682451277E-15</v>
      </c>
      <c r="P139">
        <v>2.9807414349276955E-15</v>
      </c>
      <c r="Q139">
        <v>1.4790231239577565E-15</v>
      </c>
      <c r="R139">
        <v>2.3291442211055249E-15</v>
      </c>
      <c r="S139">
        <v>2.3833264490714692E-15</v>
      </c>
      <c r="T139">
        <v>1.4885628555493572E-15</v>
      </c>
      <c r="U139">
        <v>2.2298805043050457E-15</v>
      </c>
      <c r="V139">
        <v>2.3781282697947192E-15</v>
      </c>
      <c r="W139">
        <f>AVERAGE(B139:V143)</f>
        <v>2.5843267059453817E-15</v>
      </c>
    </row>
    <row r="140" spans="1:37" x14ac:dyDescent="0.25">
      <c r="A140" t="s">
        <v>15</v>
      </c>
      <c r="B140">
        <v>1.2227585476655819E-15</v>
      </c>
      <c r="C140">
        <v>2.0191155560311311E-15</v>
      </c>
      <c r="D140">
        <v>1.9342872244723327E-15</v>
      </c>
      <c r="N140">
        <v>2.0802634486607124E-15</v>
      </c>
      <c r="O140">
        <v>3.8944327394209335E-15</v>
      </c>
      <c r="P140">
        <v>3.6652723888888863E-15</v>
      </c>
      <c r="Q140">
        <v>1.7575581111111122E-15</v>
      </c>
      <c r="R140">
        <v>2.8238048997772838E-15</v>
      </c>
      <c r="S140">
        <v>2.8695983835005646E-15</v>
      </c>
      <c r="T140">
        <v>1.6063674026728615E-15</v>
      </c>
      <c r="U140">
        <v>2.4413318049912904E-15</v>
      </c>
      <c r="V140">
        <v>2.6463416994935292E-15</v>
      </c>
    </row>
    <row r="141" spans="1:37" x14ac:dyDescent="0.25">
      <c r="A141" t="s">
        <v>16</v>
      </c>
      <c r="Q141">
        <v>1.9533056729699664E-15</v>
      </c>
      <c r="R141">
        <v>3.245531997774065E-15</v>
      </c>
      <c r="S141">
        <v>3.2579182981090111E-15</v>
      </c>
      <c r="T141">
        <v>1.7762136908157432E-15</v>
      </c>
      <c r="U141">
        <v>2.7643478897017396E-15</v>
      </c>
      <c r="V141">
        <v>2.9372947840717844E-15</v>
      </c>
    </row>
    <row r="142" spans="1:37" x14ac:dyDescent="0.25">
      <c r="A142" t="s">
        <v>17</v>
      </c>
      <c r="Q142">
        <v>2.0730341666666711E-15</v>
      </c>
      <c r="R142">
        <v>3.5075199112590089E-15</v>
      </c>
      <c r="S142">
        <v>3.4883735817575072E-15</v>
      </c>
      <c r="T142">
        <v>1.9284397727272735E-15</v>
      </c>
      <c r="U142">
        <v>3.0769458147321458E-15</v>
      </c>
      <c r="V142">
        <v>3.1836199773627558E-15</v>
      </c>
    </row>
    <row r="143" spans="1:37" x14ac:dyDescent="0.25">
      <c r="A143" t="s">
        <v>18</v>
      </c>
      <c r="Q143">
        <v>2.3533510215350646E-15</v>
      </c>
      <c r="R143">
        <v>4.2214607399226968E-15</v>
      </c>
      <c r="S143">
        <v>4.173353123272532E-15</v>
      </c>
      <c r="T143">
        <v>2.0768054994388268E-15</v>
      </c>
      <c r="U143">
        <v>3.2985793588301463E-15</v>
      </c>
      <c r="V143">
        <v>3.4103272881355979E-15</v>
      </c>
    </row>
    <row r="144" spans="1:37" x14ac:dyDescent="0.25">
      <c r="B144" t="s">
        <v>2</v>
      </c>
      <c r="D144">
        <v>0.2</v>
      </c>
      <c r="F144">
        <v>0.3</v>
      </c>
      <c r="H144">
        <v>0.4</v>
      </c>
      <c r="J144">
        <v>0.5</v>
      </c>
      <c r="L144">
        <v>0.6</v>
      </c>
      <c r="N144">
        <v>0.7</v>
      </c>
    </row>
    <row r="145" spans="1:27" x14ac:dyDescent="0.25">
      <c r="A145" t="s">
        <v>84</v>
      </c>
      <c r="B145" t="s">
        <v>93</v>
      </c>
      <c r="C145" t="s">
        <v>94</v>
      </c>
      <c r="D145" t="s">
        <v>93</v>
      </c>
      <c r="E145" t="s">
        <v>94</v>
      </c>
      <c r="F145" t="s">
        <v>93</v>
      </c>
      <c r="G145" t="s">
        <v>94</v>
      </c>
      <c r="H145" t="s">
        <v>93</v>
      </c>
      <c r="I145" t="s">
        <v>94</v>
      </c>
      <c r="J145" t="s">
        <v>93</v>
      </c>
      <c r="K145" t="s">
        <v>94</v>
      </c>
      <c r="L145" t="s">
        <v>93</v>
      </c>
      <c r="M145" t="s">
        <v>94</v>
      </c>
      <c r="N145" t="s">
        <v>93</v>
      </c>
      <c r="O145" t="s">
        <v>94</v>
      </c>
    </row>
    <row r="146" spans="1:27" x14ac:dyDescent="0.25">
      <c r="A146" t="s">
        <v>14</v>
      </c>
      <c r="B146">
        <v>3.0880165475675741E-16</v>
      </c>
      <c r="C146">
        <v>4.7043302848551149E-16</v>
      </c>
      <c r="D146">
        <v>8.8260424403424257E-16</v>
      </c>
      <c r="E146">
        <v>1.7074458735262648E-15</v>
      </c>
      <c r="F146">
        <v>1.8898698509111001E-15</v>
      </c>
      <c r="G146">
        <v>4.4075828186412123E-15</v>
      </c>
      <c r="H146">
        <v>1.4188544733110012E-15</v>
      </c>
      <c r="I146">
        <v>2.8026144846796629E-15</v>
      </c>
      <c r="J146">
        <v>1.1261231345372462E-15</v>
      </c>
      <c r="K146">
        <v>1.7295017279821627E-15</v>
      </c>
      <c r="L146">
        <v>1.1450856738391861E-15</v>
      </c>
      <c r="M146">
        <v>1.6842216874292197E-15</v>
      </c>
      <c r="N146">
        <v>1.2406349552572687E-15</v>
      </c>
      <c r="O146">
        <v>1.7639183936235505E-15</v>
      </c>
      <c r="P146">
        <f>AVERAGE(B146:O150)</f>
        <v>1.8284083504794602E-15</v>
      </c>
    </row>
    <row r="147" spans="1:27" x14ac:dyDescent="0.25">
      <c r="A147" t="s">
        <v>15</v>
      </c>
      <c r="B147">
        <v>8.0509540113575041E-16</v>
      </c>
      <c r="C147">
        <v>1.1493051068454072E-15</v>
      </c>
      <c r="H147">
        <v>1.9475988372093021E-15</v>
      </c>
      <c r="I147">
        <v>3.8240394663702078E-15</v>
      </c>
      <c r="J147">
        <v>1.4145208449138414E-15</v>
      </c>
      <c r="K147">
        <v>2.2255191323692988E-15</v>
      </c>
      <c r="L147">
        <v>1.2920323809523817E-15</v>
      </c>
      <c r="M147">
        <v>1.9030548189415052E-15</v>
      </c>
      <c r="N147">
        <v>1.3293641477272724E-15</v>
      </c>
      <c r="O147">
        <v>1.8984049440847539E-15</v>
      </c>
    </row>
    <row r="148" spans="1:27" x14ac:dyDescent="0.25">
      <c r="A148" t="s">
        <v>16</v>
      </c>
      <c r="J148">
        <v>1.6292074527252513E-15</v>
      </c>
      <c r="K148">
        <v>2.6521374304783098E-15</v>
      </c>
      <c r="L148">
        <v>1.4626426903835473E-15</v>
      </c>
      <c r="M148">
        <v>2.1482762541806028E-15</v>
      </c>
      <c r="N148">
        <v>1.4232094827586204E-15</v>
      </c>
      <c r="O148">
        <v>2.1072705456570197E-15</v>
      </c>
    </row>
    <row r="149" spans="1:27" x14ac:dyDescent="0.25">
      <c r="A149" t="s">
        <v>17</v>
      </c>
      <c r="J149">
        <v>1.889215134837643E-15</v>
      </c>
      <c r="K149">
        <v>3.1955484798231057E-15</v>
      </c>
      <c r="L149">
        <v>1.6046181453481852E-15</v>
      </c>
      <c r="M149">
        <v>2.388135742296917E-15</v>
      </c>
      <c r="N149">
        <v>1.5513304519773996E-15</v>
      </c>
      <c r="O149">
        <v>2.2499773265651411E-15</v>
      </c>
    </row>
    <row r="150" spans="1:27" x14ac:dyDescent="0.25">
      <c r="A150" t="s">
        <v>18</v>
      </c>
      <c r="L150">
        <v>1.730670038695408E-15</v>
      </c>
      <c r="M150">
        <v>2.6304483924611997E-15</v>
      </c>
      <c r="N150">
        <v>1.6713241873531083E-15</v>
      </c>
      <c r="O150">
        <v>2.4356951820728257E-15</v>
      </c>
      <c r="Z150" t="s">
        <v>19</v>
      </c>
      <c r="AA150">
        <f>AK125/AK118</f>
        <v>2.7306999789918365</v>
      </c>
    </row>
    <row r="151" spans="1:27" x14ac:dyDescent="0.25">
      <c r="Z151" t="s">
        <v>20</v>
      </c>
      <c r="AA151">
        <f>AK132/AK118</f>
        <v>1.507419447673997</v>
      </c>
    </row>
    <row r="152" spans="1:27" x14ac:dyDescent="0.25">
      <c r="Z152" t="s">
        <v>83</v>
      </c>
      <c r="AA152">
        <f>W139/AK118</f>
        <v>5.8067939982016377</v>
      </c>
    </row>
    <row r="153" spans="1:27" x14ac:dyDescent="0.25">
      <c r="Z153" t="s">
        <v>84</v>
      </c>
      <c r="AA153">
        <f>P146/AK118</f>
        <v>4.1083004758649402</v>
      </c>
    </row>
    <row r="155" spans="1:27" x14ac:dyDescent="0.25">
      <c r="A155" t="s">
        <v>14</v>
      </c>
    </row>
    <row r="156" spans="1:27" x14ac:dyDescent="0.25">
      <c r="A156" t="s">
        <v>1</v>
      </c>
      <c r="B156">
        <v>0.1</v>
      </c>
      <c r="C156">
        <v>0.2</v>
      </c>
      <c r="D156">
        <v>0.3</v>
      </c>
      <c r="E156">
        <v>0.4</v>
      </c>
      <c r="F156">
        <v>0.5</v>
      </c>
      <c r="G156">
        <v>0.6</v>
      </c>
      <c r="H156">
        <v>0.7</v>
      </c>
      <c r="I156" t="s">
        <v>124</v>
      </c>
    </row>
    <row r="157" spans="1:27" x14ac:dyDescent="0.25">
      <c r="A157" t="s">
        <v>14</v>
      </c>
      <c r="B157">
        <f>AVERAGE(B118:F118)</f>
        <v>1.1931912414849828E-16</v>
      </c>
      <c r="C157">
        <f>AVERAGE(G118:K118)</f>
        <v>2.1379502908540315E-16</v>
      </c>
      <c r="D157">
        <f>AVERAGE(L118:P118)</f>
        <v>3.1190611418164638E-16</v>
      </c>
      <c r="E157">
        <f>AVERAGE(Q118:U118)</f>
        <v>3.4718612599220571E-16</v>
      </c>
      <c r="F157">
        <f>AVERAGE(V118:Z118)</f>
        <v>3.7948084776080092E-16</v>
      </c>
      <c r="G157">
        <f>AVERAGE(AA118:AE118)</f>
        <v>4.2871175795397791E-16</v>
      </c>
      <c r="H157">
        <f>AVERAGE(AF118:AJ118)</f>
        <v>4.8342818830200617E-16</v>
      </c>
      <c r="I157">
        <f>AVERAGE(B157:H157)</f>
        <v>3.2626102677493404E-16</v>
      </c>
    </row>
    <row r="158" spans="1:27" x14ac:dyDescent="0.25">
      <c r="A158" t="s">
        <v>15</v>
      </c>
      <c r="B158">
        <f>AVERAGE(B119:F119)</f>
        <v>2.3295545815491131E-16</v>
      </c>
      <c r="C158">
        <f>AVERAGE(G119:K119)</f>
        <v>2.3332716564167529E-16</v>
      </c>
      <c r="D158">
        <f>AVERAGE(L119:P119)</f>
        <v>3.4166336336288663E-16</v>
      </c>
      <c r="E158">
        <f>AVERAGE(Q119:U119)</f>
        <v>4.2623424427151481E-16</v>
      </c>
      <c r="F158">
        <f>AVERAGE(V119:Z119)</f>
        <v>4.5924285549051975E-16</v>
      </c>
      <c r="G158">
        <f>AVERAGE(AA119:AE119)</f>
        <v>4.930484536437694E-16</v>
      </c>
      <c r="H158">
        <f>AVERAGE(AF119:AJ119)</f>
        <v>5.3191237610423622E-16</v>
      </c>
      <c r="I158">
        <f>AVERAGE(B158:H158)</f>
        <v>3.8834055952421621E-16</v>
      </c>
      <c r="J158">
        <f>I158/I157</f>
        <v>1.1902756616778096</v>
      </c>
    </row>
    <row r="159" spans="1:27" x14ac:dyDescent="0.25">
      <c r="A159" t="s">
        <v>16</v>
      </c>
      <c r="C159">
        <f>AVERAGE(G120:K120)</f>
        <v>2.6939965106473016E-16</v>
      </c>
      <c r="D159">
        <f>AVERAGE(L120:P120)</f>
        <v>3.5008915515149037E-16</v>
      </c>
      <c r="E159">
        <f>AVERAGE(Q120:U120)</f>
        <v>4.2871330483776116E-16</v>
      </c>
      <c r="F159">
        <f>AVERAGE(V120:Z120)</f>
        <v>5.1586778532083806E-16</v>
      </c>
      <c r="G159">
        <f>AVERAGE(AA120:AE120)</f>
        <v>5.5163024969471932E-16</v>
      </c>
      <c r="H159">
        <f>AVERAGE(AF120:AJ120)</f>
        <v>5.842354119166022E-16</v>
      </c>
      <c r="I159">
        <f>AVERAGE(B159:H159)</f>
        <v>4.4998925966435692E-16</v>
      </c>
      <c r="J159">
        <f>I159/I158</f>
        <v>1.1587490634912587</v>
      </c>
    </row>
    <row r="160" spans="1:27" x14ac:dyDescent="0.25">
      <c r="A160" t="s">
        <v>17</v>
      </c>
      <c r="C160">
        <f>AVERAGE(G121:K121)</f>
        <v>6.0871420218667571E-16</v>
      </c>
      <c r="D160">
        <f>AVERAGE(L121:P121)</f>
        <v>3.63717747172404E-16</v>
      </c>
      <c r="E160">
        <f>AVERAGE(Q121:U121)</f>
        <v>4.658469782567673E-16</v>
      </c>
      <c r="F160">
        <f>AVERAGE(V121:Z121)</f>
        <v>5.5601114191518855E-16</v>
      </c>
      <c r="G160">
        <f>AVERAGE(AA121:AE121)</f>
        <v>6.0150372267710019E-16</v>
      </c>
      <c r="H160">
        <f>AVERAGE(AF121:AJ121)</f>
        <v>6.4326199688733567E-16</v>
      </c>
      <c r="I160">
        <f>AVERAGE(B160:H160)</f>
        <v>5.3984263151591193E-16</v>
      </c>
      <c r="J160">
        <f>I160/I159</f>
        <v>1.1996789254894125</v>
      </c>
      <c r="N160" t="s">
        <v>21</v>
      </c>
      <c r="O160">
        <f>AVERAGE(I157:I161)</f>
        <v>4.5510338141824315E-16</v>
      </c>
    </row>
    <row r="161" spans="1:16" x14ac:dyDescent="0.25">
      <c r="A161" t="s">
        <v>18</v>
      </c>
      <c r="D161">
        <f>AVERAGE(L122:P122)</f>
        <v>4.731928987072516E-16</v>
      </c>
      <c r="E161">
        <f>AVERAGE(Q122:U122)</f>
        <v>4.7852422926372019E-16</v>
      </c>
      <c r="F161">
        <f>AVERAGE(V122:Z122)</f>
        <v>5.7948309398499697E-16</v>
      </c>
      <c r="G161">
        <f>AVERAGE(AA122:AE122)</f>
        <v>6.3905838952532787E-16</v>
      </c>
      <c r="H161">
        <f>AVERAGE(AF122:AJ122)</f>
        <v>6.8515853657768616E-16</v>
      </c>
      <c r="I161">
        <f>AVERAGE(B161:H161)</f>
        <v>5.7108342961179659E-16</v>
      </c>
      <c r="J161">
        <f>I161/I160</f>
        <v>1.0578701945197595</v>
      </c>
      <c r="N161" s="34" t="s">
        <v>19</v>
      </c>
      <c r="O161">
        <f>AVERAGE(I164:I168)</f>
        <v>1.2498744649097422E-15</v>
      </c>
      <c r="P161">
        <f>O161/O160</f>
        <v>2.7463528418856087</v>
      </c>
    </row>
    <row r="162" spans="1:16" x14ac:dyDescent="0.25">
      <c r="I162" t="s">
        <v>125</v>
      </c>
      <c r="K162">
        <f>AVERAGE(J158:J161)</f>
        <v>1.1516434612945601</v>
      </c>
      <c r="N162" s="34" t="s">
        <v>20</v>
      </c>
      <c r="O162">
        <f>AVERAGE(I171:I175)</f>
        <v>6.888504869847589E-16</v>
      </c>
      <c r="P162">
        <f>O162/O160</f>
        <v>1.5136132033079766</v>
      </c>
    </row>
    <row r="163" spans="1:16" x14ac:dyDescent="0.25">
      <c r="A163" t="s">
        <v>19</v>
      </c>
      <c r="B163">
        <v>0.1</v>
      </c>
      <c r="C163">
        <v>0.2</v>
      </c>
      <c r="D163">
        <v>0.3</v>
      </c>
      <c r="E163">
        <v>0.4</v>
      </c>
      <c r="F163">
        <v>0.5</v>
      </c>
      <c r="G163">
        <v>0.6</v>
      </c>
      <c r="H163">
        <v>0.7</v>
      </c>
      <c r="I163" t="s">
        <v>124</v>
      </c>
      <c r="N163" s="34" t="s">
        <v>83</v>
      </c>
      <c r="O163">
        <f>AVERAGE(I178:I182)</f>
        <v>2.7016615827045003E-15</v>
      </c>
      <c r="P163">
        <f>O163/O160</f>
        <v>5.9363689504685411</v>
      </c>
    </row>
    <row r="164" spans="1:16" x14ac:dyDescent="0.25">
      <c r="A164" t="s">
        <v>14</v>
      </c>
      <c r="B164">
        <f>AVERAGE(B125:F125)</f>
        <v>2.9872902371977495E-16</v>
      </c>
      <c r="C164">
        <f>AVERAGE(G125:K125)</f>
        <v>3.8881451087368498E-16</v>
      </c>
      <c r="D164">
        <f>AVERAGE(L125:P125)</f>
        <v>5.4287302661888135E-16</v>
      </c>
      <c r="E164">
        <f>AVERAGE(Q125:U125)</f>
        <v>6.3540090793444746E-16</v>
      </c>
      <c r="F164">
        <f>AVERAGE(V125:Z125)</f>
        <v>7.9066364102369212E-16</v>
      </c>
      <c r="G164">
        <f>AVERAGE(AA125:AE125)</f>
        <v>9.5827637491176702E-16</v>
      </c>
      <c r="H164">
        <f>AVERAGE(AF125:AJ125)</f>
        <v>1.1479704001201638E-15</v>
      </c>
      <c r="I164">
        <f>AVERAGE(B164:H164)</f>
        <v>6.8038969788605882E-16</v>
      </c>
      <c r="N164" s="34" t="s">
        <v>84</v>
      </c>
      <c r="O164">
        <f>AVERAGE(I185:I189)</f>
        <v>1.911776353365195E-15</v>
      </c>
      <c r="P164">
        <f>O164/O160</f>
        <v>4.2007518102974926</v>
      </c>
    </row>
    <row r="165" spans="1:16" x14ac:dyDescent="0.25">
      <c r="A165" t="s">
        <v>15</v>
      </c>
      <c r="B165">
        <f>AVERAGE(B126:F126)</f>
        <v>1.0108153465290583E-15</v>
      </c>
      <c r="C165">
        <f>AVERAGE(G126:K126)</f>
        <v>4.5255770344696581E-16</v>
      </c>
      <c r="D165">
        <f>AVERAGE(L126:P126)</f>
        <v>6.1835411221441867E-16</v>
      </c>
      <c r="E165">
        <f>AVERAGE(Q126:U126)</f>
        <v>7.9172746254969716E-16</v>
      </c>
      <c r="F165">
        <f>AVERAGE(V126:Z126)</f>
        <v>9.2792523295046693E-16</v>
      </c>
      <c r="G165">
        <f>AVERAGE(AA126:AE126)</f>
        <v>1.0723747241652527E-15</v>
      </c>
      <c r="H165">
        <f>AVERAGE(AF126:AJ126)</f>
        <v>1.2405147010890837E-15</v>
      </c>
      <c r="I165">
        <f>AVERAGE(B165:H165)</f>
        <v>8.7346704042070624E-16</v>
      </c>
      <c r="J165">
        <f>I165/I164</f>
        <v>1.2837746414070206</v>
      </c>
    </row>
    <row r="166" spans="1:16" x14ac:dyDescent="0.25">
      <c r="A166" t="s">
        <v>16</v>
      </c>
      <c r="C166">
        <f>AVERAGE(G127:K127)</f>
        <v>6.6655317805415366E-16</v>
      </c>
      <c r="D166">
        <f>AVERAGE(L127:P127)</f>
        <v>6.5784197350053693E-16</v>
      </c>
      <c r="E166">
        <f>AVERAGE(Q127:U127)</f>
        <v>8.6488117098999633E-16</v>
      </c>
      <c r="F166">
        <f>AVERAGE(V127:Z127)</f>
        <v>1.0456017607852372E-15</v>
      </c>
      <c r="G166">
        <f>AVERAGE(AA127:AE127)</f>
        <v>1.2070088068740666E-15</v>
      </c>
      <c r="H166">
        <f>AVERAGE(AF127:AJ127)</f>
        <v>1.3174903313262014E-15</v>
      </c>
      <c r="I166">
        <f>AVERAGE(C166:H166)</f>
        <v>9.5989620358836533E-16</v>
      </c>
      <c r="J166">
        <f>I166/I165</f>
        <v>1.0989495415030548</v>
      </c>
    </row>
    <row r="167" spans="1:16" x14ac:dyDescent="0.25">
      <c r="A167" t="s">
        <v>17</v>
      </c>
      <c r="C167">
        <f>AVERAGE(G128:K128)</f>
        <v>8.60187497257661E-15</v>
      </c>
      <c r="D167">
        <f>AVERAGE(L128:P128)</f>
        <v>7.7481152153833782E-16</v>
      </c>
      <c r="E167">
        <f>AVERAGE(Q128:U128)</f>
        <v>9.0911636837332339E-16</v>
      </c>
      <c r="F167">
        <f>AVERAGE(V128:Z128)</f>
        <v>1.1217064570330802E-15</v>
      </c>
      <c r="G167">
        <f>AVERAGE(AA128:AE128)</f>
        <v>1.2961793451725349E-15</v>
      </c>
      <c r="H167">
        <f>AVERAGE(AF128:AJ128)</f>
        <v>1.456056616363809E-15</v>
      </c>
      <c r="I167">
        <f>AVERAGE(C167:H167)</f>
        <v>2.3599575468429493E-15</v>
      </c>
      <c r="J167">
        <f>I167/I166</f>
        <v>2.4585549333571235</v>
      </c>
    </row>
    <row r="168" spans="1:16" x14ac:dyDescent="0.25">
      <c r="A168" t="s">
        <v>18</v>
      </c>
      <c r="D168">
        <f>AVERAGE(L129:P129)</f>
        <v>1.7941321662022609E-15</v>
      </c>
      <c r="E168">
        <f>AVERAGE(Q129:U129)</f>
        <v>9.8794147671218884E-16</v>
      </c>
      <c r="F168">
        <f>AVERAGE(V129:Z129)</f>
        <v>1.1745228713641581E-15</v>
      </c>
      <c r="G168">
        <f>AVERAGE(AA129:AE129)</f>
        <v>1.3715338434869363E-15</v>
      </c>
      <c r="H168">
        <f>AVERAGE(AF129:AJ129)</f>
        <v>1.5501788212876128E-15</v>
      </c>
      <c r="I168">
        <f>AVERAGE(B168:H168)</f>
        <v>1.3756618358106313E-15</v>
      </c>
      <c r="J168">
        <f>I168/I167</f>
        <v>0.58291804344147335</v>
      </c>
    </row>
    <row r="169" spans="1:16" x14ac:dyDescent="0.25">
      <c r="I169" t="s">
        <v>125</v>
      </c>
      <c r="K169">
        <f>AVERAGE(J165:J168)</f>
        <v>1.3560492899271681</v>
      </c>
    </row>
    <row r="170" spans="1:16" x14ac:dyDescent="0.25">
      <c r="A170" t="s">
        <v>20</v>
      </c>
      <c r="B170">
        <v>0.1</v>
      </c>
      <c r="C170">
        <v>0.2</v>
      </c>
      <c r="D170">
        <v>0.3</v>
      </c>
      <c r="E170">
        <v>0.4</v>
      </c>
      <c r="F170">
        <v>0.5</v>
      </c>
      <c r="G170">
        <v>0.6</v>
      </c>
      <c r="H170">
        <v>0.7</v>
      </c>
      <c r="I170" t="s">
        <v>124</v>
      </c>
    </row>
    <row r="171" spans="1:16" x14ac:dyDescent="0.25">
      <c r="A171" t="s">
        <v>14</v>
      </c>
      <c r="B171">
        <f>AVERAGE(B132:F132)</f>
        <v>2.3656888137879463E-16</v>
      </c>
      <c r="C171">
        <f>AVERAGE(G132:K132)</f>
        <v>2.8185270434363153E-16</v>
      </c>
      <c r="D171">
        <f>AVERAGE(L132:P132)</f>
        <v>4.0867172594335096E-16</v>
      </c>
      <c r="E171">
        <f>AVERAGE(Q132:U132)</f>
        <v>4.2874627942444047E-16</v>
      </c>
      <c r="F171">
        <f>AVERAGE(V132:Z132)</f>
        <v>4.9504901562971996E-16</v>
      </c>
      <c r="G171">
        <f>AVERAGE(AA132:AE132)</f>
        <v>5.5747376463814465E-16</v>
      </c>
      <c r="H171">
        <f>AVERAGE(AF132:AJ132)</f>
        <v>6.4241221160284853E-16</v>
      </c>
      <c r="I171">
        <f>AVERAGE(B171:H171)</f>
        <v>4.3582494042299007E-16</v>
      </c>
    </row>
    <row r="172" spans="1:16" x14ac:dyDescent="0.25">
      <c r="A172" t="s">
        <v>15</v>
      </c>
      <c r="B172">
        <f>AVERAGE(B133:F133)</f>
        <v>7.1045571245056445E-16</v>
      </c>
      <c r="C172">
        <f>AVERAGE(G133:K133)</f>
        <v>3.1997962317198317E-16</v>
      </c>
      <c r="D172">
        <f>AVERAGE(L133:P133)</f>
        <v>4.5313933110720535E-16</v>
      </c>
      <c r="E172">
        <f>AVERAGE(Q133:U133)</f>
        <v>5.6051591397890932E-16</v>
      </c>
      <c r="F172">
        <f>AVERAGE(V133:Z133)</f>
        <v>6.0711071481335343E-16</v>
      </c>
      <c r="G172">
        <f>AVERAGE(AA133:AE133)</f>
        <v>6.6113066198611445E-16</v>
      </c>
      <c r="H172">
        <f>AVERAGE(AF133:AJ133)</f>
        <v>7.1199140552164E-16</v>
      </c>
      <c r="I172">
        <f>AVERAGE(B172:H172)</f>
        <v>5.7490333757568147E-16</v>
      </c>
      <c r="J172">
        <f>I172/I171</f>
        <v>1.3191152782989171</v>
      </c>
    </row>
    <row r="173" spans="1:16" x14ac:dyDescent="0.25">
      <c r="A173" t="s">
        <v>16</v>
      </c>
      <c r="C173">
        <f>AVERAGE(G134:K134)</f>
        <v>4.6935060824432528E-16</v>
      </c>
      <c r="D173">
        <f>AVERAGE(L134:P134)</f>
        <v>4.6570156914577257E-16</v>
      </c>
      <c r="E173">
        <f>AVERAGE(Q134:U134)</f>
        <v>6.0794125542041015E-16</v>
      </c>
      <c r="F173">
        <f>AVERAGE(V134:Z134)</f>
        <v>6.7803911917157627E-16</v>
      </c>
      <c r="G173">
        <f>AVERAGE(AA134:AE134)</f>
        <v>7.3307404133722224E-16</v>
      </c>
      <c r="H173">
        <f>AVERAGE(AF134:AJ134)</f>
        <v>8.0380093538224067E-16</v>
      </c>
      <c r="I173">
        <f>AVERAGE(B173:H173)</f>
        <v>6.2631792145025793E-16</v>
      </c>
      <c r="J173">
        <f>I173/I172</f>
        <v>1.0894317018429349</v>
      </c>
    </row>
    <row r="174" spans="1:16" x14ac:dyDescent="0.25">
      <c r="A174" t="s">
        <v>17</v>
      </c>
      <c r="C174">
        <f>AVERAGE(G135:K135)</f>
        <v>1.9916828153799031E-15</v>
      </c>
      <c r="D174">
        <f>AVERAGE(L135:P135)</f>
        <v>5.2362176083305526E-16</v>
      </c>
      <c r="E174">
        <f>AVERAGE(Q135:U135)</f>
        <v>6.1981796670668731E-16</v>
      </c>
      <c r="F174">
        <f>AVERAGE(V135:Z135)</f>
        <v>7.3741413075855132E-16</v>
      </c>
      <c r="G174">
        <f>AVERAGE(AA135:AE135)</f>
        <v>8.065361374764522E-16</v>
      </c>
      <c r="H174">
        <f>AVERAGE(AF135:AJ135)</f>
        <v>8.9046345272511709E-16</v>
      </c>
      <c r="I174">
        <f>AVERAGE(B174:H174)</f>
        <v>9.2825604397996098E-16</v>
      </c>
      <c r="J174">
        <f>I174/I173</f>
        <v>1.482084436975005</v>
      </c>
    </row>
    <row r="175" spans="1:16" x14ac:dyDescent="0.25">
      <c r="A175" t="s">
        <v>18</v>
      </c>
      <c r="D175">
        <f>AVERAGE(L136:P136)</f>
        <v>1.1479230462858817E-15</v>
      </c>
      <c r="E175">
        <f>AVERAGE(Q136:U136)</f>
        <v>6.5100700860853786E-16</v>
      </c>
      <c r="F175">
        <f>AVERAGE(V136:Z136)</f>
        <v>7.7430255052437587E-16</v>
      </c>
      <c r="G175">
        <f>AVERAGE(AA136:AE136)</f>
        <v>8.6629904397571368E-16</v>
      </c>
      <c r="H175">
        <f>AVERAGE(AF136:AJ136)</f>
        <v>9.5521930808001007E-16</v>
      </c>
      <c r="I175">
        <f>AVERAGE(B175:H175)</f>
        <v>8.7895019149490382E-16</v>
      </c>
      <c r="J175">
        <f>I175/I174</f>
        <v>0.94688334882942971</v>
      </c>
    </row>
    <row r="176" spans="1:16" x14ac:dyDescent="0.25">
      <c r="I176" t="s">
        <v>125</v>
      </c>
      <c r="K176">
        <f>AVERAGE(J172:J175)</f>
        <v>1.2093786914865716</v>
      </c>
    </row>
    <row r="177" spans="1:11" x14ac:dyDescent="0.25">
      <c r="A177" t="s">
        <v>83</v>
      </c>
      <c r="B177">
        <v>0.1</v>
      </c>
      <c r="C177">
        <v>0.2</v>
      </c>
      <c r="D177">
        <v>0.3</v>
      </c>
      <c r="E177">
        <v>0.4</v>
      </c>
      <c r="F177">
        <v>0.5</v>
      </c>
      <c r="G177">
        <v>0.6</v>
      </c>
      <c r="H177">
        <v>0.7</v>
      </c>
      <c r="I177" t="s">
        <v>124</v>
      </c>
    </row>
    <row r="178" spans="1:11" x14ac:dyDescent="0.25">
      <c r="A178" t="s">
        <v>14</v>
      </c>
      <c r="B178">
        <f>AVERAGE(B139:D139)</f>
        <v>5.2472053350612836E-16</v>
      </c>
      <c r="E178">
        <f>AVERAGE(K139:M139)</f>
        <v>4.2915824654713781E-15</v>
      </c>
      <c r="F178">
        <f>AVERAGE(N139:P139)</f>
        <v>2.6233908503523381E-15</v>
      </c>
      <c r="G178">
        <f>AVERAGE(Q139:S139)</f>
        <v>2.0638312647115834E-15</v>
      </c>
      <c r="H178">
        <f>AVERAGE(T139:V139)</f>
        <v>2.032190543216374E-15</v>
      </c>
      <c r="I178">
        <f>AVERAGE(B178:H178)</f>
        <v>2.3071431314515602E-15</v>
      </c>
    </row>
    <row r="179" spans="1:11" x14ac:dyDescent="0.25">
      <c r="A179" t="s">
        <v>15</v>
      </c>
      <c r="B179">
        <f>AVERAGE(B140:D140)</f>
        <v>1.7253871093896819E-15</v>
      </c>
      <c r="F179">
        <f>AVERAGE(N140:P140)</f>
        <v>3.213322858990177E-15</v>
      </c>
      <c r="G179">
        <f>AVERAGE(Q140:S140)</f>
        <v>2.4836537981296539E-15</v>
      </c>
      <c r="H179">
        <f>AVERAGE(T140:V140)</f>
        <v>2.2313469690525603E-15</v>
      </c>
      <c r="I179">
        <f>AVERAGE(B179:H179)</f>
        <v>2.4134276838905183E-15</v>
      </c>
      <c r="J179">
        <f>I179/I178</f>
        <v>1.0460676023910525</v>
      </c>
    </row>
    <row r="180" spans="1:11" x14ac:dyDescent="0.25">
      <c r="A180" t="s">
        <v>16</v>
      </c>
      <c r="G180">
        <f>AVERAGE(Q141:S141)</f>
        <v>2.8189186562843479E-15</v>
      </c>
      <c r="H180">
        <f>AVERAGE(T141:V141)</f>
        <v>2.4926187881964223E-15</v>
      </c>
      <c r="I180">
        <f>AVERAGE(B180:H180)</f>
        <v>2.6557687222403851E-15</v>
      </c>
      <c r="J180">
        <f>I180/I179</f>
        <v>1.1004136316026696</v>
      </c>
    </row>
    <row r="181" spans="1:11" x14ac:dyDescent="0.25">
      <c r="A181" t="s">
        <v>17</v>
      </c>
      <c r="G181">
        <f>AVERAGE(Q142:S142)</f>
        <v>3.0229758865610623E-15</v>
      </c>
      <c r="H181">
        <f>AVERAGE(T142:V142)</f>
        <v>2.729668521607392E-15</v>
      </c>
      <c r="I181">
        <f>AVERAGE(B181:H181)</f>
        <v>2.8763222040842269E-15</v>
      </c>
      <c r="J181">
        <f>I181/I180</f>
        <v>1.083046946067572</v>
      </c>
    </row>
    <row r="182" spans="1:11" x14ac:dyDescent="0.25">
      <c r="A182" t="s">
        <v>18</v>
      </c>
      <c r="G182">
        <f>AVERAGE(Q143:S143)</f>
        <v>3.5827216282434313E-15</v>
      </c>
      <c r="H182">
        <f>AVERAGE(T143:V143)</f>
        <v>2.9285707154681902E-15</v>
      </c>
      <c r="I182">
        <f>AVERAGE(B182:H182)</f>
        <v>3.2556461718558109E-15</v>
      </c>
      <c r="J182">
        <f>I182/I181</f>
        <v>1.1318781210369839</v>
      </c>
    </row>
    <row r="183" spans="1:11" x14ac:dyDescent="0.25">
      <c r="I183" t="s">
        <v>125</v>
      </c>
      <c r="K183">
        <f>AVERAGE(J179:J182)</f>
        <v>1.0903515752745694</v>
      </c>
    </row>
    <row r="184" spans="1:11" x14ac:dyDescent="0.25">
      <c r="A184" t="s">
        <v>84</v>
      </c>
      <c r="B184">
        <v>0.1</v>
      </c>
      <c r="C184">
        <v>0.2</v>
      </c>
      <c r="D184">
        <v>0.3</v>
      </c>
      <c r="E184">
        <v>0.4</v>
      </c>
      <c r="F184">
        <v>0.5</v>
      </c>
      <c r="G184">
        <v>0.6</v>
      </c>
      <c r="H184">
        <v>0.7</v>
      </c>
      <c r="I184" t="s">
        <v>124</v>
      </c>
    </row>
    <row r="185" spans="1:11" x14ac:dyDescent="0.25">
      <c r="A185" t="s">
        <v>14</v>
      </c>
      <c r="B185">
        <f>AVERAGE(B146:C146)</f>
        <v>3.8961734162113445E-16</v>
      </c>
      <c r="C185">
        <f>AVERAGE(D146:E146)</f>
        <v>1.2950250587802536E-15</v>
      </c>
      <c r="D185">
        <f>AVERAGE(F146:G146)</f>
        <v>3.148726334776156E-15</v>
      </c>
      <c r="E185">
        <f>AVERAGE(H146:I146)</f>
        <v>2.1107344789953323E-15</v>
      </c>
      <c r="F185">
        <f>AVERAGE(J146:K146)</f>
        <v>1.4278124312597045E-15</v>
      </c>
      <c r="G185">
        <f>AVERAGE(L146:M146)</f>
        <v>1.4146536806342029E-15</v>
      </c>
      <c r="H185">
        <f>AVERAGE(N146:O146)</f>
        <v>1.5022766744404095E-15</v>
      </c>
      <c r="I185">
        <f>AVERAGE(B185:H185)</f>
        <v>1.612692285786742E-15</v>
      </c>
    </row>
    <row r="186" spans="1:11" x14ac:dyDescent="0.25">
      <c r="A186" t="s">
        <v>15</v>
      </c>
      <c r="B186">
        <f>AVERAGE(B147:C147)</f>
        <v>9.7720025399057885E-16</v>
      </c>
      <c r="E186">
        <f>AVERAGE(H147:I147)</f>
        <v>2.8858191517897552E-15</v>
      </c>
      <c r="F186">
        <f>AVERAGE(J147:K147)</f>
        <v>1.82001998864157E-15</v>
      </c>
      <c r="G186">
        <f>AVERAGE(L147:M147)</f>
        <v>1.5975435999469434E-15</v>
      </c>
      <c r="H186">
        <f>AVERAGE(N147:O147)</f>
        <v>1.6138845459060131E-15</v>
      </c>
      <c r="I186">
        <f>AVERAGE(B186:H186)</f>
        <v>1.7788935080549725E-15</v>
      </c>
      <c r="J186">
        <f>I186/I185</f>
        <v>1.1030582360522363</v>
      </c>
    </row>
    <row r="187" spans="1:11" x14ac:dyDescent="0.25">
      <c r="A187" t="s">
        <v>16</v>
      </c>
      <c r="F187">
        <f>AVERAGE(J148:K148)</f>
        <v>2.1406724416017806E-15</v>
      </c>
      <c r="G187">
        <f>AVERAGE(L148:M148)</f>
        <v>1.8054594722820753E-15</v>
      </c>
      <c r="H187">
        <f>AVERAGE(N148:O148)</f>
        <v>1.76524001420782E-15</v>
      </c>
      <c r="I187">
        <f>AVERAGE(B187:H187)</f>
        <v>1.9037906426972255E-15</v>
      </c>
      <c r="J187">
        <f>I187/I186</f>
        <v>1.0702105742005965</v>
      </c>
    </row>
    <row r="188" spans="1:11" x14ac:dyDescent="0.25">
      <c r="A188" t="s">
        <v>17</v>
      </c>
      <c r="F188">
        <f>AVERAGE(J149:K149)</f>
        <v>2.5423818073303746E-15</v>
      </c>
      <c r="G188">
        <f>AVERAGE(L149:M149)</f>
        <v>1.996376943822551E-15</v>
      </c>
      <c r="H188">
        <f>AVERAGE(N149:O149)</f>
        <v>1.9006538892712703E-15</v>
      </c>
      <c r="I188">
        <f>AVERAGE(B188:H188)</f>
        <v>2.1464708801413988E-15</v>
      </c>
      <c r="J188">
        <f>I188/I187</f>
        <v>1.1274721242984744</v>
      </c>
    </row>
    <row r="189" spans="1:11" x14ac:dyDescent="0.25">
      <c r="A189" t="s">
        <v>18</v>
      </c>
      <c r="G189">
        <f>AVERAGE(L150:M150)</f>
        <v>2.1805592155783039E-15</v>
      </c>
      <c r="H189">
        <f>AVERAGE(N150:O150)</f>
        <v>2.0535096847129672E-15</v>
      </c>
      <c r="I189">
        <f>AVERAGE(B189:H189)</f>
        <v>2.1170344501456356E-15</v>
      </c>
      <c r="J189">
        <f>I189/I188</f>
        <v>0.98628612655866821</v>
      </c>
    </row>
    <row r="190" spans="1:11" x14ac:dyDescent="0.25">
      <c r="I190" t="s">
        <v>125</v>
      </c>
      <c r="K190">
        <f>AVERAGE(J186:J189)</f>
        <v>1.071756765277494</v>
      </c>
    </row>
    <row r="205" spans="1:10" x14ac:dyDescent="0.25">
      <c r="A205" t="s">
        <v>14</v>
      </c>
    </row>
    <row r="206" spans="1:10" x14ac:dyDescent="0.25">
      <c r="A206" t="s">
        <v>1</v>
      </c>
      <c r="B206">
        <v>0.1</v>
      </c>
      <c r="C206">
        <v>0.2</v>
      </c>
      <c r="D206">
        <v>0.3</v>
      </c>
      <c r="E206">
        <v>0.4</v>
      </c>
      <c r="F206">
        <v>0.5</v>
      </c>
      <c r="G206">
        <v>0.6</v>
      </c>
      <c r="H206">
        <v>0.7</v>
      </c>
      <c r="I206" t="s">
        <v>124</v>
      </c>
    </row>
    <row r="207" spans="1:10" x14ac:dyDescent="0.25">
      <c r="A207" t="s">
        <v>14</v>
      </c>
      <c r="B207">
        <v>1.1931912414849828E-16</v>
      </c>
      <c r="E207">
        <v>3.4718612599220571E-16</v>
      </c>
      <c r="F207">
        <v>3.7948084776080092E-16</v>
      </c>
      <c r="G207">
        <v>4.2871175795397791E-16</v>
      </c>
      <c r="H207">
        <v>4.8342818830200617E-16</v>
      </c>
      <c r="I207">
        <f>AVERAGE(B207:H207)</f>
        <v>3.5162520883149779E-16</v>
      </c>
    </row>
    <row r="208" spans="1:10" x14ac:dyDescent="0.25">
      <c r="A208" t="s">
        <v>15</v>
      </c>
      <c r="B208">
        <v>2.3295545815491131E-16</v>
      </c>
      <c r="F208">
        <v>4.5924285549051975E-16</v>
      </c>
      <c r="G208">
        <v>4.930484536437694E-16</v>
      </c>
      <c r="H208">
        <v>5.3191237610423622E-16</v>
      </c>
      <c r="I208">
        <f>AVERAGE(B208:H208)</f>
        <v>4.2928978584835917E-16</v>
      </c>
      <c r="J208">
        <f>I208/I207</f>
        <v>1.2208731770823604</v>
      </c>
    </row>
    <row r="209" spans="1:11" x14ac:dyDescent="0.25">
      <c r="A209" t="s">
        <v>16</v>
      </c>
      <c r="G209">
        <v>5.5163024969471932E-16</v>
      </c>
      <c r="H209">
        <v>5.842354119166022E-16</v>
      </c>
      <c r="I209">
        <f>AVERAGE(B209:H209)</f>
        <v>5.6793283080566071E-16</v>
      </c>
      <c r="J209">
        <f>I209/I208</f>
        <v>1.3229591048464295</v>
      </c>
    </row>
    <row r="210" spans="1:11" x14ac:dyDescent="0.25">
      <c r="A210" t="s">
        <v>17</v>
      </c>
      <c r="G210">
        <v>6.0150372267710019E-16</v>
      </c>
      <c r="H210">
        <v>6.4326199688733567E-16</v>
      </c>
      <c r="I210">
        <f>AVERAGE(B210:H210)</f>
        <v>6.2238285978221793E-16</v>
      </c>
      <c r="J210">
        <f>I210/I209</f>
        <v>1.0958740647187366</v>
      </c>
    </row>
    <row r="211" spans="1:11" x14ac:dyDescent="0.25">
      <c r="A211" t="s">
        <v>18</v>
      </c>
      <c r="G211">
        <v>6.3905838952532787E-16</v>
      </c>
      <c r="H211">
        <v>6.8515853657768616E-16</v>
      </c>
      <c r="I211">
        <f>AVERAGE(B211:H211)</f>
        <v>6.6210846305150696E-16</v>
      </c>
      <c r="J211">
        <f>I211/I210</f>
        <v>1.063828241162023</v>
      </c>
    </row>
    <row r="212" spans="1:11" x14ac:dyDescent="0.25">
      <c r="I212" t="s">
        <v>125</v>
      </c>
      <c r="K212">
        <f>AVERAGE(J208:J211)</f>
        <v>1.1758836469523872</v>
      </c>
    </row>
    <row r="213" spans="1:11" x14ac:dyDescent="0.25">
      <c r="A213" t="s">
        <v>19</v>
      </c>
      <c r="B213">
        <v>0.1</v>
      </c>
      <c r="C213">
        <v>0.2</v>
      </c>
      <c r="D213">
        <v>0.3</v>
      </c>
      <c r="E213">
        <v>0.4</v>
      </c>
      <c r="F213">
        <v>0.5</v>
      </c>
      <c r="G213">
        <v>0.6</v>
      </c>
      <c r="H213">
        <v>0.7</v>
      </c>
      <c r="I213" t="s">
        <v>124</v>
      </c>
    </row>
    <row r="214" spans="1:11" x14ac:dyDescent="0.25">
      <c r="A214" t="s">
        <v>14</v>
      </c>
      <c r="B214">
        <v>2.9872902371977495E-16</v>
      </c>
      <c r="E214">
        <v>6.3540090793444746E-16</v>
      </c>
      <c r="F214">
        <v>7.9066364102369212E-16</v>
      </c>
      <c r="G214">
        <v>9.5827637491176702E-16</v>
      </c>
      <c r="H214">
        <v>1.1479704001201638E-15</v>
      </c>
      <c r="I214">
        <f>AVERAGE(B214:H214)</f>
        <v>7.6620806954196905E-16</v>
      </c>
    </row>
    <row r="215" spans="1:11" x14ac:dyDescent="0.25">
      <c r="A215" t="s">
        <v>15</v>
      </c>
      <c r="B215">
        <v>1.0108153465290583E-15</v>
      </c>
      <c r="F215">
        <v>9.2792523295046693E-16</v>
      </c>
      <c r="G215">
        <v>1.0723747241652527E-15</v>
      </c>
      <c r="H215">
        <v>1.2405147010890837E-15</v>
      </c>
      <c r="I215">
        <f>AVERAGE(B215:H215)</f>
        <v>1.0629075011834655E-15</v>
      </c>
      <c r="J215">
        <f>I215/I214</f>
        <v>1.3872308886264539</v>
      </c>
    </row>
    <row r="216" spans="1:11" x14ac:dyDescent="0.25">
      <c r="A216" t="s">
        <v>16</v>
      </c>
      <c r="G216">
        <v>1.2070088068740666E-15</v>
      </c>
      <c r="H216">
        <v>1.3174903313262014E-15</v>
      </c>
      <c r="I216">
        <f>AVERAGE(C216:H216)</f>
        <v>1.262249569100134E-15</v>
      </c>
      <c r="J216">
        <f>I216/I215</f>
        <v>1.1875441350208897</v>
      </c>
    </row>
    <row r="217" spans="1:11" x14ac:dyDescent="0.25">
      <c r="A217" t="s">
        <v>17</v>
      </c>
      <c r="G217">
        <v>1.2961793451725349E-15</v>
      </c>
      <c r="H217">
        <v>1.456056616363809E-15</v>
      </c>
      <c r="I217">
        <f>AVERAGE(C217:H217)</f>
        <v>1.376117980768172E-15</v>
      </c>
      <c r="J217">
        <f>I217/I216</f>
        <v>1.0902106956148265</v>
      </c>
    </row>
    <row r="218" spans="1:11" x14ac:dyDescent="0.25">
      <c r="A218" t="s">
        <v>18</v>
      </c>
      <c r="G218">
        <v>1.3715338434869363E-15</v>
      </c>
      <c r="H218">
        <v>1.5501788212876128E-15</v>
      </c>
      <c r="I218">
        <f>AVERAGE(B218:H218)</f>
        <v>1.4608563323872746E-15</v>
      </c>
      <c r="J218">
        <f>I218/I217</f>
        <v>1.0615778245785294</v>
      </c>
    </row>
    <row r="219" spans="1:11" x14ac:dyDescent="0.25">
      <c r="I219" t="s">
        <v>125</v>
      </c>
      <c r="K219">
        <f>AVERAGE(J215:J218)</f>
        <v>1.1816408859601748</v>
      </c>
    </row>
    <row r="220" spans="1:11" x14ac:dyDescent="0.25">
      <c r="A220" t="s">
        <v>20</v>
      </c>
      <c r="B220">
        <v>0.1</v>
      </c>
      <c r="C220">
        <v>0.2</v>
      </c>
      <c r="D220">
        <v>0.3</v>
      </c>
      <c r="E220">
        <v>0.4</v>
      </c>
      <c r="F220">
        <v>0.5</v>
      </c>
      <c r="G220">
        <v>0.6</v>
      </c>
      <c r="H220">
        <v>0.7</v>
      </c>
      <c r="I220" t="s">
        <v>124</v>
      </c>
    </row>
    <row r="221" spans="1:11" x14ac:dyDescent="0.25">
      <c r="A221" t="s">
        <v>14</v>
      </c>
      <c r="B221">
        <v>2.3656888137879463E-16</v>
      </c>
      <c r="E221">
        <v>4.2874627942444047E-16</v>
      </c>
      <c r="F221">
        <v>4.9504901562971996E-16</v>
      </c>
      <c r="G221">
        <v>5.5747376463814465E-16</v>
      </c>
      <c r="H221">
        <v>6.4241221160284853E-16</v>
      </c>
      <c r="I221">
        <f>AVERAGE(B221:H221)</f>
        <v>4.7205003053478966E-16</v>
      </c>
    </row>
    <row r="222" spans="1:11" x14ac:dyDescent="0.25">
      <c r="A222" t="s">
        <v>15</v>
      </c>
      <c r="B222">
        <v>7.1045571245056445E-16</v>
      </c>
      <c r="F222">
        <v>6.0711071481335343E-16</v>
      </c>
      <c r="G222">
        <v>6.6113066198611445E-16</v>
      </c>
      <c r="H222">
        <v>7.1199140552164E-16</v>
      </c>
      <c r="I222">
        <f>AVERAGE(B222:H222)</f>
        <v>6.7267212369291808E-16</v>
      </c>
      <c r="J222">
        <f>I222/I221</f>
        <v>1.4250017586713042</v>
      </c>
    </row>
    <row r="223" spans="1:11" x14ac:dyDescent="0.25">
      <c r="A223" t="s">
        <v>16</v>
      </c>
      <c r="G223">
        <v>7.3307404133722224E-16</v>
      </c>
      <c r="H223">
        <v>8.0380093538224067E-16</v>
      </c>
      <c r="I223">
        <f>AVERAGE(B223:H223)</f>
        <v>7.6843748835973146E-16</v>
      </c>
      <c r="J223">
        <f>I223/I222</f>
        <v>1.1423655913390152</v>
      </c>
    </row>
    <row r="224" spans="1:11" x14ac:dyDescent="0.25">
      <c r="A224" t="s">
        <v>17</v>
      </c>
      <c r="G224">
        <v>8.065361374764522E-16</v>
      </c>
      <c r="H224">
        <v>8.9046345272511709E-16</v>
      </c>
      <c r="I224">
        <f>AVERAGE(B224:H224)</f>
        <v>8.4849979510078459E-16</v>
      </c>
      <c r="J224">
        <f>I224/I223</f>
        <v>1.1041884446735546</v>
      </c>
    </row>
    <row r="225" spans="1:11" x14ac:dyDescent="0.25">
      <c r="A225" t="s">
        <v>18</v>
      </c>
      <c r="G225">
        <v>8.6629904397571368E-16</v>
      </c>
      <c r="H225">
        <v>9.5521930808001007E-16</v>
      </c>
      <c r="I225">
        <f>AVERAGE(B225:H225)</f>
        <v>9.1075917602786188E-16</v>
      </c>
      <c r="J225">
        <f>I225/I224</f>
        <v>1.0733758349578413</v>
      </c>
    </row>
    <row r="226" spans="1:11" x14ac:dyDescent="0.25">
      <c r="I226" t="s">
        <v>125</v>
      </c>
      <c r="K226">
        <f>AVERAGE(J222:J225)</f>
        <v>1.1862329074104287</v>
      </c>
    </row>
    <row r="227" spans="1:11" x14ac:dyDescent="0.25">
      <c r="A227" t="s">
        <v>83</v>
      </c>
      <c r="B227">
        <v>0.1</v>
      </c>
      <c r="C227">
        <v>0.2</v>
      </c>
      <c r="D227">
        <v>0.3</v>
      </c>
      <c r="E227">
        <v>0.4</v>
      </c>
      <c r="F227">
        <v>0.5</v>
      </c>
      <c r="G227">
        <v>0.6</v>
      </c>
      <c r="H227">
        <v>0.7</v>
      </c>
      <c r="I227" t="s">
        <v>124</v>
      </c>
    </row>
    <row r="228" spans="1:11" x14ac:dyDescent="0.25">
      <c r="A228" t="s">
        <v>14</v>
      </c>
      <c r="B228">
        <v>5.2472053350612836E-16</v>
      </c>
      <c r="E228">
        <v>4.2915824654713781E-15</v>
      </c>
      <c r="F228">
        <v>2.6233908503523381E-15</v>
      </c>
      <c r="G228">
        <v>2.0638312647115834E-15</v>
      </c>
      <c r="H228">
        <v>2.032190543216374E-15</v>
      </c>
      <c r="I228">
        <f>AVERAGE(B228:H228)</f>
        <v>2.3071431314515602E-15</v>
      </c>
    </row>
    <row r="229" spans="1:11" x14ac:dyDescent="0.25">
      <c r="A229" t="s">
        <v>15</v>
      </c>
      <c r="B229">
        <v>1.7253871093896819E-15</v>
      </c>
      <c r="F229">
        <v>3.213322858990177E-15</v>
      </c>
      <c r="G229">
        <v>2.4836537981296539E-15</v>
      </c>
      <c r="H229">
        <v>2.2313469690525603E-15</v>
      </c>
      <c r="I229">
        <f>AVERAGE(B229:H229)</f>
        <v>2.4134276838905183E-15</v>
      </c>
      <c r="J229">
        <f>I229/I228</f>
        <v>1.0460676023910525</v>
      </c>
    </row>
    <row r="230" spans="1:11" x14ac:dyDescent="0.25">
      <c r="A230" t="s">
        <v>16</v>
      </c>
      <c r="G230">
        <v>2.8189186562843479E-15</v>
      </c>
      <c r="H230">
        <v>2.4926187881964223E-15</v>
      </c>
      <c r="I230">
        <f>AVERAGE(B230:H230)</f>
        <v>2.6557687222403851E-15</v>
      </c>
      <c r="J230">
        <f>I230/I229</f>
        <v>1.1004136316026696</v>
      </c>
    </row>
    <row r="231" spans="1:11" x14ac:dyDescent="0.25">
      <c r="A231" t="s">
        <v>17</v>
      </c>
      <c r="G231">
        <v>3.0229758865610623E-15</v>
      </c>
      <c r="H231">
        <v>2.729668521607392E-15</v>
      </c>
      <c r="I231">
        <f>AVERAGE(B231:H231)</f>
        <v>2.8763222040842269E-15</v>
      </c>
      <c r="J231">
        <f>I231/I230</f>
        <v>1.083046946067572</v>
      </c>
    </row>
    <row r="232" spans="1:11" x14ac:dyDescent="0.25">
      <c r="A232" t="s">
        <v>18</v>
      </c>
      <c r="G232">
        <v>3.5827216282434313E-15</v>
      </c>
      <c r="H232">
        <v>2.9285707154681902E-15</v>
      </c>
      <c r="I232">
        <f>AVERAGE(B232:H232)</f>
        <v>3.2556461718558109E-15</v>
      </c>
      <c r="J232">
        <f>I232/I231</f>
        <v>1.1318781210369839</v>
      </c>
    </row>
    <row r="233" spans="1:11" x14ac:dyDescent="0.25">
      <c r="I233" t="s">
        <v>125</v>
      </c>
      <c r="K233">
        <f>AVERAGE(J229:J232)</f>
        <v>1.0903515752745694</v>
      </c>
    </row>
    <row r="234" spans="1:11" x14ac:dyDescent="0.25">
      <c r="A234" t="s">
        <v>84</v>
      </c>
      <c r="B234">
        <v>0.1</v>
      </c>
      <c r="C234">
        <v>0.2</v>
      </c>
      <c r="D234">
        <v>0.3</v>
      </c>
      <c r="E234">
        <v>0.4</v>
      </c>
      <c r="F234">
        <v>0.5</v>
      </c>
      <c r="G234">
        <v>0.6</v>
      </c>
      <c r="H234">
        <v>0.7</v>
      </c>
      <c r="I234" t="s">
        <v>124</v>
      </c>
    </row>
    <row r="235" spans="1:11" x14ac:dyDescent="0.25">
      <c r="A235" t="s">
        <v>14</v>
      </c>
      <c r="B235">
        <v>3.8961734162113445E-16</v>
      </c>
      <c r="E235">
        <v>2.1107344789953323E-15</v>
      </c>
      <c r="F235">
        <v>1.4278124312597045E-15</v>
      </c>
      <c r="G235">
        <v>1.4146536806342029E-15</v>
      </c>
      <c r="H235">
        <v>1.5022766744404095E-15</v>
      </c>
      <c r="I235">
        <f>AVERAGE(B235:H235)</f>
        <v>1.3690189213901566E-15</v>
      </c>
    </row>
    <row r="236" spans="1:11" x14ac:dyDescent="0.25">
      <c r="A236" t="s">
        <v>15</v>
      </c>
      <c r="B236">
        <v>9.7720025399057885E-16</v>
      </c>
      <c r="F236">
        <v>1.82001998864157E-15</v>
      </c>
      <c r="G236">
        <v>1.5975435999469434E-15</v>
      </c>
      <c r="H236">
        <v>1.6138845459060131E-15</v>
      </c>
      <c r="I236">
        <f>AVERAGE(B236:H236)</f>
        <v>1.5021620971212763E-15</v>
      </c>
      <c r="J236">
        <f>I236/I235</f>
        <v>1.0972544452460311</v>
      </c>
    </row>
    <row r="237" spans="1:11" x14ac:dyDescent="0.25">
      <c r="A237" t="s">
        <v>16</v>
      </c>
      <c r="G237">
        <v>1.8054594722820753E-15</v>
      </c>
      <c r="H237">
        <v>1.76524001420782E-15</v>
      </c>
      <c r="I237">
        <f>AVERAGE(B237:H237)</f>
        <v>1.7853497432449475E-15</v>
      </c>
      <c r="J237">
        <f>I237/I236</f>
        <v>1.1885200316705955</v>
      </c>
    </row>
    <row r="238" spans="1:11" x14ac:dyDescent="0.25">
      <c r="A238" t="s">
        <v>17</v>
      </c>
      <c r="G238">
        <v>1.996376943822551E-15</v>
      </c>
      <c r="H238">
        <v>1.9006538892712703E-15</v>
      </c>
      <c r="I238">
        <f>AVERAGE(B238:H238)</f>
        <v>1.9485154165469109E-15</v>
      </c>
      <c r="J238">
        <f>I238/I237</f>
        <v>1.0913914340421631</v>
      </c>
    </row>
    <row r="239" spans="1:11" x14ac:dyDescent="0.25">
      <c r="A239" t="s">
        <v>18</v>
      </c>
      <c r="G239">
        <v>2.1805592155783039E-15</v>
      </c>
      <c r="H239">
        <v>2.0535096847129672E-15</v>
      </c>
      <c r="I239">
        <f>AVERAGE(B239:H239)</f>
        <v>2.1170344501456356E-15</v>
      </c>
      <c r="J239">
        <f>I239/I238</f>
        <v>1.086485861065122</v>
      </c>
    </row>
    <row r="240" spans="1:11" x14ac:dyDescent="0.25">
      <c r="I240" t="s">
        <v>125</v>
      </c>
      <c r="K240">
        <f>AVERAGE(J236:J239)</f>
        <v>1.115912943005978</v>
      </c>
    </row>
  </sheetData>
  <mergeCells count="47">
    <mergeCell ref="B83:C83"/>
    <mergeCell ref="D83:E83"/>
    <mergeCell ref="F83:G83"/>
    <mergeCell ref="H83:I83"/>
    <mergeCell ref="J83:K83"/>
    <mergeCell ref="N30:O30"/>
    <mergeCell ref="B16:F16"/>
    <mergeCell ref="N23:P23"/>
    <mergeCell ref="BM65:BN65"/>
    <mergeCell ref="BO65:BP65"/>
    <mergeCell ref="L16:P16"/>
    <mergeCell ref="Q16:U16"/>
    <mergeCell ref="AF16:AJ16"/>
    <mergeCell ref="BK65:BL65"/>
    <mergeCell ref="B9:F9"/>
    <mergeCell ref="B2:F2"/>
    <mergeCell ref="B30:C30"/>
    <mergeCell ref="D30:E30"/>
    <mergeCell ref="F30:G30"/>
    <mergeCell ref="G16:K16"/>
    <mergeCell ref="G9:K9"/>
    <mergeCell ref="G2:K2"/>
    <mergeCell ref="B23:D23"/>
    <mergeCell ref="E23:G23"/>
    <mergeCell ref="H23:J23"/>
    <mergeCell ref="K23:M23"/>
    <mergeCell ref="H30:I30"/>
    <mergeCell ref="J30:K30"/>
    <mergeCell ref="L30:M30"/>
    <mergeCell ref="L9:P9"/>
    <mergeCell ref="Q9:U9"/>
    <mergeCell ref="Q2:U2"/>
    <mergeCell ref="L2:P2"/>
    <mergeCell ref="Q23:S23"/>
    <mergeCell ref="T23:V23"/>
    <mergeCell ref="V2:Z2"/>
    <mergeCell ref="V16:Z16"/>
    <mergeCell ref="V9:Z9"/>
    <mergeCell ref="BK75:BO75"/>
    <mergeCell ref="BP75:BT75"/>
    <mergeCell ref="AF9:AJ9"/>
    <mergeCell ref="AF2:AJ2"/>
    <mergeCell ref="AA2:AE2"/>
    <mergeCell ref="AA9:AE9"/>
    <mergeCell ref="AA16:AE16"/>
    <mergeCell ref="BQ65:BR65"/>
    <mergeCell ref="BS65:BT65"/>
  </mergeCells>
  <conditionalFormatting sqref="W25:AJ2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6:AJ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:AJ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8:AJ2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:AJ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AJ3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AJ3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AJ3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AJ3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AJ3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V6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V6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:V6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V6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V6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O7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O7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O7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O7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AJ4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AJ4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AJ4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AJ4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AJ4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AJ5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AJ5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AJ5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AJ5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AJ5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J5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AJ5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AJ6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AJ6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AJ6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5:BG6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6:BG6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7:BG6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8:BG6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9:BG6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4:BU4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5:BU4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6:BU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7:BU4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8:BU4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4:BU48">
    <cfRule type="cellIs" dxfId="10" priority="70" operator="between">
      <formula>1</formula>
      <formula>1.05</formula>
    </cfRule>
  </conditionalFormatting>
  <conditionalFormatting sqref="AM51:BU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2:BU5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3:BU5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4:BU5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5:BU5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1:BU55">
    <cfRule type="cellIs" dxfId="9" priority="64" operator="between">
      <formula>1</formula>
      <formula>1.05</formula>
    </cfRule>
  </conditionalFormatting>
  <conditionalFormatting sqref="AM58:BU5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9:BU5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0:BU6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1:BU6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2:BU6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BU62">
    <cfRule type="cellIs" dxfId="8" priority="58" operator="between">
      <formula>1</formula>
      <formula>1.05</formula>
    </cfRule>
  </conditionalFormatting>
  <conditionalFormatting sqref="AM65:BG6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5:BG69">
    <cfRule type="cellIs" dxfId="7" priority="56" operator="between">
      <formula>1</formula>
      <formula>1.05</formula>
    </cfRule>
  </conditionalFormatting>
  <conditionalFormatting sqref="AM72:AZ76">
    <cfRule type="cellIs" dxfId="6" priority="52" operator="between">
      <formula>1</formula>
      <formula>1.05</formula>
    </cfRule>
  </conditionalFormatting>
  <conditionalFormatting sqref="AM72:AZ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:V1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:V1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:V1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:V1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3:V1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:O1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O14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O1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9:O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0:O1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AJ1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AJ1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AJ1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AJ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2:AJ1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AJ1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AJ1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AJ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AJ1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9:AJ1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AJ1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AJ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AJ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AJ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6:AJ1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E13C-6A16-4410-A5CC-A611288DCA48}">
  <dimension ref="A1:AJ105"/>
  <sheetViews>
    <sheetView workbookViewId="0"/>
  </sheetViews>
  <sheetFormatPr defaultRowHeight="15" x14ac:dyDescent="0.25"/>
  <cols>
    <col min="2" max="2" width="12.28515625" bestFit="1" customWidth="1"/>
    <col min="3" max="7" width="9.28515625" bestFit="1" customWidth="1"/>
  </cols>
  <sheetData>
    <row r="1" spans="1:36" x14ac:dyDescent="0.25">
      <c r="A1" t="s">
        <v>1</v>
      </c>
    </row>
    <row r="2" spans="1:36" x14ac:dyDescent="0.25">
      <c r="B2" t="s">
        <v>2</v>
      </c>
      <c r="G2" t="s">
        <v>3</v>
      </c>
      <c r="L2" t="s">
        <v>4</v>
      </c>
      <c r="Q2" t="s">
        <v>5</v>
      </c>
      <c r="V2" t="s">
        <v>6</v>
      </c>
      <c r="AA2" t="s">
        <v>7</v>
      </c>
      <c r="AF2" t="s">
        <v>8</v>
      </c>
    </row>
    <row r="3" spans="1:3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</row>
    <row r="4" spans="1:36" x14ac:dyDescent="0.25">
      <c r="A4" t="s">
        <v>14</v>
      </c>
      <c r="B4">
        <v>9.875860154440149E-23</v>
      </c>
      <c r="C4">
        <v>4.378378554605841E-23</v>
      </c>
      <c r="D4">
        <v>4.0604510313403001E-23</v>
      </c>
      <c r="E4">
        <v>5.7332290598091987E-23</v>
      </c>
      <c r="F4">
        <v>5.9511467794922891E-23</v>
      </c>
      <c r="G4">
        <v>6.7860402157939432E-24</v>
      </c>
      <c r="H4">
        <v>4.6376849139848738E-24</v>
      </c>
      <c r="I4">
        <v>4.0615266339869237E-24</v>
      </c>
      <c r="J4">
        <v>3.6065835640075498E-24</v>
      </c>
      <c r="K4">
        <v>3.9339798433279302E-24</v>
      </c>
      <c r="L4">
        <v>3.8117334661864765E-25</v>
      </c>
      <c r="M4">
        <v>2.8043935266939036E-25</v>
      </c>
      <c r="N4">
        <v>2.6423446664824021E-25</v>
      </c>
      <c r="O4">
        <v>2.5649461887145487E-25</v>
      </c>
      <c r="P4">
        <v>2.5757299515669551E-25</v>
      </c>
      <c r="Q4">
        <v>5.974395057799541E-26</v>
      </c>
      <c r="R4">
        <v>5.4868679848130816E-26</v>
      </c>
      <c r="S4">
        <v>5.0531522032436166E-26</v>
      </c>
      <c r="T4">
        <v>5.0208291181485966E-26</v>
      </c>
      <c r="U4">
        <v>5.4345058024408846E-26</v>
      </c>
      <c r="V4">
        <v>3.0085061025787948E-26</v>
      </c>
      <c r="W4">
        <v>2.7619853720508173E-26</v>
      </c>
      <c r="X4">
        <v>2.6760248041048811E-26</v>
      </c>
      <c r="Y4">
        <v>2.7885810591493562E-26</v>
      </c>
      <c r="Z4">
        <v>2.7818372562058553E-26</v>
      </c>
      <c r="AA4">
        <v>2.2105154120082792E-26</v>
      </c>
      <c r="AB4">
        <v>2.2184354359092099E-26</v>
      </c>
      <c r="AC4">
        <v>2.2335846332532987E-26</v>
      </c>
      <c r="AD4">
        <v>2.2044902704252262E-26</v>
      </c>
      <c r="AE4">
        <v>2.3424335185023168E-26</v>
      </c>
      <c r="AF4">
        <v>1.8817268318724106E-26</v>
      </c>
      <c r="AG4">
        <v>2.0367502399034513E-26</v>
      </c>
      <c r="AH4">
        <v>2.0661449407798826E-26</v>
      </c>
      <c r="AI4">
        <v>2.1084052481879069E-26</v>
      </c>
      <c r="AJ4">
        <v>2.1820750008942497E-26</v>
      </c>
    </row>
    <row r="5" spans="1:36" x14ac:dyDescent="0.25">
      <c r="A5" t="s">
        <v>15</v>
      </c>
      <c r="B5">
        <v>7.7900795026795294E-22</v>
      </c>
      <c r="C5">
        <v>4.8682107394543489E-22</v>
      </c>
      <c r="D5">
        <v>4.0748034465943634E-22</v>
      </c>
      <c r="E5">
        <v>4.0117874268544746E-22</v>
      </c>
      <c r="F5">
        <v>4.114127066322281E-22</v>
      </c>
      <c r="G5">
        <v>2.3416347505852692E-23</v>
      </c>
      <c r="H5">
        <v>1.5944157482811275E-23</v>
      </c>
      <c r="I5">
        <v>1.3752241822056476E-23</v>
      </c>
      <c r="J5">
        <v>1.3577047087719292E-23</v>
      </c>
      <c r="K5">
        <v>1.3394501965391433E-23</v>
      </c>
      <c r="L5">
        <v>1.0291787743394858E-24</v>
      </c>
      <c r="M5">
        <v>7.4555461687268745E-25</v>
      </c>
      <c r="N5">
        <v>4.8121725365259677E-25</v>
      </c>
      <c r="O5">
        <v>6.8031433402918438E-25</v>
      </c>
      <c r="P5">
        <v>6.8018268817512656E-25</v>
      </c>
      <c r="Q5">
        <v>1.2462943710516544E-25</v>
      </c>
      <c r="R5">
        <v>8.4011535551198822E-26</v>
      </c>
      <c r="S5">
        <v>8.2272854525788065E-26</v>
      </c>
      <c r="T5">
        <v>7.8956703022358177E-26</v>
      </c>
      <c r="U5">
        <v>7.8715764589156062E-26</v>
      </c>
      <c r="V5">
        <v>4.3688509583082421E-26</v>
      </c>
      <c r="W5">
        <v>3.7232232820204751E-26</v>
      </c>
      <c r="X5">
        <v>3.8251052435072136E-26</v>
      </c>
      <c r="Y5">
        <v>3.7049121839372186E-26</v>
      </c>
      <c r="Z5">
        <v>3.7027854878151214E-26</v>
      </c>
      <c r="AA5">
        <v>2.6761241301438663E-26</v>
      </c>
      <c r="AB5">
        <v>2.7847146594946641E-26</v>
      </c>
      <c r="AC5">
        <v>2.6607031650154816E-26</v>
      </c>
      <c r="AD5">
        <v>2.8127500729905874E-26</v>
      </c>
      <c r="AE5">
        <v>2.8158176614925351E-26</v>
      </c>
      <c r="AF5">
        <v>2.2352284287740978E-26</v>
      </c>
      <c r="AG5">
        <v>2.3714412952104884E-26</v>
      </c>
      <c r="AH5">
        <v>2.3359217011035162E-26</v>
      </c>
      <c r="AI5">
        <v>2.4697163119305256E-26</v>
      </c>
      <c r="AJ5">
        <v>2.4721933479548432E-26</v>
      </c>
    </row>
    <row r="6" spans="1:36" x14ac:dyDescent="0.25">
      <c r="A6" t="s">
        <v>16</v>
      </c>
      <c r="B6">
        <v>1.8868574098418251E-18</v>
      </c>
      <c r="C6">
        <v>3.618588550241258E-18</v>
      </c>
      <c r="D6">
        <v>5.2577196970975896E-18</v>
      </c>
      <c r="E6">
        <v>6.8739910405964303E-18</v>
      </c>
      <c r="F6">
        <v>8.397463845522069E-18</v>
      </c>
      <c r="G6">
        <v>7.4852701312412211E-23</v>
      </c>
      <c r="H6">
        <v>5.5752730062222215E-23</v>
      </c>
      <c r="I6">
        <v>5.3377452843880669E-23</v>
      </c>
      <c r="J6">
        <v>5.2605126659032891E-23</v>
      </c>
      <c r="K6">
        <v>5.2538078106128065E-23</v>
      </c>
      <c r="L6">
        <v>3.1923675837075055E-24</v>
      </c>
      <c r="M6">
        <v>2.4586684749330737E-24</v>
      </c>
      <c r="N6">
        <v>2.1909692025862066E-24</v>
      </c>
      <c r="O6">
        <v>2.1099308815930209E-24</v>
      </c>
      <c r="P6">
        <v>2.1645618365227696E-24</v>
      </c>
      <c r="Q6">
        <v>2.1610183806581942E-25</v>
      </c>
      <c r="R6">
        <v>1.5608172186629535E-25</v>
      </c>
      <c r="S6">
        <v>1.486005688201504E-25</v>
      </c>
      <c r="T6">
        <v>5.4958363058119243E-26</v>
      </c>
      <c r="U6">
        <v>4.6921223376848281E-26</v>
      </c>
      <c r="V6">
        <v>6.1991204555680498E-26</v>
      </c>
      <c r="W6">
        <v>4.8079563415051357E-26</v>
      </c>
      <c r="X6">
        <v>4.777082795518208E-26</v>
      </c>
      <c r="Y6">
        <v>4.8673913660122854E-26</v>
      </c>
      <c r="Z6">
        <v>4.8281312163791492E-26</v>
      </c>
      <c r="AA6">
        <v>3.4740845993174112E-26</v>
      </c>
      <c r="AB6">
        <v>3.2380225067090417E-26</v>
      </c>
      <c r="AC6">
        <v>3.2482309522198043E-26</v>
      </c>
      <c r="AD6">
        <v>3.2401578546132324E-26</v>
      </c>
      <c r="AE6">
        <v>3.4483105553705933E-26</v>
      </c>
      <c r="AF6">
        <v>2.5951331824950954E-26</v>
      </c>
      <c r="AG6">
        <v>2.7226109218685387E-26</v>
      </c>
      <c r="AH6">
        <v>2.6789465735351188E-26</v>
      </c>
      <c r="AI6">
        <v>2.825736637367533E-26</v>
      </c>
      <c r="AJ6">
        <v>2.8476032933440858E-26</v>
      </c>
    </row>
    <row r="7" spans="1:36" x14ac:dyDescent="0.25">
      <c r="A7" t="s">
        <v>17</v>
      </c>
      <c r="B7">
        <v>3.7038722191977458E-18</v>
      </c>
      <c r="C7">
        <v>7.2259774984558873E-18</v>
      </c>
      <c r="D7">
        <v>1.0772316219723915E-17</v>
      </c>
      <c r="E7">
        <v>1.4130268914979629E-17</v>
      </c>
      <c r="F7">
        <v>1.516222625905676E-17</v>
      </c>
      <c r="G7">
        <v>6.2923995421267079E-22</v>
      </c>
      <c r="H7">
        <v>4.9630293950464782E-22</v>
      </c>
      <c r="I7">
        <v>5.1488984555569597E-22</v>
      </c>
      <c r="J7">
        <v>5.4785510173880974E-22</v>
      </c>
      <c r="K7">
        <v>6.3674693070812937E-22</v>
      </c>
      <c r="L7">
        <v>1.0580048906471898E-23</v>
      </c>
      <c r="M7">
        <v>5.9341411743428909E-24</v>
      </c>
      <c r="N7">
        <v>7.7501130912716111E-24</v>
      </c>
      <c r="O7">
        <v>7.637795783586632E-24</v>
      </c>
      <c r="P7">
        <v>8.0056385436081253E-24</v>
      </c>
      <c r="Q7">
        <v>5.3284906887052411E-25</v>
      </c>
      <c r="R7">
        <v>3.9035723438606441E-25</v>
      </c>
      <c r="S7">
        <v>2.3930209218114129E-25</v>
      </c>
      <c r="T7">
        <v>1.327477537716616E-25</v>
      </c>
      <c r="U7">
        <v>3.7741764689795259E-25</v>
      </c>
      <c r="V7">
        <v>8.7386727467021101E-26</v>
      </c>
      <c r="W7">
        <v>7.0844972104589511E-26</v>
      </c>
      <c r="X7">
        <v>6.6251957732550874E-26</v>
      </c>
      <c r="Y7">
        <v>6.5786102888649236E-26</v>
      </c>
      <c r="Z7">
        <v>6.4513142210355746E-26</v>
      </c>
      <c r="AA7">
        <v>4.4620412060199355E-26</v>
      </c>
      <c r="AB7">
        <v>3.9059137493280114E-26</v>
      </c>
      <c r="AC7">
        <v>3.8549709664448155E-26</v>
      </c>
      <c r="AD7">
        <v>3.8188554496510458E-26</v>
      </c>
      <c r="AE7">
        <v>4.0255047411699878E-26</v>
      </c>
      <c r="AF7">
        <v>3.1748829096333481E-26</v>
      </c>
      <c r="AG7">
        <v>3.0671655865764213E-26</v>
      </c>
      <c r="AH7">
        <v>3.1032476192327481E-26</v>
      </c>
      <c r="AI7">
        <v>3.1630975808289074E-26</v>
      </c>
      <c r="AJ7">
        <v>3.2932493916373338E-26</v>
      </c>
    </row>
    <row r="8" spans="1:36" x14ac:dyDescent="0.25">
      <c r="A8" t="s">
        <v>18</v>
      </c>
      <c r="B8">
        <v>1.6031919333076385E-16</v>
      </c>
      <c r="C8">
        <v>2.3827639970803583E-16</v>
      </c>
      <c r="D8">
        <v>3.654803392941572E-16</v>
      </c>
      <c r="E8">
        <v>4.8152461546339202E-16</v>
      </c>
      <c r="F8">
        <v>6.1377052577308666E-16</v>
      </c>
      <c r="G8">
        <v>1.7200046758794615E-17</v>
      </c>
      <c r="H8">
        <v>3.4937307735648731E-17</v>
      </c>
      <c r="I8">
        <v>4.8345593970443967E-17</v>
      </c>
      <c r="J8">
        <v>6.1516315841735426E-17</v>
      </c>
      <c r="K8">
        <v>6.4227386694788116E-17</v>
      </c>
      <c r="L8">
        <v>4.9787880818434058E-23</v>
      </c>
      <c r="M8">
        <v>4.6679514298190785E-23</v>
      </c>
      <c r="N8">
        <v>3.4479159778697388E-23</v>
      </c>
      <c r="O8">
        <v>9.8285579687034089E-24</v>
      </c>
      <c r="P8">
        <v>4.5053962806320327E-23</v>
      </c>
      <c r="Q8">
        <v>1.7354787576619067E-24</v>
      </c>
      <c r="R8">
        <v>1.3069692986655001E-24</v>
      </c>
      <c r="S8">
        <v>1.1970455369940459E-24</v>
      </c>
      <c r="T8">
        <v>1.252115250511108E-24</v>
      </c>
      <c r="U8">
        <v>1.3032703585200504E-24</v>
      </c>
      <c r="V8">
        <v>1.4837376335440541E-25</v>
      </c>
      <c r="W8">
        <v>1.1068547896739277E-25</v>
      </c>
      <c r="X8">
        <v>1.0579768393352155E-25</v>
      </c>
      <c r="Y8">
        <v>1.0159072905860643E-25</v>
      </c>
      <c r="Z8">
        <v>1.0553947126984391E-25</v>
      </c>
      <c r="AA8">
        <v>5.6976494455201473E-26</v>
      </c>
      <c r="AB8">
        <v>4.6434003869697243E-26</v>
      </c>
      <c r="AC8">
        <v>4.4699871594230608E-26</v>
      </c>
      <c r="AD8">
        <v>4.5866949624772191E-26</v>
      </c>
      <c r="AE8">
        <v>4.6078762419886087E-26</v>
      </c>
      <c r="AF8">
        <v>3.6975751570048973E-26</v>
      </c>
      <c r="AG8">
        <v>3.4602101986351608E-26</v>
      </c>
      <c r="AH8">
        <v>3.4298980581432348E-26</v>
      </c>
      <c r="AI8">
        <v>3.5726326346042287E-26</v>
      </c>
      <c r="AJ8">
        <v>3.7202717498912596E-26</v>
      </c>
    </row>
    <row r="10" spans="1:36" x14ac:dyDescent="0.25">
      <c r="A10" t="s">
        <v>19</v>
      </c>
    </row>
    <row r="11" spans="1:36" x14ac:dyDescent="0.25">
      <c r="B11" t="s">
        <v>2</v>
      </c>
      <c r="G11" t="s">
        <v>3</v>
      </c>
      <c r="L11" t="s">
        <v>4</v>
      </c>
      <c r="Q11" t="s">
        <v>5</v>
      </c>
      <c r="V11" t="s">
        <v>6</v>
      </c>
      <c r="AA11" t="s">
        <v>7</v>
      </c>
      <c r="AF11" t="s">
        <v>8</v>
      </c>
    </row>
    <row r="12" spans="1:36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9</v>
      </c>
      <c r="R12" t="s">
        <v>10</v>
      </c>
      <c r="S12" t="s">
        <v>11</v>
      </c>
      <c r="T12" t="s">
        <v>12</v>
      </c>
      <c r="U12" t="s">
        <v>13</v>
      </c>
      <c r="V12" t="s">
        <v>9</v>
      </c>
      <c r="W12" t="s">
        <v>10</v>
      </c>
      <c r="X12" t="s">
        <v>11</v>
      </c>
      <c r="Y12" t="s">
        <v>12</v>
      </c>
      <c r="Z12" t="s">
        <v>13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9</v>
      </c>
      <c r="AG12" t="s">
        <v>10</v>
      </c>
      <c r="AH12" t="s">
        <v>11</v>
      </c>
      <c r="AI12" t="s">
        <v>12</v>
      </c>
      <c r="AJ12" t="s">
        <v>13</v>
      </c>
    </row>
    <row r="13" spans="1:36" x14ac:dyDescent="0.25">
      <c r="A13" t="s">
        <v>14</v>
      </c>
      <c r="B13">
        <v>4.1534149865168493E-22</v>
      </c>
      <c r="C13">
        <v>3.5349312722042406E-22</v>
      </c>
      <c r="D13">
        <v>2.9998297237629137E-22</v>
      </c>
      <c r="E13">
        <v>2.9554332735194916E-22</v>
      </c>
      <c r="F13">
        <v>3.0479738002134512E-22</v>
      </c>
      <c r="G13">
        <v>2.6508523944146723E-23</v>
      </c>
      <c r="H13">
        <v>1.7852360051109783E-23</v>
      </c>
      <c r="I13">
        <v>1.6114814317810479E-23</v>
      </c>
      <c r="J13">
        <v>1.6225999020491542E-23</v>
      </c>
      <c r="K13">
        <v>1.684229078727592E-23</v>
      </c>
      <c r="L13">
        <v>1.5848441851167837E-24</v>
      </c>
      <c r="M13">
        <v>1.0303498683447451E-24</v>
      </c>
      <c r="N13">
        <v>9.880955954244416E-25</v>
      </c>
      <c r="O13">
        <v>9.364050042615461E-25</v>
      </c>
      <c r="P13">
        <v>1.0805858704717349E-24</v>
      </c>
      <c r="Q13">
        <v>1.8641365789625372E-25</v>
      </c>
      <c r="R13">
        <v>1.6870255594168169E-25</v>
      </c>
      <c r="S13">
        <v>1.8193711072717919E-25</v>
      </c>
      <c r="T13">
        <v>2.2953704856983525E-25</v>
      </c>
      <c r="U13">
        <v>2.1447749962878347E-25</v>
      </c>
      <c r="V13">
        <v>3.4463396373836994E-26</v>
      </c>
      <c r="W13">
        <v>8.9021422798145797E-26</v>
      </c>
      <c r="X13">
        <v>1.1417655648526081E-25</v>
      </c>
      <c r="Y13">
        <v>1.2787401769703035E-25</v>
      </c>
      <c r="Z13">
        <v>1.3825232462647593E-25</v>
      </c>
      <c r="AA13">
        <v>2.405061681688384E-26</v>
      </c>
      <c r="AB13">
        <v>6.6786986554354658E-26</v>
      </c>
      <c r="AC13">
        <v>9.0804468258326954E-26</v>
      </c>
      <c r="AD13">
        <v>1.0458161025641032E-25</v>
      </c>
      <c r="AE13">
        <v>1.1558690366350078E-25</v>
      </c>
      <c r="AF13">
        <v>2.2814482373464877E-26</v>
      </c>
      <c r="AG13">
        <v>5.8424975418038587E-26</v>
      </c>
      <c r="AH13">
        <v>8.6679558972412097E-26</v>
      </c>
      <c r="AI13">
        <v>1.0253503569286871E-25</v>
      </c>
      <c r="AJ13">
        <v>1.135335819889455E-25</v>
      </c>
    </row>
    <row r="14" spans="1:36" x14ac:dyDescent="0.25">
      <c r="A14" t="s">
        <v>15</v>
      </c>
      <c r="B14">
        <v>8.236831491091504E-21</v>
      </c>
      <c r="C14">
        <v>5.4309786004940189E-21</v>
      </c>
      <c r="D14">
        <v>4.3848379706944008E-21</v>
      </c>
      <c r="E14">
        <v>4.7587934341257502E-21</v>
      </c>
      <c r="F14">
        <v>5.3481221785002625E-21</v>
      </c>
      <c r="G14">
        <v>8.1257245163980191E-23</v>
      </c>
      <c r="H14">
        <v>6.5048337371829559E-23</v>
      </c>
      <c r="I14">
        <v>5.6079796935614201E-23</v>
      </c>
      <c r="J14">
        <v>5.721736768927146E-23</v>
      </c>
      <c r="K14">
        <v>6.4874980851063822E-23</v>
      </c>
      <c r="L14">
        <v>4.071125298638564E-24</v>
      </c>
      <c r="M14">
        <v>2.7757523074298396E-24</v>
      </c>
      <c r="N14">
        <v>2.6629329560554843E-24</v>
      </c>
      <c r="O14">
        <v>2.7065146935031759E-24</v>
      </c>
      <c r="P14">
        <v>3.078405536948441E-24</v>
      </c>
      <c r="Q14">
        <v>4.3561706348169011E-25</v>
      </c>
      <c r="R14">
        <v>3.3306506312849122E-25</v>
      </c>
      <c r="S14">
        <v>3.1600861319101126E-25</v>
      </c>
      <c r="T14">
        <v>3.346031533397769E-25</v>
      </c>
      <c r="U14">
        <v>3.4593521749249209E-25</v>
      </c>
      <c r="V14">
        <v>1.4130334757609944E-25</v>
      </c>
      <c r="W14">
        <v>1.0559900606386622E-25</v>
      </c>
      <c r="X14">
        <v>1.4831049075784763E-25</v>
      </c>
      <c r="Y14">
        <v>1.6277527100601344E-25</v>
      </c>
      <c r="Z14">
        <v>1.7127655307529369E-25</v>
      </c>
      <c r="AA14">
        <v>3.4130323072776294E-26</v>
      </c>
      <c r="AB14">
        <v>9.1008375697992119E-26</v>
      </c>
      <c r="AC14">
        <v>1.0913339128766082E-25</v>
      </c>
      <c r="AD14">
        <v>1.2659403807146592E-25</v>
      </c>
      <c r="AE14">
        <v>1.3768917135549878E-25</v>
      </c>
      <c r="AF14">
        <v>2.5901693138024648E-26</v>
      </c>
      <c r="AG14">
        <v>7.3627097818403916E-26</v>
      </c>
      <c r="AH14">
        <v>9.9689451372086856E-26</v>
      </c>
      <c r="AI14">
        <v>1.1657812021593735E-25</v>
      </c>
      <c r="AJ14">
        <v>1.2869266990486141E-25</v>
      </c>
    </row>
    <row r="15" spans="1:36" x14ac:dyDescent="0.25">
      <c r="A15" t="s">
        <v>16</v>
      </c>
      <c r="B15">
        <v>4.0912588703417338E-18</v>
      </c>
      <c r="C15">
        <v>8.1608420094867519E-18</v>
      </c>
      <c r="D15">
        <v>1.1993785038139287E-17</v>
      </c>
      <c r="E15">
        <v>1.5256984141759925E-17</v>
      </c>
      <c r="F15">
        <v>1.8685284254454258E-17</v>
      </c>
      <c r="G15">
        <v>2.6908296478966891E-22</v>
      </c>
      <c r="H15">
        <v>2.573058918282344E-22</v>
      </c>
      <c r="I15">
        <v>2.4391689768565785E-22</v>
      </c>
      <c r="J15">
        <v>2.9152586183827829E-22</v>
      </c>
      <c r="K15">
        <v>3.1997086104868651E-22</v>
      </c>
      <c r="L15">
        <v>9.7345536781256514E-24</v>
      </c>
      <c r="M15">
        <v>8.5934897624876475E-24</v>
      </c>
      <c r="N15">
        <v>8.0201036444391099E-24</v>
      </c>
      <c r="O15">
        <v>8.4685412365559141E-24</v>
      </c>
      <c r="P15">
        <v>9.7732487629308164E-24</v>
      </c>
      <c r="Q15">
        <v>8.6730870529853155E-25</v>
      </c>
      <c r="R15">
        <v>6.0201730723493024E-25</v>
      </c>
      <c r="S15">
        <v>6.1430435637315244E-25</v>
      </c>
      <c r="T15">
        <v>6.2245031455304167E-25</v>
      </c>
      <c r="U15">
        <v>7.1182649396988352E-25</v>
      </c>
      <c r="V15">
        <v>2.2542998827963053E-25</v>
      </c>
      <c r="W15">
        <v>1.9058073644394659E-25</v>
      </c>
      <c r="X15">
        <v>1.8980960896214262E-25</v>
      </c>
      <c r="Y15">
        <v>2.0470483562369884E-25</v>
      </c>
      <c r="Z15">
        <v>2.3698727700925954E-25</v>
      </c>
      <c r="AA15">
        <v>1.0309246904504795E-25</v>
      </c>
      <c r="AB15">
        <v>1.1176814606509271E-25</v>
      </c>
      <c r="AC15">
        <v>1.2998693396638982E-25</v>
      </c>
      <c r="AD15">
        <v>1.4835249089366528E-25</v>
      </c>
      <c r="AE15">
        <v>1.6157266308636925E-25</v>
      </c>
      <c r="AF15">
        <v>3.7868442107005419E-26</v>
      </c>
      <c r="AG15">
        <v>8.7423356326897658E-26</v>
      </c>
      <c r="AH15">
        <v>1.0836818728240931E-25</v>
      </c>
      <c r="AI15">
        <v>1.2593434323983125E-25</v>
      </c>
      <c r="AJ15">
        <v>1.3837011177915157E-25</v>
      </c>
    </row>
    <row r="16" spans="1:36" x14ac:dyDescent="0.25">
      <c r="A16" t="s">
        <v>17</v>
      </c>
      <c r="B16">
        <v>8.2271969756013199E-18</v>
      </c>
      <c r="C16">
        <v>1.629260489644297E-17</v>
      </c>
      <c r="D16">
        <v>2.3842010021709983E-17</v>
      </c>
      <c r="E16">
        <v>3.1853047761121991E-17</v>
      </c>
      <c r="F16">
        <v>3.8742702846150559E-17</v>
      </c>
      <c r="G16">
        <v>1.0795858643746758E-19</v>
      </c>
      <c r="H16">
        <v>7.4959488619464187E-20</v>
      </c>
      <c r="I16">
        <v>5.8297827778370742E-20</v>
      </c>
      <c r="J16">
        <v>5.7610862490256967E-20</v>
      </c>
      <c r="K16">
        <v>5.4810956423072671E-20</v>
      </c>
      <c r="L16">
        <v>1.0227584498480237E-23</v>
      </c>
      <c r="M16">
        <v>3.0556450457516319E-23</v>
      </c>
      <c r="N16">
        <v>3.1984790403137059E-23</v>
      </c>
      <c r="O16">
        <v>3.6599735769230838E-23</v>
      </c>
      <c r="P16">
        <v>4.2761892509968614E-23</v>
      </c>
      <c r="Q16">
        <v>1.5676207869961326E-24</v>
      </c>
      <c r="R16">
        <v>1.5160782678418813E-24</v>
      </c>
      <c r="S16">
        <v>1.5032242998767386E-24</v>
      </c>
      <c r="T16">
        <v>1.7585347351143689E-24</v>
      </c>
      <c r="U16">
        <v>1.8514445725423985E-24</v>
      </c>
      <c r="V16">
        <v>3.7934093643410878E-25</v>
      </c>
      <c r="W16">
        <v>2.6098470199485156E-25</v>
      </c>
      <c r="X16">
        <v>2.8035336941225123E-25</v>
      </c>
      <c r="Y16">
        <v>2.9157868871624108E-25</v>
      </c>
      <c r="Z16">
        <v>3.3397475076513647E-25</v>
      </c>
      <c r="AA16">
        <v>1.6291679085271319E-25</v>
      </c>
      <c r="AB16">
        <v>1.3729983327272716E-25</v>
      </c>
      <c r="AC16">
        <v>1.5393203619447797E-25</v>
      </c>
      <c r="AD16">
        <v>1.7290005746478899E-25</v>
      </c>
      <c r="AE16">
        <v>1.8653065233868327E-25</v>
      </c>
      <c r="AF16">
        <v>7.4720598783355648E-26</v>
      </c>
      <c r="AG16">
        <v>1.0229553913798612E-25</v>
      </c>
      <c r="AH16">
        <v>1.2448215680803564E-25</v>
      </c>
      <c r="AI16">
        <v>1.4330235244322232E-25</v>
      </c>
      <c r="AJ16">
        <v>1.5810389665557964E-25</v>
      </c>
    </row>
    <row r="17" spans="1:36" x14ac:dyDescent="0.25">
      <c r="A17" t="s">
        <v>18</v>
      </c>
      <c r="B17">
        <v>3.5403574223268172E-16</v>
      </c>
      <c r="C17">
        <v>7.019694231816451E-16</v>
      </c>
      <c r="D17">
        <v>1.0653709684710961E-15</v>
      </c>
      <c r="E17">
        <v>1.4201086094977054E-15</v>
      </c>
      <c r="F17">
        <v>1.5973542635980076E-15</v>
      </c>
      <c r="G17">
        <v>7.6056518996978025E-18</v>
      </c>
      <c r="H17">
        <v>9.0456185489531903E-17</v>
      </c>
      <c r="I17">
        <v>1.3432125309147302E-16</v>
      </c>
      <c r="J17">
        <v>1.8141029321893395E-16</v>
      </c>
      <c r="K17">
        <v>2.2307628777619869E-16</v>
      </c>
      <c r="L17">
        <v>2.3570777523682622E-22</v>
      </c>
      <c r="M17">
        <v>3.6402317347908748E-22</v>
      </c>
      <c r="N17">
        <v>3.5011754280151399E-22</v>
      </c>
      <c r="O17">
        <v>4.3805440744012798E-22</v>
      </c>
      <c r="P17">
        <v>5.2617545698788794E-22</v>
      </c>
      <c r="Q17">
        <v>6.6593885778493086E-24</v>
      </c>
      <c r="R17">
        <v>5.4081609994277496E-24</v>
      </c>
      <c r="S17">
        <v>4.8670101650903147E-24</v>
      </c>
      <c r="T17">
        <v>5.7661691825085421E-24</v>
      </c>
      <c r="U17">
        <v>6.6721992996542657E-24</v>
      </c>
      <c r="V17">
        <v>5.2390580344038308E-25</v>
      </c>
      <c r="W17">
        <v>4.8274916741071224E-25</v>
      </c>
      <c r="X17">
        <v>4.6853237379617417E-25</v>
      </c>
      <c r="Y17">
        <v>5.5073271917291337E-25</v>
      </c>
      <c r="Z17">
        <v>6.2921659267317725E-25</v>
      </c>
      <c r="AA17">
        <v>2.2472427277869775E-25</v>
      </c>
      <c r="AB17">
        <v>1.6818549053824348E-25</v>
      </c>
      <c r="AC17">
        <v>1.9886147687000171E-25</v>
      </c>
      <c r="AD17">
        <v>2.019554322764339E-25</v>
      </c>
      <c r="AE17">
        <v>2.322365801899781E-25</v>
      </c>
      <c r="AF17">
        <v>1.143113650417286E-25</v>
      </c>
      <c r="AG17">
        <v>1.1973645282339853E-25</v>
      </c>
      <c r="AH17">
        <v>1.4034442774012992E-25</v>
      </c>
      <c r="AI17">
        <v>1.5912150714472887E-25</v>
      </c>
      <c r="AJ17">
        <v>1.7548898607435164E-25</v>
      </c>
    </row>
    <row r="19" spans="1:36" x14ac:dyDescent="0.25">
      <c r="A19" t="s">
        <v>20</v>
      </c>
    </row>
    <row r="20" spans="1:36" x14ac:dyDescent="0.25">
      <c r="B20" t="s">
        <v>2</v>
      </c>
      <c r="G20" t="s">
        <v>3</v>
      </c>
      <c r="L20" t="s">
        <v>4</v>
      </c>
      <c r="Q20" t="s">
        <v>5</v>
      </c>
      <c r="V20" t="s">
        <v>6</v>
      </c>
      <c r="AA20" t="s">
        <v>7</v>
      </c>
      <c r="AF20" t="s">
        <v>8</v>
      </c>
    </row>
    <row r="21" spans="1:36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9</v>
      </c>
      <c r="R21" t="s">
        <v>10</v>
      </c>
      <c r="S21" t="s">
        <v>11</v>
      </c>
      <c r="T21" t="s">
        <v>12</v>
      </c>
      <c r="U21" t="s">
        <v>13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9</v>
      </c>
      <c r="AB21" t="s">
        <v>10</v>
      </c>
      <c r="AC21" t="s">
        <v>11</v>
      </c>
      <c r="AD21" t="s">
        <v>12</v>
      </c>
      <c r="AE21" t="s">
        <v>13</v>
      </c>
      <c r="AF21" t="s">
        <v>9</v>
      </c>
      <c r="AG21" t="s">
        <v>10</v>
      </c>
      <c r="AH21" t="s">
        <v>11</v>
      </c>
      <c r="AI21" t="s">
        <v>12</v>
      </c>
      <c r="AJ21" t="s">
        <v>13</v>
      </c>
    </row>
    <row r="22" spans="1:36" x14ac:dyDescent="0.25">
      <c r="A22" t="s">
        <v>14</v>
      </c>
      <c r="B22">
        <v>2.910377322080739E-22</v>
      </c>
      <c r="C22">
        <v>2.1829175484913761E-22</v>
      </c>
      <c r="D22">
        <v>2.0008354292805109E-22</v>
      </c>
      <c r="E22">
        <v>2.1688414572631599E-22</v>
      </c>
      <c r="F22">
        <v>2.6008785463212392E-22</v>
      </c>
      <c r="G22">
        <v>1.7422696976985288E-23</v>
      </c>
      <c r="H22">
        <v>1.1571137877141859E-23</v>
      </c>
      <c r="I22">
        <v>1.0457323738008322E-23</v>
      </c>
      <c r="J22">
        <v>1.1113757617791169E-23</v>
      </c>
      <c r="K22">
        <v>1.1540361155029334E-23</v>
      </c>
      <c r="L22">
        <v>1.0776573023679421E-24</v>
      </c>
      <c r="M22">
        <v>7.3907325357535749E-25</v>
      </c>
      <c r="N22">
        <v>6.902990160291432E-25</v>
      </c>
      <c r="O22">
        <v>6.9111048217233607E-25</v>
      </c>
      <c r="P22">
        <v>7.4942090644490631E-25</v>
      </c>
      <c r="Q22">
        <v>1.1379225154663526E-25</v>
      </c>
      <c r="R22">
        <v>1.3983608572222233E-25</v>
      </c>
      <c r="S22">
        <v>1.3730626311442861E-25</v>
      </c>
      <c r="T22">
        <v>1.2320228250567528E-25</v>
      </c>
      <c r="U22">
        <v>1.0363588003683247E-25</v>
      </c>
      <c r="V22">
        <v>2.6377342123416504E-26</v>
      </c>
      <c r="W22">
        <v>6.0721113878020683E-26</v>
      </c>
      <c r="X22">
        <v>6.8777493586533238E-26</v>
      </c>
      <c r="Y22">
        <v>7.0102306094457056E-26</v>
      </c>
      <c r="Z22">
        <v>7.6416443002265114E-26</v>
      </c>
      <c r="AA22">
        <v>1.5059151267720041E-26</v>
      </c>
      <c r="AB22">
        <v>4.49611539519793E-26</v>
      </c>
      <c r="AC22">
        <v>5.24305485936309E-26</v>
      </c>
      <c r="AD22">
        <v>5.4567986247544209E-26</v>
      </c>
      <c r="AE22">
        <v>5.925531585145177E-26</v>
      </c>
      <c r="AF22">
        <v>1.2684470132680527E-26</v>
      </c>
      <c r="AG22">
        <v>3.9222668338260142E-26</v>
      </c>
      <c r="AH22">
        <v>4.6453601936136372E-26</v>
      </c>
      <c r="AI22">
        <v>5.2605080184919573E-26</v>
      </c>
      <c r="AJ22">
        <v>5.7352921023623696E-26</v>
      </c>
    </row>
    <row r="23" spans="1:36" x14ac:dyDescent="0.25">
      <c r="A23" t="s">
        <v>15</v>
      </c>
      <c r="B23">
        <v>3.5503543259719327E-21</v>
      </c>
      <c r="C23">
        <v>2.4373215327461615E-21</v>
      </c>
      <c r="D23">
        <v>2.2848054895206845E-21</v>
      </c>
      <c r="E23">
        <v>2.4522994481371619E-21</v>
      </c>
      <c r="F23">
        <v>2.9562767394430419E-21</v>
      </c>
      <c r="G23">
        <v>6.329582042996217E-23</v>
      </c>
      <c r="H23">
        <v>4.0867588777709303E-23</v>
      </c>
      <c r="I23">
        <v>4.0391248539132673E-23</v>
      </c>
      <c r="J23">
        <v>3.9126774585667611E-23</v>
      </c>
      <c r="K23">
        <v>4.2818972568003566E-23</v>
      </c>
      <c r="L23">
        <v>2.8087085222125242E-24</v>
      </c>
      <c r="M23">
        <v>1.9586592998103454E-24</v>
      </c>
      <c r="N23">
        <v>1.9087419200779736E-24</v>
      </c>
      <c r="O23">
        <v>1.9854981915316263E-24</v>
      </c>
      <c r="P23">
        <v>2.1390939439464213E-24</v>
      </c>
      <c r="Q23">
        <v>2.8820807053249949E-25</v>
      </c>
      <c r="R23">
        <v>2.262935595264517E-25</v>
      </c>
      <c r="S23">
        <v>2.0619468107119311E-25</v>
      </c>
      <c r="T23">
        <v>2.0420423688177983E-25</v>
      </c>
      <c r="U23">
        <v>2.478032260255129E-25</v>
      </c>
      <c r="V23">
        <v>9.7932109382578056E-26</v>
      </c>
      <c r="W23">
        <v>8.1792528119312779E-26</v>
      </c>
      <c r="X23">
        <v>9.0272273390763476E-26</v>
      </c>
      <c r="Y23">
        <v>9.1398864674242552E-26</v>
      </c>
      <c r="Z23">
        <v>9.9441366703662573E-26</v>
      </c>
      <c r="AA23">
        <v>4.4876967664297263E-26</v>
      </c>
      <c r="AB23">
        <v>5.5529707884738033E-26</v>
      </c>
      <c r="AC23">
        <v>6.4271929752528095E-26</v>
      </c>
      <c r="AD23">
        <v>6.715564871161667E-26</v>
      </c>
      <c r="AE23">
        <v>7.2992824408760555E-26</v>
      </c>
      <c r="AF23">
        <v>1.7522992134387317E-26</v>
      </c>
      <c r="AG23">
        <v>4.5284477269187564E-26</v>
      </c>
      <c r="AH23">
        <v>5.3628457524975773E-26</v>
      </c>
      <c r="AI23">
        <v>6.1208745272277721E-26</v>
      </c>
      <c r="AJ23">
        <v>6.7014174831862589E-26</v>
      </c>
    </row>
    <row r="24" spans="1:36" x14ac:dyDescent="0.25">
      <c r="A24" t="s">
        <v>16</v>
      </c>
      <c r="B24">
        <v>3.7141098522732614E-18</v>
      </c>
      <c r="C24">
        <v>7.2267925029130959E-18</v>
      </c>
      <c r="D24">
        <v>1.0360876006857879E-17</v>
      </c>
      <c r="E24">
        <v>1.3431911155149401E-17</v>
      </c>
      <c r="F24">
        <v>1.6464265087928975E-17</v>
      </c>
      <c r="G24">
        <v>2.2805906950862115E-22</v>
      </c>
      <c r="H24">
        <v>1.6873735927505311E-22</v>
      </c>
      <c r="I24">
        <v>1.9059702793596135E-22</v>
      </c>
      <c r="J24">
        <v>1.9146430300466299E-22</v>
      </c>
      <c r="K24">
        <v>2.306729002779161E-22</v>
      </c>
      <c r="L24">
        <v>8.2029520238657782E-24</v>
      </c>
      <c r="M24">
        <v>5.7192935799461184E-24</v>
      </c>
      <c r="N24">
        <v>6.0223332332808819E-24</v>
      </c>
      <c r="O24">
        <v>6.1942669250918099E-24</v>
      </c>
      <c r="P24">
        <v>7.1463954241764576E-24</v>
      </c>
      <c r="Q24">
        <v>6.0877378869047561E-25</v>
      </c>
      <c r="R24">
        <v>4.2344173837837799E-25</v>
      </c>
      <c r="S24">
        <v>4.3983138411773661E-25</v>
      </c>
      <c r="T24">
        <v>4.4394118479776877E-25</v>
      </c>
      <c r="U24">
        <v>5.1466947949735336E-25</v>
      </c>
      <c r="V24">
        <v>1.4788139359326965E-25</v>
      </c>
      <c r="W24">
        <v>1.2442108178591254E-25</v>
      </c>
      <c r="X24">
        <v>1.1521668225776281E-25</v>
      </c>
      <c r="Y24">
        <v>1.1521787164959676E-25</v>
      </c>
      <c r="Z24">
        <v>1.246598538589106E-25</v>
      </c>
      <c r="AA24">
        <v>7.4428102306960483E-26</v>
      </c>
      <c r="AB24">
        <v>6.8218606922657671E-26</v>
      </c>
      <c r="AC24">
        <v>7.1260711722461553E-26</v>
      </c>
      <c r="AD24">
        <v>8.1051267726643042E-26</v>
      </c>
      <c r="AE24">
        <v>8.1547358232412907E-26</v>
      </c>
      <c r="AF24">
        <v>4.0942096491014161E-26</v>
      </c>
      <c r="AG24">
        <v>5.4081240765665357E-26</v>
      </c>
      <c r="AH24">
        <v>6.3259256235911982E-26</v>
      </c>
      <c r="AI24">
        <v>6.7646772366148491E-26</v>
      </c>
      <c r="AJ24">
        <v>7.457569035714288E-26</v>
      </c>
    </row>
    <row r="25" spans="1:36" x14ac:dyDescent="0.25">
      <c r="A25" t="s">
        <v>17</v>
      </c>
      <c r="B25">
        <v>7.3573559436947175E-18</v>
      </c>
      <c r="C25">
        <v>1.4514413644419477E-17</v>
      </c>
      <c r="D25">
        <v>2.1081765136799326E-17</v>
      </c>
      <c r="E25">
        <v>2.4098647177347301E-17</v>
      </c>
      <c r="F25">
        <v>3.037327561014982E-17</v>
      </c>
      <c r="G25">
        <v>4.2942166277435815E-21</v>
      </c>
      <c r="H25">
        <v>3.0503585387529076E-21</v>
      </c>
      <c r="I25">
        <v>3.1669452015968084E-21</v>
      </c>
      <c r="J25">
        <v>3.991463710951861E-21</v>
      </c>
      <c r="K25">
        <v>4.3597305940981549E-21</v>
      </c>
      <c r="L25">
        <v>2.7254615283224357E-23</v>
      </c>
      <c r="M25">
        <v>2.2244816090587172E-23</v>
      </c>
      <c r="N25">
        <v>2.2746905605910383E-23</v>
      </c>
      <c r="O25">
        <v>2.5225754278164801E-23</v>
      </c>
      <c r="P25">
        <v>2.903532998549323E-23</v>
      </c>
      <c r="Q25">
        <v>1.2499941766216236E-24</v>
      </c>
      <c r="R25">
        <v>1.0260565291752457E-24</v>
      </c>
      <c r="S25">
        <v>1.0430906161854753E-24</v>
      </c>
      <c r="T25">
        <v>1.1282609024831866E-24</v>
      </c>
      <c r="U25">
        <v>1.3308184738858273E-24</v>
      </c>
      <c r="V25">
        <v>2.3050061687640475E-25</v>
      </c>
      <c r="W25">
        <v>1.6544155915869457E-25</v>
      </c>
      <c r="X25">
        <v>1.6582005295664409E-25</v>
      </c>
      <c r="Y25">
        <v>1.8184972451800436E-25</v>
      </c>
      <c r="Z25">
        <v>1.965641947402329E-25</v>
      </c>
      <c r="AA25">
        <v>9.7692668055555488E-26</v>
      </c>
      <c r="AB25">
        <v>9.1240573145071904E-26</v>
      </c>
      <c r="AC25">
        <v>9.2576703183382564E-26</v>
      </c>
      <c r="AD25">
        <v>9.6003962392714579E-26</v>
      </c>
      <c r="AE25">
        <v>9.7137212250712114E-26</v>
      </c>
      <c r="AF25">
        <v>5.8433984127785232E-26</v>
      </c>
      <c r="AG25">
        <v>6.433258635764754E-26</v>
      </c>
      <c r="AH25">
        <v>6.9910764759123568E-26</v>
      </c>
      <c r="AI25">
        <v>7.7429042645703027E-26</v>
      </c>
      <c r="AJ25">
        <v>8.4593802669336071E-26</v>
      </c>
    </row>
    <row r="26" spans="1:36" x14ac:dyDescent="0.25">
      <c r="A26" t="s">
        <v>18</v>
      </c>
      <c r="B26">
        <v>3.2222412990966476E-16</v>
      </c>
      <c r="C26">
        <v>4.8001856727609714E-16</v>
      </c>
      <c r="D26">
        <v>7.3869173868693615E-16</v>
      </c>
      <c r="E26">
        <v>9.7873098575363871E-16</v>
      </c>
      <c r="F26">
        <v>1.0777679981591967E-15</v>
      </c>
      <c r="G26">
        <v>3.969149471440696E-17</v>
      </c>
      <c r="H26">
        <v>7.3312040894435742E-17</v>
      </c>
      <c r="I26">
        <v>9.6451578187085677E-17</v>
      </c>
      <c r="J26">
        <v>1.2461801388521796E-16</v>
      </c>
      <c r="K26">
        <v>1.2841803566570171E-16</v>
      </c>
      <c r="L26">
        <v>1.7999638549365647E-22</v>
      </c>
      <c r="M26">
        <v>1.9660561765369429E-22</v>
      </c>
      <c r="N26">
        <v>1.841394470914124E-22</v>
      </c>
      <c r="O26">
        <v>2.8647070668523628E-22</v>
      </c>
      <c r="P26">
        <v>2.9988227704233117E-22</v>
      </c>
      <c r="Q26">
        <v>5.2069122524724922E-24</v>
      </c>
      <c r="R26">
        <v>3.928824715327528E-24</v>
      </c>
      <c r="S26">
        <v>3.2508375061452188E-24</v>
      </c>
      <c r="T26">
        <v>4.7698559307423448E-24</v>
      </c>
      <c r="U26">
        <v>5.1883798609508887E-24</v>
      </c>
      <c r="V26">
        <v>4.0776137000241485E-25</v>
      </c>
      <c r="W26">
        <v>3.52048583467157E-25</v>
      </c>
      <c r="X26">
        <v>3.133645766015115E-25</v>
      </c>
      <c r="Y26">
        <v>3.4058722808837445E-25</v>
      </c>
      <c r="Z26">
        <v>3.6834335074282008E-25</v>
      </c>
      <c r="AA26">
        <v>1.2915643792207783E-25</v>
      </c>
      <c r="AB26">
        <v>1.1056501409513201E-25</v>
      </c>
      <c r="AC26">
        <v>1.0965697912278269E-25</v>
      </c>
      <c r="AD26">
        <v>1.1338307385620913E-25</v>
      </c>
      <c r="AE26">
        <v>1.338432463552771E-25</v>
      </c>
      <c r="AF26">
        <v>7.6294364528789126E-26</v>
      </c>
      <c r="AG26">
        <v>7.421296728344735E-26</v>
      </c>
      <c r="AH26">
        <v>7.9918074451659823E-26</v>
      </c>
      <c r="AI26">
        <v>8.6979077436005833E-26</v>
      </c>
      <c r="AJ26">
        <v>9.5893080703172067E-26</v>
      </c>
    </row>
    <row r="29" spans="1:36" x14ac:dyDescent="0.25">
      <c r="A29" t="s">
        <v>14</v>
      </c>
      <c r="B29">
        <v>1</v>
      </c>
      <c r="C29">
        <v>2</v>
      </c>
      <c r="D29">
        <v>3</v>
      </c>
      <c r="E29">
        <v>4</v>
      </c>
      <c r="F29">
        <v>5</v>
      </c>
      <c r="G29">
        <v>1</v>
      </c>
      <c r="H29">
        <v>2</v>
      </c>
      <c r="I29">
        <v>3</v>
      </c>
      <c r="J29">
        <v>4</v>
      </c>
      <c r="K29">
        <v>5</v>
      </c>
      <c r="L29">
        <v>1</v>
      </c>
      <c r="M29">
        <v>2</v>
      </c>
      <c r="N29">
        <v>3</v>
      </c>
      <c r="O29">
        <v>4</v>
      </c>
      <c r="P29">
        <v>5</v>
      </c>
      <c r="Q29">
        <v>1</v>
      </c>
      <c r="R29">
        <v>2</v>
      </c>
      <c r="S29">
        <v>3</v>
      </c>
      <c r="T29">
        <v>4</v>
      </c>
      <c r="U29">
        <v>5</v>
      </c>
      <c r="V29">
        <v>1</v>
      </c>
      <c r="W29">
        <v>2</v>
      </c>
      <c r="X29">
        <v>3</v>
      </c>
      <c r="Y29">
        <v>4</v>
      </c>
      <c r="Z29">
        <v>5</v>
      </c>
      <c r="AA29">
        <v>1</v>
      </c>
      <c r="AB29">
        <v>2</v>
      </c>
      <c r="AC29">
        <v>3</v>
      </c>
      <c r="AD29">
        <v>4</v>
      </c>
      <c r="AE29">
        <v>5</v>
      </c>
      <c r="AF29">
        <v>1</v>
      </c>
      <c r="AG29">
        <v>2</v>
      </c>
      <c r="AH29">
        <v>3</v>
      </c>
      <c r="AI29">
        <v>4</v>
      </c>
      <c r="AJ29">
        <v>5</v>
      </c>
    </row>
    <row r="30" spans="1:36" x14ac:dyDescent="0.25">
      <c r="A30" t="s">
        <v>21</v>
      </c>
      <c r="B30">
        <v>9.875860154440149E-23</v>
      </c>
      <c r="C30">
        <v>4.378378554605841E-23</v>
      </c>
      <c r="D30">
        <v>4.0604510313403001E-23</v>
      </c>
      <c r="E30">
        <v>5.7332290598091987E-23</v>
      </c>
      <c r="F30">
        <v>5.9511467794922891E-23</v>
      </c>
      <c r="G30">
        <v>6.7860402157939432E-24</v>
      </c>
      <c r="H30">
        <v>4.6376849139848738E-24</v>
      </c>
      <c r="I30">
        <v>4.0615266339869237E-24</v>
      </c>
      <c r="J30">
        <v>3.6065835640075498E-24</v>
      </c>
      <c r="K30">
        <v>3.9339798433279302E-24</v>
      </c>
      <c r="L30">
        <v>3.8117334661864765E-25</v>
      </c>
      <c r="M30">
        <v>2.8043935266939036E-25</v>
      </c>
      <c r="N30">
        <v>2.6423446664824021E-25</v>
      </c>
      <c r="O30">
        <v>2.5649461887145487E-25</v>
      </c>
      <c r="P30">
        <v>2.5757299515669551E-25</v>
      </c>
      <c r="Q30">
        <v>5.974395057799541E-26</v>
      </c>
      <c r="R30">
        <v>5.4868679848130816E-26</v>
      </c>
      <c r="S30">
        <v>5.0531522032436166E-26</v>
      </c>
      <c r="T30">
        <v>5.0208291181485966E-26</v>
      </c>
      <c r="U30">
        <v>5.4345058024408846E-26</v>
      </c>
      <c r="V30">
        <v>3.0085061025787948E-26</v>
      </c>
      <c r="W30">
        <v>2.7619853720508173E-26</v>
      </c>
      <c r="X30">
        <v>2.6760248041048811E-26</v>
      </c>
      <c r="Y30">
        <v>2.7885810591493562E-26</v>
      </c>
      <c r="Z30">
        <v>2.7818372562058553E-26</v>
      </c>
      <c r="AA30">
        <v>2.2105154120082792E-26</v>
      </c>
      <c r="AB30">
        <v>2.2184354359092099E-26</v>
      </c>
      <c r="AC30">
        <v>2.2335846332532987E-26</v>
      </c>
      <c r="AD30">
        <v>2.2044902704252262E-26</v>
      </c>
      <c r="AE30">
        <v>2.3424335185023168E-26</v>
      </c>
      <c r="AF30">
        <v>1.8817268318724106E-26</v>
      </c>
      <c r="AG30">
        <v>2.0367502399034513E-26</v>
      </c>
      <c r="AH30">
        <v>2.0661449407798826E-26</v>
      </c>
      <c r="AI30">
        <v>2.1084052481879069E-26</v>
      </c>
      <c r="AJ30">
        <v>2.1820750008942497E-26</v>
      </c>
    </row>
    <row r="31" spans="1:36" x14ac:dyDescent="0.25">
      <c r="A31" t="s">
        <v>19</v>
      </c>
      <c r="B31">
        <v>4.1534149865168493E-22</v>
      </c>
      <c r="C31">
        <v>3.5349312722042406E-22</v>
      </c>
      <c r="D31">
        <v>2.9998297237629137E-22</v>
      </c>
      <c r="E31">
        <v>2.9554332735194916E-22</v>
      </c>
      <c r="F31">
        <v>3.0479738002134512E-22</v>
      </c>
      <c r="G31">
        <v>2.6508523944146723E-23</v>
      </c>
      <c r="H31">
        <v>1.7852360051109783E-23</v>
      </c>
      <c r="I31">
        <v>1.6114814317810479E-23</v>
      </c>
      <c r="J31">
        <v>1.6225999020491542E-23</v>
      </c>
      <c r="K31">
        <v>1.684229078727592E-23</v>
      </c>
      <c r="L31">
        <v>1.5848441851167837E-24</v>
      </c>
      <c r="M31">
        <v>1.0303498683447451E-24</v>
      </c>
      <c r="N31">
        <v>9.880955954244416E-25</v>
      </c>
      <c r="O31">
        <v>9.364050042615461E-25</v>
      </c>
      <c r="P31">
        <v>1.0805858704717349E-24</v>
      </c>
      <c r="Q31">
        <v>1.8641365789625372E-25</v>
      </c>
      <c r="R31">
        <v>1.6870255594168169E-25</v>
      </c>
      <c r="S31">
        <v>1.8193711072717919E-25</v>
      </c>
      <c r="T31">
        <v>2.2953704856983525E-25</v>
      </c>
      <c r="U31">
        <v>2.1447749962878347E-25</v>
      </c>
      <c r="V31">
        <v>3.4463396373836994E-26</v>
      </c>
      <c r="W31">
        <v>8.9021422798145797E-26</v>
      </c>
      <c r="X31">
        <v>1.1417655648526081E-25</v>
      </c>
      <c r="Y31">
        <v>1.2787401769703035E-25</v>
      </c>
      <c r="Z31">
        <v>1.3825232462647593E-25</v>
      </c>
      <c r="AA31">
        <v>2.405061681688384E-26</v>
      </c>
      <c r="AB31">
        <v>6.6786986554354658E-26</v>
      </c>
      <c r="AC31">
        <v>9.0804468258326954E-26</v>
      </c>
      <c r="AD31">
        <v>1.0458161025641032E-25</v>
      </c>
      <c r="AE31">
        <v>1.1558690366350078E-25</v>
      </c>
      <c r="AF31">
        <v>2.2814482373464877E-26</v>
      </c>
      <c r="AG31">
        <v>5.8424975418038587E-26</v>
      </c>
      <c r="AH31">
        <v>8.6679558972412097E-26</v>
      </c>
      <c r="AI31">
        <v>1.0253503569286871E-25</v>
      </c>
      <c r="AJ31">
        <v>1.135335819889455E-25</v>
      </c>
    </row>
    <row r="32" spans="1:36" x14ac:dyDescent="0.25">
      <c r="A32" t="s">
        <v>20</v>
      </c>
      <c r="B32">
        <v>2.910377322080739E-22</v>
      </c>
      <c r="C32">
        <v>2.1829175484913761E-22</v>
      </c>
      <c r="D32">
        <v>2.0008354292805109E-22</v>
      </c>
      <c r="E32">
        <v>2.1688414572631599E-22</v>
      </c>
      <c r="F32">
        <v>2.6008785463212392E-22</v>
      </c>
      <c r="G32">
        <v>1.7422696976985288E-23</v>
      </c>
      <c r="H32">
        <v>1.1571137877141859E-23</v>
      </c>
      <c r="I32">
        <v>1.0457323738008322E-23</v>
      </c>
      <c r="J32">
        <v>1.1113757617791169E-23</v>
      </c>
      <c r="K32">
        <v>1.1540361155029334E-23</v>
      </c>
      <c r="L32">
        <v>1.0776573023679421E-24</v>
      </c>
      <c r="M32">
        <v>7.3907325357535749E-25</v>
      </c>
      <c r="N32">
        <v>6.902990160291432E-25</v>
      </c>
      <c r="O32">
        <v>6.9111048217233607E-25</v>
      </c>
      <c r="P32">
        <v>7.4942090644490631E-25</v>
      </c>
      <c r="Q32">
        <v>1.1379225154663526E-25</v>
      </c>
      <c r="R32">
        <v>1.3983608572222233E-25</v>
      </c>
      <c r="S32">
        <v>1.3730626311442861E-25</v>
      </c>
      <c r="T32">
        <v>1.2320228250567528E-25</v>
      </c>
      <c r="U32">
        <v>1.0363588003683247E-25</v>
      </c>
      <c r="V32">
        <v>2.6377342123416504E-26</v>
      </c>
      <c r="W32">
        <v>6.0721113878020683E-26</v>
      </c>
      <c r="X32">
        <v>6.8777493586533238E-26</v>
      </c>
      <c r="Y32">
        <v>7.0102306094457056E-26</v>
      </c>
      <c r="Z32">
        <v>7.6416443002265114E-26</v>
      </c>
      <c r="AA32">
        <v>1.5059151267720041E-26</v>
      </c>
      <c r="AB32">
        <v>4.49611539519793E-26</v>
      </c>
      <c r="AC32">
        <v>5.24305485936309E-26</v>
      </c>
      <c r="AD32">
        <v>5.4567986247544209E-26</v>
      </c>
      <c r="AE32">
        <v>5.925531585145177E-26</v>
      </c>
      <c r="AF32">
        <v>1.2684470132680527E-26</v>
      </c>
      <c r="AG32">
        <v>3.9222668338260142E-26</v>
      </c>
      <c r="AH32">
        <v>4.6453601936136372E-26</v>
      </c>
      <c r="AI32">
        <v>5.2605080184919573E-26</v>
      </c>
      <c r="AJ32">
        <v>5.7352921023623696E-26</v>
      </c>
    </row>
    <row r="34" spans="1:36" x14ac:dyDescent="0.25">
      <c r="A34" t="s">
        <v>15</v>
      </c>
      <c r="B34">
        <v>1</v>
      </c>
      <c r="C34">
        <v>2</v>
      </c>
      <c r="D34">
        <v>3</v>
      </c>
      <c r="E34">
        <v>4</v>
      </c>
      <c r="F34">
        <v>5</v>
      </c>
      <c r="G34">
        <v>1</v>
      </c>
      <c r="H34">
        <v>2</v>
      </c>
      <c r="I34">
        <v>3</v>
      </c>
      <c r="J34">
        <v>4</v>
      </c>
      <c r="K34">
        <v>5</v>
      </c>
      <c r="L34">
        <v>1</v>
      </c>
      <c r="M34">
        <v>2</v>
      </c>
      <c r="N34">
        <v>3</v>
      </c>
      <c r="O34">
        <v>4</v>
      </c>
      <c r="P34">
        <v>5</v>
      </c>
      <c r="Q34">
        <v>1</v>
      </c>
      <c r="R34">
        <v>2</v>
      </c>
      <c r="S34">
        <v>3</v>
      </c>
      <c r="T34">
        <v>4</v>
      </c>
      <c r="U34">
        <v>5</v>
      </c>
      <c r="V34">
        <v>1</v>
      </c>
      <c r="W34">
        <v>2</v>
      </c>
      <c r="X34">
        <v>3</v>
      </c>
      <c r="Y34">
        <v>4</v>
      </c>
      <c r="Z34">
        <v>5</v>
      </c>
      <c r="AA34">
        <v>1</v>
      </c>
      <c r="AB34">
        <v>2</v>
      </c>
      <c r="AC34">
        <v>3</v>
      </c>
      <c r="AD34">
        <v>4</v>
      </c>
      <c r="AE34">
        <v>5</v>
      </c>
      <c r="AF34">
        <v>1</v>
      </c>
      <c r="AG34">
        <v>2</v>
      </c>
      <c r="AH34">
        <v>3</v>
      </c>
      <c r="AI34">
        <v>4</v>
      </c>
      <c r="AJ34">
        <v>5</v>
      </c>
    </row>
    <row r="35" spans="1:36" x14ac:dyDescent="0.25">
      <c r="A35" t="s">
        <v>21</v>
      </c>
      <c r="B35">
        <v>7.7900795026795294E-22</v>
      </c>
      <c r="C35">
        <v>4.8682107394543489E-22</v>
      </c>
      <c r="D35">
        <v>4.0748034465943634E-22</v>
      </c>
      <c r="E35">
        <v>4.0117874268544746E-22</v>
      </c>
      <c r="F35">
        <v>4.114127066322281E-22</v>
      </c>
      <c r="G35">
        <v>2.3416347505852692E-23</v>
      </c>
      <c r="H35">
        <v>1.5944157482811275E-23</v>
      </c>
      <c r="I35">
        <v>1.3752241822056476E-23</v>
      </c>
      <c r="J35">
        <v>1.3577047087719292E-23</v>
      </c>
      <c r="K35">
        <v>1.3394501965391433E-23</v>
      </c>
      <c r="L35">
        <v>1.0291787743394858E-24</v>
      </c>
      <c r="M35">
        <v>7.4555461687268745E-25</v>
      </c>
      <c r="N35">
        <v>4.8121725365259677E-25</v>
      </c>
      <c r="O35">
        <v>6.8031433402918438E-25</v>
      </c>
      <c r="P35">
        <v>6.8018268817512656E-25</v>
      </c>
      <c r="Q35">
        <v>1.2462943710516544E-25</v>
      </c>
      <c r="R35">
        <v>8.4011535551198822E-26</v>
      </c>
      <c r="S35">
        <v>8.2272854525788065E-26</v>
      </c>
      <c r="T35">
        <v>7.8956703022358177E-26</v>
      </c>
      <c r="U35">
        <v>7.8715764589156062E-26</v>
      </c>
      <c r="V35">
        <v>4.3688509583082421E-26</v>
      </c>
      <c r="W35">
        <v>3.7232232820204751E-26</v>
      </c>
      <c r="X35">
        <v>3.8251052435072136E-26</v>
      </c>
      <c r="Y35">
        <v>3.7049121839372186E-26</v>
      </c>
      <c r="Z35">
        <v>3.7027854878151214E-26</v>
      </c>
      <c r="AA35">
        <v>2.6761241301438663E-26</v>
      </c>
      <c r="AB35">
        <v>2.7847146594946641E-26</v>
      </c>
      <c r="AC35">
        <v>2.6607031650154816E-26</v>
      </c>
      <c r="AD35">
        <v>2.8127500729905874E-26</v>
      </c>
      <c r="AE35">
        <v>2.8158176614925351E-26</v>
      </c>
      <c r="AF35">
        <v>2.2352284287740978E-26</v>
      </c>
      <c r="AG35">
        <v>2.3714412952104884E-26</v>
      </c>
      <c r="AH35">
        <v>2.3359217011035162E-26</v>
      </c>
      <c r="AI35">
        <v>2.4697163119305256E-26</v>
      </c>
      <c r="AJ35">
        <v>2.4721933479548432E-26</v>
      </c>
    </row>
    <row r="36" spans="1:36" x14ac:dyDescent="0.25">
      <c r="A36" t="s">
        <v>19</v>
      </c>
      <c r="B36">
        <v>8.236831491091504E-21</v>
      </c>
      <c r="C36">
        <v>5.4309786004940189E-21</v>
      </c>
      <c r="D36">
        <v>4.3848379706944008E-21</v>
      </c>
      <c r="E36">
        <v>4.7587934341257502E-21</v>
      </c>
      <c r="F36">
        <v>5.3481221785002625E-21</v>
      </c>
      <c r="G36">
        <v>8.1257245163980191E-23</v>
      </c>
      <c r="H36">
        <v>6.5048337371829559E-23</v>
      </c>
      <c r="I36">
        <v>5.6079796935614201E-23</v>
      </c>
      <c r="J36">
        <v>5.721736768927146E-23</v>
      </c>
      <c r="K36">
        <v>6.4874980851063822E-23</v>
      </c>
      <c r="L36">
        <v>4.071125298638564E-24</v>
      </c>
      <c r="M36">
        <v>2.7757523074298396E-24</v>
      </c>
      <c r="N36">
        <v>2.6629329560554843E-24</v>
      </c>
      <c r="O36">
        <v>2.7065146935031759E-24</v>
      </c>
      <c r="P36">
        <v>3.078405536948441E-24</v>
      </c>
      <c r="Q36">
        <v>4.3561706348169011E-25</v>
      </c>
      <c r="R36">
        <v>3.3306506312849122E-25</v>
      </c>
      <c r="S36">
        <v>3.1600861319101126E-25</v>
      </c>
      <c r="T36">
        <v>3.346031533397769E-25</v>
      </c>
      <c r="U36">
        <v>3.4593521749249209E-25</v>
      </c>
      <c r="V36">
        <v>1.4130334757609944E-25</v>
      </c>
      <c r="W36">
        <v>1.0559900606386622E-25</v>
      </c>
      <c r="X36">
        <v>1.4831049075784763E-25</v>
      </c>
      <c r="Y36">
        <v>1.6277527100601344E-25</v>
      </c>
      <c r="Z36">
        <v>1.7127655307529369E-25</v>
      </c>
      <c r="AA36">
        <v>3.4130323072776294E-26</v>
      </c>
      <c r="AB36">
        <v>9.1008375697992119E-26</v>
      </c>
      <c r="AC36">
        <v>1.0913339128766082E-25</v>
      </c>
      <c r="AD36">
        <v>1.2659403807146592E-25</v>
      </c>
      <c r="AE36">
        <v>1.3768917135549878E-25</v>
      </c>
      <c r="AF36">
        <v>2.5901693138024648E-26</v>
      </c>
      <c r="AG36">
        <v>7.3627097818403916E-26</v>
      </c>
      <c r="AH36">
        <v>9.9689451372086856E-26</v>
      </c>
      <c r="AI36">
        <v>1.1657812021593735E-25</v>
      </c>
      <c r="AJ36">
        <v>1.2869266990486141E-25</v>
      </c>
    </row>
    <row r="37" spans="1:36" x14ac:dyDescent="0.25">
      <c r="A37" t="s">
        <v>20</v>
      </c>
      <c r="B37">
        <v>3.5503543259719327E-21</v>
      </c>
      <c r="C37">
        <v>2.4373215327461615E-21</v>
      </c>
      <c r="D37">
        <v>2.2848054895206845E-21</v>
      </c>
      <c r="E37">
        <v>2.4522994481371619E-21</v>
      </c>
      <c r="F37">
        <v>2.9562767394430419E-21</v>
      </c>
      <c r="G37">
        <v>6.329582042996217E-23</v>
      </c>
      <c r="H37">
        <v>4.0867588777709303E-23</v>
      </c>
      <c r="I37">
        <v>4.0391248539132673E-23</v>
      </c>
      <c r="J37">
        <v>3.9126774585667611E-23</v>
      </c>
      <c r="K37">
        <v>4.2818972568003566E-23</v>
      </c>
      <c r="L37">
        <v>2.8087085222125242E-24</v>
      </c>
      <c r="M37">
        <v>1.9586592998103454E-24</v>
      </c>
      <c r="N37">
        <v>1.9087419200779736E-24</v>
      </c>
      <c r="O37">
        <v>1.9854981915316263E-24</v>
      </c>
      <c r="P37">
        <v>2.1390939439464213E-24</v>
      </c>
      <c r="Q37">
        <v>2.8820807053249949E-25</v>
      </c>
      <c r="R37">
        <v>2.262935595264517E-25</v>
      </c>
      <c r="S37">
        <v>2.0619468107119311E-25</v>
      </c>
      <c r="T37">
        <v>2.0420423688177983E-25</v>
      </c>
      <c r="U37">
        <v>2.478032260255129E-25</v>
      </c>
      <c r="V37">
        <v>9.7932109382578056E-26</v>
      </c>
      <c r="W37">
        <v>8.1792528119312779E-26</v>
      </c>
      <c r="X37">
        <v>9.0272273390763476E-26</v>
      </c>
      <c r="Y37">
        <v>9.1398864674242552E-26</v>
      </c>
      <c r="Z37">
        <v>9.9441366703662573E-26</v>
      </c>
      <c r="AA37">
        <v>4.4876967664297263E-26</v>
      </c>
      <c r="AB37">
        <v>5.5529707884738033E-26</v>
      </c>
      <c r="AC37">
        <v>6.4271929752528095E-26</v>
      </c>
      <c r="AD37">
        <v>6.715564871161667E-26</v>
      </c>
      <c r="AE37">
        <v>7.2992824408760555E-26</v>
      </c>
      <c r="AF37">
        <v>1.7522992134387317E-26</v>
      </c>
      <c r="AG37">
        <v>4.5284477269187564E-26</v>
      </c>
      <c r="AH37">
        <v>5.3628457524975773E-26</v>
      </c>
      <c r="AI37">
        <v>6.1208745272277721E-26</v>
      </c>
      <c r="AJ37">
        <v>6.7014174831862589E-26</v>
      </c>
    </row>
    <row r="39" spans="1:36" x14ac:dyDescent="0.25">
      <c r="A39" t="s">
        <v>16</v>
      </c>
      <c r="B39">
        <v>1</v>
      </c>
      <c r="C39">
        <v>2</v>
      </c>
      <c r="D39">
        <v>3</v>
      </c>
      <c r="E39">
        <v>4</v>
      </c>
      <c r="F39">
        <v>5</v>
      </c>
      <c r="G39">
        <v>1</v>
      </c>
      <c r="H39">
        <v>2</v>
      </c>
      <c r="I39">
        <v>3</v>
      </c>
      <c r="J39">
        <v>4</v>
      </c>
      <c r="K39">
        <v>5</v>
      </c>
      <c r="L39">
        <v>1</v>
      </c>
      <c r="M39">
        <v>2</v>
      </c>
      <c r="N39">
        <v>3</v>
      </c>
      <c r="O39">
        <v>4</v>
      </c>
      <c r="P39">
        <v>5</v>
      </c>
      <c r="Q39">
        <v>1</v>
      </c>
      <c r="R39">
        <v>2</v>
      </c>
      <c r="S39">
        <v>3</v>
      </c>
      <c r="T39">
        <v>4</v>
      </c>
      <c r="U39">
        <v>5</v>
      </c>
      <c r="V39">
        <v>1</v>
      </c>
      <c r="W39">
        <v>2</v>
      </c>
      <c r="X39">
        <v>3</v>
      </c>
      <c r="Y39">
        <v>4</v>
      </c>
      <c r="Z39">
        <v>5</v>
      </c>
      <c r="AA39">
        <v>1</v>
      </c>
      <c r="AB39">
        <v>2</v>
      </c>
      <c r="AC39">
        <v>3</v>
      </c>
      <c r="AD39">
        <v>4</v>
      </c>
      <c r="AE39">
        <v>5</v>
      </c>
      <c r="AF39">
        <v>1</v>
      </c>
      <c r="AG39">
        <v>2</v>
      </c>
      <c r="AH39">
        <v>3</v>
      </c>
      <c r="AI39">
        <v>4</v>
      </c>
      <c r="AJ39">
        <v>5</v>
      </c>
    </row>
    <row r="40" spans="1:36" x14ac:dyDescent="0.25">
      <c r="A40" t="s">
        <v>21</v>
      </c>
      <c r="B40">
        <v>1.8868574098418251E-18</v>
      </c>
      <c r="C40">
        <v>3.618588550241258E-18</v>
      </c>
      <c r="D40">
        <v>5.2577196970975896E-18</v>
      </c>
      <c r="E40">
        <v>6.8739910405964303E-18</v>
      </c>
      <c r="F40">
        <v>8.397463845522069E-18</v>
      </c>
      <c r="G40">
        <v>7.4852701312412211E-23</v>
      </c>
      <c r="H40">
        <v>5.5752730062222215E-23</v>
      </c>
      <c r="I40">
        <v>5.3377452843880669E-23</v>
      </c>
      <c r="J40">
        <v>5.2605126659032891E-23</v>
      </c>
      <c r="K40">
        <v>5.2538078106128065E-23</v>
      </c>
      <c r="L40">
        <v>3.1923675837075055E-24</v>
      </c>
      <c r="M40">
        <v>2.4586684749330737E-24</v>
      </c>
      <c r="N40">
        <v>2.1909692025862066E-24</v>
      </c>
      <c r="O40">
        <v>2.1099308815930209E-24</v>
      </c>
      <c r="P40">
        <v>2.1645618365227696E-24</v>
      </c>
      <c r="Q40">
        <v>2.1610183806581942E-25</v>
      </c>
      <c r="R40">
        <v>1.5608172186629535E-25</v>
      </c>
      <c r="S40">
        <v>1.486005688201504E-25</v>
      </c>
      <c r="T40">
        <v>5.4958363058119243E-26</v>
      </c>
      <c r="U40">
        <v>4.6921223376848281E-26</v>
      </c>
      <c r="V40">
        <v>6.1991204555680498E-26</v>
      </c>
      <c r="W40">
        <v>4.8079563415051357E-26</v>
      </c>
      <c r="X40">
        <v>4.777082795518208E-26</v>
      </c>
      <c r="Y40">
        <v>4.8673913660122854E-26</v>
      </c>
      <c r="Z40">
        <v>4.8281312163791492E-26</v>
      </c>
      <c r="AA40">
        <v>3.4740845993174112E-26</v>
      </c>
      <c r="AB40">
        <v>3.2380225067090417E-26</v>
      </c>
      <c r="AC40">
        <v>3.2482309522198043E-26</v>
      </c>
      <c r="AD40">
        <v>3.2401578546132324E-26</v>
      </c>
      <c r="AE40">
        <v>3.4483105553705933E-26</v>
      </c>
      <c r="AF40">
        <v>2.5951331824950954E-26</v>
      </c>
      <c r="AG40">
        <v>2.7226109218685387E-26</v>
      </c>
      <c r="AH40">
        <v>2.6789465735351188E-26</v>
      </c>
      <c r="AI40">
        <v>2.825736637367533E-26</v>
      </c>
      <c r="AJ40">
        <v>2.8476032933440858E-26</v>
      </c>
    </row>
    <row r="41" spans="1:36" x14ac:dyDescent="0.25">
      <c r="A41" t="s">
        <v>19</v>
      </c>
      <c r="B41">
        <v>4.0912588703417338E-18</v>
      </c>
      <c r="C41">
        <v>8.1608420094867519E-18</v>
      </c>
      <c r="D41">
        <v>1.1993785038139287E-17</v>
      </c>
      <c r="E41">
        <v>1.5256984141759925E-17</v>
      </c>
      <c r="F41">
        <v>1.8685284254454258E-17</v>
      </c>
      <c r="G41">
        <v>2.6908296478966891E-22</v>
      </c>
      <c r="H41">
        <v>2.573058918282344E-22</v>
      </c>
      <c r="I41">
        <v>2.4391689768565785E-22</v>
      </c>
      <c r="J41">
        <v>2.9152586183827829E-22</v>
      </c>
      <c r="K41">
        <v>3.1997086104868651E-22</v>
      </c>
      <c r="L41">
        <v>9.7345536781256514E-24</v>
      </c>
      <c r="M41">
        <v>8.5934897624876475E-24</v>
      </c>
      <c r="N41">
        <v>8.0201036444391099E-24</v>
      </c>
      <c r="O41">
        <v>8.4685412365559141E-24</v>
      </c>
      <c r="P41">
        <v>9.7732487629308164E-24</v>
      </c>
      <c r="Q41">
        <v>8.6730870529853155E-25</v>
      </c>
      <c r="R41">
        <v>6.0201730723493024E-25</v>
      </c>
      <c r="S41">
        <v>6.1430435637315244E-25</v>
      </c>
      <c r="T41">
        <v>6.2245031455304167E-25</v>
      </c>
      <c r="U41">
        <v>7.1182649396988352E-25</v>
      </c>
      <c r="V41">
        <v>2.2542998827963053E-25</v>
      </c>
      <c r="W41">
        <v>1.9058073644394659E-25</v>
      </c>
      <c r="X41">
        <v>1.8980960896214262E-25</v>
      </c>
      <c r="Y41">
        <v>2.0470483562369884E-25</v>
      </c>
      <c r="Z41">
        <v>2.3698727700925954E-25</v>
      </c>
      <c r="AA41">
        <v>1.0309246904504795E-25</v>
      </c>
      <c r="AB41">
        <v>1.1176814606509271E-25</v>
      </c>
      <c r="AC41">
        <v>1.2998693396638982E-25</v>
      </c>
      <c r="AD41">
        <v>1.4835249089366528E-25</v>
      </c>
      <c r="AE41">
        <v>1.6157266308636925E-25</v>
      </c>
      <c r="AF41">
        <v>3.7868442107005419E-26</v>
      </c>
      <c r="AG41">
        <v>8.7423356326897658E-26</v>
      </c>
      <c r="AH41">
        <v>1.0836818728240931E-25</v>
      </c>
      <c r="AI41">
        <v>1.2593434323983125E-25</v>
      </c>
      <c r="AJ41">
        <v>1.3837011177915157E-25</v>
      </c>
    </row>
    <row r="42" spans="1:36" x14ac:dyDescent="0.25">
      <c r="A42" t="s">
        <v>20</v>
      </c>
      <c r="B42">
        <v>3.7141098522732614E-18</v>
      </c>
      <c r="C42">
        <v>7.2267925029130959E-18</v>
      </c>
      <c r="D42">
        <v>1.0360876006857879E-17</v>
      </c>
      <c r="E42">
        <v>1.3431911155149401E-17</v>
      </c>
      <c r="F42">
        <v>1.6464265087928975E-17</v>
      </c>
      <c r="G42">
        <v>2.2805906950862115E-22</v>
      </c>
      <c r="H42">
        <v>1.6873735927505311E-22</v>
      </c>
      <c r="I42">
        <v>1.9059702793596135E-22</v>
      </c>
      <c r="J42">
        <v>1.9146430300466299E-22</v>
      </c>
      <c r="K42">
        <v>2.306729002779161E-22</v>
      </c>
      <c r="L42">
        <v>8.2029520238657782E-24</v>
      </c>
      <c r="M42">
        <v>5.7192935799461184E-24</v>
      </c>
      <c r="N42">
        <v>6.0223332332808819E-24</v>
      </c>
      <c r="O42">
        <v>6.1942669250918099E-24</v>
      </c>
      <c r="P42">
        <v>7.1463954241764576E-24</v>
      </c>
      <c r="Q42">
        <v>6.0877378869047561E-25</v>
      </c>
      <c r="R42">
        <v>4.2344173837837799E-25</v>
      </c>
      <c r="S42">
        <v>4.3983138411773661E-25</v>
      </c>
      <c r="T42">
        <v>4.4394118479776877E-25</v>
      </c>
      <c r="U42">
        <v>5.1466947949735336E-25</v>
      </c>
      <c r="V42">
        <v>1.4788139359326965E-25</v>
      </c>
      <c r="W42">
        <v>1.2442108178591254E-25</v>
      </c>
      <c r="X42">
        <v>1.1521668225776281E-25</v>
      </c>
      <c r="Y42">
        <v>1.1521787164959676E-25</v>
      </c>
      <c r="Z42">
        <v>1.246598538589106E-25</v>
      </c>
      <c r="AA42">
        <v>7.4428102306960483E-26</v>
      </c>
      <c r="AB42">
        <v>6.8218606922657671E-26</v>
      </c>
      <c r="AC42">
        <v>7.1260711722461553E-26</v>
      </c>
      <c r="AD42">
        <v>8.1051267726643042E-26</v>
      </c>
      <c r="AE42">
        <v>8.1547358232412907E-26</v>
      </c>
      <c r="AF42">
        <v>4.0942096491014161E-26</v>
      </c>
      <c r="AG42">
        <v>5.4081240765665357E-26</v>
      </c>
      <c r="AH42">
        <v>6.3259256235911982E-26</v>
      </c>
      <c r="AI42">
        <v>6.7646772366148491E-26</v>
      </c>
      <c r="AJ42">
        <v>7.457569035714288E-26</v>
      </c>
    </row>
    <row r="44" spans="1:36" x14ac:dyDescent="0.25">
      <c r="A44" t="s">
        <v>17</v>
      </c>
      <c r="B44">
        <v>1</v>
      </c>
      <c r="C44">
        <v>2</v>
      </c>
      <c r="D44">
        <v>3</v>
      </c>
      <c r="E44">
        <v>4</v>
      </c>
      <c r="F44">
        <v>5</v>
      </c>
      <c r="G44">
        <v>1</v>
      </c>
      <c r="H44">
        <v>2</v>
      </c>
      <c r="I44">
        <v>3</v>
      </c>
      <c r="J44">
        <v>4</v>
      </c>
      <c r="K44">
        <v>5</v>
      </c>
      <c r="L44">
        <v>1</v>
      </c>
      <c r="M44">
        <v>2</v>
      </c>
      <c r="N44">
        <v>3</v>
      </c>
      <c r="O44">
        <v>4</v>
      </c>
      <c r="P44">
        <v>5</v>
      </c>
      <c r="Q44">
        <v>1</v>
      </c>
      <c r="R44">
        <v>2</v>
      </c>
      <c r="S44">
        <v>3</v>
      </c>
      <c r="T44">
        <v>4</v>
      </c>
      <c r="U44">
        <v>5</v>
      </c>
      <c r="V44">
        <v>1</v>
      </c>
      <c r="W44">
        <v>2</v>
      </c>
      <c r="X44">
        <v>3</v>
      </c>
      <c r="Y44">
        <v>4</v>
      </c>
      <c r="Z44">
        <v>5</v>
      </c>
      <c r="AA44">
        <v>1</v>
      </c>
      <c r="AB44">
        <v>2</v>
      </c>
      <c r="AC44">
        <v>3</v>
      </c>
      <c r="AD44">
        <v>4</v>
      </c>
      <c r="AE44">
        <v>5</v>
      </c>
      <c r="AF44">
        <v>1</v>
      </c>
      <c r="AG44">
        <v>2</v>
      </c>
      <c r="AH44">
        <v>3</v>
      </c>
      <c r="AI44">
        <v>4</v>
      </c>
      <c r="AJ44">
        <v>5</v>
      </c>
    </row>
    <row r="45" spans="1:36" x14ac:dyDescent="0.25">
      <c r="A45" t="s">
        <v>21</v>
      </c>
      <c r="B45">
        <v>3.7038722191977458E-18</v>
      </c>
      <c r="C45">
        <v>7.2259774984558873E-18</v>
      </c>
      <c r="D45">
        <v>1.0772316219723915E-17</v>
      </c>
      <c r="E45">
        <v>1.4130268914979629E-17</v>
      </c>
      <c r="F45">
        <v>1.516222625905676E-17</v>
      </c>
      <c r="G45">
        <v>6.2923995421267079E-22</v>
      </c>
      <c r="H45">
        <v>4.9630293950464782E-22</v>
      </c>
      <c r="I45">
        <v>5.1488984555569597E-22</v>
      </c>
      <c r="J45">
        <v>5.4785510173880974E-22</v>
      </c>
      <c r="K45">
        <v>6.3674693070812937E-22</v>
      </c>
      <c r="L45">
        <v>1.0580048906471898E-23</v>
      </c>
      <c r="M45">
        <v>5.9341411743428909E-24</v>
      </c>
      <c r="N45">
        <v>7.7501130912716111E-24</v>
      </c>
      <c r="O45">
        <v>7.637795783586632E-24</v>
      </c>
      <c r="P45">
        <v>8.0056385436081253E-24</v>
      </c>
      <c r="Q45">
        <v>5.3284906887052411E-25</v>
      </c>
      <c r="R45">
        <v>3.9035723438606441E-25</v>
      </c>
      <c r="S45">
        <v>2.3930209218114129E-25</v>
      </c>
      <c r="T45">
        <v>1.327477537716616E-25</v>
      </c>
      <c r="U45">
        <v>3.7741764689795259E-25</v>
      </c>
      <c r="V45">
        <v>8.7386727467021101E-26</v>
      </c>
      <c r="W45">
        <v>7.0844972104589511E-26</v>
      </c>
      <c r="X45">
        <v>6.6251957732550874E-26</v>
      </c>
      <c r="Y45">
        <v>6.5786102888649236E-26</v>
      </c>
      <c r="Z45">
        <v>6.4513142210355746E-26</v>
      </c>
      <c r="AA45">
        <v>4.4620412060199355E-26</v>
      </c>
      <c r="AB45">
        <v>3.9059137493280114E-26</v>
      </c>
      <c r="AC45">
        <v>3.8549709664448155E-26</v>
      </c>
      <c r="AD45">
        <v>3.8188554496510458E-26</v>
      </c>
      <c r="AE45">
        <v>4.0255047411699878E-26</v>
      </c>
      <c r="AF45">
        <v>3.1748829096333481E-26</v>
      </c>
      <c r="AG45">
        <v>3.0671655865764213E-26</v>
      </c>
      <c r="AH45">
        <v>3.1032476192327481E-26</v>
      </c>
      <c r="AI45">
        <v>3.1630975808289074E-26</v>
      </c>
      <c r="AJ45">
        <v>3.2932493916373338E-26</v>
      </c>
    </row>
    <row r="46" spans="1:36" x14ac:dyDescent="0.25">
      <c r="A46" t="s">
        <v>19</v>
      </c>
      <c r="B46">
        <v>8.2271969756013199E-18</v>
      </c>
      <c r="C46">
        <v>1.629260489644297E-17</v>
      </c>
      <c r="D46">
        <v>2.3842010021709983E-17</v>
      </c>
      <c r="E46">
        <v>3.1853047761121991E-17</v>
      </c>
      <c r="F46">
        <v>3.8742702846150559E-17</v>
      </c>
      <c r="G46">
        <v>1.0795858643746758E-19</v>
      </c>
      <c r="H46">
        <v>7.4959488619464187E-20</v>
      </c>
      <c r="I46">
        <v>5.8297827778370742E-20</v>
      </c>
      <c r="J46">
        <v>5.7610862490256967E-20</v>
      </c>
      <c r="K46">
        <v>5.4810956423072671E-20</v>
      </c>
      <c r="L46">
        <v>1.0227584498480237E-23</v>
      </c>
      <c r="M46">
        <v>3.0556450457516319E-23</v>
      </c>
      <c r="N46">
        <v>3.1984790403137059E-23</v>
      </c>
      <c r="O46">
        <v>3.6599735769230838E-23</v>
      </c>
      <c r="P46">
        <v>4.2761892509968614E-23</v>
      </c>
      <c r="Q46">
        <v>1.5676207869961326E-24</v>
      </c>
      <c r="R46">
        <v>1.5160782678418813E-24</v>
      </c>
      <c r="S46">
        <v>1.5032242998767386E-24</v>
      </c>
      <c r="T46">
        <v>1.7585347351143689E-24</v>
      </c>
      <c r="U46">
        <v>1.8514445725423985E-24</v>
      </c>
      <c r="V46">
        <v>3.7934093643410878E-25</v>
      </c>
      <c r="W46">
        <v>2.6098470199485156E-25</v>
      </c>
      <c r="X46">
        <v>2.8035336941225123E-25</v>
      </c>
      <c r="Y46">
        <v>2.9157868871624108E-25</v>
      </c>
      <c r="Z46">
        <v>3.3397475076513647E-25</v>
      </c>
      <c r="AA46">
        <v>1.6291679085271319E-25</v>
      </c>
      <c r="AB46">
        <v>1.3729983327272716E-25</v>
      </c>
      <c r="AC46">
        <v>1.5393203619447797E-25</v>
      </c>
      <c r="AD46">
        <v>1.7290005746478899E-25</v>
      </c>
      <c r="AE46">
        <v>1.8653065233868327E-25</v>
      </c>
      <c r="AF46">
        <v>7.4720598783355648E-26</v>
      </c>
      <c r="AG46">
        <v>1.0229553913798612E-25</v>
      </c>
      <c r="AH46">
        <v>1.2448215680803564E-25</v>
      </c>
      <c r="AI46">
        <v>1.4330235244322232E-25</v>
      </c>
      <c r="AJ46">
        <v>1.5810389665557964E-25</v>
      </c>
    </row>
    <row r="47" spans="1:36" x14ac:dyDescent="0.25">
      <c r="A47" t="s">
        <v>20</v>
      </c>
      <c r="B47">
        <v>7.3573559436947175E-18</v>
      </c>
      <c r="C47">
        <v>1.4514413644419477E-17</v>
      </c>
      <c r="D47">
        <v>2.1081765136799326E-17</v>
      </c>
      <c r="E47">
        <v>2.4098647177347301E-17</v>
      </c>
      <c r="F47">
        <v>3.037327561014982E-17</v>
      </c>
      <c r="G47">
        <v>4.2942166277435815E-21</v>
      </c>
      <c r="H47">
        <v>3.0503585387529076E-21</v>
      </c>
      <c r="I47">
        <v>3.1669452015968084E-21</v>
      </c>
      <c r="J47">
        <v>3.991463710951861E-21</v>
      </c>
      <c r="K47">
        <v>4.3597305940981549E-21</v>
      </c>
      <c r="L47">
        <v>2.7254615283224357E-23</v>
      </c>
      <c r="M47">
        <v>2.2244816090587172E-23</v>
      </c>
      <c r="N47">
        <v>2.2746905605910383E-23</v>
      </c>
      <c r="O47">
        <v>2.5225754278164801E-23</v>
      </c>
      <c r="P47">
        <v>2.903532998549323E-23</v>
      </c>
      <c r="Q47">
        <v>1.2499941766216236E-24</v>
      </c>
      <c r="R47">
        <v>1.0260565291752457E-24</v>
      </c>
      <c r="S47">
        <v>1.0430906161854753E-24</v>
      </c>
      <c r="T47">
        <v>1.1282609024831866E-24</v>
      </c>
      <c r="U47">
        <v>1.3308184738858273E-24</v>
      </c>
      <c r="V47">
        <v>2.3050061687640475E-25</v>
      </c>
      <c r="W47">
        <v>1.6544155915869457E-25</v>
      </c>
      <c r="X47">
        <v>1.6582005295664409E-25</v>
      </c>
      <c r="Y47">
        <v>1.8184972451800436E-25</v>
      </c>
      <c r="Z47">
        <v>1.965641947402329E-25</v>
      </c>
      <c r="AA47">
        <v>9.7692668055555488E-26</v>
      </c>
      <c r="AB47">
        <v>9.1240573145071904E-26</v>
      </c>
      <c r="AC47">
        <v>9.2576703183382564E-26</v>
      </c>
      <c r="AD47">
        <v>9.6003962392714579E-26</v>
      </c>
      <c r="AE47">
        <v>9.7137212250712114E-26</v>
      </c>
      <c r="AF47">
        <v>5.8433984127785232E-26</v>
      </c>
      <c r="AG47">
        <v>6.433258635764754E-26</v>
      </c>
      <c r="AH47">
        <v>6.9910764759123568E-26</v>
      </c>
      <c r="AI47">
        <v>7.7429042645703027E-26</v>
      </c>
      <c r="AJ47">
        <v>8.4593802669336071E-26</v>
      </c>
    </row>
    <row r="49" spans="1:36" x14ac:dyDescent="0.25">
      <c r="A49" t="s">
        <v>18</v>
      </c>
      <c r="B49">
        <v>1</v>
      </c>
      <c r="C49">
        <v>2</v>
      </c>
      <c r="D49">
        <v>3</v>
      </c>
      <c r="E49">
        <v>4</v>
      </c>
      <c r="F49">
        <v>5</v>
      </c>
      <c r="G49">
        <v>1</v>
      </c>
      <c r="H49">
        <v>2</v>
      </c>
      <c r="I49">
        <v>3</v>
      </c>
      <c r="J49">
        <v>4</v>
      </c>
      <c r="K49">
        <v>5</v>
      </c>
      <c r="L49">
        <v>1</v>
      </c>
      <c r="M49">
        <v>2</v>
      </c>
      <c r="N49">
        <v>3</v>
      </c>
      <c r="O49">
        <v>4</v>
      </c>
      <c r="P49">
        <v>5</v>
      </c>
      <c r="Q49">
        <v>1</v>
      </c>
      <c r="R49">
        <v>2</v>
      </c>
      <c r="S49">
        <v>3</v>
      </c>
      <c r="T49">
        <v>4</v>
      </c>
      <c r="U49">
        <v>5</v>
      </c>
      <c r="V49">
        <v>1</v>
      </c>
      <c r="W49">
        <v>2</v>
      </c>
      <c r="X49">
        <v>3</v>
      </c>
      <c r="Y49">
        <v>4</v>
      </c>
      <c r="Z49">
        <v>5</v>
      </c>
      <c r="AA49">
        <v>1</v>
      </c>
      <c r="AB49">
        <v>2</v>
      </c>
      <c r="AC49">
        <v>3</v>
      </c>
      <c r="AD49">
        <v>4</v>
      </c>
      <c r="AE49">
        <v>5</v>
      </c>
      <c r="AF49">
        <v>1</v>
      </c>
      <c r="AG49">
        <v>2</v>
      </c>
      <c r="AH49">
        <v>3</v>
      </c>
      <c r="AI49">
        <v>4</v>
      </c>
      <c r="AJ49">
        <v>5</v>
      </c>
    </row>
    <row r="50" spans="1:36" x14ac:dyDescent="0.25">
      <c r="A50" t="s">
        <v>21</v>
      </c>
      <c r="B50">
        <v>1.6031919333076385E-16</v>
      </c>
      <c r="C50">
        <v>2.3827639970803583E-16</v>
      </c>
      <c r="D50">
        <v>3.654803392941572E-16</v>
      </c>
      <c r="E50">
        <v>4.8152461546339202E-16</v>
      </c>
      <c r="F50">
        <v>6.1377052577308666E-16</v>
      </c>
      <c r="G50">
        <v>1.7200046758794615E-17</v>
      </c>
      <c r="H50">
        <v>3.4937307735648731E-17</v>
      </c>
      <c r="I50">
        <v>4.8345593970443967E-17</v>
      </c>
      <c r="J50">
        <v>6.1516315841735426E-17</v>
      </c>
      <c r="K50">
        <v>6.4227386694788116E-17</v>
      </c>
      <c r="L50">
        <v>4.9787880818434058E-23</v>
      </c>
      <c r="M50">
        <v>4.6679514298190785E-23</v>
      </c>
      <c r="N50">
        <v>3.4479159778697388E-23</v>
      </c>
      <c r="O50">
        <v>9.8285579687034089E-24</v>
      </c>
      <c r="P50">
        <v>4.5053962806320327E-23</v>
      </c>
      <c r="Q50">
        <v>1.7354787576619067E-24</v>
      </c>
      <c r="R50">
        <v>1.3069692986655001E-24</v>
      </c>
      <c r="S50">
        <v>1.1970455369940459E-24</v>
      </c>
      <c r="T50">
        <v>1.252115250511108E-24</v>
      </c>
      <c r="U50">
        <v>1.3032703585200504E-24</v>
      </c>
      <c r="V50">
        <v>1.4837376335440541E-25</v>
      </c>
      <c r="W50">
        <v>1.1068547896739277E-25</v>
      </c>
      <c r="X50">
        <v>1.0579768393352155E-25</v>
      </c>
      <c r="Y50">
        <v>1.0159072905860643E-25</v>
      </c>
      <c r="Z50">
        <v>1.0553947126984391E-25</v>
      </c>
      <c r="AA50">
        <v>5.6976494455201473E-26</v>
      </c>
      <c r="AB50">
        <v>4.6434003869697243E-26</v>
      </c>
      <c r="AC50">
        <v>4.4699871594230608E-26</v>
      </c>
      <c r="AD50">
        <v>4.5866949624772191E-26</v>
      </c>
      <c r="AE50">
        <v>4.6078762419886087E-26</v>
      </c>
      <c r="AF50">
        <v>3.6975751570048973E-26</v>
      </c>
      <c r="AG50">
        <v>3.4602101986351608E-26</v>
      </c>
      <c r="AH50">
        <v>3.4298980581432348E-26</v>
      </c>
      <c r="AI50">
        <v>3.5726326346042287E-26</v>
      </c>
      <c r="AJ50">
        <v>3.7202717498912596E-26</v>
      </c>
    </row>
    <row r="51" spans="1:36" x14ac:dyDescent="0.25">
      <c r="A51" t="s">
        <v>19</v>
      </c>
      <c r="B51">
        <v>3.5403574223268172E-16</v>
      </c>
      <c r="C51">
        <v>7.019694231816451E-16</v>
      </c>
      <c r="D51">
        <v>1.0653709684710961E-15</v>
      </c>
      <c r="E51">
        <v>1.4201086094977054E-15</v>
      </c>
      <c r="F51">
        <v>1.5973542635980076E-15</v>
      </c>
      <c r="G51">
        <v>7.6056518996978025E-18</v>
      </c>
      <c r="H51">
        <v>9.0456185489531903E-17</v>
      </c>
      <c r="I51">
        <v>1.3432125309147302E-16</v>
      </c>
      <c r="J51">
        <v>1.8141029321893395E-16</v>
      </c>
      <c r="K51">
        <v>2.2307628777619869E-16</v>
      </c>
      <c r="L51">
        <v>2.3570777523682622E-22</v>
      </c>
      <c r="M51">
        <v>3.6402317347908748E-22</v>
      </c>
      <c r="N51">
        <v>3.5011754280151399E-22</v>
      </c>
      <c r="O51">
        <v>4.3805440744012798E-22</v>
      </c>
      <c r="P51">
        <v>5.2617545698788794E-22</v>
      </c>
      <c r="Q51">
        <v>6.6593885778493086E-24</v>
      </c>
      <c r="R51">
        <v>5.4081609994277496E-24</v>
      </c>
      <c r="S51">
        <v>4.8670101650903147E-24</v>
      </c>
      <c r="T51">
        <v>5.7661691825085421E-24</v>
      </c>
      <c r="U51">
        <v>6.6721992996542657E-24</v>
      </c>
      <c r="V51">
        <v>5.2390580344038308E-25</v>
      </c>
      <c r="W51">
        <v>4.8274916741071224E-25</v>
      </c>
      <c r="X51">
        <v>4.6853237379617417E-25</v>
      </c>
      <c r="Y51">
        <v>5.5073271917291337E-25</v>
      </c>
      <c r="Z51">
        <v>6.2921659267317725E-25</v>
      </c>
      <c r="AA51">
        <v>2.2472427277869775E-25</v>
      </c>
      <c r="AB51">
        <v>1.6818549053824348E-25</v>
      </c>
      <c r="AC51">
        <v>1.9886147687000171E-25</v>
      </c>
      <c r="AD51">
        <v>2.019554322764339E-25</v>
      </c>
      <c r="AE51">
        <v>2.322365801899781E-25</v>
      </c>
      <c r="AF51">
        <v>1.143113650417286E-25</v>
      </c>
      <c r="AG51">
        <v>1.1973645282339853E-25</v>
      </c>
      <c r="AH51">
        <v>1.4034442774012992E-25</v>
      </c>
      <c r="AI51">
        <v>1.5912150714472887E-25</v>
      </c>
      <c r="AJ51">
        <v>1.7548898607435164E-25</v>
      </c>
    </row>
    <row r="52" spans="1:36" x14ac:dyDescent="0.25">
      <c r="A52" t="s">
        <v>20</v>
      </c>
      <c r="B52">
        <v>3.2222412990966476E-16</v>
      </c>
      <c r="C52">
        <v>4.8001856727609714E-16</v>
      </c>
      <c r="D52">
        <v>7.3869173868693615E-16</v>
      </c>
      <c r="E52">
        <v>9.7873098575363871E-16</v>
      </c>
      <c r="F52">
        <v>1.0777679981591967E-15</v>
      </c>
      <c r="G52">
        <v>3.969149471440696E-17</v>
      </c>
      <c r="H52">
        <v>7.3312040894435742E-17</v>
      </c>
      <c r="I52">
        <v>9.6451578187085677E-17</v>
      </c>
      <c r="J52">
        <v>1.2461801388521796E-16</v>
      </c>
      <c r="K52">
        <v>1.2841803566570171E-16</v>
      </c>
      <c r="L52">
        <v>1.7999638549365647E-22</v>
      </c>
      <c r="M52">
        <v>1.9660561765369429E-22</v>
      </c>
      <c r="N52">
        <v>1.841394470914124E-22</v>
      </c>
      <c r="O52">
        <v>2.8647070668523628E-22</v>
      </c>
      <c r="P52">
        <v>2.9988227704233117E-22</v>
      </c>
      <c r="Q52">
        <v>5.2069122524724922E-24</v>
      </c>
      <c r="R52">
        <v>3.928824715327528E-24</v>
      </c>
      <c r="S52">
        <v>3.2508375061452188E-24</v>
      </c>
      <c r="T52">
        <v>4.7698559307423448E-24</v>
      </c>
      <c r="U52">
        <v>5.1883798609508887E-24</v>
      </c>
      <c r="V52">
        <v>4.0776137000241485E-25</v>
      </c>
      <c r="W52">
        <v>3.52048583467157E-25</v>
      </c>
      <c r="X52">
        <v>3.133645766015115E-25</v>
      </c>
      <c r="Y52">
        <v>3.4058722808837445E-25</v>
      </c>
      <c r="Z52">
        <v>3.6834335074282008E-25</v>
      </c>
      <c r="AA52">
        <v>1.2915643792207783E-25</v>
      </c>
      <c r="AB52">
        <v>1.1056501409513201E-25</v>
      </c>
      <c r="AC52">
        <v>1.0965697912278269E-25</v>
      </c>
      <c r="AD52">
        <v>1.1338307385620913E-25</v>
      </c>
      <c r="AE52">
        <v>1.338432463552771E-25</v>
      </c>
      <c r="AF52">
        <v>7.6294364528789126E-26</v>
      </c>
      <c r="AG52">
        <v>7.421296728344735E-26</v>
      </c>
      <c r="AH52">
        <v>7.9918074451659823E-26</v>
      </c>
      <c r="AI52">
        <v>8.6979077436005833E-26</v>
      </c>
      <c r="AJ52">
        <v>9.5893080703172067E-26</v>
      </c>
    </row>
    <row r="54" spans="1:36" x14ac:dyDescent="0.25">
      <c r="A54" t="s">
        <v>22</v>
      </c>
      <c r="B54" t="s">
        <v>14</v>
      </c>
    </row>
    <row r="55" spans="1:36" x14ac:dyDescent="0.25">
      <c r="B55">
        <v>0.1</v>
      </c>
      <c r="C55">
        <v>0.2</v>
      </c>
      <c r="D55">
        <v>0.3</v>
      </c>
      <c r="E55">
        <v>0.4</v>
      </c>
      <c r="F55">
        <v>0.5</v>
      </c>
      <c r="G55">
        <v>0.6</v>
      </c>
      <c r="H55">
        <v>0.7</v>
      </c>
    </row>
    <row r="56" spans="1:36" x14ac:dyDescent="0.25">
      <c r="A56" t="s">
        <v>21</v>
      </c>
      <c r="B56" s="2">
        <f>(AVERAGE(B30:F30))</f>
        <v>5.9998131159375556E-23</v>
      </c>
      <c r="C56" s="2">
        <f>(AVERAGE(G30:K30))</f>
        <v>4.6051630342202444E-24</v>
      </c>
      <c r="D56" s="2">
        <f>(AVERAGE(L30:P30))</f>
        <v>2.8798295599288571E-25</v>
      </c>
      <c r="E56" s="2">
        <f>(AVERAGE(Q30:U30))</f>
        <v>5.3939500332891439E-26</v>
      </c>
      <c r="F56" s="2">
        <f>(AVERAGE(V30:Z30))</f>
        <v>2.8033869188179407E-26</v>
      </c>
      <c r="G56" s="2">
        <f>(AVERAGE(AA30:AE30))</f>
        <v>2.2418918540196663E-26</v>
      </c>
      <c r="H56" s="2">
        <f>(AVERAGE(AF30:AJ30))</f>
        <v>2.0550204523275803E-26</v>
      </c>
    </row>
    <row r="57" spans="1:36" x14ac:dyDescent="0.25">
      <c r="A57" t="s">
        <v>19</v>
      </c>
      <c r="B57" s="2">
        <f>(AVERAGE(B31:F31))</f>
        <v>3.3383166112433893E-22</v>
      </c>
      <c r="C57" s="2">
        <f>(AVERAGE(G31:K31))</f>
        <v>1.8708797624166889E-23</v>
      </c>
      <c r="D57" s="2">
        <f>(AVERAGE(L31:P31))</f>
        <v>1.1240561047238501E-24</v>
      </c>
      <c r="E57" s="2">
        <f>(AVERAGE(Q31:U31))</f>
        <v>1.9621357455274665E-25</v>
      </c>
      <c r="F57" s="2">
        <f>(AVERAGE(V31:Z31))</f>
        <v>1.0075754359614998E-25</v>
      </c>
      <c r="G57" s="2">
        <f>(AVERAGE(AA31:AE31))</f>
        <v>8.0362117109895303E-26</v>
      </c>
      <c r="H57" s="2">
        <f>(AVERAGE(AF31:AJ31))</f>
        <v>7.6797526889145973E-26</v>
      </c>
    </row>
    <row r="58" spans="1:36" x14ac:dyDescent="0.25">
      <c r="A58" t="s">
        <v>20</v>
      </c>
      <c r="B58" s="2">
        <f>(AVERAGE(B32:F32))</f>
        <v>2.3727700606874045E-22</v>
      </c>
      <c r="C58" s="2">
        <f>(AVERAGE(G32:K32))</f>
        <v>1.2421055472991196E-23</v>
      </c>
      <c r="D58" s="2">
        <f>(AVERAGE(L32:P32))</f>
        <v>7.8951219211793704E-25</v>
      </c>
      <c r="E58" s="2">
        <f>(AVERAGE(Q32:U32))</f>
        <v>1.2355455258515879E-25</v>
      </c>
      <c r="F58" s="2">
        <f>(AVERAGE(V32:Z32))</f>
        <v>6.0478939736938518E-26</v>
      </c>
      <c r="G58" s="2">
        <f>(AVERAGE(AA32:AE32))</f>
        <v>4.5254831182465244E-26</v>
      </c>
      <c r="H58" s="2">
        <f>(AVERAGE(AF32:AJ32))</f>
        <v>4.1663748323124064E-26</v>
      </c>
    </row>
    <row r="59" spans="1:36" x14ac:dyDescent="0.25">
      <c r="B59" t="s">
        <v>15</v>
      </c>
    </row>
    <row r="60" spans="1:36" x14ac:dyDescent="0.25">
      <c r="B60">
        <v>0.1</v>
      </c>
      <c r="C60">
        <v>0.2</v>
      </c>
      <c r="D60">
        <v>0.3</v>
      </c>
      <c r="E60">
        <v>0.4</v>
      </c>
      <c r="F60">
        <v>0.5</v>
      </c>
      <c r="G60">
        <v>0.6</v>
      </c>
      <c r="H60">
        <v>0.7</v>
      </c>
    </row>
    <row r="61" spans="1:36" x14ac:dyDescent="0.25">
      <c r="A61" t="s">
        <v>21</v>
      </c>
      <c r="B61" s="2">
        <f>(AVERAGE(B35:F35))</f>
        <v>4.9718016363809997E-22</v>
      </c>
      <c r="C61" s="2">
        <f>(AVERAGE(G35:K35))</f>
        <v>1.6016859172766232E-23</v>
      </c>
      <c r="D61" s="2">
        <f>(AVERAGE(L35:P35))</f>
        <v>7.2328953341381623E-25</v>
      </c>
      <c r="E61" s="2">
        <f>(AVERAGE(Q35:U35))</f>
        <v>8.9717258958733314E-26</v>
      </c>
      <c r="F61" s="2">
        <f>(AVERAGE(V35:Z35))</f>
        <v>3.8649754311176545E-26</v>
      </c>
      <c r="G61" s="2">
        <f>(AVERAGE(AA35:AE35))</f>
        <v>2.7500219378274268E-26</v>
      </c>
      <c r="H61" s="2">
        <f>(AVERAGE(AF35:AJ35))</f>
        <v>2.3769002169946939E-26</v>
      </c>
    </row>
    <row r="62" spans="1:36" x14ac:dyDescent="0.25">
      <c r="A62" t="s">
        <v>19</v>
      </c>
      <c r="B62" s="2">
        <f>(AVERAGE(B36:F36))</f>
        <v>5.6319127349811868E-21</v>
      </c>
      <c r="C62" s="2">
        <f>(AVERAGE(G36:K36))</f>
        <v>6.4895545602351854E-23</v>
      </c>
      <c r="D62" s="2">
        <f>(AVERAGE(L36:P36))</f>
        <v>3.0589461585151009E-24</v>
      </c>
      <c r="E62" s="2">
        <f>(AVERAGE(Q36:U36))</f>
        <v>3.5304582212669235E-25</v>
      </c>
      <c r="F62" s="2">
        <f>(AVERAGE(V36:Z36))</f>
        <v>1.4585293369582408E-25</v>
      </c>
      <c r="G62" s="2">
        <f>(AVERAGE(AA36:AE36))</f>
        <v>9.971105989707879E-26</v>
      </c>
      <c r="H62" s="2">
        <f>(AVERAGE(AF36:AJ36))</f>
        <v>8.8897806489862824E-26</v>
      </c>
    </row>
    <row r="63" spans="1:36" x14ac:dyDescent="0.25">
      <c r="A63" t="s">
        <v>20</v>
      </c>
      <c r="B63" s="2">
        <f>(AVERAGE(B37:F37))</f>
        <v>2.7362115071637967E-21</v>
      </c>
      <c r="C63" s="2">
        <f>(AVERAGE(G37:K37))</f>
        <v>4.5300080980095063E-23</v>
      </c>
      <c r="D63" s="2">
        <f>(AVERAGE(L37:P37))</f>
        <v>2.160140375515778E-24</v>
      </c>
      <c r="E63" s="2">
        <f>(AVERAGE(Q37:U37))</f>
        <v>2.3454075480748738E-25</v>
      </c>
      <c r="F63" s="2">
        <f>(AVERAGE(V37:Z37))</f>
        <v>9.2167428454111899E-26</v>
      </c>
      <c r="G63" s="2">
        <f>(AVERAGE(AA37:AE37))</f>
        <v>6.0965415684388135E-26</v>
      </c>
      <c r="H63" s="2">
        <f>(AVERAGE(AF37:AJ37))</f>
        <v>4.8931769406538193E-26</v>
      </c>
    </row>
    <row r="64" spans="1:36" x14ac:dyDescent="0.25">
      <c r="B64" t="s">
        <v>16</v>
      </c>
    </row>
    <row r="65" spans="1:8" x14ac:dyDescent="0.25">
      <c r="B65">
        <v>0.1</v>
      </c>
      <c r="C65">
        <v>0.2</v>
      </c>
      <c r="D65">
        <v>0.3</v>
      </c>
      <c r="E65">
        <v>0.4</v>
      </c>
      <c r="F65">
        <v>0.5</v>
      </c>
      <c r="G65">
        <v>0.6</v>
      </c>
      <c r="H65">
        <v>0.7</v>
      </c>
    </row>
    <row r="66" spans="1:8" x14ac:dyDescent="0.25">
      <c r="A66" t="s">
        <v>21</v>
      </c>
      <c r="B66" s="2">
        <f>(AVERAGE(B40:F40))</f>
        <v>5.2069241086598345E-18</v>
      </c>
      <c r="C66" s="2">
        <f>(AVERAGE(G40:K40))</f>
        <v>5.7825217796735211E-23</v>
      </c>
      <c r="D66" s="2">
        <f>(AVERAGE(L40:P40))</f>
        <v>2.4232995958685152E-24</v>
      </c>
      <c r="E66" s="2">
        <f>(AVERAGE(Q40:U40))</f>
        <v>1.2453274303744654E-25</v>
      </c>
      <c r="F66" s="2">
        <f>(AVERAGE(V40:Z40))</f>
        <v>5.0959364349965663E-26</v>
      </c>
      <c r="G66" s="2">
        <f>(AVERAGE(AA40:AE40))</f>
        <v>3.3297612936460167E-26</v>
      </c>
      <c r="H66" s="2">
        <f>(AVERAGE(AF40:AJ40))</f>
        <v>2.7340061217220744E-26</v>
      </c>
    </row>
    <row r="67" spans="1:8" x14ac:dyDescent="0.25">
      <c r="A67" t="s">
        <v>19</v>
      </c>
      <c r="B67" s="2">
        <f>(AVERAGE(B41:F41))</f>
        <v>1.1637630862836392E-17</v>
      </c>
      <c r="C67" s="2">
        <f>(AVERAGE(G41:K41))</f>
        <v>2.7636049543810514E-22</v>
      </c>
      <c r="D67" s="2">
        <f>(AVERAGE(L41:P41))</f>
        <v>8.9179874169078273E-24</v>
      </c>
      <c r="E67" s="2">
        <f>(AVERAGE(Q41:U41))</f>
        <v>6.8358143548590779E-25</v>
      </c>
      <c r="F67" s="2">
        <f>(AVERAGE(V41:Z41))</f>
        <v>2.0950248926373561E-25</v>
      </c>
      <c r="G67" s="2">
        <f>(AVERAGE(AA41:AE41))</f>
        <v>1.3095454061131301E-25</v>
      </c>
      <c r="H67" s="2">
        <f>(AVERAGE(AF41:AJ41))</f>
        <v>9.9592888147059051E-26</v>
      </c>
    </row>
    <row r="68" spans="1:8" x14ac:dyDescent="0.25">
      <c r="A68" t="s">
        <v>20</v>
      </c>
      <c r="B68" s="2">
        <f>(AVERAGE(B42:F42))</f>
        <v>1.0239590921024524E-17</v>
      </c>
      <c r="C68" s="2">
        <f>(AVERAGE(G42:K42))</f>
        <v>2.0190613200044294E-22</v>
      </c>
      <c r="D68" s="2">
        <f>(AVERAGE(L42:P42))</f>
        <v>6.6570482372722106E-24</v>
      </c>
      <c r="E68" s="2">
        <f>(AVERAGE(Q42:U42))</f>
        <v>4.8613151509634247E-25</v>
      </c>
      <c r="F68" s="2">
        <f>(AVERAGE(V42:Z42))</f>
        <v>1.2547937662909048E-25</v>
      </c>
      <c r="G68" s="2">
        <f>(AVERAGE(AA42:AE42))</f>
        <v>7.5301209382227129E-26</v>
      </c>
      <c r="H68" s="2">
        <f>(AVERAGE(AF42:AJ42))</f>
        <v>6.0101011243176562E-26</v>
      </c>
    </row>
    <row r="69" spans="1:8" x14ac:dyDescent="0.25">
      <c r="B69" t="s">
        <v>17</v>
      </c>
    </row>
    <row r="70" spans="1:8" x14ac:dyDescent="0.25">
      <c r="B70">
        <v>0.1</v>
      </c>
      <c r="C70">
        <v>0.2</v>
      </c>
      <c r="D70">
        <v>0.3</v>
      </c>
      <c r="E70">
        <v>0.4</v>
      </c>
      <c r="F70">
        <v>0.5</v>
      </c>
      <c r="G70">
        <v>0.6</v>
      </c>
      <c r="H70">
        <v>0.7</v>
      </c>
    </row>
    <row r="71" spans="1:8" x14ac:dyDescent="0.25">
      <c r="A71" t="s">
        <v>21</v>
      </c>
      <c r="B71" s="2">
        <f>(AVERAGE(B45:F45))</f>
        <v>1.0198932222282787E-17</v>
      </c>
      <c r="C71" s="2">
        <f>(AVERAGE(G45:K45))</f>
        <v>5.6500695434399072E-22</v>
      </c>
      <c r="D71" s="2">
        <f>(AVERAGE(L45:P45))</f>
        <v>7.9815474998562309E-24</v>
      </c>
      <c r="E71" s="2">
        <f>(AVERAGE(Q45:U45))</f>
        <v>3.3453475922146882E-25</v>
      </c>
      <c r="F71" s="2">
        <f>(AVERAGE(V45:Z45))</f>
        <v>7.0956580480633289E-26</v>
      </c>
      <c r="G71" s="2">
        <f>(AVERAGE(AA45:AE45))</f>
        <v>4.0134572225227591E-26</v>
      </c>
      <c r="H71" s="2">
        <f>(AVERAGE(AF45:AJ45))</f>
        <v>3.1603286175817518E-26</v>
      </c>
    </row>
    <row r="72" spans="1:8" x14ac:dyDescent="0.25">
      <c r="A72" t="s">
        <v>19</v>
      </c>
      <c r="B72" s="2">
        <f>(AVERAGE(B46:F46))</f>
        <v>2.3791512500205362E-17</v>
      </c>
      <c r="C72" s="2">
        <f>(AVERAGE(G46:K46))</f>
        <v>7.0727544349726432E-20</v>
      </c>
      <c r="D72" s="2">
        <f>(AVERAGE(L46:P46))</f>
        <v>3.0426090727666613E-23</v>
      </c>
      <c r="E72" s="2">
        <f>(AVERAGE(Q46:U46))</f>
        <v>1.6393805324743041E-24</v>
      </c>
      <c r="F72" s="2">
        <f>(AVERAGE(V46:Z46))</f>
        <v>3.0924648946451783E-25</v>
      </c>
      <c r="G72" s="2">
        <f>(AVERAGE(AA46:AE46))</f>
        <v>1.6271587402467809E-25</v>
      </c>
      <c r="H72" s="2">
        <f>(AVERAGE(AF46:AJ46))</f>
        <v>1.2058090876563588E-25</v>
      </c>
    </row>
    <row r="73" spans="1:8" x14ac:dyDescent="0.25">
      <c r="A73" t="s">
        <v>20</v>
      </c>
      <c r="B73" s="2">
        <f>(AVERAGE(B47:F47))</f>
        <v>1.9485091502482128E-17</v>
      </c>
      <c r="C73" s="2">
        <f>(AVERAGE(G47:K47))</f>
        <v>3.7725429346286625E-21</v>
      </c>
      <c r="D73" s="2">
        <f>(AVERAGE(L47:P47))</f>
        <v>2.5301484248675986E-23</v>
      </c>
      <c r="E73" s="2">
        <f>(AVERAGE(Q47:U47))</f>
        <v>1.1556441396702718E-24</v>
      </c>
      <c r="F73" s="2">
        <f>(AVERAGE(V47:Z47))</f>
        <v>1.8803522964999614E-25</v>
      </c>
      <c r="G73" s="2">
        <f>(AVERAGE(AA47:AE47))</f>
        <v>9.4930223805487335E-26</v>
      </c>
      <c r="H73" s="2">
        <f>(AVERAGE(AF47:AJ47))</f>
        <v>7.0940036111919099E-26</v>
      </c>
    </row>
    <row r="74" spans="1:8" x14ac:dyDescent="0.25">
      <c r="B74" t="s">
        <v>18</v>
      </c>
    </row>
    <row r="75" spans="1:8" x14ac:dyDescent="0.25">
      <c r="B75">
        <v>0.1</v>
      </c>
      <c r="C75">
        <v>0.2</v>
      </c>
      <c r="D75">
        <v>0.3</v>
      </c>
      <c r="E75">
        <v>0.4</v>
      </c>
      <c r="F75">
        <v>0.5</v>
      </c>
      <c r="G75">
        <v>0.6</v>
      </c>
      <c r="H75">
        <v>0.7</v>
      </c>
    </row>
    <row r="76" spans="1:8" x14ac:dyDescent="0.25">
      <c r="A76" t="s">
        <v>21</v>
      </c>
      <c r="B76" s="2">
        <f>(AVERAGE(B50:F50))</f>
        <v>3.7187421471388705E-16</v>
      </c>
      <c r="C76" s="2">
        <f>(AVERAGE(G50:K50))</f>
        <v>4.5245330200282168E-17</v>
      </c>
      <c r="D76" s="2">
        <f>(AVERAGE(L50:P50))</f>
        <v>3.716581513406919E-23</v>
      </c>
      <c r="E76" s="2">
        <f>(AVERAGE(Q50:U50))</f>
        <v>1.3589758404705223E-24</v>
      </c>
      <c r="F76" s="2">
        <f>(AVERAGE(V50:Z50))</f>
        <v>1.1439742531675403E-25</v>
      </c>
      <c r="G76" s="2">
        <f>(AVERAGE(AA50:AE50))</f>
        <v>4.8011216392757522E-26</v>
      </c>
      <c r="H76" s="2">
        <f>(AVERAGE(AF50:AJ50))</f>
        <v>3.576117559655756E-26</v>
      </c>
    </row>
    <row r="77" spans="1:8" x14ac:dyDescent="0.25">
      <c r="A77" t="s">
        <v>19</v>
      </c>
      <c r="B77" s="2">
        <f>(AVERAGE(B51:F51))</f>
        <v>1.0277678013962271E-15</v>
      </c>
      <c r="C77" s="2">
        <f>(AVERAGE(G51:K51))</f>
        <v>1.2737393429516707E-16</v>
      </c>
      <c r="D77" s="2">
        <f>(AVERAGE(L51:P51))</f>
        <v>3.8281567118908876E-22</v>
      </c>
      <c r="E77" s="2">
        <f>(AVERAGE(Q51:U51))</f>
        <v>5.874585644906037E-24</v>
      </c>
      <c r="F77" s="2">
        <f>(AVERAGE(V51:Z51))</f>
        <v>5.3102733129867195E-25</v>
      </c>
      <c r="G77" s="2">
        <f>(AVERAGE(AA51:AE51))</f>
        <v>2.05192650530671E-25</v>
      </c>
      <c r="H77" s="2">
        <f>(AVERAGE(AF51:AJ51))</f>
        <v>1.4180054776486752E-25</v>
      </c>
    </row>
    <row r="78" spans="1:8" x14ac:dyDescent="0.25">
      <c r="A78" t="s">
        <v>20</v>
      </c>
      <c r="B78" s="2">
        <f>(AVERAGE(B52:F52))</f>
        <v>7.1948668395710674E-16</v>
      </c>
      <c r="C78" s="2">
        <f>(AVERAGE(G52:K52))</f>
        <v>9.2498232669369604E-17</v>
      </c>
      <c r="D78" s="2">
        <f>(AVERAGE(L52:P52))</f>
        <v>2.2941888679326612E-22</v>
      </c>
      <c r="E78" s="2">
        <f>(AVERAGE(Q52:U52))</f>
        <v>4.4689620531276941E-24</v>
      </c>
      <c r="F78" s="2">
        <f>(AVERAGE(V52:Z52))</f>
        <v>3.5642102178045561E-25</v>
      </c>
      <c r="G78" s="2">
        <f>(AVERAGE(AA52:AE52))</f>
        <v>1.1932095027029574E-25</v>
      </c>
      <c r="H78" s="2">
        <f>(AVERAGE(AF52:AJ52))</f>
        <v>8.265951288061484E-26</v>
      </c>
    </row>
    <row r="81" spans="1:11" x14ac:dyDescent="0.25">
      <c r="A81" t="s">
        <v>23</v>
      </c>
    </row>
    <row r="82" spans="1:11" x14ac:dyDescent="0.25">
      <c r="B82">
        <v>0.1</v>
      </c>
      <c r="C82">
        <v>0.2</v>
      </c>
      <c r="D82">
        <v>0.3</v>
      </c>
      <c r="E82">
        <v>0.4</v>
      </c>
      <c r="F82">
        <v>0.5</v>
      </c>
      <c r="G82">
        <v>0.6</v>
      </c>
      <c r="H82">
        <v>0.7</v>
      </c>
      <c r="K82" t="s">
        <v>22</v>
      </c>
    </row>
    <row r="83" spans="1:11" x14ac:dyDescent="0.25">
      <c r="A83" t="s">
        <v>21</v>
      </c>
      <c r="B83" s="2">
        <f t="shared" ref="B83:H83" si="0">B56/B$56</f>
        <v>1</v>
      </c>
      <c r="C83" s="2">
        <f t="shared" si="0"/>
        <v>1</v>
      </c>
      <c r="D83" s="2">
        <f t="shared" si="0"/>
        <v>1</v>
      </c>
      <c r="E83" s="2">
        <f t="shared" si="0"/>
        <v>1</v>
      </c>
      <c r="F83" s="2">
        <f t="shared" si="0"/>
        <v>1</v>
      </c>
      <c r="G83" s="2">
        <f t="shared" si="0"/>
        <v>1</v>
      </c>
      <c r="H83" s="2">
        <f t="shared" si="0"/>
        <v>1</v>
      </c>
    </row>
    <row r="84" spans="1:11" x14ac:dyDescent="0.25">
      <c r="A84" t="s">
        <v>19</v>
      </c>
      <c r="B84" s="2">
        <f t="shared" ref="B84:H85" si="1">B57/B$56</f>
        <v>5.5640343236286451</v>
      </c>
      <c r="C84" s="2">
        <f t="shared" si="1"/>
        <v>4.0625700947273193</v>
      </c>
      <c r="D84" s="2">
        <f t="shared" si="1"/>
        <v>3.9032035796994133</v>
      </c>
      <c r="E84" s="2">
        <f t="shared" si="1"/>
        <v>3.63766021824082</v>
      </c>
      <c r="F84" s="2">
        <f t="shared" si="1"/>
        <v>3.5941361829081662</v>
      </c>
      <c r="G84" s="2">
        <f t="shared" si="1"/>
        <v>3.5845670684697688</v>
      </c>
      <c r="H84" s="2">
        <f t="shared" si="1"/>
        <v>3.7370687382776504</v>
      </c>
      <c r="K84" s="2">
        <f>AVERAGE(B84:H84)</f>
        <v>4.0118914579931113</v>
      </c>
    </row>
    <row r="85" spans="1:11" x14ac:dyDescent="0.25">
      <c r="A85" t="s">
        <v>20</v>
      </c>
      <c r="B85" s="2">
        <f t="shared" si="1"/>
        <v>3.9547399474568894</v>
      </c>
      <c r="C85" s="2">
        <f t="shared" si="1"/>
        <v>2.6972021143860228</v>
      </c>
      <c r="D85" s="2">
        <f t="shared" si="1"/>
        <v>2.7415240231697635</v>
      </c>
      <c r="E85" s="2">
        <f t="shared" si="1"/>
        <v>2.2906135915726535</v>
      </c>
      <c r="F85" s="2">
        <f t="shared" si="1"/>
        <v>2.1573525698849911</v>
      </c>
      <c r="G85" s="2">
        <f t="shared" si="1"/>
        <v>2.0186000988996975</v>
      </c>
      <c r="H85" s="2">
        <f t="shared" si="1"/>
        <v>2.0274128306574468</v>
      </c>
      <c r="K85" s="2">
        <f>AVERAGE(B85:H85)</f>
        <v>2.5553493108610668</v>
      </c>
    </row>
    <row r="87" spans="1:11" x14ac:dyDescent="0.25">
      <c r="B87">
        <v>0.1</v>
      </c>
      <c r="C87">
        <v>0.2</v>
      </c>
      <c r="D87">
        <v>0.3</v>
      </c>
      <c r="E87">
        <v>0.4</v>
      </c>
      <c r="F87">
        <v>0.5</v>
      </c>
      <c r="G87">
        <v>0.6</v>
      </c>
      <c r="H87">
        <v>0.7</v>
      </c>
    </row>
    <row r="88" spans="1:11" x14ac:dyDescent="0.25">
      <c r="A88" t="s">
        <v>21</v>
      </c>
      <c r="B88" s="2">
        <f t="shared" ref="B88:H88" si="2">B61/B$61</f>
        <v>1</v>
      </c>
      <c r="C88" s="2">
        <f t="shared" si="2"/>
        <v>1</v>
      </c>
      <c r="D88" s="2">
        <f t="shared" si="2"/>
        <v>1</v>
      </c>
      <c r="E88" s="2">
        <f t="shared" si="2"/>
        <v>1</v>
      </c>
      <c r="F88" s="2">
        <f t="shared" si="2"/>
        <v>1</v>
      </c>
      <c r="G88" s="2">
        <f t="shared" si="2"/>
        <v>1</v>
      </c>
      <c r="H88" s="2">
        <f t="shared" si="2"/>
        <v>1</v>
      </c>
    </row>
    <row r="89" spans="1:11" x14ac:dyDescent="0.25">
      <c r="A89" t="s">
        <v>19</v>
      </c>
      <c r="B89" s="2">
        <f t="shared" ref="B89:H90" si="3">B62/B$61</f>
        <v>11.327710047339471</v>
      </c>
      <c r="C89" s="2">
        <f t="shared" si="3"/>
        <v>4.0517023283001059</v>
      </c>
      <c r="D89" s="2">
        <f t="shared" si="3"/>
        <v>4.2292139139320071</v>
      </c>
      <c r="E89" s="2">
        <f t="shared" si="3"/>
        <v>3.9350937180223107</v>
      </c>
      <c r="F89" s="2">
        <f t="shared" si="3"/>
        <v>3.7737092070892428</v>
      </c>
      <c r="G89" s="2">
        <f t="shared" si="3"/>
        <v>3.6258277988812173</v>
      </c>
      <c r="H89" s="2">
        <f t="shared" si="3"/>
        <v>3.7400731361901034</v>
      </c>
      <c r="K89" s="2">
        <f>AVERAGE(B89:H89)</f>
        <v>4.9547614499649226</v>
      </c>
    </row>
    <row r="90" spans="1:11" x14ac:dyDescent="0.25">
      <c r="A90" t="s">
        <v>20</v>
      </c>
      <c r="B90" s="2">
        <f t="shared" si="3"/>
        <v>5.503460731702682</v>
      </c>
      <c r="C90" s="2">
        <f t="shared" si="3"/>
        <v>2.8282749127943663</v>
      </c>
      <c r="D90" s="2">
        <f t="shared" si="3"/>
        <v>2.9865500269584229</v>
      </c>
      <c r="E90" s="2">
        <f t="shared" si="3"/>
        <v>2.6142211379347602</v>
      </c>
      <c r="F90" s="2">
        <f t="shared" si="3"/>
        <v>2.3846834241701602</v>
      </c>
      <c r="G90" s="2">
        <f t="shared" si="3"/>
        <v>2.2169065215731352</v>
      </c>
      <c r="H90" s="2">
        <f t="shared" si="3"/>
        <v>2.0586379292104473</v>
      </c>
      <c r="K90" s="2">
        <f>AVERAGE(B90:H90)</f>
        <v>2.9418192406205677</v>
      </c>
    </row>
    <row r="92" spans="1:11" x14ac:dyDescent="0.25">
      <c r="B92">
        <v>0.2</v>
      </c>
      <c r="C92">
        <v>0.3</v>
      </c>
      <c r="D92">
        <v>0.4</v>
      </c>
      <c r="E92">
        <v>0.5</v>
      </c>
      <c r="F92">
        <v>0.6</v>
      </c>
      <c r="G92">
        <v>0.7</v>
      </c>
      <c r="H92" t="s">
        <v>16</v>
      </c>
    </row>
    <row r="93" spans="1:11" x14ac:dyDescent="0.25">
      <c r="A93" t="s">
        <v>21</v>
      </c>
      <c r="B93" s="2">
        <f t="shared" ref="B93:G93" si="4">B66/B$66</f>
        <v>1</v>
      </c>
      <c r="C93" s="2">
        <f t="shared" si="4"/>
        <v>1</v>
      </c>
      <c r="D93" s="2">
        <f t="shared" si="4"/>
        <v>1</v>
      </c>
      <c r="E93" s="2">
        <f t="shared" si="4"/>
        <v>1</v>
      </c>
      <c r="F93" s="2">
        <f t="shared" si="4"/>
        <v>1</v>
      </c>
      <c r="G93" s="2">
        <f t="shared" si="4"/>
        <v>1</v>
      </c>
    </row>
    <row r="94" spans="1:11" x14ac:dyDescent="0.25">
      <c r="A94" t="s">
        <v>19</v>
      </c>
      <c r="B94" s="2">
        <f t="shared" ref="B94:G94" si="5">B67/B$66</f>
        <v>2.2350298602357972</v>
      </c>
      <c r="C94" s="2">
        <f t="shared" si="5"/>
        <v>4.7792382972002976</v>
      </c>
      <c r="D94" s="2">
        <f t="shared" si="5"/>
        <v>3.6801010622508703</v>
      </c>
      <c r="E94" s="2">
        <f t="shared" si="5"/>
        <v>5.4891703082486298</v>
      </c>
      <c r="F94" s="2">
        <f t="shared" si="5"/>
        <v>4.1111676320169162</v>
      </c>
      <c r="G94" s="2">
        <f t="shared" si="5"/>
        <v>3.9328507079833526</v>
      </c>
      <c r="K94" s="2">
        <f>AVERAGE(B94:H94)</f>
        <v>4.0379263113226438</v>
      </c>
    </row>
    <row r="95" spans="1:11" x14ac:dyDescent="0.25">
      <c r="A95" t="s">
        <v>20</v>
      </c>
      <c r="B95" s="2">
        <f t="shared" ref="B95:G95" si="6">B68/B$66</f>
        <v>1.966533544054285</v>
      </c>
      <c r="C95" s="2">
        <f t="shared" si="6"/>
        <v>3.4916622832303883</v>
      </c>
      <c r="D95" s="2">
        <f t="shared" si="6"/>
        <v>2.7471007912607321</v>
      </c>
      <c r="E95" s="2">
        <f t="shared" si="6"/>
        <v>3.9036441600757521</v>
      </c>
      <c r="F95" s="2">
        <f t="shared" si="6"/>
        <v>2.4623418723859145</v>
      </c>
      <c r="G95" s="2">
        <f t="shared" si="6"/>
        <v>2.2614596885944915</v>
      </c>
      <c r="K95" s="2">
        <f>AVERAGE(B95:H95)</f>
        <v>2.8054570566002606</v>
      </c>
    </row>
    <row r="97" spans="1:11" x14ac:dyDescent="0.25">
      <c r="B97">
        <v>0.2</v>
      </c>
      <c r="C97">
        <v>0.3</v>
      </c>
      <c r="D97">
        <v>0.4</v>
      </c>
      <c r="E97">
        <v>0.5</v>
      </c>
      <c r="F97">
        <v>0.6</v>
      </c>
      <c r="G97">
        <v>0.7</v>
      </c>
      <c r="H97" t="s">
        <v>17</v>
      </c>
    </row>
    <row r="98" spans="1:11" x14ac:dyDescent="0.25">
      <c r="A98" t="s">
        <v>21</v>
      </c>
      <c r="B98" s="2">
        <f t="shared" ref="B98:G98" si="7">C71/C$71</f>
        <v>1</v>
      </c>
      <c r="C98" s="2">
        <f t="shared" si="7"/>
        <v>1</v>
      </c>
      <c r="D98" s="2">
        <f t="shared" si="7"/>
        <v>1</v>
      </c>
      <c r="E98" s="2">
        <f t="shared" si="7"/>
        <v>1</v>
      </c>
      <c r="F98" s="2">
        <f t="shared" si="7"/>
        <v>1</v>
      </c>
      <c r="G98" s="2">
        <f t="shared" si="7"/>
        <v>1</v>
      </c>
    </row>
    <row r="99" spans="1:11" x14ac:dyDescent="0.25">
      <c r="A99" t="s">
        <v>19</v>
      </c>
      <c r="B99" s="2">
        <f t="shared" ref="B99:G99" si="8">C72/C$71</f>
        <v>125.17995363764264</v>
      </c>
      <c r="C99" s="2">
        <f t="shared" si="8"/>
        <v>3.8120540820203939</v>
      </c>
      <c r="D99" s="2">
        <f t="shared" si="8"/>
        <v>4.9004789107400368</v>
      </c>
      <c r="E99" s="2">
        <f t="shared" si="8"/>
        <v>4.3582496136341122</v>
      </c>
      <c r="F99" s="2">
        <f t="shared" si="8"/>
        <v>4.0542570906585853</v>
      </c>
      <c r="G99" s="2">
        <f t="shared" si="8"/>
        <v>3.815454762989269</v>
      </c>
      <c r="K99" s="2">
        <f>AVERAGE(B99:H99)</f>
        <v>24.353408016280842</v>
      </c>
    </row>
    <row r="100" spans="1:11" x14ac:dyDescent="0.25">
      <c r="A100" t="s">
        <v>20</v>
      </c>
      <c r="B100" s="2">
        <f t="shared" ref="B100:G100" si="9">C73/C$71</f>
        <v>6.676984956776022</v>
      </c>
      <c r="C100" s="2">
        <f t="shared" si="9"/>
        <v>3.1699973281035705</v>
      </c>
      <c r="D100" s="2">
        <f t="shared" si="9"/>
        <v>3.4544815084677398</v>
      </c>
      <c r="E100" s="2">
        <f t="shared" si="9"/>
        <v>2.650004106403042</v>
      </c>
      <c r="F100" s="2">
        <f t="shared" si="9"/>
        <v>2.3652980097248069</v>
      </c>
      <c r="G100" s="2">
        <f t="shared" si="9"/>
        <v>2.2447044183082969</v>
      </c>
      <c r="K100" s="2">
        <f>AVERAGE(B100:H100)</f>
        <v>3.426911721297246</v>
      </c>
    </row>
    <row r="102" spans="1:11" x14ac:dyDescent="0.25">
      <c r="B102">
        <v>0.3</v>
      </c>
      <c r="C102">
        <v>0.4</v>
      </c>
      <c r="D102">
        <v>0.5</v>
      </c>
      <c r="E102">
        <v>0.6</v>
      </c>
      <c r="F102">
        <v>0.7</v>
      </c>
      <c r="G102" t="s">
        <v>18</v>
      </c>
    </row>
    <row r="103" spans="1:11" x14ac:dyDescent="0.25">
      <c r="A103" t="s">
        <v>21</v>
      </c>
      <c r="B103" s="2">
        <f t="shared" ref="B103:F105" si="10">D76/D$76</f>
        <v>1</v>
      </c>
      <c r="C103" s="2">
        <f t="shared" si="10"/>
        <v>1</v>
      </c>
      <c r="D103" s="2">
        <f t="shared" si="10"/>
        <v>1</v>
      </c>
      <c r="E103" s="2">
        <f t="shared" si="10"/>
        <v>1</v>
      </c>
      <c r="F103" s="2">
        <f t="shared" si="10"/>
        <v>1</v>
      </c>
    </row>
    <row r="104" spans="1:11" x14ac:dyDescent="0.25">
      <c r="A104" t="s">
        <v>19</v>
      </c>
      <c r="B104" s="2">
        <f t="shared" si="10"/>
        <v>10.300209205910003</v>
      </c>
      <c r="C104" s="2">
        <f t="shared" si="10"/>
        <v>4.3228035922051875</v>
      </c>
      <c r="D104" s="2">
        <f t="shared" si="10"/>
        <v>4.6419517732004456</v>
      </c>
      <c r="E104" s="2">
        <f t="shared" si="10"/>
        <v>4.2738481952234864</v>
      </c>
      <c r="F104" s="2">
        <f t="shared" si="10"/>
        <v>3.9652093478302071</v>
      </c>
      <c r="K104" s="2">
        <f>AVERAGE(B104:H104)</f>
        <v>5.5008044228738662</v>
      </c>
    </row>
    <row r="105" spans="1:11" x14ac:dyDescent="0.25">
      <c r="A105" t="s">
        <v>20</v>
      </c>
      <c r="B105" s="2">
        <f t="shared" si="10"/>
        <v>6.1728469015324308</v>
      </c>
      <c r="C105" s="2">
        <f t="shared" si="10"/>
        <v>3.2884779258330243</v>
      </c>
      <c r="D105" s="2">
        <f t="shared" si="10"/>
        <v>3.1156384926807972</v>
      </c>
      <c r="E105" s="2">
        <f t="shared" si="10"/>
        <v>2.4852723849815912</v>
      </c>
      <c r="F105" s="2">
        <f t="shared" si="10"/>
        <v>2.311431643443282</v>
      </c>
      <c r="K105" s="2">
        <f>AVERAGE(B105:H105)</f>
        <v>3.4747334696942254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5C31-1F1D-4FF9-B285-689E117514AF}">
  <dimension ref="A1:AK129"/>
  <sheetViews>
    <sheetView workbookViewId="0"/>
  </sheetViews>
  <sheetFormatPr defaultRowHeight="15" x14ac:dyDescent="0.25"/>
  <cols>
    <col min="27" max="27" width="12" customWidth="1"/>
    <col min="28" max="28" width="19.5703125" customWidth="1"/>
  </cols>
  <sheetData>
    <row r="1" spans="1:37" x14ac:dyDescent="0.25">
      <c r="A1" t="s">
        <v>1</v>
      </c>
    </row>
    <row r="2" spans="1:37" x14ac:dyDescent="0.25">
      <c r="A2" t="s">
        <v>14</v>
      </c>
      <c r="B2">
        <v>0.20199841776707592</v>
      </c>
      <c r="C2">
        <v>0.25833342206394644</v>
      </c>
      <c r="D2">
        <v>0.24426251422698228</v>
      </c>
      <c r="E2">
        <v>0.1924135236703533</v>
      </c>
      <c r="F2">
        <v>0.1938334715713553</v>
      </c>
      <c r="G2">
        <v>0.18055690716339765</v>
      </c>
      <c r="H2">
        <v>0.16477152666113518</v>
      </c>
      <c r="I2">
        <v>0.15778174557645153</v>
      </c>
      <c r="J2">
        <v>0.16109055714698806</v>
      </c>
      <c r="K2">
        <v>0.14657533135593925</v>
      </c>
      <c r="L2">
        <v>0.19838459276817125</v>
      </c>
      <c r="M2">
        <v>0.18241704291834884</v>
      </c>
      <c r="N2">
        <v>0.16642102965813424</v>
      </c>
      <c r="O2">
        <v>0.16586689210738362</v>
      </c>
      <c r="P2">
        <v>0.1661384022489934</v>
      </c>
      <c r="Q2">
        <v>0.1597050478625662</v>
      </c>
      <c r="R2">
        <v>0.15518380413925326</v>
      </c>
      <c r="S2">
        <v>0.15657950224266487</v>
      </c>
      <c r="T2">
        <v>0.15897343627126437</v>
      </c>
      <c r="U2">
        <v>0.16072454511306836</v>
      </c>
      <c r="V2">
        <v>0.10126081494392818</v>
      </c>
      <c r="W2">
        <v>9.9562461518269155E-2</v>
      </c>
      <c r="X2">
        <v>0.10467029242896703</v>
      </c>
      <c r="Y2">
        <v>0.11543614863461635</v>
      </c>
      <c r="Z2">
        <v>0.11552143647508042</v>
      </c>
      <c r="AA2">
        <v>6.7773449173242045E-2</v>
      </c>
      <c r="AB2">
        <v>6.8491424106337143E-2</v>
      </c>
      <c r="AC2">
        <v>7.8907080307943925E-2</v>
      </c>
      <c r="AD2">
        <v>7.9285853728501027E-2</v>
      </c>
      <c r="AE2">
        <v>8.8206752568542421E-2</v>
      </c>
      <c r="AF2">
        <v>5.0406316624203029E-2</v>
      </c>
      <c r="AG2">
        <v>5.3872354563303103E-2</v>
      </c>
      <c r="AH2">
        <v>6.2959938230569279E-2</v>
      </c>
      <c r="AI2">
        <v>6.8623690689848596E-2</v>
      </c>
      <c r="AJ2">
        <v>7.2784206752864802E-2</v>
      </c>
      <c r="AK2">
        <f>MIN(B2:AJ2)</f>
        <v>5.0406316624203029E-2</v>
      </c>
    </row>
    <row r="3" spans="1:37" x14ac:dyDescent="0.25">
      <c r="A3" t="s">
        <v>15</v>
      </c>
      <c r="B3">
        <v>0.60323992737038457</v>
      </c>
      <c r="C3">
        <v>0.66153434653603571</v>
      </c>
      <c r="D3">
        <v>0.66687489664536048</v>
      </c>
      <c r="E3">
        <v>0.69580705773251994</v>
      </c>
      <c r="F3">
        <v>0.71863944132792035</v>
      </c>
      <c r="G3">
        <v>0.1130190789806915</v>
      </c>
      <c r="H3">
        <v>9.7270496501485421E-2</v>
      </c>
      <c r="I3">
        <v>8.9593345021165463E-2</v>
      </c>
      <c r="J3">
        <v>8.9573159117401394E-2</v>
      </c>
      <c r="K3">
        <v>8.873136994422974E-2</v>
      </c>
      <c r="L3">
        <v>0.1276558717866722</v>
      </c>
      <c r="M3">
        <v>0.10975919585216196</v>
      </c>
      <c r="N3">
        <v>0.12573000690215066</v>
      </c>
      <c r="O3">
        <v>8.5466725408833308E-2</v>
      </c>
      <c r="P3">
        <v>8.3401455953983142E-2</v>
      </c>
      <c r="Q3">
        <v>0.16816209702908011</v>
      </c>
      <c r="R3">
        <v>0.16742191680279747</v>
      </c>
      <c r="S3">
        <v>0.15126468700691023</v>
      </c>
      <c r="T3">
        <v>0.14567944219150855</v>
      </c>
      <c r="U3">
        <v>0.1451065799955345</v>
      </c>
      <c r="V3">
        <v>0.15632471965356351</v>
      </c>
      <c r="W3">
        <v>0.15364736117386063</v>
      </c>
      <c r="X3">
        <v>0.15129551232083283</v>
      </c>
      <c r="Y3">
        <v>0.1535575697781893</v>
      </c>
      <c r="Z3">
        <v>0.15545254773614656</v>
      </c>
      <c r="AA3">
        <v>0.11676368360011764</v>
      </c>
      <c r="AB3">
        <v>0.1199113657742374</v>
      </c>
      <c r="AC3">
        <v>0.12466010408196518</v>
      </c>
      <c r="AD3">
        <v>0.13262148281470412</v>
      </c>
      <c r="AE3">
        <v>0.13543146938964806</v>
      </c>
      <c r="AF3">
        <v>8.6346307550959178E-2</v>
      </c>
      <c r="AG3">
        <v>9.6001449883393375E-2</v>
      </c>
      <c r="AH3">
        <v>0.10048414355697267</v>
      </c>
      <c r="AI3">
        <v>0.11387701581175619</v>
      </c>
      <c r="AJ3">
        <v>0.11632787346753233</v>
      </c>
      <c r="AK3">
        <f>MIN(B3:AJ3)</f>
        <v>8.3401455953983142E-2</v>
      </c>
    </row>
    <row r="4" spans="1:37" x14ac:dyDescent="0.25">
      <c r="A4" t="s">
        <v>16</v>
      </c>
      <c r="B4">
        <v>2.0787133231840378</v>
      </c>
      <c r="C4">
        <v>2.105346269578265</v>
      </c>
      <c r="D4">
        <v>2.1619174868526421</v>
      </c>
      <c r="E4">
        <v>2.2197171911036246</v>
      </c>
      <c r="F4">
        <v>2.1914251786594057</v>
      </c>
      <c r="G4">
        <v>0.26509528093141388</v>
      </c>
      <c r="H4">
        <v>0.29245034825319272</v>
      </c>
      <c r="I4">
        <v>0.3646079630084581</v>
      </c>
      <c r="J4">
        <v>0.42094133786616722</v>
      </c>
      <c r="K4">
        <v>0.42582507382848012</v>
      </c>
      <c r="L4">
        <v>9.1600318342776793E-2</v>
      </c>
      <c r="M4">
        <v>8.1489189508656801E-2</v>
      </c>
      <c r="N4">
        <v>7.0951499421907788E-2</v>
      </c>
      <c r="O4">
        <v>6.8475170752911638E-2</v>
      </c>
      <c r="P4">
        <v>6.3709790136878941E-2</v>
      </c>
      <c r="Q4">
        <v>0.12776183197834576</v>
      </c>
      <c r="R4">
        <v>0.11452437039003263</v>
      </c>
      <c r="S4">
        <v>0.10179305450891064</v>
      </c>
      <c r="T4">
        <v>0.22886536944632399</v>
      </c>
      <c r="U4">
        <v>0.24973633247850863</v>
      </c>
      <c r="V4">
        <v>0.17269422153917835</v>
      </c>
      <c r="W4">
        <v>0.16499662351673178</v>
      </c>
      <c r="X4">
        <v>0.15026608782627743</v>
      </c>
      <c r="Y4">
        <v>0.14354825760832776</v>
      </c>
      <c r="Z4">
        <v>0.14594597689179073</v>
      </c>
      <c r="AA4">
        <v>0.14973160792729151</v>
      </c>
      <c r="AB4">
        <v>0.14543861696492075</v>
      </c>
      <c r="AC4">
        <v>0.1453655666195631</v>
      </c>
      <c r="AD4">
        <v>0.1485977882945323</v>
      </c>
      <c r="AE4">
        <v>0.14776608671202895</v>
      </c>
      <c r="AF4">
        <v>0.11832639857784841</v>
      </c>
      <c r="AG4">
        <v>0.12206724544015223</v>
      </c>
      <c r="AH4">
        <v>0.12893222392768111</v>
      </c>
      <c r="AI4">
        <v>0.13746174651151993</v>
      </c>
      <c r="AJ4">
        <v>0.14545613296213847</v>
      </c>
      <c r="AK4">
        <f>MIN(B4:AJ4)</f>
        <v>6.3709790136878941E-2</v>
      </c>
    </row>
    <row r="5" spans="1:37" x14ac:dyDescent="0.25">
      <c r="A5" t="s">
        <v>17</v>
      </c>
      <c r="B5">
        <v>4.4961524161665576</v>
      </c>
      <c r="C5">
        <v>4.6510918607840752</v>
      </c>
      <c r="D5">
        <v>4.7568652690338089</v>
      </c>
      <c r="E5">
        <v>4.9413861068961262</v>
      </c>
      <c r="F5">
        <v>4.3672307925270308</v>
      </c>
      <c r="G5">
        <v>2.3114262875011673</v>
      </c>
      <c r="H5">
        <v>2.5558830690211685</v>
      </c>
      <c r="I5">
        <v>2.7793762544321532</v>
      </c>
      <c r="J5">
        <v>2.8865518604405662</v>
      </c>
      <c r="K5">
        <v>3.2962702846521297</v>
      </c>
      <c r="L5">
        <v>0.12315364027597982</v>
      </c>
      <c r="M5">
        <v>0.12765988714007309</v>
      </c>
      <c r="N5">
        <v>0.17200332059667575</v>
      </c>
      <c r="O5">
        <v>0.20649844958285446</v>
      </c>
      <c r="P5">
        <v>0.24051079846089868</v>
      </c>
      <c r="Q5">
        <v>8.7111745981591007E-2</v>
      </c>
      <c r="R5">
        <v>7.9855808748915832E-2</v>
      </c>
      <c r="S5">
        <v>8.2871021505855319E-2</v>
      </c>
      <c r="T5">
        <v>0.11282262337455128</v>
      </c>
      <c r="U5">
        <v>6.247876438933208E-2</v>
      </c>
      <c r="V5">
        <v>0.16020022275984841</v>
      </c>
      <c r="W5">
        <v>0.13382850257088744</v>
      </c>
      <c r="X5">
        <v>0.12150152879345688</v>
      </c>
      <c r="Y5">
        <v>0.11225518752837665</v>
      </c>
      <c r="Z5">
        <v>0.11686480120544679</v>
      </c>
      <c r="AA5">
        <v>0.16564565427369296</v>
      </c>
      <c r="AB5">
        <v>0.15435459248663147</v>
      </c>
      <c r="AC5">
        <v>0.14550890982602357</v>
      </c>
      <c r="AD5">
        <v>0.14598683683258021</v>
      </c>
      <c r="AE5">
        <v>0.14423355617392616</v>
      </c>
      <c r="AF5">
        <v>0.1400141244187767</v>
      </c>
      <c r="AG5">
        <v>0.13914048045247854</v>
      </c>
      <c r="AH5">
        <v>0.14154283044186725</v>
      </c>
      <c r="AI5">
        <v>0.14607638990993294</v>
      </c>
      <c r="AJ5">
        <v>0.15065234236650044</v>
      </c>
      <c r="AK5">
        <f>MIN(B5:AJ5)</f>
        <v>6.247876438933208E-2</v>
      </c>
    </row>
    <row r="6" spans="1:37" x14ac:dyDescent="0.25">
      <c r="A6" t="s">
        <v>18</v>
      </c>
      <c r="B6">
        <v>8.8425019896108417</v>
      </c>
      <c r="C6">
        <v>8.3439444213101126</v>
      </c>
      <c r="D6">
        <v>8.3888159787915129</v>
      </c>
      <c r="E6">
        <v>8.6384454435739659</v>
      </c>
      <c r="F6">
        <v>8.6907908963356046</v>
      </c>
      <c r="G6">
        <v>7.5677697905033323</v>
      </c>
      <c r="H6">
        <v>8.0680765032499693</v>
      </c>
      <c r="I6">
        <v>8.1481755134672653</v>
      </c>
      <c r="J6">
        <v>8.5052940304945679</v>
      </c>
      <c r="K6">
        <v>7.1221914517314655</v>
      </c>
      <c r="L6">
        <v>1.327502171526147</v>
      </c>
      <c r="M6">
        <v>1.9346454297918267</v>
      </c>
      <c r="N6">
        <v>1.9664860333339842</v>
      </c>
      <c r="O6">
        <v>1.0900385106980859</v>
      </c>
      <c r="P6">
        <v>2.5136573722276898</v>
      </c>
      <c r="Q6">
        <v>8.6396987749241802E-2</v>
      </c>
      <c r="R6">
        <v>9.6042915079169774E-2</v>
      </c>
      <c r="S6">
        <v>0.10918248551833055</v>
      </c>
      <c r="T6">
        <v>0.11452250024834042</v>
      </c>
      <c r="U6">
        <v>0.13321751789709482</v>
      </c>
      <c r="V6">
        <v>0.11383052154635653</v>
      </c>
      <c r="W6">
        <v>9.9117010062486605E-2</v>
      </c>
      <c r="X6">
        <v>9.1418137403379798E-2</v>
      </c>
      <c r="Y6">
        <v>9.0412286744198989E-2</v>
      </c>
      <c r="Z6">
        <v>8.9986647090834038E-2</v>
      </c>
      <c r="AA6">
        <v>0.16314454429178957</v>
      </c>
      <c r="AB6">
        <v>0.15046241490557</v>
      </c>
      <c r="AC6">
        <v>0.14194499509222722</v>
      </c>
      <c r="AD6">
        <v>0.13313510916517809</v>
      </c>
      <c r="AE6">
        <v>0.13542526732474561</v>
      </c>
      <c r="AF6">
        <v>0.15531286380889994</v>
      </c>
      <c r="AG6">
        <v>0.14733636924305554</v>
      </c>
      <c r="AH6">
        <v>0.14537217891254936</v>
      </c>
      <c r="AI6">
        <v>0.14546090290399954</v>
      </c>
      <c r="AJ6">
        <v>0.14824134594556976</v>
      </c>
      <c r="AK6">
        <f>MIN(B6:AJ6)</f>
        <v>8.6396987749241802E-2</v>
      </c>
    </row>
    <row r="8" spans="1:37" x14ac:dyDescent="0.25">
      <c r="A8" t="s">
        <v>19</v>
      </c>
    </row>
    <row r="9" spans="1:37" x14ac:dyDescent="0.25">
      <c r="A9" t="s">
        <v>14</v>
      </c>
      <c r="B9">
        <v>0.26642866197849058</v>
      </c>
      <c r="C9">
        <v>0.23416724411454748</v>
      </c>
      <c r="D9">
        <v>0.23407667133741791</v>
      </c>
      <c r="E9">
        <v>0.23869228916035973</v>
      </c>
      <c r="F9">
        <v>0.2402024422757513</v>
      </c>
      <c r="G9">
        <v>0.16029120528138655</v>
      </c>
      <c r="H9">
        <v>0.1575268161304792</v>
      </c>
      <c r="I9">
        <v>0.1572155239895856</v>
      </c>
      <c r="J9">
        <v>0.15640678275174605</v>
      </c>
      <c r="K9">
        <v>0.1575636134549982</v>
      </c>
      <c r="L9">
        <v>0.17215805690105421</v>
      </c>
      <c r="M9">
        <v>0.17435588015036252</v>
      </c>
      <c r="N9">
        <v>0.1668500341770299</v>
      </c>
      <c r="O9">
        <v>0.18577691016221914</v>
      </c>
      <c r="P9">
        <v>0.17185030302857279</v>
      </c>
      <c r="Q9">
        <v>0.16238603637976226</v>
      </c>
      <c r="R9">
        <v>0.15760278965058033</v>
      </c>
      <c r="S9">
        <v>0.15284691967180483</v>
      </c>
      <c r="T9">
        <v>0.13439180528303177</v>
      </c>
      <c r="U9">
        <v>0.15928874797486495</v>
      </c>
      <c r="V9">
        <v>9.192254107685352E-2</v>
      </c>
      <c r="W9">
        <v>9.5770112437124924E-2</v>
      </c>
      <c r="X9">
        <v>8.0572075980263058E-2</v>
      </c>
      <c r="Y9">
        <v>8.5286124226727017E-2</v>
      </c>
      <c r="Z9">
        <v>7.4841367666918526E-2</v>
      </c>
      <c r="AA9">
        <v>5.6186850294325963E-2</v>
      </c>
      <c r="AB9">
        <v>6.343423103196863E-2</v>
      </c>
      <c r="AC9">
        <v>5.4221049963180397E-2</v>
      </c>
      <c r="AD9">
        <v>5.510369815516853E-2</v>
      </c>
      <c r="AE9">
        <v>4.794511523567014E-2</v>
      </c>
      <c r="AF9">
        <v>4.2506595519913072E-2</v>
      </c>
      <c r="AG9">
        <v>4.7726876914281104E-2</v>
      </c>
      <c r="AH9">
        <v>4.6228791887738846E-2</v>
      </c>
      <c r="AI9">
        <v>4.1935187437037919E-2</v>
      </c>
      <c r="AJ9">
        <v>3.9389451177576501E-2</v>
      </c>
      <c r="AK9">
        <f>MIN(B9:AJ9)</f>
        <v>3.9389451177576501E-2</v>
      </c>
    </row>
    <row r="10" spans="1:37" x14ac:dyDescent="0.25">
      <c r="A10" t="s">
        <v>15</v>
      </c>
      <c r="B10">
        <v>0.87909918194864278</v>
      </c>
      <c r="C10">
        <v>0.88327952476056637</v>
      </c>
      <c r="D10">
        <v>0.88212275953693564</v>
      </c>
      <c r="E10">
        <v>0.87153783715118405</v>
      </c>
      <c r="F10">
        <v>0.88798505613126966</v>
      </c>
      <c r="G10">
        <v>0.13762470330148127</v>
      </c>
      <c r="H10">
        <v>0.12956542497540127</v>
      </c>
      <c r="I10">
        <v>0.14112471447728764</v>
      </c>
      <c r="J10">
        <v>0.14683699426617641</v>
      </c>
      <c r="K10">
        <v>0.16103843621277131</v>
      </c>
      <c r="L10">
        <v>0.11435416368749533</v>
      </c>
      <c r="M10">
        <v>0.10747285012961613</v>
      </c>
      <c r="N10">
        <v>0.1037370424198476</v>
      </c>
      <c r="O10">
        <v>0.10437917492324031</v>
      </c>
      <c r="P10">
        <v>9.8714037613924263E-2</v>
      </c>
      <c r="Q10">
        <v>0.16747552198503918</v>
      </c>
      <c r="R10">
        <v>0.1499630136330885</v>
      </c>
      <c r="S10">
        <v>0.148764790087209</v>
      </c>
      <c r="T10">
        <v>0.14412441170869794</v>
      </c>
      <c r="U10">
        <v>0.15127740352525784</v>
      </c>
      <c r="V10">
        <v>0.16099853008030399</v>
      </c>
      <c r="W10">
        <v>0.16212086886474181</v>
      </c>
      <c r="X10">
        <v>0.13165870898853901</v>
      </c>
      <c r="Y10">
        <v>0.12939360973804526</v>
      </c>
      <c r="Z10">
        <v>0.12912526713077374</v>
      </c>
      <c r="AA10">
        <v>0.1217805885884982</v>
      </c>
      <c r="AB10">
        <v>0.10659066457842932</v>
      </c>
      <c r="AC10">
        <v>9.4628597567303588E-2</v>
      </c>
      <c r="AD10">
        <v>8.8681692077667962E-2</v>
      </c>
      <c r="AE10">
        <v>9.1832047748243814E-2</v>
      </c>
      <c r="AF10">
        <v>8.5730143841932768E-2</v>
      </c>
      <c r="AG10">
        <v>8.4875737149718494E-2</v>
      </c>
      <c r="AH10">
        <v>7.4436750497293647E-2</v>
      </c>
      <c r="AI10">
        <v>6.9729373239586251E-2</v>
      </c>
      <c r="AJ10">
        <v>6.4955361679658208E-2</v>
      </c>
      <c r="AK10">
        <f>MIN(B10:AJ10)</f>
        <v>6.4955361679658208E-2</v>
      </c>
    </row>
    <row r="11" spans="1:37" x14ac:dyDescent="0.25">
      <c r="A11" t="s">
        <v>16</v>
      </c>
      <c r="B11">
        <v>2.5527632518671459</v>
      </c>
      <c r="C11">
        <v>2.5669429192592155</v>
      </c>
      <c r="D11">
        <v>2.5645045414545571</v>
      </c>
      <c r="E11">
        <v>2.1846624168633317</v>
      </c>
      <c r="F11">
        <v>2.2008721787122796</v>
      </c>
      <c r="G11">
        <v>0.65552525173558396</v>
      </c>
      <c r="H11">
        <v>0.78064322367628125</v>
      </c>
      <c r="I11">
        <v>0.82550715011716991</v>
      </c>
      <c r="J11">
        <v>0.90087212813250694</v>
      </c>
      <c r="K11">
        <v>0.92930951242902016</v>
      </c>
      <c r="L11">
        <v>9.8285295036686218E-2</v>
      </c>
      <c r="M11">
        <v>0.10510463987491028</v>
      </c>
      <c r="N11">
        <v>0.12051275924090078</v>
      </c>
      <c r="O11">
        <v>0.14662040185833705</v>
      </c>
      <c r="P11">
        <v>0.17173104108631732</v>
      </c>
      <c r="Q11">
        <v>0.11792095770605107</v>
      </c>
      <c r="R11">
        <v>0.11051457386032822</v>
      </c>
      <c r="S11">
        <v>0.10099245681938165</v>
      </c>
      <c r="T11">
        <v>0.10508538870315721</v>
      </c>
      <c r="U11">
        <v>9.841615471673705E-2</v>
      </c>
      <c r="V11">
        <v>0.17195225934639877</v>
      </c>
      <c r="W11">
        <v>0.14772324068458825</v>
      </c>
      <c r="X11">
        <v>0.14825257671709363</v>
      </c>
      <c r="Y11">
        <v>0.14307595518468608</v>
      </c>
      <c r="Z11">
        <v>0.12993290416661857</v>
      </c>
      <c r="AA11">
        <v>0.16387872535489445</v>
      </c>
      <c r="AB11">
        <v>0.13560848607719525</v>
      </c>
      <c r="AC11">
        <v>0.12297393665547127</v>
      </c>
      <c r="AD11">
        <v>0.11154998332715395</v>
      </c>
      <c r="AE11">
        <v>0.11076168470230664</v>
      </c>
      <c r="AF11">
        <v>0.13853019692974855</v>
      </c>
      <c r="AG11">
        <v>0.11264630475389062</v>
      </c>
      <c r="AH11">
        <v>0.10150733491529618</v>
      </c>
      <c r="AI11">
        <v>9.4632486368244173E-2</v>
      </c>
      <c r="AJ11">
        <v>9.2338264263726128E-2</v>
      </c>
      <c r="AK11">
        <f>MIN(B11:AJ11)</f>
        <v>9.2338264263726128E-2</v>
      </c>
    </row>
    <row r="12" spans="1:37" x14ac:dyDescent="0.25">
      <c r="A12" t="s">
        <v>17</v>
      </c>
      <c r="B12">
        <v>4.8172517055597242</v>
      </c>
      <c r="C12">
        <v>4.885016715695941</v>
      </c>
      <c r="D12">
        <v>4.9196709420116838</v>
      </c>
      <c r="E12">
        <v>4.9652627497834043</v>
      </c>
      <c r="F12">
        <v>5.0767126359768335</v>
      </c>
      <c r="G12">
        <v>4.6085242522887739</v>
      </c>
      <c r="H12">
        <v>4.5150808777305151</v>
      </c>
      <c r="I12">
        <v>4.5585391786080285</v>
      </c>
      <c r="J12">
        <v>4.5618007973971793</v>
      </c>
      <c r="K12">
        <v>4.2076087165360967</v>
      </c>
      <c r="L12">
        <v>0.20400826684495363</v>
      </c>
      <c r="M12">
        <v>0.46327327815174513</v>
      </c>
      <c r="N12">
        <v>0.54628253798223181</v>
      </c>
      <c r="O12">
        <v>0.61247262128238078</v>
      </c>
      <c r="P12">
        <v>0.66548041079899378</v>
      </c>
      <c r="Q12">
        <v>0.10028617705095114</v>
      </c>
      <c r="R12">
        <v>8.7639684442142471E-2</v>
      </c>
      <c r="S12">
        <v>0.10409080713288647</v>
      </c>
      <c r="T12">
        <v>0.11617987890775305</v>
      </c>
      <c r="U12">
        <v>0.12967976174954074</v>
      </c>
      <c r="V12">
        <v>0.14491695144081826</v>
      </c>
      <c r="W12">
        <v>0.13851145286994587</v>
      </c>
      <c r="X12">
        <v>0.12808744296104133</v>
      </c>
      <c r="Y12">
        <v>0.12445666745962823</v>
      </c>
      <c r="Z12">
        <v>0.11765205095650837</v>
      </c>
      <c r="AA12">
        <v>0.16671502342183578</v>
      </c>
      <c r="AB12">
        <v>0.1491858346096486</v>
      </c>
      <c r="AC12">
        <v>0.1369122162737213</v>
      </c>
      <c r="AD12">
        <v>0.12839576022150476</v>
      </c>
      <c r="AE12">
        <v>0.12240519196188185</v>
      </c>
      <c r="AF12">
        <v>0.16901134967782708</v>
      </c>
      <c r="AG12">
        <v>0.13347779478379387</v>
      </c>
      <c r="AH12">
        <v>0.11797438250057975</v>
      </c>
      <c r="AI12">
        <v>0.11279601491302285</v>
      </c>
      <c r="AJ12">
        <v>0.10818587131003034</v>
      </c>
      <c r="AK12">
        <f>MIN(B12:AJ12)</f>
        <v>8.7639684442142471E-2</v>
      </c>
    </row>
    <row r="13" spans="1:37" x14ac:dyDescent="0.25">
      <c r="A13" t="s">
        <v>18</v>
      </c>
      <c r="B13">
        <v>9.4716074375885349</v>
      </c>
      <c r="C13">
        <v>9.5784024217933155</v>
      </c>
      <c r="D13">
        <v>9.5938245535070674</v>
      </c>
      <c r="E13">
        <v>9.7032806877660303</v>
      </c>
      <c r="F13">
        <v>10.246574409640447</v>
      </c>
      <c r="G13">
        <v>7.8166617525713971</v>
      </c>
      <c r="H13">
        <v>7.8057943871060216</v>
      </c>
      <c r="I13">
        <v>7.9121836084587152</v>
      </c>
      <c r="J13">
        <v>7.8656354833036026</v>
      </c>
      <c r="K13">
        <v>7.9732092307646338</v>
      </c>
      <c r="L13">
        <v>3.026719425002768</v>
      </c>
      <c r="M13">
        <v>3.7413361238866187</v>
      </c>
      <c r="N13">
        <v>3.7675649672617348</v>
      </c>
      <c r="O13">
        <v>3.9697575238667455</v>
      </c>
      <c r="P13">
        <v>4.0989450909976544</v>
      </c>
      <c r="Q13">
        <v>0.20354857375089491</v>
      </c>
      <c r="R13">
        <v>0.25080292965871603</v>
      </c>
      <c r="S13">
        <v>0.27905058407527766</v>
      </c>
      <c r="T13">
        <v>0.32248564958048986</v>
      </c>
      <c r="U13">
        <v>0.35963243687776125</v>
      </c>
      <c r="V13">
        <v>0.1406411264538763</v>
      </c>
      <c r="W13">
        <v>0.11037827042945224</v>
      </c>
      <c r="X13">
        <v>0.11244118332007888</v>
      </c>
      <c r="Y13">
        <v>0.10609861541040054</v>
      </c>
      <c r="Z13">
        <v>0.10997432340496015</v>
      </c>
      <c r="AA13">
        <v>0.16108452720609689</v>
      </c>
      <c r="AB13">
        <v>0.15406599149441511</v>
      </c>
      <c r="AC13">
        <v>0.13508345031410798</v>
      </c>
      <c r="AD13">
        <v>0.13703464329220894</v>
      </c>
      <c r="AE13">
        <v>0.12496730891036344</v>
      </c>
      <c r="AF13">
        <v>0.1769287450521948</v>
      </c>
      <c r="AG13">
        <v>0.14668575748424703</v>
      </c>
      <c r="AH13">
        <v>0.13296177479539112</v>
      </c>
      <c r="AI13">
        <v>0.12466343216098498</v>
      </c>
      <c r="AJ13">
        <v>0.12427307443884371</v>
      </c>
      <c r="AK13">
        <f>MIN(B13:AJ13)</f>
        <v>0.10609861541040054</v>
      </c>
    </row>
    <row r="15" spans="1:37" x14ac:dyDescent="0.25">
      <c r="A15" t="s">
        <v>20</v>
      </c>
    </row>
    <row r="16" spans="1:37" x14ac:dyDescent="0.25">
      <c r="A16" t="s">
        <v>14</v>
      </c>
      <c r="B16">
        <v>0.27608913331027235</v>
      </c>
      <c r="C16">
        <v>0.25146331036429659</v>
      </c>
      <c r="D16">
        <v>0.24817600269877244</v>
      </c>
      <c r="E16">
        <v>0.25080803765636056</v>
      </c>
      <c r="F16">
        <v>0.25126709513599288</v>
      </c>
      <c r="G16">
        <v>0.1552754627139927</v>
      </c>
      <c r="H16">
        <v>0.15152078582951414</v>
      </c>
      <c r="I16">
        <v>0.15447615435738704</v>
      </c>
      <c r="J16">
        <v>0.14414347070729885</v>
      </c>
      <c r="K16">
        <v>0.16096270908821789</v>
      </c>
      <c r="L16">
        <v>0.16723727567189453</v>
      </c>
      <c r="M16">
        <v>0.16122891348157165</v>
      </c>
      <c r="N16">
        <v>0.15973101780961466</v>
      </c>
      <c r="O16">
        <v>0.16704890099884689</v>
      </c>
      <c r="P16">
        <v>0.17195040804057338</v>
      </c>
      <c r="Q16">
        <v>0.1508368712896381</v>
      </c>
      <c r="R16">
        <v>0.13649590379268473</v>
      </c>
      <c r="S16">
        <v>0.1381933759424554</v>
      </c>
      <c r="T16">
        <v>0.16380859335031719</v>
      </c>
      <c r="U16">
        <v>0.18963043475326255</v>
      </c>
      <c r="V16">
        <v>9.2146522915584242E-2</v>
      </c>
      <c r="W16">
        <v>8.5237671479655483E-2</v>
      </c>
      <c r="X16">
        <v>8.54323570561768E-2</v>
      </c>
      <c r="Y16">
        <v>8.4721267199850278E-2</v>
      </c>
      <c r="Z16">
        <v>8.5334463093733104E-2</v>
      </c>
      <c r="AA16">
        <v>5.8931786531947333E-2</v>
      </c>
      <c r="AB16">
        <v>5.8760160046336572E-2</v>
      </c>
      <c r="AC16">
        <v>6.0675631035086663E-2</v>
      </c>
      <c r="AD16">
        <v>5.9112822156953702E-2</v>
      </c>
      <c r="AE16">
        <v>5.9271366858515591E-2</v>
      </c>
      <c r="AF16">
        <v>4.4596666365862771E-2</v>
      </c>
      <c r="AG16">
        <v>4.1929008357145005E-2</v>
      </c>
      <c r="AH16">
        <v>4.5457032464960842E-2</v>
      </c>
      <c r="AI16">
        <v>5.5774777816126594E-2</v>
      </c>
      <c r="AJ16">
        <v>6.0470774724253641E-2</v>
      </c>
      <c r="AK16">
        <f>MIN(B16:AJ16)</f>
        <v>4.1929008357145005E-2</v>
      </c>
    </row>
    <row r="17" spans="1:37" x14ac:dyDescent="0.25">
      <c r="A17" t="s">
        <v>15</v>
      </c>
      <c r="B17">
        <v>0.84286795744920573</v>
      </c>
      <c r="C17">
        <v>0.85353091708390394</v>
      </c>
      <c r="D17">
        <v>0.82500800443575062</v>
      </c>
      <c r="E17">
        <v>0.84028259697372076</v>
      </c>
      <c r="F17">
        <v>0.86491414577299641</v>
      </c>
      <c r="G17">
        <v>0.12191337507703431</v>
      </c>
      <c r="H17">
        <v>0.11357649658327014</v>
      </c>
      <c r="I17">
        <v>0.11666103437474669</v>
      </c>
      <c r="J17">
        <v>0.12412134408945609</v>
      </c>
      <c r="K17">
        <v>0.14083354750610799</v>
      </c>
      <c r="L17">
        <v>0.10702710382124701</v>
      </c>
      <c r="M17">
        <v>9.0516953682232393E-2</v>
      </c>
      <c r="N17">
        <v>7.7738731892174867E-2</v>
      </c>
      <c r="O17">
        <v>7.5079606117270131E-2</v>
      </c>
      <c r="P17">
        <v>8.7186284486156312E-2</v>
      </c>
      <c r="Q17">
        <v>0.15828129962910339</v>
      </c>
      <c r="R17">
        <v>0.13760122766023522</v>
      </c>
      <c r="S17">
        <v>0.13672516434732968</v>
      </c>
      <c r="T17">
        <v>0.14749433348568103</v>
      </c>
      <c r="U17">
        <v>0.12655424994009082</v>
      </c>
      <c r="V17">
        <v>0.14270697458420967</v>
      </c>
      <c r="W17">
        <v>0.13704407129664692</v>
      </c>
      <c r="X17">
        <v>0.1302669655273872</v>
      </c>
      <c r="Y17">
        <v>0.13386441119410322</v>
      </c>
      <c r="Z17">
        <v>0.13947894479066839</v>
      </c>
      <c r="AA17">
        <v>0.11170020533966858</v>
      </c>
      <c r="AB17">
        <v>0.10344029109567342</v>
      </c>
      <c r="AC17">
        <v>0.10397244150284067</v>
      </c>
      <c r="AD17">
        <v>0.1086715814739882</v>
      </c>
      <c r="AE17">
        <v>0.11182185767985564</v>
      </c>
      <c r="AF17">
        <v>9.1958382403322964E-2</v>
      </c>
      <c r="AG17">
        <v>8.2653724069481266E-2</v>
      </c>
      <c r="AH17">
        <v>9.1307346011080426E-2</v>
      </c>
      <c r="AI17">
        <v>0.10380525795670965</v>
      </c>
      <c r="AJ17">
        <v>0.11651301869843722</v>
      </c>
      <c r="AK17">
        <f>MIN(B17:AJ17)</f>
        <v>7.5079606117270131E-2</v>
      </c>
    </row>
    <row r="18" spans="1:37" x14ac:dyDescent="0.25">
      <c r="A18" t="s">
        <v>16</v>
      </c>
      <c r="B18">
        <v>2.065094737374896</v>
      </c>
      <c r="C18">
        <v>2.1171318669271422</v>
      </c>
      <c r="D18">
        <v>2.198415624732001</v>
      </c>
      <c r="E18">
        <v>2.1856292271887541</v>
      </c>
      <c r="F18">
        <v>2.244113869694965</v>
      </c>
      <c r="G18">
        <v>0.72010203782224891</v>
      </c>
      <c r="H18">
        <v>0.73919449631062173</v>
      </c>
      <c r="I18">
        <v>0.85255796062634304</v>
      </c>
      <c r="J18">
        <v>0.91005483379028207</v>
      </c>
      <c r="K18">
        <v>0.96380750146767924</v>
      </c>
      <c r="L18">
        <v>7.7930590017875057E-2</v>
      </c>
      <c r="M18">
        <v>6.5675136281509477E-2</v>
      </c>
      <c r="N18">
        <v>6.2288054974430011E-2</v>
      </c>
      <c r="O18">
        <v>6.8160582961925564E-2</v>
      </c>
      <c r="P18">
        <v>7.2540827981045594E-2</v>
      </c>
      <c r="Q18">
        <v>0.10393406165492837</v>
      </c>
      <c r="R18">
        <v>9.0801857175289435E-2</v>
      </c>
      <c r="S18">
        <v>7.1944689101418061E-2</v>
      </c>
      <c r="T18">
        <v>7.4737391919374035E-2</v>
      </c>
      <c r="U18">
        <v>6.8427988149281166E-2</v>
      </c>
      <c r="V18">
        <v>0.15449634612401875</v>
      </c>
      <c r="W18">
        <v>0.13674188758276562</v>
      </c>
      <c r="X18">
        <v>0.13939218771094861</v>
      </c>
      <c r="Y18">
        <v>0.14289772643773457</v>
      </c>
      <c r="Z18">
        <v>0.14896675100949636</v>
      </c>
      <c r="AA18">
        <v>0.13869409504375377</v>
      </c>
      <c r="AB18">
        <v>0.13216967814128139</v>
      </c>
      <c r="AC18">
        <v>0.13455015161353595</v>
      </c>
      <c r="AD18">
        <v>0.13331808188706512</v>
      </c>
      <c r="AE18">
        <v>0.15205895917062359</v>
      </c>
      <c r="AF18">
        <v>0.11948915918120673</v>
      </c>
      <c r="AG18">
        <v>0.11315275480161938</v>
      </c>
      <c r="AH18">
        <v>0.12244941104193689</v>
      </c>
      <c r="AI18">
        <v>0.13774824724869275</v>
      </c>
      <c r="AJ18">
        <v>0.15788898640597476</v>
      </c>
      <c r="AK18">
        <f>MIN(B18:AJ18)</f>
        <v>6.2288054974430011E-2</v>
      </c>
    </row>
    <row r="19" spans="1:37" x14ac:dyDescent="0.25">
      <c r="A19" t="s">
        <v>17</v>
      </c>
      <c r="B19">
        <v>4.5512374416004651</v>
      </c>
      <c r="C19">
        <v>4.6683727969639257</v>
      </c>
      <c r="D19">
        <v>4.9121623903715772</v>
      </c>
      <c r="E19">
        <v>4.3931370655889053</v>
      </c>
      <c r="F19">
        <v>4.4971719897765228</v>
      </c>
      <c r="G19">
        <v>3.4173093824790124</v>
      </c>
      <c r="H19">
        <v>3.4997926905537615</v>
      </c>
      <c r="I19">
        <v>3.5529872996132954</v>
      </c>
      <c r="J19">
        <v>3.7432291115886396</v>
      </c>
      <c r="K19">
        <v>3.9606985657920206</v>
      </c>
      <c r="L19">
        <v>0.35880607447156609</v>
      </c>
      <c r="M19">
        <v>0.4505685610608276</v>
      </c>
      <c r="N19">
        <v>0.48235236038179885</v>
      </c>
      <c r="O19">
        <v>0.58721874505112071</v>
      </c>
      <c r="P19">
        <v>0.67839536034811099</v>
      </c>
      <c r="Q19">
        <v>7.8435339241784668E-2</v>
      </c>
      <c r="R19">
        <v>6.2994899288492751E-2</v>
      </c>
      <c r="S19">
        <v>5.4309253387887571E-2</v>
      </c>
      <c r="T19">
        <v>5.8604947787442553E-2</v>
      </c>
      <c r="U19">
        <v>6.1310604837035577E-2</v>
      </c>
      <c r="V19">
        <v>0.13581411800673243</v>
      </c>
      <c r="W19">
        <v>0.12273783838162822</v>
      </c>
      <c r="X19">
        <v>0.11272910271408072</v>
      </c>
      <c r="Y19">
        <v>0.10750626670807316</v>
      </c>
      <c r="Z19">
        <v>0.10903663416381923</v>
      </c>
      <c r="AA19">
        <v>0.15104732093628323</v>
      </c>
      <c r="AB19">
        <v>0.13632081330837184</v>
      </c>
      <c r="AC19">
        <v>0.13726784501894926</v>
      </c>
      <c r="AD19">
        <v>0.14882768774939892</v>
      </c>
      <c r="AE19">
        <v>0.17294102110539958</v>
      </c>
      <c r="AF19">
        <v>0.13700106029500259</v>
      </c>
      <c r="AG19">
        <v>0.13412507447130054</v>
      </c>
      <c r="AH19">
        <v>0.14456552296601327</v>
      </c>
      <c r="AI19">
        <v>0.1608231970150901</v>
      </c>
      <c r="AJ19">
        <v>0.18936496250431276</v>
      </c>
      <c r="AK19">
        <f>MIN(B19:AJ19)</f>
        <v>5.4309253387887571E-2</v>
      </c>
    </row>
    <row r="20" spans="1:37" x14ac:dyDescent="0.25">
      <c r="A20" t="s">
        <v>18</v>
      </c>
      <c r="B20">
        <v>8.8410332259079656</v>
      </c>
      <c r="C20">
        <v>8.3682472237386616</v>
      </c>
      <c r="D20">
        <v>8.4177157874879835</v>
      </c>
      <c r="E20">
        <v>8.6810715456079066</v>
      </c>
      <c r="F20">
        <v>9.8720872241785358</v>
      </c>
      <c r="G20">
        <v>7.0483238180508323</v>
      </c>
      <c r="H20">
        <v>7.6531459098023502</v>
      </c>
      <c r="I20">
        <v>8.0537037794062289</v>
      </c>
      <c r="J20">
        <v>8.4012201719330992</v>
      </c>
      <c r="K20">
        <v>7.1241108897683088</v>
      </c>
      <c r="L20">
        <v>2.9352844866894761</v>
      </c>
      <c r="M20">
        <v>3.6010008269442539</v>
      </c>
      <c r="N20">
        <v>3.8187038470328165</v>
      </c>
      <c r="O20">
        <v>4.420351313308073</v>
      </c>
      <c r="P20">
        <v>4.3490465294610745</v>
      </c>
      <c r="Q20">
        <v>0.18555586509228275</v>
      </c>
      <c r="R20">
        <v>0.24246112773037662</v>
      </c>
      <c r="S20">
        <v>0.26360499623289374</v>
      </c>
      <c r="T20">
        <v>0.34094627912725767</v>
      </c>
      <c r="U20">
        <v>0.39599902150949817</v>
      </c>
      <c r="V20">
        <v>0.10808422798960267</v>
      </c>
      <c r="W20">
        <v>7.9346540972048171E-2</v>
      </c>
      <c r="X20">
        <v>7.7758264323435133E-2</v>
      </c>
      <c r="Y20">
        <v>8.6471457257317599E-2</v>
      </c>
      <c r="Z20">
        <v>9.9945472425211665E-2</v>
      </c>
      <c r="AA20">
        <v>0.14795794318780248</v>
      </c>
      <c r="AB20">
        <v>0.13715865449517126</v>
      </c>
      <c r="AC20">
        <v>0.14075432956251571</v>
      </c>
      <c r="AD20">
        <v>0.15314345743069524</v>
      </c>
      <c r="AE20">
        <v>0.16206478783382261</v>
      </c>
      <c r="AF20">
        <v>0.14646403713813907</v>
      </c>
      <c r="AG20">
        <v>0.14821043206196766</v>
      </c>
      <c r="AH20">
        <v>0.16322962765964399</v>
      </c>
      <c r="AI20">
        <v>0.19026290851494895</v>
      </c>
      <c r="AJ20">
        <v>0.22746776002571933</v>
      </c>
      <c r="AK20">
        <f>MIN(B20:AJ20)</f>
        <v>7.7758264323435133E-2</v>
      </c>
    </row>
    <row r="24" spans="1:37" x14ac:dyDescent="0.25">
      <c r="A24" t="s">
        <v>14</v>
      </c>
      <c r="B24">
        <v>1</v>
      </c>
      <c r="C24">
        <v>2</v>
      </c>
      <c r="D24">
        <v>3</v>
      </c>
      <c r="E24">
        <v>4</v>
      </c>
      <c r="F24">
        <v>5</v>
      </c>
      <c r="G24">
        <v>1</v>
      </c>
      <c r="H24">
        <v>2</v>
      </c>
      <c r="I24">
        <v>3</v>
      </c>
      <c r="J24">
        <v>4</v>
      </c>
      <c r="K24">
        <v>5</v>
      </c>
      <c r="L24">
        <v>1</v>
      </c>
      <c r="M24">
        <v>2</v>
      </c>
      <c r="N24">
        <v>3</v>
      </c>
      <c r="O24">
        <v>4</v>
      </c>
      <c r="P24">
        <v>5</v>
      </c>
      <c r="Q24">
        <v>1</v>
      </c>
      <c r="R24">
        <v>2</v>
      </c>
      <c r="S24">
        <v>3</v>
      </c>
      <c r="T24">
        <v>4</v>
      </c>
      <c r="U24">
        <v>5</v>
      </c>
      <c r="V24">
        <v>1</v>
      </c>
      <c r="W24">
        <v>2</v>
      </c>
      <c r="X24">
        <v>3</v>
      </c>
      <c r="Y24">
        <v>4</v>
      </c>
      <c r="Z24">
        <v>5</v>
      </c>
      <c r="AA24">
        <v>1</v>
      </c>
      <c r="AB24">
        <v>2</v>
      </c>
      <c r="AC24">
        <v>3</v>
      </c>
      <c r="AD24">
        <v>4</v>
      </c>
      <c r="AE24">
        <v>5</v>
      </c>
      <c r="AF24">
        <v>1</v>
      </c>
      <c r="AG24">
        <v>2</v>
      </c>
      <c r="AH24">
        <v>3</v>
      </c>
      <c r="AI24">
        <v>4</v>
      </c>
      <c r="AJ24">
        <v>5</v>
      </c>
    </row>
    <row r="25" spans="1:37" x14ac:dyDescent="0.25">
      <c r="A25" t="s">
        <v>21</v>
      </c>
      <c r="B25">
        <v>0.20199841776707592</v>
      </c>
      <c r="C25">
        <v>0.25833342206394644</v>
      </c>
      <c r="D25">
        <v>0.24426251422698228</v>
      </c>
      <c r="E25">
        <v>0.1924135236703533</v>
      </c>
      <c r="F25">
        <v>0.1938334715713553</v>
      </c>
      <c r="G25">
        <v>0.18055690716339765</v>
      </c>
      <c r="H25">
        <v>0.16477152666113518</v>
      </c>
      <c r="I25">
        <v>0.15778174557645153</v>
      </c>
      <c r="J25">
        <v>0.16109055714698806</v>
      </c>
      <c r="K25">
        <v>0.14657533135593925</v>
      </c>
      <c r="L25">
        <v>0.19838459276817125</v>
      </c>
      <c r="M25">
        <v>0.18241704291834884</v>
      </c>
      <c r="N25">
        <v>0.16642102965813424</v>
      </c>
      <c r="O25">
        <v>0.16586689210738362</v>
      </c>
      <c r="P25">
        <v>0.1661384022489934</v>
      </c>
      <c r="Q25">
        <v>0.1597050478625662</v>
      </c>
      <c r="R25">
        <v>0.15518380413925326</v>
      </c>
      <c r="S25">
        <v>0.15657950224266487</v>
      </c>
      <c r="T25">
        <v>0.15897343627126437</v>
      </c>
      <c r="U25">
        <v>0.16072454511306836</v>
      </c>
      <c r="V25">
        <v>0.10126081494392818</v>
      </c>
      <c r="W25">
        <v>9.9562461518269155E-2</v>
      </c>
      <c r="X25">
        <v>0.10467029242896703</v>
      </c>
      <c r="Y25">
        <v>0.11543614863461635</v>
      </c>
      <c r="Z25">
        <v>0.11552143647508042</v>
      </c>
      <c r="AA25">
        <v>6.7773449173242045E-2</v>
      </c>
      <c r="AB25">
        <v>6.8491424106337143E-2</v>
      </c>
      <c r="AC25">
        <v>7.8907080307943925E-2</v>
      </c>
      <c r="AD25">
        <v>7.9285853728501027E-2</v>
      </c>
      <c r="AE25">
        <v>8.8206752568542421E-2</v>
      </c>
      <c r="AF25">
        <v>5.0406316624203029E-2</v>
      </c>
      <c r="AG25">
        <v>5.3872354563303103E-2</v>
      </c>
      <c r="AH25">
        <v>6.2959938230569279E-2</v>
      </c>
      <c r="AI25">
        <v>6.8623690689848596E-2</v>
      </c>
      <c r="AJ25">
        <v>7.2784206752864802E-2</v>
      </c>
    </row>
    <row r="26" spans="1:37" x14ac:dyDescent="0.25">
      <c r="A26" t="s">
        <v>19</v>
      </c>
      <c r="B26">
        <v>0.26642866197849058</v>
      </c>
      <c r="C26">
        <v>0.23416724411454748</v>
      </c>
      <c r="D26">
        <v>0.23407667133741791</v>
      </c>
      <c r="E26">
        <v>0.23869228916035973</v>
      </c>
      <c r="F26">
        <v>0.2402024422757513</v>
      </c>
      <c r="G26">
        <v>0.16029120528138655</v>
      </c>
      <c r="H26">
        <v>0.1575268161304792</v>
      </c>
      <c r="I26">
        <v>0.1572155239895856</v>
      </c>
      <c r="J26">
        <v>0.15640678275174605</v>
      </c>
      <c r="K26">
        <v>0.1575636134549982</v>
      </c>
      <c r="L26">
        <v>0.17215805690105421</v>
      </c>
      <c r="M26">
        <v>0.17435588015036252</v>
      </c>
      <c r="N26">
        <v>0.1668500341770299</v>
      </c>
      <c r="O26">
        <v>0.18577691016221914</v>
      </c>
      <c r="P26">
        <v>0.17185030302857279</v>
      </c>
      <c r="Q26">
        <v>0.16238603637976226</v>
      </c>
      <c r="R26">
        <v>0.15760278965058033</v>
      </c>
      <c r="S26">
        <v>0.15284691967180483</v>
      </c>
      <c r="T26">
        <v>0.13439180528303177</v>
      </c>
      <c r="U26">
        <v>0.15928874797486495</v>
      </c>
      <c r="V26">
        <v>9.192254107685352E-2</v>
      </c>
      <c r="W26">
        <v>9.5770112437124924E-2</v>
      </c>
      <c r="X26">
        <v>8.0572075980263058E-2</v>
      </c>
      <c r="Y26">
        <v>8.5286124226727017E-2</v>
      </c>
      <c r="Z26">
        <v>7.4841367666918526E-2</v>
      </c>
      <c r="AA26">
        <v>5.6186850294325963E-2</v>
      </c>
      <c r="AB26">
        <v>6.343423103196863E-2</v>
      </c>
      <c r="AC26">
        <v>5.4221049963180397E-2</v>
      </c>
      <c r="AD26">
        <v>5.510369815516853E-2</v>
      </c>
      <c r="AE26">
        <v>4.794511523567014E-2</v>
      </c>
      <c r="AF26">
        <v>4.2506595519913072E-2</v>
      </c>
      <c r="AG26">
        <v>4.7726876914281104E-2</v>
      </c>
      <c r="AH26">
        <v>4.6228791887738846E-2</v>
      </c>
      <c r="AI26">
        <v>4.1935187437037919E-2</v>
      </c>
      <c r="AJ26">
        <v>3.9389451177576501E-2</v>
      </c>
    </row>
    <row r="27" spans="1:37" x14ac:dyDescent="0.25">
      <c r="A27" t="s">
        <v>20</v>
      </c>
      <c r="B27">
        <v>0.27608913331027235</v>
      </c>
      <c r="C27">
        <v>0.25146331036429659</v>
      </c>
      <c r="D27">
        <v>0.24817600269877244</v>
      </c>
      <c r="E27">
        <v>0.25080803765636056</v>
      </c>
      <c r="F27">
        <v>0.25126709513599288</v>
      </c>
      <c r="G27">
        <v>0.1552754627139927</v>
      </c>
      <c r="H27">
        <v>0.15152078582951414</v>
      </c>
      <c r="I27">
        <v>0.15447615435738704</v>
      </c>
      <c r="J27">
        <v>0.14414347070729885</v>
      </c>
      <c r="K27">
        <v>0.16096270908821789</v>
      </c>
      <c r="L27">
        <v>0.16723727567189453</v>
      </c>
      <c r="M27">
        <v>0.16122891348157165</v>
      </c>
      <c r="N27">
        <v>0.15973101780961466</v>
      </c>
      <c r="O27">
        <v>0.16704890099884689</v>
      </c>
      <c r="P27">
        <v>0.17195040804057338</v>
      </c>
      <c r="Q27">
        <v>0.1508368712896381</v>
      </c>
      <c r="R27">
        <v>0.13649590379268473</v>
      </c>
      <c r="S27">
        <v>0.1381933759424554</v>
      </c>
      <c r="T27">
        <v>0.16380859335031719</v>
      </c>
      <c r="U27">
        <v>0.18963043475326255</v>
      </c>
      <c r="V27">
        <v>9.2146522915584242E-2</v>
      </c>
      <c r="W27">
        <v>8.5237671479655483E-2</v>
      </c>
      <c r="X27">
        <v>8.54323570561768E-2</v>
      </c>
      <c r="Y27">
        <v>8.4721267199850278E-2</v>
      </c>
      <c r="Z27">
        <v>8.5334463093733104E-2</v>
      </c>
      <c r="AA27">
        <v>5.8931786531947333E-2</v>
      </c>
      <c r="AB27">
        <v>5.8760160046336572E-2</v>
      </c>
      <c r="AC27">
        <v>6.0675631035086663E-2</v>
      </c>
      <c r="AD27">
        <v>5.9112822156953702E-2</v>
      </c>
      <c r="AE27">
        <v>5.9271366858515591E-2</v>
      </c>
      <c r="AF27">
        <v>4.4596666365862771E-2</v>
      </c>
      <c r="AG27">
        <v>4.1929008357145005E-2</v>
      </c>
      <c r="AH27">
        <v>4.5457032464960842E-2</v>
      </c>
      <c r="AI27">
        <v>5.5774777816126594E-2</v>
      </c>
      <c r="AJ27">
        <v>6.0470774724253641E-2</v>
      </c>
    </row>
    <row r="29" spans="1:37" x14ac:dyDescent="0.25">
      <c r="A29" t="s">
        <v>15</v>
      </c>
      <c r="B29">
        <v>1</v>
      </c>
      <c r="C29">
        <v>2</v>
      </c>
      <c r="D29">
        <v>3</v>
      </c>
      <c r="E29">
        <v>4</v>
      </c>
      <c r="F29">
        <v>5</v>
      </c>
      <c r="G29">
        <v>1</v>
      </c>
      <c r="H29">
        <v>2</v>
      </c>
      <c r="I29">
        <v>3</v>
      </c>
      <c r="J29">
        <v>4</v>
      </c>
      <c r="K29">
        <v>5</v>
      </c>
      <c r="L29">
        <v>1</v>
      </c>
      <c r="M29">
        <v>2</v>
      </c>
      <c r="N29">
        <v>3</v>
      </c>
      <c r="O29">
        <v>4</v>
      </c>
      <c r="P29">
        <v>5</v>
      </c>
      <c r="Q29">
        <v>1</v>
      </c>
      <c r="R29">
        <v>2</v>
      </c>
      <c r="S29">
        <v>3</v>
      </c>
      <c r="T29">
        <v>4</v>
      </c>
      <c r="U29">
        <v>5</v>
      </c>
      <c r="V29">
        <v>1</v>
      </c>
      <c r="W29">
        <v>2</v>
      </c>
      <c r="X29">
        <v>3</v>
      </c>
      <c r="Y29">
        <v>4</v>
      </c>
      <c r="Z29">
        <v>5</v>
      </c>
      <c r="AA29">
        <v>1</v>
      </c>
      <c r="AB29">
        <v>2</v>
      </c>
      <c r="AC29">
        <v>3</v>
      </c>
      <c r="AD29">
        <v>4</v>
      </c>
      <c r="AE29">
        <v>5</v>
      </c>
      <c r="AF29">
        <v>1</v>
      </c>
      <c r="AG29">
        <v>2</v>
      </c>
      <c r="AH29">
        <v>3</v>
      </c>
      <c r="AI29">
        <v>4</v>
      </c>
      <c r="AJ29">
        <v>5</v>
      </c>
    </row>
    <row r="30" spans="1:37" x14ac:dyDescent="0.25">
      <c r="A30" t="s">
        <v>21</v>
      </c>
      <c r="B30">
        <v>0.60323992737038457</v>
      </c>
      <c r="C30">
        <v>0.66153434653603571</v>
      </c>
      <c r="D30">
        <v>0.66687489664536048</v>
      </c>
      <c r="E30">
        <v>0.69580705773251994</v>
      </c>
      <c r="F30">
        <v>0.71863944132792035</v>
      </c>
      <c r="G30">
        <v>0.1130190789806915</v>
      </c>
      <c r="H30">
        <v>9.7270496501485421E-2</v>
      </c>
      <c r="I30">
        <v>8.9593345021165463E-2</v>
      </c>
      <c r="J30">
        <v>8.9573159117401394E-2</v>
      </c>
      <c r="K30">
        <v>8.873136994422974E-2</v>
      </c>
      <c r="L30">
        <v>0.1276558717866722</v>
      </c>
      <c r="M30">
        <v>0.10975919585216196</v>
      </c>
      <c r="N30">
        <v>0.12573000690215066</v>
      </c>
      <c r="O30">
        <v>8.5466725408833308E-2</v>
      </c>
      <c r="P30">
        <v>8.3401455953983142E-2</v>
      </c>
      <c r="Q30">
        <v>0.16816209702908011</v>
      </c>
      <c r="R30">
        <v>0.16742191680279747</v>
      </c>
      <c r="S30">
        <v>0.15126468700691023</v>
      </c>
      <c r="T30">
        <v>0.14567944219150855</v>
      </c>
      <c r="U30">
        <v>0.1451065799955345</v>
      </c>
      <c r="V30">
        <v>0.15632471965356351</v>
      </c>
      <c r="W30">
        <v>0.15364736117386063</v>
      </c>
      <c r="X30">
        <v>0.15129551232083283</v>
      </c>
      <c r="Y30">
        <v>0.1535575697781893</v>
      </c>
      <c r="Z30">
        <v>0.15545254773614656</v>
      </c>
      <c r="AA30">
        <v>0.11676368360011764</v>
      </c>
      <c r="AB30">
        <v>0.1199113657742374</v>
      </c>
      <c r="AC30">
        <v>0.12466010408196518</v>
      </c>
      <c r="AD30">
        <v>0.13262148281470412</v>
      </c>
      <c r="AE30">
        <v>0.13543146938964806</v>
      </c>
      <c r="AF30">
        <v>8.6346307550959178E-2</v>
      </c>
      <c r="AG30">
        <v>9.6001449883393375E-2</v>
      </c>
      <c r="AH30">
        <v>0.10048414355697267</v>
      </c>
      <c r="AI30">
        <v>0.11387701581175619</v>
      </c>
      <c r="AJ30">
        <v>0.11632787346753233</v>
      </c>
    </row>
    <row r="31" spans="1:37" x14ac:dyDescent="0.25">
      <c r="A31" t="s">
        <v>19</v>
      </c>
      <c r="B31">
        <v>0.87909918194864278</v>
      </c>
      <c r="C31">
        <v>0.88327952476056637</v>
      </c>
      <c r="D31">
        <v>0.88212275953693564</v>
      </c>
      <c r="E31">
        <v>0.87153783715118405</v>
      </c>
      <c r="F31">
        <v>0.88798505613126966</v>
      </c>
      <c r="G31">
        <v>0.13762470330148127</v>
      </c>
      <c r="H31">
        <v>0.12956542497540127</v>
      </c>
      <c r="I31">
        <v>0.14112471447728764</v>
      </c>
      <c r="J31">
        <v>0.14683699426617641</v>
      </c>
      <c r="K31">
        <v>0.16103843621277131</v>
      </c>
      <c r="L31">
        <v>0.11435416368749533</v>
      </c>
      <c r="M31">
        <v>0.10747285012961613</v>
      </c>
      <c r="N31">
        <v>0.1037370424198476</v>
      </c>
      <c r="O31">
        <v>0.10437917492324031</v>
      </c>
      <c r="P31">
        <v>9.8714037613924263E-2</v>
      </c>
      <c r="Q31">
        <v>0.16747552198503918</v>
      </c>
      <c r="R31">
        <v>0.1499630136330885</v>
      </c>
      <c r="S31">
        <v>0.148764790087209</v>
      </c>
      <c r="T31">
        <v>0.14412441170869794</v>
      </c>
      <c r="U31">
        <v>0.15127740352525784</v>
      </c>
      <c r="V31">
        <v>0.16099853008030399</v>
      </c>
      <c r="W31">
        <v>0.16212086886474181</v>
      </c>
      <c r="X31">
        <v>0.13165870898853901</v>
      </c>
      <c r="Y31">
        <v>0.12939360973804526</v>
      </c>
      <c r="Z31">
        <v>0.12912526713077374</v>
      </c>
      <c r="AA31">
        <v>0.1217805885884982</v>
      </c>
      <c r="AB31">
        <v>0.10659066457842932</v>
      </c>
      <c r="AC31">
        <v>9.4628597567303588E-2</v>
      </c>
      <c r="AD31">
        <v>8.8681692077667962E-2</v>
      </c>
      <c r="AE31">
        <v>9.1832047748243814E-2</v>
      </c>
      <c r="AF31">
        <v>8.5730143841932768E-2</v>
      </c>
      <c r="AG31">
        <v>8.4875737149718494E-2</v>
      </c>
      <c r="AH31">
        <v>7.4436750497293647E-2</v>
      </c>
      <c r="AI31">
        <v>6.9729373239586251E-2</v>
      </c>
      <c r="AJ31">
        <v>6.4955361679658208E-2</v>
      </c>
    </row>
    <row r="32" spans="1:37" x14ac:dyDescent="0.25">
      <c r="A32" t="s">
        <v>20</v>
      </c>
      <c r="B32">
        <v>0.84286795744920573</v>
      </c>
      <c r="C32">
        <v>0.85353091708390394</v>
      </c>
      <c r="D32">
        <v>0.82500800443575062</v>
      </c>
      <c r="E32">
        <v>0.84028259697372076</v>
      </c>
      <c r="F32">
        <v>0.86491414577299641</v>
      </c>
      <c r="G32">
        <v>0.12191337507703431</v>
      </c>
      <c r="H32">
        <v>0.11357649658327014</v>
      </c>
      <c r="I32">
        <v>0.11666103437474669</v>
      </c>
      <c r="J32">
        <v>0.12412134408945609</v>
      </c>
      <c r="K32">
        <v>0.14083354750610799</v>
      </c>
      <c r="L32">
        <v>0.10702710382124701</v>
      </c>
      <c r="M32">
        <v>9.0516953682232393E-2</v>
      </c>
      <c r="N32">
        <v>7.7738731892174867E-2</v>
      </c>
      <c r="O32">
        <v>7.5079606117270131E-2</v>
      </c>
      <c r="P32">
        <v>8.7186284486156312E-2</v>
      </c>
      <c r="Q32">
        <v>0.15828129962910339</v>
      </c>
      <c r="R32">
        <v>0.13760122766023522</v>
      </c>
      <c r="S32">
        <v>0.13672516434732968</v>
      </c>
      <c r="T32">
        <v>0.14749433348568103</v>
      </c>
      <c r="U32">
        <v>0.12655424994009082</v>
      </c>
      <c r="V32">
        <v>0.14270697458420967</v>
      </c>
      <c r="W32">
        <v>0.13704407129664692</v>
      </c>
      <c r="X32">
        <v>0.1302669655273872</v>
      </c>
      <c r="Y32">
        <v>0.13386441119410322</v>
      </c>
      <c r="Z32">
        <v>0.13947894479066839</v>
      </c>
      <c r="AA32">
        <v>0.11170020533966858</v>
      </c>
      <c r="AB32">
        <v>0.10344029109567342</v>
      </c>
      <c r="AC32">
        <v>0.10397244150284067</v>
      </c>
      <c r="AD32">
        <v>0.1086715814739882</v>
      </c>
      <c r="AE32">
        <v>0.11182185767985564</v>
      </c>
      <c r="AF32">
        <v>9.1958382403322964E-2</v>
      </c>
      <c r="AG32">
        <v>8.2653724069481266E-2</v>
      </c>
      <c r="AH32">
        <v>9.1307346011080426E-2</v>
      </c>
      <c r="AI32">
        <v>0.10380525795670965</v>
      </c>
      <c r="AJ32">
        <v>0.11651301869843722</v>
      </c>
    </row>
    <row r="34" spans="1:36" x14ac:dyDescent="0.25">
      <c r="A34" t="s">
        <v>16</v>
      </c>
      <c r="B34">
        <v>1</v>
      </c>
      <c r="C34">
        <v>2</v>
      </c>
      <c r="D34">
        <v>3</v>
      </c>
      <c r="E34">
        <v>4</v>
      </c>
      <c r="F34">
        <v>5</v>
      </c>
      <c r="G34">
        <v>1</v>
      </c>
      <c r="H34">
        <v>2</v>
      </c>
      <c r="I34">
        <v>3</v>
      </c>
      <c r="J34">
        <v>4</v>
      </c>
      <c r="K34">
        <v>5</v>
      </c>
      <c r="L34">
        <v>1</v>
      </c>
      <c r="M34">
        <v>2</v>
      </c>
      <c r="N34">
        <v>3</v>
      </c>
      <c r="O34">
        <v>4</v>
      </c>
      <c r="P34">
        <v>5</v>
      </c>
      <c r="Q34">
        <v>1</v>
      </c>
      <c r="R34">
        <v>2</v>
      </c>
      <c r="S34">
        <v>3</v>
      </c>
      <c r="T34">
        <v>4</v>
      </c>
      <c r="U34">
        <v>5</v>
      </c>
      <c r="V34">
        <v>1</v>
      </c>
      <c r="W34">
        <v>2</v>
      </c>
      <c r="X34">
        <v>3</v>
      </c>
      <c r="Y34">
        <v>4</v>
      </c>
      <c r="Z34">
        <v>5</v>
      </c>
      <c r="AA34">
        <v>1</v>
      </c>
      <c r="AB34">
        <v>2</v>
      </c>
      <c r="AC34">
        <v>3</v>
      </c>
      <c r="AD34">
        <v>4</v>
      </c>
      <c r="AE34">
        <v>5</v>
      </c>
      <c r="AF34">
        <v>1</v>
      </c>
      <c r="AG34">
        <v>2</v>
      </c>
      <c r="AH34">
        <v>3</v>
      </c>
      <c r="AI34">
        <v>4</v>
      </c>
      <c r="AJ34">
        <v>5</v>
      </c>
    </row>
    <row r="35" spans="1:36" x14ac:dyDescent="0.25">
      <c r="A35" t="s">
        <v>21</v>
      </c>
      <c r="B35">
        <v>2.0787133231840378</v>
      </c>
      <c r="C35">
        <v>2.105346269578265</v>
      </c>
      <c r="D35">
        <v>2.1619174868526421</v>
      </c>
      <c r="E35">
        <v>2.2197171911036246</v>
      </c>
      <c r="F35">
        <v>2.1914251786594057</v>
      </c>
      <c r="G35">
        <v>0.26509528093141388</v>
      </c>
      <c r="H35">
        <v>0.29245034825319272</v>
      </c>
      <c r="I35">
        <v>0.3646079630084581</v>
      </c>
      <c r="J35">
        <v>0.42094133786616722</v>
      </c>
      <c r="K35">
        <v>0.42582507382848012</v>
      </c>
      <c r="L35">
        <v>9.1600318342776793E-2</v>
      </c>
      <c r="M35">
        <v>8.1489189508656801E-2</v>
      </c>
      <c r="N35">
        <v>7.0951499421907788E-2</v>
      </c>
      <c r="O35">
        <v>6.8475170752911638E-2</v>
      </c>
      <c r="P35">
        <v>6.3709790136878941E-2</v>
      </c>
      <c r="Q35">
        <v>0.12776183197834576</v>
      </c>
      <c r="R35">
        <v>0.11452437039003263</v>
      </c>
      <c r="S35">
        <v>0.10179305450891064</v>
      </c>
      <c r="T35">
        <v>0.22886536944632399</v>
      </c>
      <c r="U35">
        <v>0.24973633247850863</v>
      </c>
      <c r="V35">
        <v>0.17269422153917835</v>
      </c>
      <c r="W35">
        <v>0.16499662351673178</v>
      </c>
      <c r="X35">
        <v>0.15026608782627743</v>
      </c>
      <c r="Y35">
        <v>0.14354825760832776</v>
      </c>
      <c r="Z35">
        <v>0.14594597689179073</v>
      </c>
      <c r="AA35">
        <v>0.14973160792729151</v>
      </c>
      <c r="AB35">
        <v>0.14543861696492075</v>
      </c>
      <c r="AC35">
        <v>0.1453655666195631</v>
      </c>
      <c r="AD35">
        <v>0.1485977882945323</v>
      </c>
      <c r="AE35">
        <v>0.14776608671202895</v>
      </c>
      <c r="AF35">
        <v>0.11832639857784841</v>
      </c>
      <c r="AG35">
        <v>0.12206724544015223</v>
      </c>
      <c r="AH35">
        <v>0.12893222392768111</v>
      </c>
      <c r="AI35">
        <v>0.13746174651151993</v>
      </c>
      <c r="AJ35">
        <v>0.14545613296213847</v>
      </c>
    </row>
    <row r="36" spans="1:36" x14ac:dyDescent="0.25">
      <c r="A36" t="s">
        <v>19</v>
      </c>
      <c r="B36">
        <v>2.5527632518671459</v>
      </c>
      <c r="C36">
        <v>2.5669429192592155</v>
      </c>
      <c r="D36">
        <v>2.5645045414545571</v>
      </c>
      <c r="E36">
        <v>2.1846624168633317</v>
      </c>
      <c r="F36">
        <v>2.2008721787122796</v>
      </c>
      <c r="G36">
        <v>0.65552525173558396</v>
      </c>
      <c r="H36">
        <v>0.78064322367628125</v>
      </c>
      <c r="I36">
        <v>0.82550715011716991</v>
      </c>
      <c r="J36">
        <v>0.90087212813250694</v>
      </c>
      <c r="K36">
        <v>0.92930951242902016</v>
      </c>
      <c r="L36">
        <v>9.8285295036686218E-2</v>
      </c>
      <c r="M36">
        <v>0.10510463987491028</v>
      </c>
      <c r="N36">
        <v>0.12051275924090078</v>
      </c>
      <c r="O36">
        <v>0.14662040185833705</v>
      </c>
      <c r="P36">
        <v>0.17173104108631732</v>
      </c>
      <c r="Q36">
        <v>0.11792095770605107</v>
      </c>
      <c r="R36">
        <v>0.11051457386032822</v>
      </c>
      <c r="S36">
        <v>0.10099245681938165</v>
      </c>
      <c r="T36">
        <v>0.10508538870315721</v>
      </c>
      <c r="U36">
        <v>9.841615471673705E-2</v>
      </c>
      <c r="V36">
        <v>0.17195225934639877</v>
      </c>
      <c r="W36">
        <v>0.14772324068458825</v>
      </c>
      <c r="X36">
        <v>0.14825257671709363</v>
      </c>
      <c r="Y36">
        <v>0.14307595518468608</v>
      </c>
      <c r="Z36">
        <v>0.12993290416661857</v>
      </c>
      <c r="AA36">
        <v>0.16387872535489445</v>
      </c>
      <c r="AB36">
        <v>0.13560848607719525</v>
      </c>
      <c r="AC36">
        <v>0.12297393665547127</v>
      </c>
      <c r="AD36">
        <v>0.11154998332715395</v>
      </c>
      <c r="AE36">
        <v>0.11076168470230664</v>
      </c>
      <c r="AF36">
        <v>0.13853019692974855</v>
      </c>
      <c r="AG36">
        <v>0.11264630475389062</v>
      </c>
      <c r="AH36">
        <v>0.10150733491529618</v>
      </c>
      <c r="AI36">
        <v>9.4632486368244173E-2</v>
      </c>
      <c r="AJ36">
        <v>9.2338264263726128E-2</v>
      </c>
    </row>
    <row r="37" spans="1:36" x14ac:dyDescent="0.25">
      <c r="A37" t="s">
        <v>20</v>
      </c>
      <c r="B37">
        <v>2.065094737374896</v>
      </c>
      <c r="C37">
        <v>2.1171318669271422</v>
      </c>
      <c r="D37">
        <v>2.198415624732001</v>
      </c>
      <c r="E37">
        <v>2.1856292271887541</v>
      </c>
      <c r="F37">
        <v>2.244113869694965</v>
      </c>
      <c r="G37">
        <v>0.72010203782224891</v>
      </c>
      <c r="H37">
        <v>0.73919449631062173</v>
      </c>
      <c r="I37">
        <v>0.85255796062634304</v>
      </c>
      <c r="J37">
        <v>0.91005483379028207</v>
      </c>
      <c r="K37">
        <v>0.96380750146767924</v>
      </c>
      <c r="L37">
        <v>7.7930590017875057E-2</v>
      </c>
      <c r="M37">
        <v>6.5675136281509477E-2</v>
      </c>
      <c r="N37">
        <v>6.2288054974430011E-2</v>
      </c>
      <c r="O37">
        <v>6.8160582961925564E-2</v>
      </c>
      <c r="P37">
        <v>7.2540827981045594E-2</v>
      </c>
      <c r="Q37">
        <v>0.10393406165492837</v>
      </c>
      <c r="R37">
        <v>9.0801857175289435E-2</v>
      </c>
      <c r="S37">
        <v>7.1944689101418061E-2</v>
      </c>
      <c r="T37">
        <v>7.4737391919374035E-2</v>
      </c>
      <c r="U37">
        <v>6.8427988149281166E-2</v>
      </c>
      <c r="V37">
        <v>0.15449634612401875</v>
      </c>
      <c r="W37">
        <v>0.13674188758276562</v>
      </c>
      <c r="X37">
        <v>0.13939218771094861</v>
      </c>
      <c r="Y37">
        <v>0.14289772643773457</v>
      </c>
      <c r="Z37">
        <v>0.14896675100949636</v>
      </c>
      <c r="AA37">
        <v>0.13869409504375377</v>
      </c>
      <c r="AB37">
        <v>0.13216967814128139</v>
      </c>
      <c r="AC37">
        <v>0.13455015161353595</v>
      </c>
      <c r="AD37">
        <v>0.13331808188706512</v>
      </c>
      <c r="AE37">
        <v>0.15205895917062359</v>
      </c>
      <c r="AF37">
        <v>0.11948915918120673</v>
      </c>
      <c r="AG37">
        <v>0.11315275480161938</v>
      </c>
      <c r="AH37">
        <v>0.12244941104193689</v>
      </c>
      <c r="AI37">
        <v>0.13774824724869275</v>
      </c>
      <c r="AJ37">
        <v>0.15788898640597476</v>
      </c>
    </row>
    <row r="39" spans="1:36" x14ac:dyDescent="0.25">
      <c r="A39" t="s">
        <v>17</v>
      </c>
      <c r="B39">
        <v>1</v>
      </c>
      <c r="C39">
        <v>2</v>
      </c>
      <c r="D39">
        <v>3</v>
      </c>
      <c r="E39">
        <v>4</v>
      </c>
      <c r="F39">
        <v>5</v>
      </c>
      <c r="G39">
        <v>1</v>
      </c>
      <c r="H39">
        <v>2</v>
      </c>
      <c r="I39">
        <v>3</v>
      </c>
      <c r="J39">
        <v>4</v>
      </c>
      <c r="K39">
        <v>5</v>
      </c>
      <c r="L39">
        <v>1</v>
      </c>
      <c r="M39">
        <v>2</v>
      </c>
      <c r="N39">
        <v>3</v>
      </c>
      <c r="O39">
        <v>4</v>
      </c>
      <c r="P39">
        <v>5</v>
      </c>
      <c r="Q39">
        <v>1</v>
      </c>
      <c r="R39">
        <v>2</v>
      </c>
      <c r="S39">
        <v>3</v>
      </c>
      <c r="T39">
        <v>4</v>
      </c>
      <c r="U39">
        <v>5</v>
      </c>
      <c r="V39">
        <v>1</v>
      </c>
      <c r="W39">
        <v>2</v>
      </c>
      <c r="X39">
        <v>3</v>
      </c>
      <c r="Y39">
        <v>4</v>
      </c>
      <c r="Z39">
        <v>5</v>
      </c>
      <c r="AA39">
        <v>1</v>
      </c>
      <c r="AB39">
        <v>2</v>
      </c>
      <c r="AC39">
        <v>3</v>
      </c>
      <c r="AD39">
        <v>4</v>
      </c>
      <c r="AE39">
        <v>5</v>
      </c>
      <c r="AF39">
        <v>1</v>
      </c>
      <c r="AG39">
        <v>2</v>
      </c>
      <c r="AH39">
        <v>3</v>
      </c>
      <c r="AI39">
        <v>4</v>
      </c>
      <c r="AJ39">
        <v>5</v>
      </c>
    </row>
    <row r="40" spans="1:36" x14ac:dyDescent="0.25">
      <c r="A40" t="s">
        <v>21</v>
      </c>
      <c r="B40">
        <v>4.4961524161665576</v>
      </c>
      <c r="C40">
        <v>4.6510918607840752</v>
      </c>
      <c r="D40">
        <v>4.7568652690338089</v>
      </c>
      <c r="E40">
        <v>4.9413861068961262</v>
      </c>
      <c r="F40">
        <v>4.3672307925270308</v>
      </c>
      <c r="G40">
        <v>2.3114262875011673</v>
      </c>
      <c r="H40">
        <v>2.5558830690211685</v>
      </c>
      <c r="I40">
        <v>2.7793762544321532</v>
      </c>
      <c r="J40">
        <v>2.8865518604405662</v>
      </c>
      <c r="K40">
        <v>3.2962702846521297</v>
      </c>
      <c r="L40">
        <v>0.12315364027597982</v>
      </c>
      <c r="M40">
        <v>0.12765988714007309</v>
      </c>
      <c r="N40">
        <v>0.17200332059667575</v>
      </c>
      <c r="O40">
        <v>0.20649844958285446</v>
      </c>
      <c r="P40">
        <v>0.24051079846089868</v>
      </c>
      <c r="Q40">
        <v>8.7111745981591007E-2</v>
      </c>
      <c r="R40">
        <v>7.9855808748915832E-2</v>
      </c>
      <c r="S40">
        <v>8.2871021505855319E-2</v>
      </c>
      <c r="T40">
        <v>0.11282262337455128</v>
      </c>
      <c r="U40">
        <v>6.247876438933208E-2</v>
      </c>
      <c r="V40">
        <v>0.16020022275984841</v>
      </c>
      <c r="W40">
        <v>0.13382850257088744</v>
      </c>
      <c r="X40">
        <v>0.12150152879345688</v>
      </c>
      <c r="Y40">
        <v>0.11225518752837665</v>
      </c>
      <c r="Z40">
        <v>0.11686480120544679</v>
      </c>
      <c r="AA40">
        <v>0.16564565427369296</v>
      </c>
      <c r="AB40">
        <v>0.15435459248663147</v>
      </c>
      <c r="AC40">
        <v>0.14550890982602357</v>
      </c>
      <c r="AD40">
        <v>0.14598683683258021</v>
      </c>
      <c r="AE40">
        <v>0.14423355617392616</v>
      </c>
      <c r="AF40">
        <v>0.1400141244187767</v>
      </c>
      <c r="AG40">
        <v>0.13914048045247854</v>
      </c>
      <c r="AH40">
        <v>0.14154283044186725</v>
      </c>
      <c r="AI40">
        <v>0.14607638990993294</v>
      </c>
      <c r="AJ40">
        <v>0.15065234236650044</v>
      </c>
    </row>
    <row r="41" spans="1:36" x14ac:dyDescent="0.25">
      <c r="A41" t="s">
        <v>19</v>
      </c>
      <c r="B41">
        <v>4.8172517055597242</v>
      </c>
      <c r="C41">
        <v>4.885016715695941</v>
      </c>
      <c r="D41">
        <v>4.9196709420116838</v>
      </c>
      <c r="E41">
        <v>4.9652627497834043</v>
      </c>
      <c r="F41">
        <v>5.0767126359768335</v>
      </c>
      <c r="G41">
        <v>4.6085242522887739</v>
      </c>
      <c r="H41">
        <v>4.5150808777305151</v>
      </c>
      <c r="I41">
        <v>4.5585391786080285</v>
      </c>
      <c r="J41">
        <v>4.5618007973971793</v>
      </c>
      <c r="K41">
        <v>4.2076087165360967</v>
      </c>
      <c r="L41">
        <v>0.20400826684495363</v>
      </c>
      <c r="M41">
        <v>0.46327327815174513</v>
      </c>
      <c r="N41">
        <v>0.54628253798223181</v>
      </c>
      <c r="O41">
        <v>0.61247262128238078</v>
      </c>
      <c r="P41">
        <v>0.66548041079899378</v>
      </c>
      <c r="Q41">
        <v>0.10028617705095114</v>
      </c>
      <c r="R41">
        <v>8.7639684442142471E-2</v>
      </c>
      <c r="S41">
        <v>0.10409080713288647</v>
      </c>
      <c r="T41">
        <v>0.11617987890775305</v>
      </c>
      <c r="U41">
        <v>0.12967976174954074</v>
      </c>
      <c r="V41">
        <v>0.14491695144081826</v>
      </c>
      <c r="W41">
        <v>0.13851145286994587</v>
      </c>
      <c r="X41">
        <v>0.12808744296104133</v>
      </c>
      <c r="Y41">
        <v>0.12445666745962823</v>
      </c>
      <c r="Z41">
        <v>0.11765205095650837</v>
      </c>
      <c r="AA41">
        <v>0.16671502342183578</v>
      </c>
      <c r="AB41">
        <v>0.1491858346096486</v>
      </c>
      <c r="AC41">
        <v>0.1369122162737213</v>
      </c>
      <c r="AD41">
        <v>0.12839576022150476</v>
      </c>
      <c r="AE41">
        <v>0.12240519196188185</v>
      </c>
      <c r="AF41">
        <v>0.16901134967782708</v>
      </c>
      <c r="AG41">
        <v>0.13347779478379387</v>
      </c>
      <c r="AH41">
        <v>0.11797438250057975</v>
      </c>
      <c r="AI41">
        <v>0.11279601491302285</v>
      </c>
      <c r="AJ41">
        <v>0.10818587131003034</v>
      </c>
    </row>
    <row r="42" spans="1:36" x14ac:dyDescent="0.25">
      <c r="A42" t="s">
        <v>20</v>
      </c>
      <c r="B42">
        <v>4.5512374416004651</v>
      </c>
      <c r="C42">
        <v>4.6683727969639257</v>
      </c>
      <c r="D42">
        <v>4.9121623903715772</v>
      </c>
      <c r="E42">
        <v>4.3931370655889053</v>
      </c>
      <c r="F42">
        <v>4.4971719897765228</v>
      </c>
      <c r="G42">
        <v>3.4173093824790124</v>
      </c>
      <c r="H42">
        <v>3.4997926905537615</v>
      </c>
      <c r="I42">
        <v>3.5529872996132954</v>
      </c>
      <c r="J42">
        <v>3.7432291115886396</v>
      </c>
      <c r="K42">
        <v>3.9606985657920206</v>
      </c>
      <c r="L42">
        <v>0.35880607447156609</v>
      </c>
      <c r="M42">
        <v>0.4505685610608276</v>
      </c>
      <c r="N42">
        <v>0.48235236038179885</v>
      </c>
      <c r="O42">
        <v>0.58721874505112071</v>
      </c>
      <c r="P42">
        <v>0.67839536034811099</v>
      </c>
      <c r="Q42">
        <v>7.8435339241784668E-2</v>
      </c>
      <c r="R42">
        <v>6.2994899288492751E-2</v>
      </c>
      <c r="S42">
        <v>5.4309253387887571E-2</v>
      </c>
      <c r="T42">
        <v>5.8604947787442553E-2</v>
      </c>
      <c r="U42">
        <v>6.1310604837035577E-2</v>
      </c>
      <c r="V42">
        <v>0.13581411800673243</v>
      </c>
      <c r="W42">
        <v>0.12273783838162822</v>
      </c>
      <c r="X42">
        <v>0.11272910271408072</v>
      </c>
      <c r="Y42">
        <v>0.10750626670807316</v>
      </c>
      <c r="Z42">
        <v>0.10903663416381923</v>
      </c>
      <c r="AA42">
        <v>0.15104732093628323</v>
      </c>
      <c r="AB42">
        <v>0.13632081330837184</v>
      </c>
      <c r="AC42">
        <v>0.13726784501894926</v>
      </c>
      <c r="AD42">
        <v>0.14882768774939892</v>
      </c>
      <c r="AE42">
        <v>0.17294102110539958</v>
      </c>
      <c r="AF42">
        <v>0.13700106029500259</v>
      </c>
      <c r="AG42">
        <v>0.13412507447130054</v>
      </c>
      <c r="AH42">
        <v>0.14456552296601327</v>
      </c>
      <c r="AI42">
        <v>0.1608231970150901</v>
      </c>
      <c r="AJ42">
        <v>0.18936496250431276</v>
      </c>
    </row>
    <row r="44" spans="1:36" x14ac:dyDescent="0.25">
      <c r="A44" t="s">
        <v>18</v>
      </c>
      <c r="B44">
        <v>1</v>
      </c>
      <c r="C44">
        <v>2</v>
      </c>
      <c r="D44">
        <v>3</v>
      </c>
      <c r="E44">
        <v>4</v>
      </c>
      <c r="F44">
        <v>5</v>
      </c>
      <c r="G44">
        <v>1</v>
      </c>
      <c r="H44">
        <v>2</v>
      </c>
      <c r="I44">
        <v>3</v>
      </c>
      <c r="J44">
        <v>4</v>
      </c>
      <c r="K44">
        <v>5</v>
      </c>
      <c r="L44">
        <v>1</v>
      </c>
      <c r="M44">
        <v>2</v>
      </c>
      <c r="N44">
        <v>3</v>
      </c>
      <c r="O44">
        <v>4</v>
      </c>
      <c r="P44">
        <v>5</v>
      </c>
      <c r="Q44">
        <v>1</v>
      </c>
      <c r="R44">
        <v>2</v>
      </c>
      <c r="S44">
        <v>3</v>
      </c>
      <c r="T44">
        <v>4</v>
      </c>
      <c r="U44">
        <v>5</v>
      </c>
      <c r="V44">
        <v>1</v>
      </c>
      <c r="W44">
        <v>2</v>
      </c>
      <c r="X44">
        <v>3</v>
      </c>
      <c r="Y44">
        <v>4</v>
      </c>
      <c r="Z44">
        <v>5</v>
      </c>
      <c r="AA44">
        <v>1</v>
      </c>
      <c r="AB44">
        <v>2</v>
      </c>
      <c r="AC44">
        <v>3</v>
      </c>
      <c r="AD44">
        <v>4</v>
      </c>
      <c r="AE44">
        <v>5</v>
      </c>
      <c r="AF44">
        <v>1</v>
      </c>
      <c r="AG44">
        <v>2</v>
      </c>
      <c r="AH44">
        <v>3</v>
      </c>
      <c r="AI44">
        <v>4</v>
      </c>
      <c r="AJ44">
        <v>5</v>
      </c>
    </row>
    <row r="45" spans="1:36" x14ac:dyDescent="0.25">
      <c r="A45" t="s">
        <v>21</v>
      </c>
      <c r="B45">
        <v>8.8425019896108417</v>
      </c>
      <c r="C45">
        <v>8.3439444213101126</v>
      </c>
      <c r="D45">
        <v>8.3888159787915129</v>
      </c>
      <c r="E45">
        <v>8.6384454435739659</v>
      </c>
      <c r="F45">
        <v>8.6907908963356046</v>
      </c>
      <c r="G45">
        <v>7.5677697905033323</v>
      </c>
      <c r="H45">
        <v>8.0680765032499693</v>
      </c>
      <c r="I45">
        <v>8.1481755134672653</v>
      </c>
      <c r="J45">
        <v>8.5052940304945679</v>
      </c>
      <c r="K45">
        <v>7.1221914517314655</v>
      </c>
      <c r="L45">
        <v>1.327502171526147</v>
      </c>
      <c r="M45">
        <v>1.9346454297918267</v>
      </c>
      <c r="N45">
        <v>1.9664860333339842</v>
      </c>
      <c r="O45">
        <v>1.0900385106980859</v>
      </c>
      <c r="P45">
        <v>2.5136573722276898</v>
      </c>
      <c r="Q45">
        <v>8.6396987749241802E-2</v>
      </c>
      <c r="R45">
        <v>9.6042915079169774E-2</v>
      </c>
      <c r="S45">
        <v>0.10918248551833055</v>
      </c>
      <c r="T45">
        <v>0.11452250024834042</v>
      </c>
      <c r="U45">
        <v>0.13321751789709482</v>
      </c>
      <c r="V45">
        <v>0.11383052154635653</v>
      </c>
      <c r="W45">
        <v>9.9117010062486605E-2</v>
      </c>
      <c r="X45">
        <v>9.1418137403379798E-2</v>
      </c>
      <c r="Y45">
        <v>9.0412286744198989E-2</v>
      </c>
      <c r="Z45">
        <v>8.9986647090834038E-2</v>
      </c>
      <c r="AA45">
        <v>0.16314454429178957</v>
      </c>
      <c r="AB45">
        <v>0.15046241490557</v>
      </c>
      <c r="AC45">
        <v>0.14194499509222722</v>
      </c>
      <c r="AD45">
        <v>0.13313510916517809</v>
      </c>
      <c r="AE45">
        <v>0.13542526732474561</v>
      </c>
      <c r="AF45">
        <v>0.15531286380889994</v>
      </c>
      <c r="AG45">
        <v>0.14733636924305554</v>
      </c>
      <c r="AH45">
        <v>0.14537217891254936</v>
      </c>
      <c r="AI45">
        <v>0.14546090290399954</v>
      </c>
      <c r="AJ45">
        <v>0.14824134594556976</v>
      </c>
    </row>
    <row r="46" spans="1:36" x14ac:dyDescent="0.25">
      <c r="A46" t="s">
        <v>19</v>
      </c>
      <c r="B46">
        <v>9.4716074375885349</v>
      </c>
      <c r="C46">
        <v>9.5784024217933155</v>
      </c>
      <c r="D46">
        <v>9.5938245535070674</v>
      </c>
      <c r="E46">
        <v>9.7032806877660303</v>
      </c>
      <c r="F46">
        <v>10.246574409640447</v>
      </c>
      <c r="G46">
        <v>7.8166617525713971</v>
      </c>
      <c r="H46">
        <v>7.8057943871060216</v>
      </c>
      <c r="I46">
        <v>7.9121836084587152</v>
      </c>
      <c r="J46">
        <v>7.8656354833036026</v>
      </c>
      <c r="K46">
        <v>7.9732092307646338</v>
      </c>
      <c r="L46">
        <v>3.026719425002768</v>
      </c>
      <c r="M46">
        <v>3.7413361238866187</v>
      </c>
      <c r="N46">
        <v>3.7675649672617348</v>
      </c>
      <c r="O46">
        <v>3.9697575238667455</v>
      </c>
      <c r="P46">
        <v>4.0989450909976544</v>
      </c>
      <c r="Q46">
        <v>0.20354857375089491</v>
      </c>
      <c r="R46">
        <v>0.25080292965871603</v>
      </c>
      <c r="S46">
        <v>0.27905058407527766</v>
      </c>
      <c r="T46">
        <v>0.32248564958048986</v>
      </c>
      <c r="U46">
        <v>0.35963243687776125</v>
      </c>
      <c r="V46">
        <v>0.1406411264538763</v>
      </c>
      <c r="W46">
        <v>0.11037827042945224</v>
      </c>
      <c r="X46">
        <v>0.11244118332007888</v>
      </c>
      <c r="Y46">
        <v>0.10609861541040054</v>
      </c>
      <c r="Z46">
        <v>0.10997432340496015</v>
      </c>
      <c r="AA46">
        <v>0.16108452720609689</v>
      </c>
      <c r="AB46">
        <v>0.15406599149441511</v>
      </c>
      <c r="AC46">
        <v>0.13508345031410798</v>
      </c>
      <c r="AD46">
        <v>0.13703464329220894</v>
      </c>
      <c r="AE46">
        <v>0.12496730891036344</v>
      </c>
      <c r="AF46">
        <v>0.1769287450521948</v>
      </c>
      <c r="AG46">
        <v>0.14668575748424703</v>
      </c>
      <c r="AH46">
        <v>0.13296177479539112</v>
      </c>
      <c r="AI46">
        <v>0.12466343216098498</v>
      </c>
      <c r="AJ46">
        <v>0.12427307443884371</v>
      </c>
    </row>
    <row r="47" spans="1:36" x14ac:dyDescent="0.25">
      <c r="A47" t="s">
        <v>20</v>
      </c>
      <c r="B47">
        <v>8.8410332259079656</v>
      </c>
      <c r="C47">
        <v>8.3682472237386616</v>
      </c>
      <c r="D47">
        <v>8.4177157874879835</v>
      </c>
      <c r="E47">
        <v>8.6810715456079066</v>
      </c>
      <c r="F47">
        <v>9.8720872241785358</v>
      </c>
      <c r="G47">
        <v>7.0483238180508323</v>
      </c>
      <c r="H47">
        <v>7.6531459098023502</v>
      </c>
      <c r="I47">
        <v>8.0537037794062289</v>
      </c>
      <c r="J47">
        <v>8.4012201719330992</v>
      </c>
      <c r="K47">
        <v>7.1241108897683088</v>
      </c>
      <c r="L47">
        <v>2.9352844866894761</v>
      </c>
      <c r="M47">
        <v>3.6010008269442539</v>
      </c>
      <c r="N47">
        <v>3.8187038470328165</v>
      </c>
      <c r="O47">
        <v>4.420351313308073</v>
      </c>
      <c r="P47">
        <v>4.3490465294610745</v>
      </c>
      <c r="Q47">
        <v>0.18555586509228275</v>
      </c>
      <c r="R47">
        <v>0.24246112773037662</v>
      </c>
      <c r="S47">
        <v>0.26360499623289374</v>
      </c>
      <c r="T47">
        <v>0.34094627912725767</v>
      </c>
      <c r="U47">
        <v>0.39599902150949817</v>
      </c>
      <c r="V47">
        <v>0.10808422798960267</v>
      </c>
      <c r="W47">
        <v>7.9346540972048171E-2</v>
      </c>
      <c r="X47">
        <v>7.7758264323435133E-2</v>
      </c>
      <c r="Y47">
        <v>8.6471457257317599E-2</v>
      </c>
      <c r="Z47">
        <v>9.9945472425211665E-2</v>
      </c>
      <c r="AA47">
        <v>0.14795794318780248</v>
      </c>
      <c r="AB47">
        <v>0.13715865449517126</v>
      </c>
      <c r="AC47">
        <v>0.14075432956251571</v>
      </c>
      <c r="AD47">
        <v>0.15314345743069524</v>
      </c>
      <c r="AE47">
        <v>0.16206478783382261</v>
      </c>
      <c r="AF47">
        <v>0.14646403713813907</v>
      </c>
      <c r="AG47">
        <v>0.14821043206196766</v>
      </c>
      <c r="AH47">
        <v>0.16322962765964399</v>
      </c>
      <c r="AI47">
        <v>0.19026290851494895</v>
      </c>
      <c r="AJ47">
        <v>0.22746776002571933</v>
      </c>
    </row>
    <row r="50" spans="1:36" ht="14.25" customHeight="1" x14ac:dyDescent="0.25">
      <c r="A50" t="s">
        <v>22</v>
      </c>
      <c r="B50" t="s">
        <v>14</v>
      </c>
      <c r="J50" t="s">
        <v>14</v>
      </c>
      <c r="Z50" t="s">
        <v>24</v>
      </c>
    </row>
    <row r="51" spans="1:36" x14ac:dyDescent="0.25">
      <c r="B51">
        <v>0.1</v>
      </c>
      <c r="C51">
        <v>0.2</v>
      </c>
      <c r="D51">
        <v>0.3</v>
      </c>
      <c r="E51">
        <v>0.4</v>
      </c>
      <c r="F51">
        <v>0.5</v>
      </c>
      <c r="G51">
        <v>0.6</v>
      </c>
      <c r="H51">
        <v>0.7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AA51" s="37" t="s">
        <v>14</v>
      </c>
      <c r="AB51" s="37"/>
      <c r="AC51" s="37" t="s">
        <v>15</v>
      </c>
      <c r="AD51" s="37"/>
      <c r="AE51" s="37" t="s">
        <v>16</v>
      </c>
      <c r="AF51" s="37"/>
      <c r="AG51" s="37" t="s">
        <v>17</v>
      </c>
      <c r="AH51" s="37"/>
      <c r="AI51" s="37" t="s">
        <v>18</v>
      </c>
      <c r="AJ51" s="37"/>
    </row>
    <row r="52" spans="1:36" x14ac:dyDescent="0.25">
      <c r="A52" t="s">
        <v>21</v>
      </c>
      <c r="B52">
        <f>AVERAGE(B25:F25)</f>
        <v>0.21816826985994262</v>
      </c>
      <c r="C52">
        <f>AVERAGE(G25:K25)</f>
        <v>0.16215521358078233</v>
      </c>
      <c r="D52">
        <f>AVERAGE(L25:P25)</f>
        <v>0.17584559194020627</v>
      </c>
      <c r="E52">
        <f>AVERAGE(Q25:U25)</f>
        <v>0.15823326712576341</v>
      </c>
      <c r="F52">
        <f>AVERAGE(V25:Z25)</f>
        <v>0.10729023080017222</v>
      </c>
      <c r="G52">
        <f>AVERAGE(AA25:AE25)</f>
        <v>7.6532911976913309E-2</v>
      </c>
      <c r="H52">
        <f>AVERAGE(AF25:AJ25)</f>
        <v>6.1729301372157763E-2</v>
      </c>
      <c r="J52" t="s">
        <v>21</v>
      </c>
      <c r="K52">
        <f t="shared" ref="K52:O54" si="0">AVERAGE(B25,G25,L25,Q25,V25,AA25,AF25)</f>
        <v>0.13715507804322633</v>
      </c>
      <c r="L52">
        <f t="shared" si="0"/>
        <v>0.14037600513865617</v>
      </c>
      <c r="M52">
        <f t="shared" si="0"/>
        <v>0.13879744323881615</v>
      </c>
      <c r="N52">
        <f t="shared" si="0"/>
        <v>0.13452715746413649</v>
      </c>
      <c r="O52">
        <f t="shared" si="0"/>
        <v>0.13482630658369199</v>
      </c>
      <c r="AA52" t="s">
        <v>25</v>
      </c>
      <c r="AB52" t="s">
        <v>26</v>
      </c>
      <c r="AC52" t="s">
        <v>25</v>
      </c>
      <c r="AD52" t="s">
        <v>26</v>
      </c>
      <c r="AE52" t="s">
        <v>25</v>
      </c>
      <c r="AF52" t="s">
        <v>26</v>
      </c>
      <c r="AG52" t="s">
        <v>25</v>
      </c>
      <c r="AH52" t="s">
        <v>26</v>
      </c>
      <c r="AI52" t="s">
        <v>25</v>
      </c>
      <c r="AJ52" t="s">
        <v>26</v>
      </c>
    </row>
    <row r="53" spans="1:36" x14ac:dyDescent="0.25">
      <c r="A53" t="s">
        <v>19</v>
      </c>
      <c r="B53">
        <f>AVERAGE(B26:F26)</f>
        <v>0.2427134617733134</v>
      </c>
      <c r="C53">
        <f>AVERAGE(G26:K26)</f>
        <v>0.1578007883216391</v>
      </c>
      <c r="D53">
        <f>AVERAGE(L26:P26)</f>
        <v>0.17419823688384772</v>
      </c>
      <c r="E53">
        <f>AVERAGE(Q26:U26)</f>
        <v>0.15330325979200882</v>
      </c>
      <c r="F53">
        <f>AVERAGE(V26:Z26)</f>
        <v>8.5678444277577398E-2</v>
      </c>
      <c r="G53">
        <f>AVERAGE(AA26:AE26)</f>
        <v>5.5378188936062736E-2</v>
      </c>
      <c r="H53">
        <f>AVERAGE(AF26:AJ26)</f>
        <v>4.3557380587309492E-2</v>
      </c>
      <c r="J53" t="s">
        <v>19</v>
      </c>
      <c r="K53">
        <f t="shared" si="0"/>
        <v>0.1359828496331123</v>
      </c>
      <c r="L53">
        <f t="shared" si="0"/>
        <v>0.13294056434704918</v>
      </c>
      <c r="M53">
        <f t="shared" si="0"/>
        <v>0.12743015242957439</v>
      </c>
      <c r="N53">
        <f t="shared" si="0"/>
        <v>0.12822754245375576</v>
      </c>
      <c r="O53">
        <f t="shared" si="0"/>
        <v>0.12729729154490749</v>
      </c>
      <c r="Z53" t="s">
        <v>21</v>
      </c>
      <c r="AA53">
        <v>1</v>
      </c>
      <c r="AB53">
        <v>0.7</v>
      </c>
      <c r="AC53">
        <v>5</v>
      </c>
      <c r="AD53">
        <v>0.3</v>
      </c>
      <c r="AE53">
        <v>5</v>
      </c>
      <c r="AF53">
        <v>0.3</v>
      </c>
      <c r="AG53">
        <v>5</v>
      </c>
      <c r="AH53">
        <v>0.4</v>
      </c>
      <c r="AI53">
        <v>1</v>
      </c>
      <c r="AJ53">
        <v>0.4</v>
      </c>
    </row>
    <row r="54" spans="1:36" x14ac:dyDescent="0.25">
      <c r="A54" t="s">
        <v>20</v>
      </c>
      <c r="B54">
        <f>AVERAGE(B27:F27)</f>
        <v>0.255560715833139</v>
      </c>
      <c r="C54">
        <f>AVERAGE(G27:K27)</f>
        <v>0.15327571653928213</v>
      </c>
      <c r="D54">
        <f>AVERAGE(L27:P27)</f>
        <v>0.16543930320050021</v>
      </c>
      <c r="E54">
        <f>AVERAGE(Q27:U27)</f>
        <v>0.15579303582567158</v>
      </c>
      <c r="F54">
        <f>AVERAGE(V27:Z27)</f>
        <v>8.657445634899999E-2</v>
      </c>
      <c r="G54">
        <f>AVERAGE(AA27:AE27)</f>
        <v>5.9350353325767977E-2</v>
      </c>
      <c r="H54">
        <f>AVERAGE(AF27:AJ27)</f>
        <v>4.9645651945669771E-2</v>
      </c>
      <c r="J54" t="s">
        <v>20</v>
      </c>
      <c r="K54">
        <f t="shared" si="0"/>
        <v>0.13501624554274169</v>
      </c>
      <c r="L54">
        <f t="shared" si="0"/>
        <v>0.12666225047874344</v>
      </c>
      <c r="M54">
        <f t="shared" si="0"/>
        <v>0.12744879590920768</v>
      </c>
      <c r="N54">
        <f t="shared" si="0"/>
        <v>0.13220255284082202</v>
      </c>
      <c r="O54">
        <f t="shared" si="0"/>
        <v>0.13984103595636416</v>
      </c>
      <c r="Z54" t="s">
        <v>19</v>
      </c>
      <c r="AA54">
        <v>5</v>
      </c>
      <c r="AB54">
        <v>0.7</v>
      </c>
      <c r="AC54">
        <v>5</v>
      </c>
      <c r="AD54">
        <v>0.7</v>
      </c>
      <c r="AE54">
        <v>5</v>
      </c>
      <c r="AF54">
        <v>0.7</v>
      </c>
      <c r="AG54">
        <v>2</v>
      </c>
      <c r="AH54">
        <v>0.4</v>
      </c>
      <c r="AI54">
        <v>4</v>
      </c>
      <c r="AJ54">
        <v>0.5</v>
      </c>
    </row>
    <row r="55" spans="1:36" x14ac:dyDescent="0.25">
      <c r="B55" t="s">
        <v>15</v>
      </c>
      <c r="Z55" t="s">
        <v>20</v>
      </c>
      <c r="AA55">
        <v>2</v>
      </c>
      <c r="AB55">
        <v>0.7</v>
      </c>
      <c r="AC55">
        <v>4</v>
      </c>
      <c r="AD55">
        <v>0.3</v>
      </c>
      <c r="AE55">
        <v>3</v>
      </c>
      <c r="AF55">
        <v>0.3</v>
      </c>
      <c r="AG55">
        <v>3</v>
      </c>
      <c r="AH55">
        <v>0.4</v>
      </c>
      <c r="AI55">
        <v>3</v>
      </c>
      <c r="AJ55">
        <v>0.5</v>
      </c>
    </row>
    <row r="56" spans="1:36" x14ac:dyDescent="0.25">
      <c r="B56">
        <v>0.1</v>
      </c>
      <c r="C56">
        <v>0.2</v>
      </c>
      <c r="D56">
        <v>0.3</v>
      </c>
      <c r="E56">
        <v>0.4</v>
      </c>
      <c r="F56">
        <v>0.5</v>
      </c>
      <c r="G56">
        <v>0.6</v>
      </c>
      <c r="H56">
        <v>0.7</v>
      </c>
      <c r="J56" t="s">
        <v>15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</row>
    <row r="57" spans="1:36" x14ac:dyDescent="0.25">
      <c r="A57" t="s">
        <v>21</v>
      </c>
      <c r="B57">
        <f>AVERAGE(B30:F30)</f>
        <v>0.66921913392244425</v>
      </c>
      <c r="C57">
        <f>AVERAGE(G30:K30)</f>
        <v>9.56374899129947E-2</v>
      </c>
      <c r="D57">
        <f>AVERAGE(L30:P30)</f>
        <v>0.10640265118076027</v>
      </c>
      <c r="E57">
        <f>AVERAGE(Q30:U30)</f>
        <v>0.1555269446051662</v>
      </c>
      <c r="F57">
        <f>AVERAGE(V30:Z30)</f>
        <v>0.15405554213251857</v>
      </c>
      <c r="G57">
        <f>AVERAGE(AA30:AE30)</f>
        <v>0.12587762113213449</v>
      </c>
      <c r="H57">
        <f>AVERAGE(AF30:AJ30)</f>
        <v>0.10260735805412276</v>
      </c>
      <c r="J57" t="s">
        <v>21</v>
      </c>
      <c r="K57">
        <f t="shared" ref="K57:O59" si="1">AVERAGE(B30,G30,L30,Q30,V30,AA30,AF30)</f>
        <v>0.19593024085306696</v>
      </c>
      <c r="L57">
        <f t="shared" si="1"/>
        <v>0.20079230464628176</v>
      </c>
      <c r="M57">
        <f t="shared" si="1"/>
        <v>0.20141467079076539</v>
      </c>
      <c r="N57">
        <f t="shared" si="1"/>
        <v>0.20236892183641611</v>
      </c>
      <c r="O57">
        <f t="shared" si="1"/>
        <v>0.2061558196878564</v>
      </c>
    </row>
    <row r="58" spans="1:36" x14ac:dyDescent="0.25">
      <c r="A58" t="s">
        <v>19</v>
      </c>
      <c r="B58">
        <f>AVERAGE(B31:F31)</f>
        <v>0.88080487190571977</v>
      </c>
      <c r="C58">
        <f>AVERAGE(G31:K31)</f>
        <v>0.14323805464662356</v>
      </c>
      <c r="D58">
        <f>AVERAGE(L31:P31)</f>
        <v>0.10573145375482473</v>
      </c>
      <c r="E58">
        <f>AVERAGE(Q31:U31)</f>
        <v>0.15232102818785848</v>
      </c>
      <c r="F58">
        <f>AVERAGE(V31:Z31)</f>
        <v>0.14265939696048077</v>
      </c>
      <c r="G58">
        <f>AVERAGE(AA31:AE31)</f>
        <v>0.10070271811202858</v>
      </c>
      <c r="H58">
        <f>AVERAGE(AF31:AJ31)</f>
        <v>7.5945473281637879E-2</v>
      </c>
      <c r="J58" t="s">
        <v>19</v>
      </c>
      <c r="K58">
        <f t="shared" si="1"/>
        <v>0.23815183334762766</v>
      </c>
      <c r="L58">
        <f t="shared" si="1"/>
        <v>0.23198115487022311</v>
      </c>
      <c r="M58">
        <f t="shared" si="1"/>
        <v>0.22521048051063083</v>
      </c>
      <c r="N58">
        <f t="shared" si="1"/>
        <v>0.22209758472922833</v>
      </c>
      <c r="O58">
        <f t="shared" si="1"/>
        <v>0.22641823000598546</v>
      </c>
    </row>
    <row r="59" spans="1:36" x14ac:dyDescent="0.25">
      <c r="A59" t="s">
        <v>20</v>
      </c>
      <c r="B59">
        <f>AVERAGE(B32:F32)</f>
        <v>0.84532072434311556</v>
      </c>
      <c r="C59">
        <f>AVERAGE(G32:K32)</f>
        <v>0.12342115952612302</v>
      </c>
      <c r="D59">
        <f>AVERAGE(L32:P32)</f>
        <v>8.7509735999816152E-2</v>
      </c>
      <c r="E59">
        <f>AVERAGE(Q32:U32)</f>
        <v>0.14133125501248803</v>
      </c>
      <c r="F59">
        <f>AVERAGE(V32:Z32)</f>
        <v>0.13667227347860306</v>
      </c>
      <c r="G59">
        <f>AVERAGE(AA32:AE32)</f>
        <v>0.10792127541840531</v>
      </c>
      <c r="H59">
        <f>AVERAGE(AF32:AJ32)</f>
        <v>9.72475458278063E-2</v>
      </c>
      <c r="J59" t="s">
        <v>20</v>
      </c>
      <c r="K59">
        <f t="shared" si="1"/>
        <v>0.22520789975768452</v>
      </c>
      <c r="L59">
        <f t="shared" si="1"/>
        <v>0.21690909735306335</v>
      </c>
      <c r="M59">
        <f t="shared" si="1"/>
        <v>0.2116685268701872</v>
      </c>
      <c r="N59">
        <f t="shared" si="1"/>
        <v>0.21904559018441844</v>
      </c>
      <c r="O59">
        <f t="shared" si="1"/>
        <v>0.22675743555347325</v>
      </c>
    </row>
    <row r="60" spans="1:36" x14ac:dyDescent="0.25">
      <c r="B60" t="s">
        <v>16</v>
      </c>
    </row>
    <row r="61" spans="1:36" x14ac:dyDescent="0.25">
      <c r="B61">
        <v>0.1</v>
      </c>
      <c r="C61">
        <v>0.2</v>
      </c>
      <c r="D61">
        <v>0.3</v>
      </c>
      <c r="E61">
        <v>0.4</v>
      </c>
      <c r="F61">
        <v>0.5</v>
      </c>
      <c r="G61">
        <v>0.6</v>
      </c>
      <c r="H61">
        <v>0.7</v>
      </c>
      <c r="J61" t="s">
        <v>16</v>
      </c>
      <c r="K61" t="s">
        <v>9</v>
      </c>
      <c r="L61" t="s">
        <v>10</v>
      </c>
      <c r="M61" t="s">
        <v>11</v>
      </c>
      <c r="N61" t="s">
        <v>12</v>
      </c>
      <c r="O61" t="s">
        <v>13</v>
      </c>
    </row>
    <row r="62" spans="1:36" x14ac:dyDescent="0.25">
      <c r="A62" t="s">
        <v>21</v>
      </c>
      <c r="B62">
        <f>AVERAGE(B35:F35)</f>
        <v>2.1514238898755953</v>
      </c>
      <c r="C62">
        <f>AVERAGE(G35:K35)</f>
        <v>0.35378400077754241</v>
      </c>
      <c r="D62">
        <f>AVERAGE(L35:P35)</f>
        <v>7.5245193632626398E-2</v>
      </c>
      <c r="E62">
        <f>AVERAGE(Q35:U35)</f>
        <v>0.16453619176042431</v>
      </c>
      <c r="F62">
        <f>AVERAGE(V35:Z35)</f>
        <v>0.15549023347646124</v>
      </c>
      <c r="G62">
        <f>AVERAGE(AA35:AE35)</f>
        <v>0.14737993330366733</v>
      </c>
      <c r="H62">
        <f>AVERAGE(AF35:AJ35)</f>
        <v>0.13044874948386803</v>
      </c>
      <c r="J62" t="s">
        <v>21</v>
      </c>
      <c r="K62">
        <f t="shared" ref="K62:O64" si="2">AVERAGE(B35,G35,L35,Q35,V35,AA35,AF35)</f>
        <v>0.42913185464012749</v>
      </c>
      <c r="L62">
        <f t="shared" si="2"/>
        <v>0.43233038052170741</v>
      </c>
      <c r="M62">
        <f t="shared" si="2"/>
        <v>0.44626198316649152</v>
      </c>
      <c r="N62">
        <f t="shared" si="2"/>
        <v>0.48108669451191532</v>
      </c>
      <c r="O62">
        <f t="shared" si="2"/>
        <v>0.48140922452417595</v>
      </c>
    </row>
    <row r="63" spans="1:36" x14ac:dyDescent="0.25">
      <c r="A63" t="s">
        <v>19</v>
      </c>
      <c r="B63">
        <f>AVERAGE(B36:F36)</f>
        <v>2.413949061631306</v>
      </c>
      <c r="C63">
        <f>AVERAGE(G36:K36)</f>
        <v>0.81837145321811244</v>
      </c>
      <c r="D63">
        <f>AVERAGE(L36:P36)</f>
        <v>0.12845082741943031</v>
      </c>
      <c r="E63">
        <f>AVERAGE(Q36:U36)</f>
        <v>0.10658590636113104</v>
      </c>
      <c r="F63">
        <f>AVERAGE(V36:Z36)</f>
        <v>0.14818738721987706</v>
      </c>
      <c r="G63">
        <f>AVERAGE(AA36:AE36)</f>
        <v>0.12895456322340432</v>
      </c>
      <c r="H63">
        <f>AVERAGE(AF36:AJ36)</f>
        <v>0.10793091744618113</v>
      </c>
      <c r="J63" t="s">
        <v>19</v>
      </c>
      <c r="K63">
        <f t="shared" si="2"/>
        <v>0.5569794197109299</v>
      </c>
      <c r="L63">
        <f t="shared" si="2"/>
        <v>0.56559762688377291</v>
      </c>
      <c r="M63">
        <f t="shared" si="2"/>
        <v>0.56917867941712441</v>
      </c>
      <c r="N63">
        <f t="shared" si="2"/>
        <v>0.52664268006248816</v>
      </c>
      <c r="O63">
        <f t="shared" si="2"/>
        <v>0.53333739143957215</v>
      </c>
    </row>
    <row r="64" spans="1:36" x14ac:dyDescent="0.25">
      <c r="A64" t="s">
        <v>20</v>
      </c>
      <c r="B64">
        <f>AVERAGE(B37:F37)</f>
        <v>2.1620770651835519</v>
      </c>
      <c r="C64">
        <f>AVERAGE(G37:K37)</f>
        <v>0.83714336600343486</v>
      </c>
      <c r="D64">
        <f>AVERAGE(L37:P37)</f>
        <v>6.9319038443357156E-2</v>
      </c>
      <c r="E64">
        <f>AVERAGE(Q37:U37)</f>
        <v>8.1969197600058205E-2</v>
      </c>
      <c r="F64">
        <f>AVERAGE(V37:Z37)</f>
        <v>0.14449897977299281</v>
      </c>
      <c r="G64">
        <f>AVERAGE(AA37:AE37)</f>
        <v>0.13815819317125197</v>
      </c>
      <c r="H64">
        <f>AVERAGE(AF37:AJ37)</f>
        <v>0.1301457117358861</v>
      </c>
      <c r="J64" t="s">
        <v>20</v>
      </c>
      <c r="K64">
        <f t="shared" si="2"/>
        <v>0.48282014674556101</v>
      </c>
      <c r="L64">
        <f t="shared" si="2"/>
        <v>0.48498109674574702</v>
      </c>
      <c r="M64">
        <f t="shared" si="2"/>
        <v>0.51165686854294479</v>
      </c>
      <c r="N64">
        <f t="shared" si="2"/>
        <v>0.52179229877626121</v>
      </c>
      <c r="O64">
        <f t="shared" si="2"/>
        <v>0.54397212626843805</v>
      </c>
    </row>
    <row r="65" spans="1:17" x14ac:dyDescent="0.25">
      <c r="B65" t="s">
        <v>17</v>
      </c>
    </row>
    <row r="66" spans="1:17" x14ac:dyDescent="0.25">
      <c r="B66">
        <v>0.1</v>
      </c>
      <c r="C66">
        <v>0.2</v>
      </c>
      <c r="D66">
        <v>0.3</v>
      </c>
      <c r="E66">
        <v>0.4</v>
      </c>
      <c r="F66">
        <v>0.5</v>
      </c>
      <c r="G66">
        <v>0.6</v>
      </c>
      <c r="H66">
        <v>0.7</v>
      </c>
      <c r="J66" t="s">
        <v>17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</row>
    <row r="67" spans="1:17" x14ac:dyDescent="0.25">
      <c r="A67" t="s">
        <v>21</v>
      </c>
      <c r="B67">
        <f>AVERAGE(B40:F40)</f>
        <v>4.6425452890815198</v>
      </c>
      <c r="C67">
        <f>AVERAGE(G40:K40)</f>
        <v>2.7659015512094367</v>
      </c>
      <c r="D67">
        <f>AVERAGE(L40:P40)</f>
        <v>0.17396521921129637</v>
      </c>
      <c r="E67">
        <f>AVERAGE(Q40:U40)</f>
        <v>8.5027992800049107E-2</v>
      </c>
      <c r="F67">
        <f>AVERAGE(V40:Z40)</f>
        <v>0.12893004857160323</v>
      </c>
      <c r="G67">
        <f>AVERAGE(AA40:AE40)</f>
        <v>0.15114590991857088</v>
      </c>
      <c r="H67">
        <f>AVERAGE(AF40:AJ40)</f>
        <v>0.14348523351791118</v>
      </c>
      <c r="J67" t="s">
        <v>21</v>
      </c>
      <c r="K67">
        <f t="shared" ref="K67:O69" si="3">AVERAGE(B40,G40,L40,Q40,V40,AA40,AF40)</f>
        <v>1.0691005844825161</v>
      </c>
      <c r="L67">
        <f t="shared" si="3"/>
        <v>1.1202591716006043</v>
      </c>
      <c r="M67">
        <f t="shared" si="3"/>
        <v>1.1713813049471202</v>
      </c>
      <c r="N67">
        <f t="shared" si="3"/>
        <v>1.2216539220807126</v>
      </c>
      <c r="O67">
        <f t="shared" si="3"/>
        <v>1.1968916199678949</v>
      </c>
    </row>
    <row r="68" spans="1:17" x14ac:dyDescent="0.25">
      <c r="A68" t="s">
        <v>19</v>
      </c>
      <c r="B68">
        <f>AVERAGE(B41:F41)</f>
        <v>4.9327829498055165</v>
      </c>
      <c r="C68">
        <f>AVERAGE(G41:K41)</f>
        <v>4.4903107645121185</v>
      </c>
      <c r="D68">
        <f>AVERAGE(L41:P41)</f>
        <v>0.49830342301206104</v>
      </c>
      <c r="E68">
        <f>AVERAGE(Q41:U41)</f>
        <v>0.10757526185665478</v>
      </c>
      <c r="F68">
        <f>AVERAGE(V41:Z41)</f>
        <v>0.13072491313758841</v>
      </c>
      <c r="G68">
        <f>AVERAGE(AA41:AE41)</f>
        <v>0.14072280529771847</v>
      </c>
      <c r="H68">
        <f>AVERAGE(AF41:AJ41)</f>
        <v>0.12828908263705077</v>
      </c>
      <c r="J68" t="s">
        <v>19</v>
      </c>
      <c r="K68">
        <f t="shared" si="3"/>
        <v>1.4586733894692687</v>
      </c>
      <c r="L68">
        <f t="shared" si="3"/>
        <v>1.4817408054691044</v>
      </c>
      <c r="M68">
        <f t="shared" si="3"/>
        <v>1.5016510724957386</v>
      </c>
      <c r="N68">
        <f t="shared" si="3"/>
        <v>1.5173377842806961</v>
      </c>
      <c r="O68">
        <f t="shared" si="3"/>
        <v>1.4896749484699836</v>
      </c>
    </row>
    <row r="69" spans="1:17" x14ac:dyDescent="0.25">
      <c r="A69" t="s">
        <v>20</v>
      </c>
      <c r="B69">
        <f>AVERAGE(B42:F42)</f>
        <v>4.6044163368602788</v>
      </c>
      <c r="C69">
        <f>AVERAGE(G42:K42)</f>
        <v>3.6348034100053459</v>
      </c>
      <c r="D69">
        <f>AVERAGE(L42:P42)</f>
        <v>0.5114682202626849</v>
      </c>
      <c r="E69">
        <f>AVERAGE(Q42:U42)</f>
        <v>6.313100890852863E-2</v>
      </c>
      <c r="F69">
        <f>AVERAGE(V42:Z42)</f>
        <v>0.11756479199486676</v>
      </c>
      <c r="G69">
        <f>AVERAGE(AA42:AE42)</f>
        <v>0.14928093762368055</v>
      </c>
      <c r="H69">
        <f>AVERAGE(AF42:AJ42)</f>
        <v>0.15317596345034384</v>
      </c>
      <c r="J69" t="s">
        <v>20</v>
      </c>
      <c r="K69">
        <f t="shared" si="3"/>
        <v>1.2613786767186923</v>
      </c>
      <c r="L69">
        <f t="shared" si="3"/>
        <v>1.296416096289758</v>
      </c>
      <c r="M69">
        <f t="shared" si="3"/>
        <v>1.3423391106362292</v>
      </c>
      <c r="N69">
        <f t="shared" si="3"/>
        <v>1.3141924316412386</v>
      </c>
      <c r="O69">
        <f t="shared" si="3"/>
        <v>1.381274162646746</v>
      </c>
    </row>
    <row r="70" spans="1:17" x14ac:dyDescent="0.25">
      <c r="B70" t="s">
        <v>18</v>
      </c>
    </row>
    <row r="71" spans="1:17" x14ac:dyDescent="0.25">
      <c r="B71">
        <v>0.1</v>
      </c>
      <c r="C71">
        <v>0.2</v>
      </c>
      <c r="D71">
        <v>0.3</v>
      </c>
      <c r="E71">
        <v>0.4</v>
      </c>
      <c r="F71">
        <v>0.5</v>
      </c>
      <c r="G71">
        <v>0.6</v>
      </c>
      <c r="H71">
        <v>0.7</v>
      </c>
      <c r="J71" t="s">
        <v>18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</row>
    <row r="72" spans="1:17" x14ac:dyDescent="0.25">
      <c r="A72" t="s">
        <v>21</v>
      </c>
      <c r="B72">
        <f>AVERAGE(B45:F45)</f>
        <v>8.580899745924409</v>
      </c>
      <c r="C72">
        <f>AVERAGE(G45:K45)</f>
        <v>7.8823014578893211</v>
      </c>
      <c r="D72">
        <f>AVERAGE(L45:P45)</f>
        <v>1.7664659035155466</v>
      </c>
      <c r="E72">
        <f>AVERAGE(Q45:U45)</f>
        <v>0.10787248129843548</v>
      </c>
      <c r="F72">
        <f>AVERAGE(V45:Z45)</f>
        <v>9.6952920569451193E-2</v>
      </c>
      <c r="G72">
        <f>AVERAGE(AA45:AE45)</f>
        <v>0.14482246615590211</v>
      </c>
      <c r="H72">
        <f>AVERAGE(AF45:AJ45)</f>
        <v>0.14834473216281485</v>
      </c>
      <c r="J72" t="s">
        <v>21</v>
      </c>
      <c r="K72">
        <f t="shared" ref="K72:O74" si="4">AVERAGE(B45,G45,L45,Q45,V45,AA45,AF45)</f>
        <v>2.6080655527195158</v>
      </c>
      <c r="L72">
        <f t="shared" si="4"/>
        <v>2.6913750090917419</v>
      </c>
      <c r="M72">
        <f t="shared" si="4"/>
        <v>2.7130564746456076</v>
      </c>
      <c r="N72">
        <f t="shared" si="4"/>
        <v>2.6739012548326193</v>
      </c>
      <c r="O72">
        <f t="shared" si="4"/>
        <v>2.6905014997932866</v>
      </c>
    </row>
    <row r="73" spans="1:17" x14ac:dyDescent="0.25">
      <c r="A73" t="s">
        <v>19</v>
      </c>
      <c r="B73">
        <f>AVERAGE(B46:F46)</f>
        <v>9.7187379020590789</v>
      </c>
      <c r="C73">
        <f>AVERAGE(G46:K46)</f>
        <v>7.8746968924408733</v>
      </c>
      <c r="D73">
        <f>AVERAGE(L46:P46)</f>
        <v>3.7208646262031038</v>
      </c>
      <c r="E73">
        <f>AVERAGE(Q46:U46)</f>
        <v>0.28310403478862789</v>
      </c>
      <c r="F73">
        <f>AVERAGE(V46:Z46)</f>
        <v>0.11590670380375363</v>
      </c>
      <c r="G73">
        <f>AVERAGE(AA46:AE46)</f>
        <v>0.14244718424343847</v>
      </c>
      <c r="H73">
        <f>AVERAGE(AF46:AJ46)</f>
        <v>0.14110255678633235</v>
      </c>
      <c r="J73" t="s">
        <v>19</v>
      </c>
      <c r="K73">
        <f t="shared" si="4"/>
        <v>2.9995987982322512</v>
      </c>
      <c r="L73">
        <f t="shared" si="4"/>
        <v>3.1124951259789695</v>
      </c>
      <c r="M73">
        <f t="shared" si="4"/>
        <v>3.1333014459617674</v>
      </c>
      <c r="N73">
        <f t="shared" si="4"/>
        <v>3.1755651479114948</v>
      </c>
      <c r="O73">
        <f t="shared" si="4"/>
        <v>3.2910822678620946</v>
      </c>
    </row>
    <row r="74" spans="1:17" x14ac:dyDescent="0.25">
      <c r="A74" t="s">
        <v>20</v>
      </c>
      <c r="B74">
        <f>AVERAGE(B47:F47)</f>
        <v>8.8360310013842103</v>
      </c>
      <c r="C74">
        <f>AVERAGE(G47:K47)</f>
        <v>7.6561009137921641</v>
      </c>
      <c r="D74">
        <f>AVERAGE(L47:P47)</f>
        <v>3.8248774006871384</v>
      </c>
      <c r="E74">
        <f>AVERAGE(Q47:U47)</f>
        <v>0.28571345793846181</v>
      </c>
      <c r="F74">
        <f>AVERAGE(V47:Z47)</f>
        <v>9.0321192593523045E-2</v>
      </c>
      <c r="G74">
        <f>AVERAGE(AA47:AE47)</f>
        <v>0.14821583450200143</v>
      </c>
      <c r="H74">
        <f>AVERAGE(AF47:AJ47)</f>
        <v>0.1751269530800838</v>
      </c>
      <c r="J74" t="s">
        <v>20</v>
      </c>
      <c r="K74">
        <f t="shared" si="4"/>
        <v>2.7732433720080145</v>
      </c>
      <c r="L74">
        <f t="shared" si="4"/>
        <v>2.8899386736778325</v>
      </c>
      <c r="M74">
        <f t="shared" si="4"/>
        <v>2.9907815188150733</v>
      </c>
      <c r="N74">
        <f t="shared" si="4"/>
        <v>3.1819238761684714</v>
      </c>
      <c r="O74">
        <f t="shared" si="4"/>
        <v>3.1758173836003105</v>
      </c>
    </row>
    <row r="77" spans="1:17" x14ac:dyDescent="0.25">
      <c r="M77" s="2" t="s">
        <v>22</v>
      </c>
    </row>
    <row r="78" spans="1:17" x14ac:dyDescent="0.25">
      <c r="A78" t="s">
        <v>22</v>
      </c>
      <c r="B78" t="s">
        <v>14</v>
      </c>
      <c r="M78">
        <v>1</v>
      </c>
      <c r="N78">
        <v>2</v>
      </c>
      <c r="O78">
        <v>3</v>
      </c>
      <c r="P78">
        <v>4</v>
      </c>
      <c r="Q78">
        <v>5</v>
      </c>
    </row>
    <row r="79" spans="1:17" x14ac:dyDescent="0.25">
      <c r="B79">
        <v>0.1</v>
      </c>
      <c r="C79">
        <v>0.2</v>
      </c>
      <c r="D79">
        <v>0.3</v>
      </c>
      <c r="E79">
        <v>0.4</v>
      </c>
      <c r="F79">
        <v>0.5</v>
      </c>
      <c r="G79">
        <v>0.6</v>
      </c>
      <c r="H79">
        <v>0.7</v>
      </c>
      <c r="J79" s="2" t="s">
        <v>22</v>
      </c>
      <c r="L79" t="s">
        <v>21</v>
      </c>
      <c r="M79">
        <v>0.13713639809370542</v>
      </c>
      <c r="N79">
        <v>0.2013323915628773</v>
      </c>
      <c r="O79">
        <v>0.1711473837390983</v>
      </c>
      <c r="P79">
        <v>0.57474265920481116</v>
      </c>
      <c r="Q79">
        <v>0.45289170074043011</v>
      </c>
    </row>
    <row r="80" spans="1:17" x14ac:dyDescent="0.25">
      <c r="A80" t="s">
        <v>21</v>
      </c>
      <c r="B80">
        <v>0.21816826985994262</v>
      </c>
      <c r="C80">
        <v>0.16215521358078233</v>
      </c>
      <c r="D80">
        <v>0.17584559194020627</v>
      </c>
      <c r="E80">
        <v>0.15823326712576341</v>
      </c>
      <c r="F80">
        <v>0.10729023080017222</v>
      </c>
      <c r="G80">
        <v>7.6532911976913309E-2</v>
      </c>
      <c r="H80">
        <v>6.1729301372157763E-2</v>
      </c>
      <c r="J80">
        <f>AVERAGE(B80:H80)</f>
        <v>0.13713639809370542</v>
      </c>
      <c r="L80" t="s">
        <v>19</v>
      </c>
      <c r="M80">
        <v>0.13037568008167982</v>
      </c>
      <c r="N80">
        <v>0.22877185669273911</v>
      </c>
      <c r="O80">
        <v>0.23974684248135605</v>
      </c>
      <c r="P80">
        <v>0.91598770840886523</v>
      </c>
      <c r="Q80">
        <v>0.88068502116505132</v>
      </c>
    </row>
    <row r="81" spans="1:17" x14ac:dyDescent="0.25">
      <c r="A81" t="s">
        <v>19</v>
      </c>
      <c r="B81">
        <v>0.2427134617733134</v>
      </c>
      <c r="C81">
        <v>0.1578007883216391</v>
      </c>
      <c r="D81">
        <v>0.17419823688384772</v>
      </c>
      <c r="E81">
        <v>0.15330325979200882</v>
      </c>
      <c r="F81">
        <v>8.5678444277577398E-2</v>
      </c>
      <c r="G81">
        <v>5.5378188936062736E-2</v>
      </c>
      <c r="H81">
        <v>4.3557380587309492E-2</v>
      </c>
      <c r="J81">
        <f>AVERAGE(B81:H81)</f>
        <v>0.13037568008167982</v>
      </c>
      <c r="L81" t="s">
        <v>20</v>
      </c>
      <c r="M81">
        <v>0.13223417614557581</v>
      </c>
      <c r="N81">
        <v>0.21991770994376539</v>
      </c>
      <c r="O81">
        <v>0.23353908112116351</v>
      </c>
      <c r="P81">
        <v>0.77157072204090837</v>
      </c>
      <c r="Q81">
        <v>0.90485096776024165</v>
      </c>
    </row>
    <row r="82" spans="1:17" x14ac:dyDescent="0.25">
      <c r="A82" t="s">
        <v>20</v>
      </c>
      <c r="B82">
        <v>0.255560715833139</v>
      </c>
      <c r="C82">
        <v>0.15327571653928213</v>
      </c>
      <c r="D82">
        <v>0.16543930320050021</v>
      </c>
      <c r="E82">
        <v>0.15579303582567158</v>
      </c>
      <c r="F82">
        <v>8.657445634899999E-2</v>
      </c>
      <c r="G82">
        <v>5.9350353325767977E-2</v>
      </c>
      <c r="H82">
        <v>4.9645651945669771E-2</v>
      </c>
      <c r="J82">
        <f>AVERAGE(B82:H82)</f>
        <v>0.13223417614557581</v>
      </c>
    </row>
    <row r="83" spans="1:17" x14ac:dyDescent="0.25">
      <c r="B83" t="s">
        <v>15</v>
      </c>
    </row>
    <row r="84" spans="1:17" x14ac:dyDescent="0.25">
      <c r="B84">
        <v>0.1</v>
      </c>
      <c r="C84">
        <v>0.2</v>
      </c>
      <c r="D84">
        <v>0.3</v>
      </c>
      <c r="E84">
        <v>0.4</v>
      </c>
      <c r="F84">
        <v>0.5</v>
      </c>
      <c r="G84">
        <v>0.6</v>
      </c>
      <c r="H84">
        <v>0.7</v>
      </c>
    </row>
    <row r="85" spans="1:17" x14ac:dyDescent="0.25">
      <c r="A85" t="s">
        <v>21</v>
      </c>
      <c r="B85">
        <v>0.66921913392244425</v>
      </c>
      <c r="C85">
        <v>9.56374899129947E-2</v>
      </c>
      <c r="D85">
        <v>0.10640265118076027</v>
      </c>
      <c r="E85">
        <v>0.1555269446051662</v>
      </c>
      <c r="F85">
        <v>0.15405554213251857</v>
      </c>
      <c r="G85">
        <v>0.12587762113213449</v>
      </c>
      <c r="H85">
        <v>0.10260735805412276</v>
      </c>
      <c r="J85">
        <f>AVERAGE(B85:H85)</f>
        <v>0.2013323915628773</v>
      </c>
    </row>
    <row r="86" spans="1:17" x14ac:dyDescent="0.25">
      <c r="A86" t="s">
        <v>19</v>
      </c>
      <c r="B86">
        <v>0.88080487190571977</v>
      </c>
      <c r="C86">
        <v>0.14323805464662356</v>
      </c>
      <c r="D86">
        <v>0.10573145375482473</v>
      </c>
      <c r="E86">
        <v>0.15232102818785848</v>
      </c>
      <c r="F86">
        <v>0.14265939696048077</v>
      </c>
      <c r="G86">
        <v>0.10070271811202858</v>
      </c>
      <c r="H86">
        <v>7.5945473281637879E-2</v>
      </c>
      <c r="J86">
        <f>AVERAGE(B86:H86)</f>
        <v>0.22877185669273911</v>
      </c>
    </row>
    <row r="87" spans="1:17" x14ac:dyDescent="0.25">
      <c r="A87" t="s">
        <v>20</v>
      </c>
      <c r="B87">
        <v>0.84532072434311556</v>
      </c>
      <c r="C87">
        <v>0.12342115952612302</v>
      </c>
      <c r="D87">
        <v>8.7509735999816152E-2</v>
      </c>
      <c r="E87">
        <v>0.14133125501248803</v>
      </c>
      <c r="F87">
        <v>0.13667227347860306</v>
      </c>
      <c r="G87">
        <v>0.10792127541840531</v>
      </c>
      <c r="H87">
        <v>9.72475458278063E-2</v>
      </c>
      <c r="J87">
        <f>AVERAGE(B87:H87)</f>
        <v>0.21991770994376539</v>
      </c>
    </row>
    <row r="88" spans="1:17" x14ac:dyDescent="0.25">
      <c r="B88" t="s">
        <v>16</v>
      </c>
    </row>
    <row r="89" spans="1:17" x14ac:dyDescent="0.25">
      <c r="B89">
        <v>0.2</v>
      </c>
      <c r="C89">
        <v>0.3</v>
      </c>
      <c r="D89">
        <v>0.4</v>
      </c>
      <c r="E89">
        <v>0.5</v>
      </c>
      <c r="F89">
        <v>0.6</v>
      </c>
      <c r="G89">
        <v>0.7</v>
      </c>
    </row>
    <row r="90" spans="1:17" x14ac:dyDescent="0.25">
      <c r="A90" t="s">
        <v>21</v>
      </c>
      <c r="B90">
        <v>0.35378400077754241</v>
      </c>
      <c r="C90">
        <v>7.5245193632626398E-2</v>
      </c>
      <c r="D90">
        <v>0.16453619176042431</v>
      </c>
      <c r="E90">
        <v>0.15549023347646124</v>
      </c>
      <c r="F90">
        <v>0.14737993330366733</v>
      </c>
      <c r="G90">
        <v>0.13044874948386803</v>
      </c>
      <c r="J90">
        <f>AVERAGE(B90:H90)</f>
        <v>0.1711473837390983</v>
      </c>
    </row>
    <row r="91" spans="1:17" x14ac:dyDescent="0.25">
      <c r="A91" t="s">
        <v>19</v>
      </c>
      <c r="B91">
        <v>0.81837145321811244</v>
      </c>
      <c r="C91">
        <v>0.12845082741943031</v>
      </c>
      <c r="D91">
        <v>0.10658590636113104</v>
      </c>
      <c r="E91">
        <v>0.14818738721987706</v>
      </c>
      <c r="F91">
        <v>0.12895456322340432</v>
      </c>
      <c r="G91">
        <v>0.10793091744618113</v>
      </c>
      <c r="J91">
        <f>AVERAGE(B91:H91)</f>
        <v>0.23974684248135605</v>
      </c>
    </row>
    <row r="92" spans="1:17" x14ac:dyDescent="0.25">
      <c r="A92" t="s">
        <v>20</v>
      </c>
      <c r="B92">
        <v>0.83714336600343486</v>
      </c>
      <c r="C92">
        <v>6.9319038443357156E-2</v>
      </c>
      <c r="D92">
        <v>8.1969197600058205E-2</v>
      </c>
      <c r="E92">
        <v>0.14449897977299281</v>
      </c>
      <c r="F92">
        <v>0.13815819317125197</v>
      </c>
      <c r="G92">
        <v>0.1301457117358861</v>
      </c>
      <c r="J92">
        <f>AVERAGE(B92:H92)</f>
        <v>0.23353908112116351</v>
      </c>
    </row>
    <row r="93" spans="1:17" x14ac:dyDescent="0.25">
      <c r="B93" t="s">
        <v>17</v>
      </c>
    </row>
    <row r="94" spans="1:17" x14ac:dyDescent="0.25">
      <c r="B94">
        <v>0.2</v>
      </c>
      <c r="C94">
        <v>0.3</v>
      </c>
      <c r="D94">
        <v>0.4</v>
      </c>
      <c r="E94">
        <v>0.5</v>
      </c>
      <c r="F94">
        <v>0.6</v>
      </c>
      <c r="G94">
        <v>0.7</v>
      </c>
    </row>
    <row r="95" spans="1:17" x14ac:dyDescent="0.25">
      <c r="A95" t="s">
        <v>21</v>
      </c>
      <c r="B95">
        <v>2.7659015512094367</v>
      </c>
      <c r="C95">
        <v>0.17396521921129637</v>
      </c>
      <c r="D95">
        <v>8.5027992800049107E-2</v>
      </c>
      <c r="E95">
        <v>0.12893004857160323</v>
      </c>
      <c r="F95">
        <v>0.15114590991857088</v>
      </c>
      <c r="G95">
        <v>0.14348523351791118</v>
      </c>
      <c r="J95">
        <f>AVERAGE(C95:H95)</f>
        <v>0.13651088080388615</v>
      </c>
    </row>
    <row r="96" spans="1:17" x14ac:dyDescent="0.25">
      <c r="A96" t="s">
        <v>19</v>
      </c>
      <c r="B96">
        <v>4.4903107645121185</v>
      </c>
      <c r="C96">
        <v>0.49830342301206104</v>
      </c>
      <c r="D96">
        <v>0.10757526185665478</v>
      </c>
      <c r="E96">
        <v>0.13072491313758841</v>
      </c>
      <c r="F96">
        <v>0.14072280529771847</v>
      </c>
      <c r="G96">
        <v>0.12828908263705077</v>
      </c>
      <c r="J96">
        <f>AVERAGE(C96:H96)</f>
        <v>0.20112309718821469</v>
      </c>
    </row>
    <row r="97" spans="1:36" x14ac:dyDescent="0.25">
      <c r="A97" t="s">
        <v>20</v>
      </c>
      <c r="B97">
        <v>3.6348034100053459</v>
      </c>
      <c r="C97">
        <v>0.5114682202626849</v>
      </c>
      <c r="D97">
        <v>6.313100890852863E-2</v>
      </c>
      <c r="E97">
        <v>0.11756479199486676</v>
      </c>
      <c r="F97">
        <v>0.14928093762368055</v>
      </c>
      <c r="G97">
        <v>0.15317596345034384</v>
      </c>
      <c r="J97">
        <f>AVERAGE(C97:H97)</f>
        <v>0.19892418444802096</v>
      </c>
    </row>
    <row r="98" spans="1:36" x14ac:dyDescent="0.25">
      <c r="B98" t="s">
        <v>18</v>
      </c>
    </row>
    <row r="99" spans="1:36" x14ac:dyDescent="0.25">
      <c r="B99">
        <v>0.3</v>
      </c>
      <c r="C99">
        <v>0.4</v>
      </c>
      <c r="D99">
        <v>0.5</v>
      </c>
      <c r="E99">
        <v>0.6</v>
      </c>
      <c r="F99">
        <v>0.7</v>
      </c>
    </row>
    <row r="100" spans="1:36" x14ac:dyDescent="0.25">
      <c r="A100" t="s">
        <v>21</v>
      </c>
      <c r="B100">
        <v>1.7664659035155466</v>
      </c>
      <c r="C100">
        <v>0.10787248129843548</v>
      </c>
      <c r="D100">
        <v>9.6952920569451193E-2</v>
      </c>
      <c r="E100">
        <v>0.14482246615590211</v>
      </c>
      <c r="F100">
        <v>0.14834473216281485</v>
      </c>
      <c r="J100">
        <f>AVERAGE(B100:H100)</f>
        <v>0.45289170074043011</v>
      </c>
    </row>
    <row r="101" spans="1:36" x14ac:dyDescent="0.25">
      <c r="A101" t="s">
        <v>19</v>
      </c>
      <c r="B101">
        <v>3.7208646262031038</v>
      </c>
      <c r="C101">
        <v>0.28310403478862789</v>
      </c>
      <c r="D101">
        <v>0.11590670380375363</v>
      </c>
      <c r="E101">
        <v>0.14244718424343847</v>
      </c>
      <c r="F101">
        <v>0.14110255678633235</v>
      </c>
      <c r="J101">
        <f>AVERAGE(B101:H101)</f>
        <v>0.88068502116505132</v>
      </c>
    </row>
    <row r="102" spans="1:36" x14ac:dyDescent="0.25">
      <c r="A102" t="s">
        <v>20</v>
      </c>
      <c r="B102">
        <v>3.8248774006871384</v>
      </c>
      <c r="C102">
        <v>0.28571345793846181</v>
      </c>
      <c r="D102">
        <v>9.0321192593523045E-2</v>
      </c>
      <c r="E102">
        <v>0.14821583450200143</v>
      </c>
      <c r="F102">
        <v>0.1751269530800838</v>
      </c>
      <c r="J102">
        <f>AVERAGE(B102:H102)</f>
        <v>0.90485096776024165</v>
      </c>
    </row>
    <row r="105" spans="1:36" x14ac:dyDescent="0.25">
      <c r="A105" t="s">
        <v>23</v>
      </c>
      <c r="AB105" s="5" t="s">
        <v>29</v>
      </c>
      <c r="AC105" s="5">
        <v>0.1</v>
      </c>
      <c r="AD105" s="5">
        <v>0.2</v>
      </c>
      <c r="AE105" s="5">
        <v>0.3</v>
      </c>
      <c r="AF105" s="5">
        <v>0.4</v>
      </c>
      <c r="AG105" s="5">
        <v>0.5</v>
      </c>
      <c r="AH105" s="5">
        <v>0.6</v>
      </c>
      <c r="AI105" s="5">
        <v>0.7</v>
      </c>
    </row>
    <row r="106" spans="1:36" x14ac:dyDescent="0.25">
      <c r="B106">
        <v>0.1</v>
      </c>
      <c r="C106">
        <v>0.2</v>
      </c>
      <c r="D106">
        <v>0.3</v>
      </c>
      <c r="E106">
        <v>0.4</v>
      </c>
      <c r="F106">
        <v>0.5</v>
      </c>
      <c r="G106">
        <v>0.6</v>
      </c>
      <c r="H106">
        <v>0.7</v>
      </c>
      <c r="I106" t="s">
        <v>14</v>
      </c>
      <c r="K106" t="s">
        <v>27</v>
      </c>
      <c r="M106" t="s">
        <v>33</v>
      </c>
      <c r="AB106" s="5" t="s">
        <v>30</v>
      </c>
      <c r="AC106" s="46">
        <v>0.01</v>
      </c>
      <c r="AD106" s="36"/>
      <c r="AE106" s="36"/>
      <c r="AF106" s="36"/>
      <c r="AG106" s="36"/>
      <c r="AH106" s="36"/>
      <c r="AI106" s="36"/>
    </row>
    <row r="107" spans="1:36" x14ac:dyDescent="0.25">
      <c r="A107" t="s">
        <v>21</v>
      </c>
      <c r="B107">
        <f t="shared" ref="B107:H107" si="5">B80/B$80</f>
        <v>1</v>
      </c>
      <c r="C107">
        <f t="shared" si="5"/>
        <v>1</v>
      </c>
      <c r="D107">
        <f t="shared" si="5"/>
        <v>1</v>
      </c>
      <c r="E107">
        <f t="shared" si="5"/>
        <v>1</v>
      </c>
      <c r="F107">
        <f t="shared" si="5"/>
        <v>1</v>
      </c>
      <c r="G107">
        <f t="shared" si="5"/>
        <v>1</v>
      </c>
      <c r="H107">
        <f t="shared" si="5"/>
        <v>1</v>
      </c>
      <c r="K107">
        <v>1</v>
      </c>
      <c r="M107">
        <f>AVERAGE(K108,K113,K118,K123,K128)</f>
        <v>1.2237631059622884</v>
      </c>
      <c r="AB107" s="5" t="s">
        <v>19</v>
      </c>
      <c r="AC107" s="5">
        <v>1.1125057824821549</v>
      </c>
      <c r="AD107" s="5">
        <v>0.97314656024319601</v>
      </c>
      <c r="AE107" s="5">
        <v>0.99063180920157101</v>
      </c>
      <c r="AF107" s="5">
        <v>0.96884342070851492</v>
      </c>
      <c r="AG107" s="5">
        <v>0.79856706093915741</v>
      </c>
      <c r="AH107" s="5">
        <v>0.7235865917759402</v>
      </c>
      <c r="AI107" s="5">
        <v>0.70561920545168377</v>
      </c>
    </row>
    <row r="108" spans="1:36" x14ac:dyDescent="0.25">
      <c r="A108" t="s">
        <v>19</v>
      </c>
      <c r="B108">
        <f t="shared" ref="B108:H108" si="6">B81/B$80</f>
        <v>1.1125057824821549</v>
      </c>
      <c r="C108">
        <f t="shared" si="6"/>
        <v>0.97314656024319601</v>
      </c>
      <c r="D108">
        <f t="shared" si="6"/>
        <v>0.99063180920157101</v>
      </c>
      <c r="E108">
        <f t="shared" si="6"/>
        <v>0.96884342070851492</v>
      </c>
      <c r="F108">
        <f t="shared" si="6"/>
        <v>0.79856706093915741</v>
      </c>
      <c r="G108">
        <f t="shared" si="6"/>
        <v>0.7235865917759402</v>
      </c>
      <c r="H108">
        <f t="shared" si="6"/>
        <v>0.70561920545168377</v>
      </c>
      <c r="K108">
        <f>AVERAGE(B108:H108)</f>
        <v>0.89612863297174539</v>
      </c>
      <c r="M108">
        <f>AVERAGE(K109,K114,K119,K124,K129)</f>
        <v>1.188654190546703</v>
      </c>
      <c r="AB108" s="5" t="s">
        <v>20</v>
      </c>
      <c r="AC108" s="5">
        <v>1.1713926869255606</v>
      </c>
      <c r="AD108" s="5">
        <v>0.94524075516648975</v>
      </c>
      <c r="AE108" s="5">
        <v>0.9408214409875878</v>
      </c>
      <c r="AF108" s="5">
        <v>0.9845782663505751</v>
      </c>
      <c r="AG108" s="5">
        <v>0.80691835317462124</v>
      </c>
      <c r="AH108" s="5">
        <v>0.77548798017343734</v>
      </c>
      <c r="AI108" s="5">
        <v>0.80424775337019816</v>
      </c>
    </row>
    <row r="109" spans="1:36" x14ac:dyDescent="0.25">
      <c r="A109" t="s">
        <v>20</v>
      </c>
      <c r="B109">
        <f t="shared" ref="B109:H109" si="7">B82/B$80</f>
        <v>1.1713926869255606</v>
      </c>
      <c r="C109">
        <f t="shared" si="7"/>
        <v>0.94524075516648975</v>
      </c>
      <c r="D109">
        <f t="shared" si="7"/>
        <v>0.9408214409875878</v>
      </c>
      <c r="E109">
        <f t="shared" si="7"/>
        <v>0.9845782663505751</v>
      </c>
      <c r="F109">
        <f t="shared" si="7"/>
        <v>0.80691835317462124</v>
      </c>
      <c r="G109">
        <f t="shared" si="7"/>
        <v>0.77548798017343734</v>
      </c>
      <c r="H109">
        <f t="shared" si="7"/>
        <v>0.80424775337019816</v>
      </c>
      <c r="K109">
        <f>AVERAGE(B109:H109)</f>
        <v>0.91838389087835293</v>
      </c>
      <c r="AB109" s="5" t="s">
        <v>30</v>
      </c>
      <c r="AC109" s="46">
        <v>0.02</v>
      </c>
      <c r="AD109" s="46"/>
      <c r="AE109" s="46"/>
      <c r="AF109" s="46"/>
      <c r="AG109" s="46"/>
      <c r="AH109" s="46"/>
      <c r="AI109" s="46"/>
    </row>
    <row r="110" spans="1:36" x14ac:dyDescent="0.25">
      <c r="AB110" s="5" t="s">
        <v>19</v>
      </c>
      <c r="AC110" s="5">
        <v>1.3161680939143563</v>
      </c>
      <c r="AD110" s="5">
        <v>1.4977186747261249</v>
      </c>
      <c r="AE110" s="5">
        <v>0.99369191069501372</v>
      </c>
      <c r="AF110" s="5">
        <v>0.97938674597223951</v>
      </c>
      <c r="AG110" s="5">
        <v>0.92602573711866309</v>
      </c>
      <c r="AH110" s="5">
        <v>0.80000493500207104</v>
      </c>
      <c r="AI110" s="5">
        <v>0.74015621025520006</v>
      </c>
      <c r="AJ110" s="4"/>
    </row>
    <row r="111" spans="1:36" x14ac:dyDescent="0.25">
      <c r="B111">
        <v>0.1</v>
      </c>
      <c r="C111">
        <v>0.2</v>
      </c>
      <c r="D111">
        <v>0.3</v>
      </c>
      <c r="E111">
        <v>0.4</v>
      </c>
      <c r="F111">
        <v>0.5</v>
      </c>
      <c r="G111">
        <v>0.6</v>
      </c>
      <c r="H111">
        <v>0.7</v>
      </c>
      <c r="I111" t="s">
        <v>15</v>
      </c>
      <c r="AB111" s="5" t="s">
        <v>20</v>
      </c>
      <c r="AC111" s="5">
        <v>1.2631448825865157</v>
      </c>
      <c r="AD111" s="5">
        <v>1.2905102344112571</v>
      </c>
      <c r="AE111" s="5">
        <v>0.82243943199452596</v>
      </c>
      <c r="AF111" s="5">
        <v>0.90872520752775965</v>
      </c>
      <c r="AG111" s="5">
        <v>0.88716232851290466</v>
      </c>
      <c r="AH111" s="5">
        <v>0.85735077011917549</v>
      </c>
      <c r="AI111" s="5">
        <v>0.94776386091639453</v>
      </c>
    </row>
    <row r="112" spans="1:36" x14ac:dyDescent="0.25">
      <c r="A112" t="s">
        <v>21</v>
      </c>
      <c r="B112">
        <f t="shared" ref="B112:H112" si="8">B85/B$85</f>
        <v>1</v>
      </c>
      <c r="C112">
        <f t="shared" si="8"/>
        <v>1</v>
      </c>
      <c r="D112">
        <f t="shared" si="8"/>
        <v>1</v>
      </c>
      <c r="E112">
        <f t="shared" si="8"/>
        <v>1</v>
      </c>
      <c r="F112">
        <f t="shared" si="8"/>
        <v>1</v>
      </c>
      <c r="G112">
        <f t="shared" si="8"/>
        <v>1</v>
      </c>
      <c r="H112">
        <f t="shared" si="8"/>
        <v>1</v>
      </c>
      <c r="K112">
        <v>1</v>
      </c>
      <c r="AB112" s="5" t="s">
        <v>30</v>
      </c>
      <c r="AC112" s="46">
        <v>0.03</v>
      </c>
      <c r="AD112" s="46"/>
      <c r="AE112" s="46"/>
      <c r="AF112" s="46"/>
      <c r="AG112" s="46"/>
      <c r="AH112" s="46"/>
      <c r="AI112" s="46"/>
    </row>
    <row r="113" spans="1:36" x14ac:dyDescent="0.25">
      <c r="A113" t="s">
        <v>19</v>
      </c>
      <c r="B113">
        <f t="shared" ref="B113:H113" si="9">B86/B$85</f>
        <v>1.3161680939143563</v>
      </c>
      <c r="C113">
        <f t="shared" si="9"/>
        <v>1.4977186747261249</v>
      </c>
      <c r="D113">
        <f t="shared" si="9"/>
        <v>0.99369191069501372</v>
      </c>
      <c r="E113">
        <f t="shared" si="9"/>
        <v>0.97938674597223951</v>
      </c>
      <c r="F113">
        <f t="shared" si="9"/>
        <v>0.92602573711866309</v>
      </c>
      <c r="G113">
        <f t="shared" si="9"/>
        <v>0.80000493500207104</v>
      </c>
      <c r="H113">
        <f t="shared" si="9"/>
        <v>0.74015621025520006</v>
      </c>
      <c r="K113">
        <f>AVERAGE(B113:H113)</f>
        <v>1.0361646153833812</v>
      </c>
      <c r="AB113" s="5" t="s">
        <v>19</v>
      </c>
      <c r="AC113" s="5" t="s">
        <v>28</v>
      </c>
      <c r="AD113" s="5">
        <v>2.3131952022123814</v>
      </c>
      <c r="AE113" s="5">
        <v>1.707096775464126</v>
      </c>
      <c r="AF113" s="5">
        <v>0.6477961184146479</v>
      </c>
      <c r="AG113" s="5">
        <v>0.95303340863727171</v>
      </c>
      <c r="AH113" s="5">
        <v>0.87498046940828322</v>
      </c>
      <c r="AI113" s="5">
        <v>0.82738177156330983</v>
      </c>
    </row>
    <row r="114" spans="1:36" x14ac:dyDescent="0.25">
      <c r="A114" t="s">
        <v>20</v>
      </c>
      <c r="B114">
        <f t="shared" ref="B114:H114" si="10">B87/B$85</f>
        <v>1.2631448825865157</v>
      </c>
      <c r="C114">
        <f t="shared" si="10"/>
        <v>1.2905102344112571</v>
      </c>
      <c r="D114">
        <f t="shared" si="10"/>
        <v>0.82243943199452596</v>
      </c>
      <c r="E114">
        <f t="shared" si="10"/>
        <v>0.90872520752775965</v>
      </c>
      <c r="F114">
        <f t="shared" si="10"/>
        <v>0.88716232851290466</v>
      </c>
      <c r="G114">
        <f t="shared" si="10"/>
        <v>0.85735077011917549</v>
      </c>
      <c r="H114">
        <f t="shared" si="10"/>
        <v>0.94776386091639453</v>
      </c>
      <c r="K114">
        <f>AVERAGE(B114:H114)</f>
        <v>0.99672810229550479</v>
      </c>
      <c r="AB114" s="5" t="s">
        <v>20</v>
      </c>
      <c r="AC114" s="5" t="s">
        <v>28</v>
      </c>
      <c r="AD114" s="5">
        <v>2.3662555801380809</v>
      </c>
      <c r="AE114" s="5">
        <v>0.92124207669392377</v>
      </c>
      <c r="AF114" s="5">
        <v>0.49818338885228874</v>
      </c>
      <c r="AG114" s="5">
        <v>0.92931225673969853</v>
      </c>
      <c r="AH114" s="5">
        <v>0.93742879423473113</v>
      </c>
      <c r="AI114" s="5">
        <v>0.99767695934854927</v>
      </c>
      <c r="AJ114" s="4"/>
    </row>
    <row r="115" spans="1:36" x14ac:dyDescent="0.25">
      <c r="AB115" s="5" t="s">
        <v>30</v>
      </c>
      <c r="AC115" s="46">
        <v>0.04</v>
      </c>
      <c r="AD115" s="46"/>
      <c r="AE115" s="46"/>
      <c r="AF115" s="46"/>
      <c r="AG115" s="46"/>
      <c r="AH115" s="46"/>
      <c r="AI115" s="46"/>
    </row>
    <row r="116" spans="1:36" x14ac:dyDescent="0.25">
      <c r="B116">
        <v>0.2</v>
      </c>
      <c r="C116">
        <v>0.3</v>
      </c>
      <c r="D116">
        <v>0.4</v>
      </c>
      <c r="E116">
        <v>0.5</v>
      </c>
      <c r="F116">
        <v>0.6</v>
      </c>
      <c r="G116">
        <v>0.7</v>
      </c>
      <c r="H116" t="s">
        <v>16</v>
      </c>
      <c r="AB116" s="5" t="s">
        <v>19</v>
      </c>
      <c r="AC116" s="5" t="s">
        <v>28</v>
      </c>
      <c r="AD116" s="5">
        <v>1.6234528530303818</v>
      </c>
      <c r="AE116" s="5">
        <v>2.864385336742667</v>
      </c>
      <c r="AF116" s="5">
        <v>1.265174659710333</v>
      </c>
      <c r="AG116" s="5">
        <v>1.0139212277189857</v>
      </c>
      <c r="AH116" s="5">
        <v>0.93103945302610036</v>
      </c>
      <c r="AI116" s="5">
        <v>0.89409258006355419</v>
      </c>
    </row>
    <row r="117" spans="1:36" x14ac:dyDescent="0.25">
      <c r="A117" t="s">
        <v>21</v>
      </c>
      <c r="B117">
        <f t="shared" ref="B117:G117" si="11">B90/B$90</f>
        <v>1</v>
      </c>
      <c r="C117">
        <f t="shared" si="11"/>
        <v>1</v>
      </c>
      <c r="D117">
        <f t="shared" si="11"/>
        <v>1</v>
      </c>
      <c r="E117">
        <f t="shared" si="11"/>
        <v>1</v>
      </c>
      <c r="F117">
        <f t="shared" si="11"/>
        <v>1</v>
      </c>
      <c r="G117">
        <f t="shared" si="11"/>
        <v>1</v>
      </c>
      <c r="K117">
        <v>1</v>
      </c>
      <c r="AB117" s="5" t="s">
        <v>20</v>
      </c>
      <c r="AC117" s="5" t="s">
        <v>28</v>
      </c>
      <c r="AD117" s="5">
        <v>1.3141477896839702</v>
      </c>
      <c r="AE117" s="5">
        <v>2.9400602176775394</v>
      </c>
      <c r="AF117" s="5">
        <v>0.74247323533776477</v>
      </c>
      <c r="AG117" s="5">
        <v>0.91184943539034968</v>
      </c>
      <c r="AH117" s="5">
        <v>0.98766111305363757</v>
      </c>
      <c r="AI117" s="5">
        <v>1.0675381688752172</v>
      </c>
    </row>
    <row r="118" spans="1:36" x14ac:dyDescent="0.25">
      <c r="A118" t="s">
        <v>19</v>
      </c>
      <c r="B118">
        <f t="shared" ref="B118:G118" si="12">B91/B$90</f>
        <v>2.3131952022123814</v>
      </c>
      <c r="C118">
        <f t="shared" si="12"/>
        <v>1.707096775464126</v>
      </c>
      <c r="D118">
        <f t="shared" si="12"/>
        <v>0.6477961184146479</v>
      </c>
      <c r="E118">
        <f t="shared" si="12"/>
        <v>0.95303340863727171</v>
      </c>
      <c r="F118">
        <f t="shared" si="12"/>
        <v>0.87498046940828322</v>
      </c>
      <c r="G118">
        <f t="shared" si="12"/>
        <v>0.82738177156330983</v>
      </c>
      <c r="K118">
        <f>AVERAGE(B118:H118)</f>
        <v>1.2205806242833368</v>
      </c>
      <c r="AB118" s="5" t="s">
        <v>30</v>
      </c>
      <c r="AC118" s="46">
        <v>0.05</v>
      </c>
      <c r="AD118" s="46"/>
      <c r="AE118" s="46"/>
      <c r="AF118" s="46"/>
      <c r="AG118" s="46"/>
      <c r="AH118" s="46"/>
      <c r="AI118" s="46"/>
      <c r="AJ118" s="4"/>
    </row>
    <row r="119" spans="1:36" x14ac:dyDescent="0.25">
      <c r="A119" t="s">
        <v>20</v>
      </c>
      <c r="B119">
        <f t="shared" ref="B119:G119" si="13">B92/B$90</f>
        <v>2.3662555801380809</v>
      </c>
      <c r="C119">
        <f t="shared" si="13"/>
        <v>0.92124207669392377</v>
      </c>
      <c r="D119">
        <f t="shared" si="13"/>
        <v>0.49818338885228874</v>
      </c>
      <c r="E119">
        <f t="shared" si="13"/>
        <v>0.92931225673969853</v>
      </c>
      <c r="F119">
        <f t="shared" si="13"/>
        <v>0.93742879423473113</v>
      </c>
      <c r="G119">
        <f t="shared" si="13"/>
        <v>0.99767695934854927</v>
      </c>
      <c r="K119">
        <f>AVERAGE(B119:H119)</f>
        <v>1.1083498426678788</v>
      </c>
      <c r="AB119" s="5" t="s">
        <v>19</v>
      </c>
      <c r="AC119" s="5" t="s">
        <v>28</v>
      </c>
      <c r="AD119" s="5" t="s">
        <v>28</v>
      </c>
      <c r="AE119" s="5">
        <v>2.1063891574685902</v>
      </c>
      <c r="AF119" s="5">
        <v>2.6244323981517041</v>
      </c>
      <c r="AG119" s="5">
        <v>1.1954947114844787</v>
      </c>
      <c r="AH119" s="5">
        <v>0.9835986641057014</v>
      </c>
      <c r="AI119" s="5">
        <v>0.95118009739278175</v>
      </c>
    </row>
    <row r="120" spans="1:36" x14ac:dyDescent="0.25">
      <c r="AB120" s="5" t="s">
        <v>20</v>
      </c>
      <c r="AC120" s="5" t="s">
        <v>28</v>
      </c>
      <c r="AD120" s="5" t="s">
        <v>28</v>
      </c>
      <c r="AE120" s="5">
        <v>2.1652710041416747</v>
      </c>
      <c r="AF120" s="5">
        <v>2.6486222853075843</v>
      </c>
      <c r="AG120" s="5">
        <v>0.9315984713304476</v>
      </c>
      <c r="AH120" s="5">
        <v>1.0234312288429499</v>
      </c>
      <c r="AI120" s="5">
        <v>1.1805404245017228</v>
      </c>
    </row>
    <row r="121" spans="1:36" x14ac:dyDescent="0.25">
      <c r="B121">
        <v>0.2</v>
      </c>
      <c r="C121">
        <v>0.3</v>
      </c>
      <c r="D121">
        <v>0.4</v>
      </c>
      <c r="E121">
        <v>0.5</v>
      </c>
      <c r="F121">
        <v>0.6</v>
      </c>
      <c r="G121">
        <v>0.7</v>
      </c>
      <c r="H121" t="s">
        <v>17</v>
      </c>
    </row>
    <row r="122" spans="1:36" x14ac:dyDescent="0.25">
      <c r="A122" t="s">
        <v>21</v>
      </c>
      <c r="B122">
        <f t="shared" ref="B122:G122" si="14">B95/B$95</f>
        <v>1</v>
      </c>
      <c r="C122">
        <f t="shared" si="14"/>
        <v>1</v>
      </c>
      <c r="D122">
        <f t="shared" si="14"/>
        <v>1</v>
      </c>
      <c r="E122">
        <f t="shared" si="14"/>
        <v>1</v>
      </c>
      <c r="F122">
        <f t="shared" si="14"/>
        <v>1</v>
      </c>
      <c r="G122">
        <f t="shared" si="14"/>
        <v>1</v>
      </c>
      <c r="K122">
        <v>1</v>
      </c>
      <c r="AJ122" s="4"/>
    </row>
    <row r="123" spans="1:36" x14ac:dyDescent="0.25">
      <c r="A123" t="s">
        <v>19</v>
      </c>
      <c r="B123">
        <f t="shared" ref="B123:G123" si="15">B96/B$95</f>
        <v>1.6234528530303818</v>
      </c>
      <c r="C123">
        <f t="shared" si="15"/>
        <v>2.864385336742667</v>
      </c>
      <c r="D123">
        <f t="shared" si="15"/>
        <v>1.265174659710333</v>
      </c>
      <c r="E123">
        <f t="shared" si="15"/>
        <v>1.0139212277189857</v>
      </c>
      <c r="F123">
        <f t="shared" si="15"/>
        <v>0.93103945302610036</v>
      </c>
      <c r="G123">
        <f t="shared" si="15"/>
        <v>0.89409258006355419</v>
      </c>
      <c r="K123">
        <f>AVERAGE(C123:H123)</f>
        <v>1.3937226514523282</v>
      </c>
    </row>
    <row r="124" spans="1:36" x14ac:dyDescent="0.25">
      <c r="A124" t="s">
        <v>20</v>
      </c>
      <c r="B124">
        <f t="shared" ref="B124:G124" si="16">B97/B$95</f>
        <v>1.3141477896839702</v>
      </c>
      <c r="C124">
        <f t="shared" si="16"/>
        <v>2.9400602176775394</v>
      </c>
      <c r="D124">
        <f t="shared" si="16"/>
        <v>0.74247323533776477</v>
      </c>
      <c r="E124">
        <f t="shared" si="16"/>
        <v>0.91184943539034968</v>
      </c>
      <c r="F124">
        <f t="shared" si="16"/>
        <v>0.98766111305363757</v>
      </c>
      <c r="G124">
        <f t="shared" si="16"/>
        <v>1.0675381688752172</v>
      </c>
      <c r="K124">
        <f>AVERAGE(C124:H124)</f>
        <v>1.3299164340669019</v>
      </c>
    </row>
    <row r="126" spans="1:36" x14ac:dyDescent="0.25">
      <c r="B126">
        <v>0.3</v>
      </c>
      <c r="C126">
        <v>0.4</v>
      </c>
      <c r="D126">
        <v>0.5</v>
      </c>
      <c r="E126">
        <v>0.6</v>
      </c>
      <c r="F126">
        <v>0.7</v>
      </c>
      <c r="G126" t="s">
        <v>18</v>
      </c>
    </row>
    <row r="127" spans="1:36" x14ac:dyDescent="0.25">
      <c r="A127" t="s">
        <v>21</v>
      </c>
      <c r="B127">
        <f t="shared" ref="B127:F129" si="17">B100/B$100</f>
        <v>1</v>
      </c>
      <c r="C127">
        <f t="shared" si="17"/>
        <v>1</v>
      </c>
      <c r="D127">
        <f t="shared" si="17"/>
        <v>1</v>
      </c>
      <c r="E127">
        <f t="shared" si="17"/>
        <v>1</v>
      </c>
      <c r="F127">
        <f t="shared" si="17"/>
        <v>1</v>
      </c>
      <c r="K127">
        <v>1</v>
      </c>
    </row>
    <row r="128" spans="1:36" x14ac:dyDescent="0.25">
      <c r="A128" t="s">
        <v>19</v>
      </c>
      <c r="B128">
        <f t="shared" si="17"/>
        <v>2.1063891574685902</v>
      </c>
      <c r="C128">
        <f t="shared" si="17"/>
        <v>2.6244323981517041</v>
      </c>
      <c r="D128">
        <f t="shared" si="17"/>
        <v>1.1954947114844787</v>
      </c>
      <c r="E128">
        <f t="shared" si="17"/>
        <v>0.9835986641057014</v>
      </c>
      <c r="F128">
        <f t="shared" si="17"/>
        <v>0.95118009739278175</v>
      </c>
      <c r="K128">
        <f>AVERAGE(B128:H128)</f>
        <v>1.5722190057206513</v>
      </c>
    </row>
    <row r="129" spans="1:11" x14ac:dyDescent="0.25">
      <c r="A129" t="s">
        <v>20</v>
      </c>
      <c r="B129">
        <f t="shared" si="17"/>
        <v>2.1652710041416747</v>
      </c>
      <c r="C129">
        <f t="shared" si="17"/>
        <v>2.6486222853075843</v>
      </c>
      <c r="D129">
        <f t="shared" si="17"/>
        <v>0.9315984713304476</v>
      </c>
      <c r="E129">
        <f t="shared" si="17"/>
        <v>1.0234312288429499</v>
      </c>
      <c r="F129">
        <f t="shared" si="17"/>
        <v>1.1805404245017228</v>
      </c>
      <c r="K129">
        <f>AVERAGE(B129:H129)</f>
        <v>1.5898926828248761</v>
      </c>
    </row>
  </sheetData>
  <mergeCells count="10">
    <mergeCell ref="AC109:AI109"/>
    <mergeCell ref="AC112:AI112"/>
    <mergeCell ref="AC115:AI115"/>
    <mergeCell ref="AC106:AI106"/>
    <mergeCell ref="AC118:AI118"/>
    <mergeCell ref="AC51:AD51"/>
    <mergeCell ref="AE51:AF51"/>
    <mergeCell ref="AG51:AH51"/>
    <mergeCell ref="AI51:AJ51"/>
    <mergeCell ref="AA51:AB51"/>
  </mergeCells>
  <conditionalFormatting sqref="B2:A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J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AJ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J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J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AJ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AJ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AJ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AJ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AJ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J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J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AJ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J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0BAC-DD78-4BFB-932C-C8B393CE670E}">
  <dimension ref="A1:BV232"/>
  <sheetViews>
    <sheetView workbookViewId="0"/>
  </sheetViews>
  <sheetFormatPr defaultRowHeight="15" x14ac:dyDescent="0.25"/>
  <cols>
    <col min="1" max="1" width="11" customWidth="1"/>
    <col min="64" max="64" width="25.85546875" customWidth="1"/>
    <col min="65" max="65" width="14.42578125" customWidth="1"/>
    <col min="66" max="66" width="11.42578125" customWidth="1"/>
    <col min="67" max="67" width="8.42578125" customWidth="1"/>
    <col min="68" max="68" width="13.5703125" customWidth="1"/>
    <col min="70" max="70" width="10.5703125" customWidth="1"/>
  </cols>
  <sheetData>
    <row r="1" spans="1:36" x14ac:dyDescent="0.25">
      <c r="B1" s="37">
        <v>0.1</v>
      </c>
      <c r="C1" s="37"/>
      <c r="D1" s="37"/>
      <c r="E1" s="37"/>
      <c r="F1" s="37"/>
      <c r="G1" s="37">
        <v>0.2</v>
      </c>
      <c r="H1" s="37"/>
      <c r="I1" s="37"/>
      <c r="J1" s="37"/>
      <c r="K1" s="37"/>
      <c r="L1" s="37">
        <v>0.3</v>
      </c>
      <c r="M1" s="37"/>
      <c r="N1" s="37"/>
      <c r="O1" s="37"/>
      <c r="P1" s="37"/>
      <c r="Q1" s="37">
        <v>0.4</v>
      </c>
      <c r="R1" s="37"/>
      <c r="S1" s="37"/>
      <c r="T1" s="37"/>
      <c r="U1" s="37"/>
      <c r="V1" s="37">
        <v>0.5</v>
      </c>
      <c r="W1" s="37"/>
      <c r="X1" s="37"/>
      <c r="Y1" s="37"/>
      <c r="Z1" s="37"/>
      <c r="AA1" s="37">
        <v>0.6</v>
      </c>
      <c r="AB1" s="37"/>
      <c r="AC1" s="37"/>
      <c r="AD1" s="37"/>
      <c r="AE1" s="37"/>
      <c r="AF1" s="37">
        <v>0.7</v>
      </c>
      <c r="AG1" s="37"/>
      <c r="AH1" s="37"/>
      <c r="AI1" s="37"/>
      <c r="AJ1" s="37"/>
    </row>
    <row r="2" spans="1:36" x14ac:dyDescent="0.25">
      <c r="A2" s="25" t="s">
        <v>21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9</v>
      </c>
      <c r="AG2" t="s">
        <v>10</v>
      </c>
      <c r="AH2" t="s">
        <v>11</v>
      </c>
      <c r="AI2" t="s">
        <v>12</v>
      </c>
      <c r="AJ2" t="s">
        <v>13</v>
      </c>
    </row>
    <row r="3" spans="1:36" x14ac:dyDescent="0.25">
      <c r="A3" t="s">
        <v>14</v>
      </c>
      <c r="B3">
        <v>0.20199841776707592</v>
      </c>
      <c r="C3">
        <v>0.25833342206394644</v>
      </c>
      <c r="D3">
        <v>0.24426251422698228</v>
      </c>
      <c r="E3">
        <v>0.1924135236703533</v>
      </c>
      <c r="F3">
        <v>0.1938334715713553</v>
      </c>
      <c r="G3">
        <v>0.18055690716339765</v>
      </c>
      <c r="H3">
        <v>0.16477152666113518</v>
      </c>
      <c r="I3">
        <v>0.15778174557645153</v>
      </c>
      <c r="J3">
        <v>0.16109055714698806</v>
      </c>
      <c r="K3">
        <v>0.14657533135593925</v>
      </c>
      <c r="L3">
        <v>0.19838459276817125</v>
      </c>
      <c r="M3">
        <v>0.18241704291834884</v>
      </c>
      <c r="N3">
        <v>0.16642102965813424</v>
      </c>
      <c r="O3">
        <v>0.16586689210738362</v>
      </c>
      <c r="P3">
        <v>0.1661384022489934</v>
      </c>
      <c r="Q3">
        <v>0.1597050478625662</v>
      </c>
      <c r="R3">
        <v>0.15518380413925326</v>
      </c>
      <c r="S3">
        <v>0.15657950224266487</v>
      </c>
      <c r="T3">
        <v>0.15897343627126437</v>
      </c>
      <c r="U3">
        <v>0.16072454511306836</v>
      </c>
      <c r="V3">
        <v>0.10126081494392818</v>
      </c>
      <c r="W3">
        <v>9.9562461518269155E-2</v>
      </c>
      <c r="X3">
        <v>0.10467029242896703</v>
      </c>
      <c r="Y3">
        <v>0.11543614863461635</v>
      </c>
      <c r="Z3">
        <v>0.11552143647508042</v>
      </c>
      <c r="AA3">
        <v>6.7773449173242045E-2</v>
      </c>
      <c r="AB3">
        <v>6.8491424106337143E-2</v>
      </c>
      <c r="AC3">
        <v>7.8907080307943925E-2</v>
      </c>
      <c r="AD3">
        <v>7.9285853728501027E-2</v>
      </c>
      <c r="AE3">
        <v>8.8206752568542421E-2</v>
      </c>
      <c r="AF3">
        <v>5.0406316624203029E-2</v>
      </c>
      <c r="AG3">
        <v>5.3872354563303103E-2</v>
      </c>
      <c r="AH3">
        <v>6.2959938230569279E-2</v>
      </c>
      <c r="AI3">
        <v>6.8623690689848596E-2</v>
      </c>
      <c r="AJ3">
        <v>7.2784206752864802E-2</v>
      </c>
    </row>
    <row r="4" spans="1:36" x14ac:dyDescent="0.25">
      <c r="A4" t="s">
        <v>15</v>
      </c>
      <c r="B4">
        <v>0.60323992737038457</v>
      </c>
      <c r="C4">
        <v>0.66153434653603571</v>
      </c>
      <c r="D4">
        <v>0.66687489664536048</v>
      </c>
      <c r="E4">
        <v>0.69580705773251994</v>
      </c>
      <c r="F4">
        <v>0.71863944132792035</v>
      </c>
      <c r="G4">
        <v>0.1130190789806915</v>
      </c>
      <c r="H4">
        <v>9.7270496501485421E-2</v>
      </c>
      <c r="I4">
        <v>8.9593345021165463E-2</v>
      </c>
      <c r="J4">
        <v>8.9573159117401394E-2</v>
      </c>
      <c r="K4">
        <v>8.873136994422974E-2</v>
      </c>
      <c r="L4">
        <v>0.1276558717866722</v>
      </c>
      <c r="M4">
        <v>0.10975919585216196</v>
      </c>
      <c r="N4">
        <v>0.12573000690215066</v>
      </c>
      <c r="O4">
        <v>8.5466725408833308E-2</v>
      </c>
      <c r="P4">
        <v>8.3401455953983142E-2</v>
      </c>
      <c r="Q4">
        <v>0.16816209702908011</v>
      </c>
      <c r="R4">
        <v>0.16742191680279747</v>
      </c>
      <c r="S4">
        <v>0.15126468700691023</v>
      </c>
      <c r="T4">
        <v>0.14567944219150855</v>
      </c>
      <c r="U4">
        <v>0.1451065799955345</v>
      </c>
      <c r="V4">
        <v>0.15632471965356351</v>
      </c>
      <c r="W4">
        <v>0.15364736117386063</v>
      </c>
      <c r="X4">
        <v>0.15129551232083283</v>
      </c>
      <c r="Y4">
        <v>0.1535575697781893</v>
      </c>
      <c r="Z4">
        <v>0.15545254773614656</v>
      </c>
      <c r="AA4">
        <v>0.11676368360011764</v>
      </c>
      <c r="AB4">
        <v>0.1199113657742374</v>
      </c>
      <c r="AC4">
        <v>0.12466010408196518</v>
      </c>
      <c r="AD4">
        <v>0.13262148281470412</v>
      </c>
      <c r="AE4">
        <v>0.13543146938964806</v>
      </c>
      <c r="AF4">
        <v>8.6346307550959178E-2</v>
      </c>
      <c r="AG4">
        <v>9.6001449883393375E-2</v>
      </c>
      <c r="AH4">
        <v>0.10048414355697267</v>
      </c>
      <c r="AI4">
        <v>0.11387701581175619</v>
      </c>
      <c r="AJ4">
        <v>0.11632787346753233</v>
      </c>
    </row>
    <row r="5" spans="1:36" x14ac:dyDescent="0.25">
      <c r="A5" t="s">
        <v>16</v>
      </c>
      <c r="B5" s="1">
        <v>2.0787133231840378</v>
      </c>
      <c r="C5" s="1">
        <v>2.105346269578265</v>
      </c>
      <c r="D5" s="1">
        <v>2.1619174868526421</v>
      </c>
      <c r="E5" s="1">
        <v>2.2197171911036246</v>
      </c>
      <c r="F5" s="1">
        <v>2.1914251786594057</v>
      </c>
      <c r="G5" s="18">
        <v>0.26509528093141388</v>
      </c>
      <c r="H5">
        <v>0.29245034825319272</v>
      </c>
      <c r="I5">
        <v>0.3646079630084581</v>
      </c>
      <c r="J5">
        <v>0.42094133786616722</v>
      </c>
      <c r="K5">
        <v>0.42582507382848012</v>
      </c>
      <c r="L5">
        <v>9.1600318342776793E-2</v>
      </c>
      <c r="M5">
        <v>8.1489189508656801E-2</v>
      </c>
      <c r="N5">
        <v>7.0951499421907788E-2</v>
      </c>
      <c r="O5">
        <v>6.8475170752911638E-2</v>
      </c>
      <c r="P5">
        <v>6.3709790136878941E-2</v>
      </c>
      <c r="Q5">
        <v>0.12776183197834576</v>
      </c>
      <c r="R5">
        <v>0.11452437039003263</v>
      </c>
      <c r="S5">
        <v>0.10179305450891064</v>
      </c>
      <c r="T5">
        <v>0.22886536944632399</v>
      </c>
      <c r="U5">
        <v>0.24973633247850863</v>
      </c>
      <c r="V5">
        <v>0.17269422153917835</v>
      </c>
      <c r="W5">
        <v>0.16499662351673178</v>
      </c>
      <c r="X5">
        <v>0.15026608782627743</v>
      </c>
      <c r="Y5">
        <v>0.14354825760832776</v>
      </c>
      <c r="Z5">
        <v>0.14594597689179073</v>
      </c>
      <c r="AA5">
        <v>0.14973160792729151</v>
      </c>
      <c r="AB5">
        <v>0.14543861696492075</v>
      </c>
      <c r="AC5">
        <v>0.1453655666195631</v>
      </c>
      <c r="AD5">
        <v>0.1485977882945323</v>
      </c>
      <c r="AE5">
        <v>0.14776608671202895</v>
      </c>
      <c r="AF5">
        <v>0.11832639857784841</v>
      </c>
      <c r="AG5">
        <v>0.12206724544015223</v>
      </c>
      <c r="AH5">
        <v>0.12893222392768111</v>
      </c>
      <c r="AI5">
        <v>0.13746174651151993</v>
      </c>
      <c r="AJ5">
        <v>0.14545613296213847</v>
      </c>
    </row>
    <row r="6" spans="1:36" x14ac:dyDescent="0.25">
      <c r="A6" t="s">
        <v>17</v>
      </c>
      <c r="B6" s="1">
        <v>4.4961524161665576</v>
      </c>
      <c r="C6" s="1">
        <v>4.6510918607840752</v>
      </c>
      <c r="D6" s="1">
        <v>4.7568652690338089</v>
      </c>
      <c r="E6" s="1">
        <v>4.9413861068961262</v>
      </c>
      <c r="F6" s="1">
        <v>4.3672307925270308</v>
      </c>
      <c r="G6" s="18">
        <v>2.3114262875011673</v>
      </c>
      <c r="H6">
        <v>2.5558830690211685</v>
      </c>
      <c r="I6">
        <v>2.7793762544321532</v>
      </c>
      <c r="J6">
        <v>2.8865518604405662</v>
      </c>
      <c r="K6">
        <v>3.2962702846521297</v>
      </c>
      <c r="L6">
        <v>0.12315364027597982</v>
      </c>
      <c r="M6">
        <v>0.12765988714007309</v>
      </c>
      <c r="N6">
        <v>0.17200332059667575</v>
      </c>
      <c r="O6">
        <v>0.20649844958285446</v>
      </c>
      <c r="P6">
        <v>0.24051079846089868</v>
      </c>
      <c r="Q6">
        <v>8.7111745981591007E-2</v>
      </c>
      <c r="R6">
        <v>7.9855808748915832E-2</v>
      </c>
      <c r="S6">
        <v>8.2871021505855319E-2</v>
      </c>
      <c r="T6">
        <v>0.11282262337455128</v>
      </c>
      <c r="U6">
        <v>6.247876438933208E-2</v>
      </c>
      <c r="V6">
        <v>0.16020022275984841</v>
      </c>
      <c r="W6">
        <v>0.13382850257088744</v>
      </c>
      <c r="X6">
        <v>0.12150152879345688</v>
      </c>
      <c r="Y6">
        <v>0.11225518752837665</v>
      </c>
      <c r="Z6">
        <v>0.11686480120544679</v>
      </c>
      <c r="AA6">
        <v>0.16564565427369296</v>
      </c>
      <c r="AB6">
        <v>0.15435459248663147</v>
      </c>
      <c r="AC6">
        <v>0.14550890982602357</v>
      </c>
      <c r="AD6">
        <v>0.14598683683258021</v>
      </c>
      <c r="AE6">
        <v>0.14423355617392616</v>
      </c>
      <c r="AF6">
        <v>0.1400141244187767</v>
      </c>
      <c r="AG6">
        <v>0.13914048045247854</v>
      </c>
      <c r="AH6">
        <v>0.14154283044186725</v>
      </c>
      <c r="AI6">
        <v>0.14607638990993294</v>
      </c>
      <c r="AJ6">
        <v>0.15065234236650044</v>
      </c>
    </row>
    <row r="7" spans="1:36" x14ac:dyDescent="0.25">
      <c r="A7" t="s">
        <v>18</v>
      </c>
      <c r="B7" s="1">
        <v>8.8425019896108417</v>
      </c>
      <c r="C7" s="1">
        <v>8.3439444213101126</v>
      </c>
      <c r="D7" s="1">
        <v>8.3888159787915129</v>
      </c>
      <c r="E7" s="1">
        <v>8.6384454435739659</v>
      </c>
      <c r="F7" s="1">
        <v>8.6907908963356046</v>
      </c>
      <c r="G7" s="1">
        <v>7.5677697905033323</v>
      </c>
      <c r="H7" s="1">
        <v>8.0680765032499693</v>
      </c>
      <c r="I7" s="1">
        <v>8.1481755134672653</v>
      </c>
      <c r="J7" s="1">
        <v>8.5052940304945679</v>
      </c>
      <c r="K7" s="1">
        <v>7.1221914517314655</v>
      </c>
      <c r="L7">
        <v>1.327502171526147</v>
      </c>
      <c r="M7">
        <v>1.9346454297918267</v>
      </c>
      <c r="N7">
        <v>1.9664860333339842</v>
      </c>
      <c r="O7">
        <v>1.0900385106980859</v>
      </c>
      <c r="P7">
        <v>2.5136573722276898</v>
      </c>
      <c r="Q7">
        <v>8.6396987749241802E-2</v>
      </c>
      <c r="R7">
        <v>9.6042915079169774E-2</v>
      </c>
      <c r="S7">
        <v>0.10918248551833055</v>
      </c>
      <c r="T7">
        <v>0.11452250024834042</v>
      </c>
      <c r="U7">
        <v>0.13321751789709482</v>
      </c>
      <c r="V7">
        <v>0.11383052154635653</v>
      </c>
      <c r="W7">
        <v>9.9117010062486605E-2</v>
      </c>
      <c r="X7">
        <v>9.1418137403379798E-2</v>
      </c>
      <c r="Y7">
        <v>9.0412286744198989E-2</v>
      </c>
      <c r="Z7">
        <v>8.9986647090834038E-2</v>
      </c>
      <c r="AA7">
        <v>0.16314454429178957</v>
      </c>
      <c r="AB7">
        <v>0.15046241490557</v>
      </c>
      <c r="AC7">
        <v>0.14194499509222722</v>
      </c>
      <c r="AD7">
        <v>0.13313510916517809</v>
      </c>
      <c r="AE7">
        <v>0.13542526732474561</v>
      </c>
      <c r="AF7">
        <v>0.15531286380889994</v>
      </c>
      <c r="AG7">
        <v>0.14733636924305554</v>
      </c>
      <c r="AH7">
        <v>0.14537217891254936</v>
      </c>
      <c r="AI7">
        <v>0.14546090290399954</v>
      </c>
      <c r="AJ7">
        <v>0.14824134594556976</v>
      </c>
    </row>
    <row r="8" spans="1:36" x14ac:dyDescent="0.25">
      <c r="B8" s="37">
        <v>0.1</v>
      </c>
      <c r="C8" s="37"/>
      <c r="D8" s="37"/>
      <c r="E8" s="37"/>
      <c r="F8" s="37"/>
      <c r="G8" s="37">
        <v>0.2</v>
      </c>
      <c r="H8" s="37"/>
      <c r="I8" s="37"/>
      <c r="J8" s="37"/>
      <c r="K8" s="37"/>
      <c r="L8" s="37">
        <v>0.3</v>
      </c>
      <c r="M8" s="37"/>
      <c r="N8" s="37"/>
      <c r="O8" s="37"/>
      <c r="P8" s="37"/>
      <c r="Q8" s="37">
        <v>0.4</v>
      </c>
      <c r="R8" s="37"/>
      <c r="S8" s="37"/>
      <c r="T8" s="37"/>
      <c r="U8" s="37"/>
      <c r="V8" s="37">
        <v>0.5</v>
      </c>
      <c r="W8" s="37"/>
      <c r="X8" s="37"/>
      <c r="Y8" s="37"/>
      <c r="Z8" s="37"/>
      <c r="AA8" s="37">
        <v>0.6</v>
      </c>
      <c r="AB8" s="37"/>
      <c r="AC8" s="37"/>
      <c r="AD8" s="37"/>
      <c r="AE8" s="37"/>
      <c r="AF8" s="37">
        <v>0.7</v>
      </c>
      <c r="AG8" s="37"/>
      <c r="AH8" s="37"/>
      <c r="AI8" s="37"/>
      <c r="AJ8" s="37"/>
    </row>
    <row r="9" spans="1:36" x14ac:dyDescent="0.25">
      <c r="A9" s="25" t="s">
        <v>19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9</v>
      </c>
      <c r="M9" t="s">
        <v>10</v>
      </c>
      <c r="N9" t="s">
        <v>11</v>
      </c>
      <c r="O9" t="s">
        <v>12</v>
      </c>
      <c r="P9" t="s">
        <v>13</v>
      </c>
      <c r="Q9" t="s">
        <v>9</v>
      </c>
      <c r="R9" t="s">
        <v>10</v>
      </c>
      <c r="S9" t="s">
        <v>11</v>
      </c>
      <c r="T9" t="s">
        <v>12</v>
      </c>
      <c r="U9" t="s">
        <v>13</v>
      </c>
      <c r="V9" t="s">
        <v>9</v>
      </c>
      <c r="W9" t="s">
        <v>10</v>
      </c>
      <c r="X9" t="s">
        <v>11</v>
      </c>
      <c r="Y9" t="s">
        <v>12</v>
      </c>
      <c r="Z9" t="s">
        <v>13</v>
      </c>
      <c r="AA9" t="s">
        <v>9</v>
      </c>
      <c r="AB9" t="s">
        <v>10</v>
      </c>
      <c r="AC9" t="s">
        <v>11</v>
      </c>
      <c r="AD9" t="s">
        <v>12</v>
      </c>
      <c r="AE9" t="s">
        <v>13</v>
      </c>
      <c r="AF9" t="s">
        <v>9</v>
      </c>
      <c r="AG9" t="s">
        <v>10</v>
      </c>
      <c r="AH9" t="s">
        <v>11</v>
      </c>
      <c r="AI9" t="s">
        <v>12</v>
      </c>
      <c r="AJ9" t="s">
        <v>13</v>
      </c>
    </row>
    <row r="10" spans="1:36" x14ac:dyDescent="0.25">
      <c r="A10" t="s">
        <v>14</v>
      </c>
      <c r="B10">
        <v>0.26642866197849058</v>
      </c>
      <c r="C10">
        <v>0.23416724411454748</v>
      </c>
      <c r="D10">
        <v>0.23407667133741791</v>
      </c>
      <c r="E10">
        <v>0.23869228916035973</v>
      </c>
      <c r="F10">
        <v>0.2402024422757513</v>
      </c>
      <c r="G10">
        <v>0.16029120528138655</v>
      </c>
      <c r="H10">
        <v>0.1575268161304792</v>
      </c>
      <c r="I10">
        <v>0.1572155239895856</v>
      </c>
      <c r="J10">
        <v>0.15640678275174605</v>
      </c>
      <c r="K10">
        <v>0.1575636134549982</v>
      </c>
      <c r="L10">
        <v>0.17215805690105421</v>
      </c>
      <c r="M10">
        <v>0.17435588015036252</v>
      </c>
      <c r="N10">
        <v>0.1668500341770299</v>
      </c>
      <c r="O10">
        <v>0.18577691016221914</v>
      </c>
      <c r="P10">
        <v>0.17185030302857279</v>
      </c>
      <c r="Q10">
        <v>0.16238603637976226</v>
      </c>
      <c r="R10">
        <v>0.15760278965058033</v>
      </c>
      <c r="S10">
        <v>0.15284691967180483</v>
      </c>
      <c r="T10">
        <v>0.13439180528303177</v>
      </c>
      <c r="U10">
        <v>0.15928874797486495</v>
      </c>
      <c r="V10">
        <v>9.192254107685352E-2</v>
      </c>
      <c r="W10">
        <v>9.5770112437124924E-2</v>
      </c>
      <c r="X10">
        <v>8.0572075980263058E-2</v>
      </c>
      <c r="Y10">
        <v>8.5286124226727017E-2</v>
      </c>
      <c r="Z10">
        <v>7.4841367666918526E-2</v>
      </c>
      <c r="AA10">
        <v>5.6186850294325963E-2</v>
      </c>
      <c r="AB10">
        <v>6.343423103196863E-2</v>
      </c>
      <c r="AC10">
        <v>5.4221049963180397E-2</v>
      </c>
      <c r="AD10">
        <v>5.510369815516853E-2</v>
      </c>
      <c r="AE10">
        <v>4.794511523567014E-2</v>
      </c>
      <c r="AF10">
        <v>4.2506595519913072E-2</v>
      </c>
      <c r="AG10">
        <v>4.7726876914281104E-2</v>
      </c>
      <c r="AH10">
        <v>4.6228791887738846E-2</v>
      </c>
      <c r="AI10">
        <v>4.1935187437037919E-2</v>
      </c>
      <c r="AJ10">
        <v>3.9389451177576501E-2</v>
      </c>
    </row>
    <row r="11" spans="1:36" x14ac:dyDescent="0.25">
      <c r="A11" t="s">
        <v>15</v>
      </c>
      <c r="B11">
        <v>0.87909918194864278</v>
      </c>
      <c r="C11">
        <v>0.88327952476056637</v>
      </c>
      <c r="D11">
        <v>0.88212275953693564</v>
      </c>
      <c r="E11">
        <v>0.87153783715118405</v>
      </c>
      <c r="F11">
        <v>0.88798505613126966</v>
      </c>
      <c r="G11">
        <v>0.13762470330148127</v>
      </c>
      <c r="H11">
        <v>0.12956542497540127</v>
      </c>
      <c r="I11">
        <v>0.14112471447728764</v>
      </c>
      <c r="J11">
        <v>0.14683699426617641</v>
      </c>
      <c r="K11">
        <v>0.16103843621277131</v>
      </c>
      <c r="L11">
        <v>0.11435416368749533</v>
      </c>
      <c r="M11">
        <v>0.10747285012961613</v>
      </c>
      <c r="N11">
        <v>0.1037370424198476</v>
      </c>
      <c r="O11">
        <v>0.10437917492324031</v>
      </c>
      <c r="P11">
        <v>9.8714037613924263E-2</v>
      </c>
      <c r="Q11">
        <v>0.16747552198503918</v>
      </c>
      <c r="R11">
        <v>0.1499630136330885</v>
      </c>
      <c r="S11">
        <v>0.148764790087209</v>
      </c>
      <c r="T11">
        <v>0.14412441170869794</v>
      </c>
      <c r="U11">
        <v>0.15127740352525784</v>
      </c>
      <c r="V11">
        <v>0.16099853008030399</v>
      </c>
      <c r="W11">
        <v>0.16212086886474181</v>
      </c>
      <c r="X11">
        <v>0.13165870898853901</v>
      </c>
      <c r="Y11">
        <v>0.12939360973804526</v>
      </c>
      <c r="Z11">
        <v>0.12912526713077374</v>
      </c>
      <c r="AA11">
        <v>0.1217805885884982</v>
      </c>
      <c r="AB11">
        <v>0.10659066457842932</v>
      </c>
      <c r="AC11">
        <v>9.4628597567303588E-2</v>
      </c>
      <c r="AD11">
        <v>8.8681692077667962E-2</v>
      </c>
      <c r="AE11">
        <v>9.1832047748243814E-2</v>
      </c>
      <c r="AF11">
        <v>8.5730143841932768E-2</v>
      </c>
      <c r="AG11">
        <v>8.4875737149718494E-2</v>
      </c>
      <c r="AH11">
        <v>7.4436750497293647E-2</v>
      </c>
      <c r="AI11">
        <v>6.9729373239586251E-2</v>
      </c>
      <c r="AJ11">
        <v>6.4955361679658208E-2</v>
      </c>
    </row>
    <row r="12" spans="1:36" x14ac:dyDescent="0.25">
      <c r="A12" t="s">
        <v>16</v>
      </c>
      <c r="B12" s="1">
        <v>2.5527632518671459</v>
      </c>
      <c r="C12" s="1">
        <v>2.5669429192592155</v>
      </c>
      <c r="D12" s="1">
        <v>2.5645045414545571</v>
      </c>
      <c r="E12" s="1">
        <v>2.1846624168633317</v>
      </c>
      <c r="F12" s="1">
        <v>2.2008721787122796</v>
      </c>
      <c r="G12" s="18">
        <v>0.65552525173558396</v>
      </c>
      <c r="H12">
        <v>0.78064322367628125</v>
      </c>
      <c r="I12">
        <v>0.82550715011716991</v>
      </c>
      <c r="J12">
        <v>0.90087212813250694</v>
      </c>
      <c r="K12">
        <v>0.92930951242902016</v>
      </c>
      <c r="L12">
        <v>9.8285295036686218E-2</v>
      </c>
      <c r="M12">
        <v>0.10510463987491028</v>
      </c>
      <c r="N12">
        <v>0.12051275924090078</v>
      </c>
      <c r="O12">
        <v>0.14662040185833705</v>
      </c>
      <c r="P12">
        <v>0.17173104108631732</v>
      </c>
      <c r="Q12">
        <v>0.11792095770605107</v>
      </c>
      <c r="R12">
        <v>0.11051457386032822</v>
      </c>
      <c r="S12">
        <v>0.10099245681938165</v>
      </c>
      <c r="T12">
        <v>0.10508538870315721</v>
      </c>
      <c r="U12">
        <v>9.841615471673705E-2</v>
      </c>
      <c r="V12">
        <v>0.17195225934639877</v>
      </c>
      <c r="W12">
        <v>0.14772324068458825</v>
      </c>
      <c r="X12">
        <v>0.14825257671709363</v>
      </c>
      <c r="Y12">
        <v>0.14307595518468608</v>
      </c>
      <c r="Z12">
        <v>0.12993290416661857</v>
      </c>
      <c r="AA12">
        <v>0.16387872535489445</v>
      </c>
      <c r="AB12">
        <v>0.13560848607719525</v>
      </c>
      <c r="AC12">
        <v>0.12297393665547127</v>
      </c>
      <c r="AD12">
        <v>0.11154998332715395</v>
      </c>
      <c r="AE12">
        <v>0.11076168470230664</v>
      </c>
      <c r="AF12">
        <v>0.13853019692974855</v>
      </c>
      <c r="AG12">
        <v>0.11264630475389062</v>
      </c>
      <c r="AH12">
        <v>0.10150733491529618</v>
      </c>
      <c r="AI12">
        <v>9.4632486368244173E-2</v>
      </c>
      <c r="AJ12">
        <v>9.2338264263726128E-2</v>
      </c>
    </row>
    <row r="13" spans="1:36" x14ac:dyDescent="0.25">
      <c r="A13" t="s">
        <v>17</v>
      </c>
      <c r="B13" s="1">
        <v>4.8172517055597242</v>
      </c>
      <c r="C13" s="1">
        <v>4.885016715695941</v>
      </c>
      <c r="D13" s="1">
        <v>4.9196709420116838</v>
      </c>
      <c r="E13" s="1">
        <v>4.9652627497834043</v>
      </c>
      <c r="F13" s="1">
        <v>5.0767126359768335</v>
      </c>
      <c r="G13" s="18">
        <v>4.6085242522887739</v>
      </c>
      <c r="H13">
        <v>4.5150808777305151</v>
      </c>
      <c r="I13">
        <v>4.5585391786080285</v>
      </c>
      <c r="J13">
        <v>4.5618007973971793</v>
      </c>
      <c r="K13">
        <v>4.2076087165360967</v>
      </c>
      <c r="L13">
        <v>0.20400826684495363</v>
      </c>
      <c r="M13">
        <v>0.46327327815174513</v>
      </c>
      <c r="N13">
        <v>0.54628253798223181</v>
      </c>
      <c r="O13">
        <v>0.61247262128238078</v>
      </c>
      <c r="P13">
        <v>0.66548041079899378</v>
      </c>
      <c r="Q13">
        <v>0.10028617705095114</v>
      </c>
      <c r="R13">
        <v>8.7639684442142471E-2</v>
      </c>
      <c r="S13">
        <v>0.10409080713288647</v>
      </c>
      <c r="T13">
        <v>0.11617987890775305</v>
      </c>
      <c r="U13">
        <v>0.12967976174954074</v>
      </c>
      <c r="V13">
        <v>0.14491695144081826</v>
      </c>
      <c r="W13">
        <v>0.13851145286994587</v>
      </c>
      <c r="X13">
        <v>0.12808744296104133</v>
      </c>
      <c r="Y13">
        <v>0.12445666745962823</v>
      </c>
      <c r="Z13">
        <v>0.11765205095650837</v>
      </c>
      <c r="AA13">
        <v>0.16671502342183578</v>
      </c>
      <c r="AB13">
        <v>0.1491858346096486</v>
      </c>
      <c r="AC13">
        <v>0.1369122162737213</v>
      </c>
      <c r="AD13">
        <v>0.12839576022150476</v>
      </c>
      <c r="AE13">
        <v>0.12240519196188185</v>
      </c>
      <c r="AF13">
        <v>0.16901134967782708</v>
      </c>
      <c r="AG13">
        <v>0.13347779478379387</v>
      </c>
      <c r="AH13">
        <v>0.11797438250057975</v>
      </c>
      <c r="AI13">
        <v>0.11279601491302285</v>
      </c>
      <c r="AJ13">
        <v>0.10818587131003034</v>
      </c>
    </row>
    <row r="14" spans="1:36" x14ac:dyDescent="0.25">
      <c r="A14" t="s">
        <v>18</v>
      </c>
      <c r="B14" s="1">
        <v>9.4716074375885349</v>
      </c>
      <c r="C14" s="1">
        <v>9.5784024217933155</v>
      </c>
      <c r="D14" s="1">
        <v>9.5938245535070674</v>
      </c>
      <c r="E14" s="1">
        <v>9.7032806877660303</v>
      </c>
      <c r="F14" s="1">
        <v>10.246574409640447</v>
      </c>
      <c r="G14" s="1">
        <v>7.8166617525713971</v>
      </c>
      <c r="H14" s="1">
        <v>7.8057943871060216</v>
      </c>
      <c r="I14" s="1">
        <v>7.9121836084587152</v>
      </c>
      <c r="J14" s="1">
        <v>7.8656354833036026</v>
      </c>
      <c r="K14" s="1">
        <v>7.9732092307646338</v>
      </c>
      <c r="L14">
        <v>3.026719425002768</v>
      </c>
      <c r="M14">
        <v>3.7413361238866187</v>
      </c>
      <c r="N14">
        <v>3.7675649672617348</v>
      </c>
      <c r="O14">
        <v>3.9697575238667455</v>
      </c>
      <c r="P14">
        <v>4.0989450909976544</v>
      </c>
      <c r="Q14">
        <v>0.20354857375089491</v>
      </c>
      <c r="R14">
        <v>0.25080292965871603</v>
      </c>
      <c r="S14">
        <v>0.27905058407527766</v>
      </c>
      <c r="T14">
        <v>0.32248564958048986</v>
      </c>
      <c r="U14">
        <v>0.35963243687776125</v>
      </c>
      <c r="V14">
        <v>0.1406411264538763</v>
      </c>
      <c r="W14">
        <v>0.11037827042945224</v>
      </c>
      <c r="X14">
        <v>0.11244118332007888</v>
      </c>
      <c r="Y14">
        <v>0.10609861541040054</v>
      </c>
      <c r="Z14">
        <v>0.10997432340496015</v>
      </c>
      <c r="AA14">
        <v>0.16108452720609689</v>
      </c>
      <c r="AB14">
        <v>0.15406599149441511</v>
      </c>
      <c r="AC14">
        <v>0.13508345031410798</v>
      </c>
      <c r="AD14">
        <v>0.13703464329220894</v>
      </c>
      <c r="AE14">
        <v>0.12496730891036344</v>
      </c>
      <c r="AF14">
        <v>0.1769287450521948</v>
      </c>
      <c r="AG14">
        <v>0.14668575748424703</v>
      </c>
      <c r="AH14">
        <v>0.13296177479539112</v>
      </c>
      <c r="AI14">
        <v>0.12466343216098498</v>
      </c>
      <c r="AJ14">
        <v>0.12427307443884371</v>
      </c>
    </row>
    <row r="15" spans="1:36" x14ac:dyDescent="0.25">
      <c r="B15" s="37">
        <v>0.1</v>
      </c>
      <c r="C15" s="37"/>
      <c r="D15" s="37"/>
      <c r="E15" s="37"/>
      <c r="F15" s="37"/>
      <c r="G15" s="37">
        <v>0.2</v>
      </c>
      <c r="H15" s="37"/>
      <c r="I15" s="37"/>
      <c r="J15" s="37"/>
      <c r="K15" s="37"/>
      <c r="L15" s="37">
        <v>0.3</v>
      </c>
      <c r="M15" s="37"/>
      <c r="N15" s="37"/>
      <c r="O15" s="37"/>
      <c r="P15" s="37"/>
      <c r="Q15" s="37">
        <v>0.4</v>
      </c>
      <c r="R15" s="37"/>
      <c r="S15" s="37"/>
      <c r="T15" s="37"/>
      <c r="U15" s="37"/>
      <c r="V15" s="37">
        <v>0.5</v>
      </c>
      <c r="W15" s="37"/>
      <c r="X15" s="37"/>
      <c r="Y15" s="37"/>
      <c r="Z15" s="37"/>
      <c r="AA15" s="37">
        <v>0.6</v>
      </c>
      <c r="AB15" s="37"/>
      <c r="AC15" s="37"/>
      <c r="AD15" s="37"/>
      <c r="AE15" s="37"/>
      <c r="AF15" s="37">
        <v>0.7</v>
      </c>
      <c r="AG15" s="37"/>
      <c r="AH15" s="37"/>
      <c r="AI15" s="37"/>
      <c r="AJ15" s="37"/>
    </row>
    <row r="16" spans="1:36" x14ac:dyDescent="0.25">
      <c r="A16" s="25" t="s">
        <v>20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  <c r="L16" t="s">
        <v>9</v>
      </c>
      <c r="M16" t="s">
        <v>10</v>
      </c>
      <c r="N16" t="s">
        <v>11</v>
      </c>
      <c r="O16" t="s">
        <v>12</v>
      </c>
      <c r="P16" t="s">
        <v>13</v>
      </c>
      <c r="Q16" t="s">
        <v>9</v>
      </c>
      <c r="R16" t="s">
        <v>10</v>
      </c>
      <c r="S16" t="s">
        <v>11</v>
      </c>
      <c r="T16" t="s">
        <v>12</v>
      </c>
      <c r="U16" t="s">
        <v>13</v>
      </c>
      <c r="V16" t="s">
        <v>9</v>
      </c>
      <c r="W16" t="s">
        <v>10</v>
      </c>
      <c r="X16" t="s">
        <v>11</v>
      </c>
      <c r="Y16" t="s">
        <v>12</v>
      </c>
      <c r="Z16" t="s">
        <v>13</v>
      </c>
      <c r="AA16" t="s">
        <v>9</v>
      </c>
      <c r="AB16" t="s">
        <v>10</v>
      </c>
      <c r="AC16" t="s">
        <v>11</v>
      </c>
      <c r="AD16" t="s">
        <v>12</v>
      </c>
      <c r="AE16" t="s">
        <v>13</v>
      </c>
      <c r="AF16" t="s">
        <v>9</v>
      </c>
      <c r="AG16" t="s">
        <v>10</v>
      </c>
      <c r="AH16" t="s">
        <v>11</v>
      </c>
      <c r="AI16" t="s">
        <v>12</v>
      </c>
      <c r="AJ16" t="s">
        <v>13</v>
      </c>
    </row>
    <row r="17" spans="1:36" x14ac:dyDescent="0.25">
      <c r="A17" t="s">
        <v>14</v>
      </c>
      <c r="B17">
        <v>0.27608913331027235</v>
      </c>
      <c r="C17">
        <v>0.25146331036429659</v>
      </c>
      <c r="D17">
        <v>0.24817600269877244</v>
      </c>
      <c r="E17">
        <v>0.25080803765636056</v>
      </c>
      <c r="F17">
        <v>0.25126709513599288</v>
      </c>
      <c r="G17">
        <v>0.1552754627139927</v>
      </c>
      <c r="H17">
        <v>0.15152078582951414</v>
      </c>
      <c r="I17">
        <v>0.15447615435738704</v>
      </c>
      <c r="J17">
        <v>0.14414347070729885</v>
      </c>
      <c r="K17">
        <v>0.16096270908821789</v>
      </c>
      <c r="L17">
        <v>0.16723727567189453</v>
      </c>
      <c r="M17">
        <v>0.16122891348157165</v>
      </c>
      <c r="N17">
        <v>0.15973101780961466</v>
      </c>
      <c r="O17">
        <v>0.16704890099884689</v>
      </c>
      <c r="P17">
        <v>0.17195040804057338</v>
      </c>
      <c r="Q17">
        <v>0.1508368712896381</v>
      </c>
      <c r="R17">
        <v>0.13649590379268473</v>
      </c>
      <c r="S17">
        <v>0.1381933759424554</v>
      </c>
      <c r="T17">
        <v>0.16380859335031719</v>
      </c>
      <c r="U17">
        <v>0.18963043475326255</v>
      </c>
      <c r="V17">
        <v>9.2146522915584242E-2</v>
      </c>
      <c r="W17">
        <v>8.5237671479655483E-2</v>
      </c>
      <c r="X17">
        <v>8.54323570561768E-2</v>
      </c>
      <c r="Y17">
        <v>8.4721267199850278E-2</v>
      </c>
      <c r="Z17">
        <v>8.5334463093733104E-2</v>
      </c>
      <c r="AA17">
        <v>5.8931786531947333E-2</v>
      </c>
      <c r="AB17">
        <v>5.8760160046336572E-2</v>
      </c>
      <c r="AC17">
        <v>6.0675631035086663E-2</v>
      </c>
      <c r="AD17">
        <v>5.9112822156953702E-2</v>
      </c>
      <c r="AE17">
        <v>5.9271366858515591E-2</v>
      </c>
      <c r="AF17">
        <v>4.4596666365862771E-2</v>
      </c>
      <c r="AG17">
        <v>4.1929008357145005E-2</v>
      </c>
      <c r="AH17">
        <v>4.5457032464960842E-2</v>
      </c>
      <c r="AI17">
        <v>5.5774777816126594E-2</v>
      </c>
      <c r="AJ17">
        <v>6.0470774724253641E-2</v>
      </c>
    </row>
    <row r="18" spans="1:36" x14ac:dyDescent="0.25">
      <c r="A18" t="s">
        <v>15</v>
      </c>
      <c r="B18">
        <v>0.84286795744920573</v>
      </c>
      <c r="C18">
        <v>0.85353091708390394</v>
      </c>
      <c r="D18">
        <v>0.82500800443575062</v>
      </c>
      <c r="E18">
        <v>0.84028259697372076</v>
      </c>
      <c r="F18">
        <v>0.86491414577299641</v>
      </c>
      <c r="G18">
        <v>0.12191337507703431</v>
      </c>
      <c r="H18">
        <v>0.11357649658327014</v>
      </c>
      <c r="I18">
        <v>0.11666103437474669</v>
      </c>
      <c r="J18">
        <v>0.12412134408945609</v>
      </c>
      <c r="K18">
        <v>0.14083354750610799</v>
      </c>
      <c r="L18">
        <v>0.10702710382124701</v>
      </c>
      <c r="M18">
        <v>9.0516953682232393E-2</v>
      </c>
      <c r="N18">
        <v>7.7738731892174867E-2</v>
      </c>
      <c r="O18">
        <v>7.5079606117270131E-2</v>
      </c>
      <c r="P18">
        <v>8.7186284486156312E-2</v>
      </c>
      <c r="Q18">
        <v>0.15828129962910339</v>
      </c>
      <c r="R18">
        <v>0.13760122766023522</v>
      </c>
      <c r="S18">
        <v>0.13672516434732968</v>
      </c>
      <c r="T18">
        <v>0.14749433348568103</v>
      </c>
      <c r="U18">
        <v>0.12655424994009082</v>
      </c>
      <c r="V18">
        <v>0.14270697458420967</v>
      </c>
      <c r="W18">
        <v>0.13704407129664692</v>
      </c>
      <c r="X18">
        <v>0.1302669655273872</v>
      </c>
      <c r="Y18">
        <v>0.13386441119410322</v>
      </c>
      <c r="Z18">
        <v>0.13947894479066839</v>
      </c>
      <c r="AA18">
        <v>0.11170020533966858</v>
      </c>
      <c r="AB18">
        <v>0.10344029109567342</v>
      </c>
      <c r="AC18">
        <v>0.10397244150284067</v>
      </c>
      <c r="AD18">
        <v>0.1086715814739882</v>
      </c>
      <c r="AE18">
        <v>0.11182185767985564</v>
      </c>
      <c r="AF18">
        <v>9.1958382403322964E-2</v>
      </c>
      <c r="AG18">
        <v>8.2653724069481266E-2</v>
      </c>
      <c r="AH18">
        <v>9.1307346011080426E-2</v>
      </c>
      <c r="AI18">
        <v>0.10380525795670965</v>
      </c>
      <c r="AJ18">
        <v>0.11651301869843722</v>
      </c>
    </row>
    <row r="19" spans="1:36" x14ac:dyDescent="0.25">
      <c r="A19" t="s">
        <v>16</v>
      </c>
      <c r="B19" s="1">
        <v>2.065094737374896</v>
      </c>
      <c r="C19" s="1">
        <v>2.1171318669271422</v>
      </c>
      <c r="D19" s="1">
        <v>2.198415624732001</v>
      </c>
      <c r="E19" s="1">
        <v>2.1856292271887541</v>
      </c>
      <c r="F19" s="1">
        <v>2.244113869694965</v>
      </c>
      <c r="G19" s="18">
        <v>0.72010203782224891</v>
      </c>
      <c r="H19">
        <v>0.73919449631062173</v>
      </c>
      <c r="I19">
        <v>0.85255796062634304</v>
      </c>
      <c r="J19">
        <v>0.91005483379028207</v>
      </c>
      <c r="K19">
        <v>0.96380750146767924</v>
      </c>
      <c r="L19">
        <v>7.7930590017875057E-2</v>
      </c>
      <c r="M19">
        <v>6.5675136281509477E-2</v>
      </c>
      <c r="N19">
        <v>6.2288054974430011E-2</v>
      </c>
      <c r="O19">
        <v>6.8160582961925564E-2</v>
      </c>
      <c r="P19">
        <v>7.2540827981045594E-2</v>
      </c>
      <c r="Q19">
        <v>0.10393406165492837</v>
      </c>
      <c r="R19">
        <v>9.0801857175289435E-2</v>
      </c>
      <c r="S19">
        <v>7.1944689101418061E-2</v>
      </c>
      <c r="T19">
        <v>7.4737391919374035E-2</v>
      </c>
      <c r="U19">
        <v>6.8427988149281166E-2</v>
      </c>
      <c r="V19">
        <v>0.15449634612401875</v>
      </c>
      <c r="W19">
        <v>0.13674188758276562</v>
      </c>
      <c r="X19">
        <v>0.13939218771094861</v>
      </c>
      <c r="Y19">
        <v>0.14289772643773457</v>
      </c>
      <c r="Z19">
        <v>0.14896675100949636</v>
      </c>
      <c r="AA19">
        <v>0.13869409504375377</v>
      </c>
      <c r="AB19">
        <v>0.13216967814128139</v>
      </c>
      <c r="AC19">
        <v>0.13455015161353595</v>
      </c>
      <c r="AD19">
        <v>0.13331808188706512</v>
      </c>
      <c r="AE19">
        <v>0.15205895917062359</v>
      </c>
      <c r="AF19">
        <v>0.11948915918120673</v>
      </c>
      <c r="AG19">
        <v>0.11315275480161938</v>
      </c>
      <c r="AH19">
        <v>0.12244941104193689</v>
      </c>
      <c r="AI19">
        <v>0.13774824724869275</v>
      </c>
      <c r="AJ19">
        <v>0.15788898640597476</v>
      </c>
    </row>
    <row r="20" spans="1:36" x14ac:dyDescent="0.25">
      <c r="A20" t="s">
        <v>17</v>
      </c>
      <c r="B20" s="1">
        <v>4.5512374416004651</v>
      </c>
      <c r="C20" s="1">
        <v>4.6683727969639257</v>
      </c>
      <c r="D20" s="1">
        <v>4.9121623903715772</v>
      </c>
      <c r="E20" s="1">
        <v>4.3931370655889053</v>
      </c>
      <c r="F20" s="1">
        <v>4.4971719897765228</v>
      </c>
      <c r="G20" s="18">
        <v>3.4173093824790124</v>
      </c>
      <c r="H20">
        <v>3.4997926905537615</v>
      </c>
      <c r="I20">
        <v>3.5529872996132954</v>
      </c>
      <c r="J20">
        <v>3.7432291115886396</v>
      </c>
      <c r="K20">
        <v>3.9606985657920206</v>
      </c>
      <c r="L20">
        <v>0.35880607447156609</v>
      </c>
      <c r="M20">
        <v>0.4505685610608276</v>
      </c>
      <c r="N20">
        <v>0.48235236038179885</v>
      </c>
      <c r="O20">
        <v>0.58721874505112071</v>
      </c>
      <c r="P20">
        <v>0.67839536034811099</v>
      </c>
      <c r="Q20">
        <v>7.8435339241784668E-2</v>
      </c>
      <c r="R20">
        <v>6.2994899288492751E-2</v>
      </c>
      <c r="S20">
        <v>5.4309253387887571E-2</v>
      </c>
      <c r="T20">
        <v>5.8604947787442553E-2</v>
      </c>
      <c r="U20">
        <v>6.1310604837035577E-2</v>
      </c>
      <c r="V20">
        <v>0.13581411800673243</v>
      </c>
      <c r="W20">
        <v>0.12273783838162822</v>
      </c>
      <c r="X20">
        <v>0.11272910271408072</v>
      </c>
      <c r="Y20">
        <v>0.10750626670807316</v>
      </c>
      <c r="Z20">
        <v>0.10903663416381923</v>
      </c>
      <c r="AA20">
        <v>0.15104732093628323</v>
      </c>
      <c r="AB20">
        <v>0.13632081330837184</v>
      </c>
      <c r="AC20">
        <v>0.13726784501894926</v>
      </c>
      <c r="AD20">
        <v>0.14882768774939892</v>
      </c>
      <c r="AE20">
        <v>0.17294102110539958</v>
      </c>
      <c r="AF20">
        <v>0.13700106029500259</v>
      </c>
      <c r="AG20">
        <v>0.13412507447130054</v>
      </c>
      <c r="AH20">
        <v>0.14456552296601327</v>
      </c>
      <c r="AI20">
        <v>0.1608231970150901</v>
      </c>
      <c r="AJ20">
        <v>0.18936496250431276</v>
      </c>
    </row>
    <row r="21" spans="1:36" x14ac:dyDescent="0.25">
      <c r="A21" t="s">
        <v>18</v>
      </c>
      <c r="B21" s="1">
        <v>8.8410332259079656</v>
      </c>
      <c r="C21" s="1">
        <v>8.3682472237386616</v>
      </c>
      <c r="D21" s="1">
        <v>8.4177157874879835</v>
      </c>
      <c r="E21" s="1">
        <v>8.6810715456079066</v>
      </c>
      <c r="F21" s="1">
        <v>9.8720872241785358</v>
      </c>
      <c r="G21" s="1">
        <v>7.0483238180508323</v>
      </c>
      <c r="H21" s="1">
        <v>7.6531459098023502</v>
      </c>
      <c r="I21" s="1">
        <v>8.0537037794062289</v>
      </c>
      <c r="J21" s="1">
        <v>8.4012201719330992</v>
      </c>
      <c r="K21" s="1">
        <v>7.1241108897683088</v>
      </c>
      <c r="L21">
        <v>2.9352844866894761</v>
      </c>
      <c r="M21">
        <v>3.6010008269442539</v>
      </c>
      <c r="N21">
        <v>3.8187038470328165</v>
      </c>
      <c r="O21">
        <v>4.420351313308073</v>
      </c>
      <c r="P21">
        <v>4.3490465294610745</v>
      </c>
      <c r="Q21">
        <v>0.18555586509228275</v>
      </c>
      <c r="R21">
        <v>0.24246112773037662</v>
      </c>
      <c r="S21">
        <v>0.26360499623289374</v>
      </c>
      <c r="T21">
        <v>0.34094627912725767</v>
      </c>
      <c r="U21">
        <v>0.39599902150949817</v>
      </c>
      <c r="V21">
        <v>0.10808422798960267</v>
      </c>
      <c r="W21">
        <v>7.9346540972048171E-2</v>
      </c>
      <c r="X21">
        <v>7.7758264323435133E-2</v>
      </c>
      <c r="Y21">
        <v>8.6471457257317599E-2</v>
      </c>
      <c r="Z21">
        <v>9.9945472425211665E-2</v>
      </c>
      <c r="AA21">
        <v>0.14795794318780248</v>
      </c>
      <c r="AB21">
        <v>0.13715865449517126</v>
      </c>
      <c r="AC21">
        <v>0.14075432956251571</v>
      </c>
      <c r="AD21">
        <v>0.15314345743069524</v>
      </c>
      <c r="AE21">
        <v>0.16206478783382261</v>
      </c>
      <c r="AF21">
        <v>0.14646403713813907</v>
      </c>
      <c r="AG21">
        <v>0.14821043206196766</v>
      </c>
      <c r="AH21">
        <v>0.16322962765964399</v>
      </c>
      <c r="AI21">
        <v>0.19026290851494895</v>
      </c>
      <c r="AJ21">
        <v>0.22746776002571933</v>
      </c>
    </row>
    <row r="22" spans="1:36" x14ac:dyDescent="0.25">
      <c r="B22" s="37">
        <v>0.1</v>
      </c>
      <c r="C22" s="37"/>
      <c r="D22" s="37"/>
      <c r="E22" s="37">
        <v>0.2</v>
      </c>
      <c r="F22" s="37"/>
      <c r="G22" s="37"/>
      <c r="H22" s="37">
        <v>0.3</v>
      </c>
      <c r="I22" s="37"/>
      <c r="J22" s="37"/>
      <c r="K22" s="37">
        <v>0.4</v>
      </c>
      <c r="L22" s="37"/>
      <c r="M22" s="37"/>
      <c r="N22" s="37">
        <v>0.5</v>
      </c>
      <c r="O22" s="37"/>
      <c r="P22" s="37"/>
      <c r="Q22" s="37">
        <v>0.6</v>
      </c>
      <c r="R22" s="37"/>
      <c r="S22" s="37"/>
      <c r="T22" s="37">
        <v>0.7</v>
      </c>
      <c r="U22" s="37"/>
      <c r="V22" s="3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s="25" t="s">
        <v>83</v>
      </c>
      <c r="B23" t="s">
        <v>90</v>
      </c>
      <c r="C23" t="s">
        <v>91</v>
      </c>
      <c r="D23" t="s">
        <v>92</v>
      </c>
      <c r="E23" t="s">
        <v>90</v>
      </c>
      <c r="F23" t="s">
        <v>91</v>
      </c>
      <c r="G23" t="s">
        <v>92</v>
      </c>
      <c r="H23" t="s">
        <v>90</v>
      </c>
      <c r="I23" t="s">
        <v>91</v>
      </c>
      <c r="J23" t="s">
        <v>92</v>
      </c>
      <c r="K23" t="s">
        <v>90</v>
      </c>
      <c r="L23" t="s">
        <v>91</v>
      </c>
      <c r="M23" t="s">
        <v>92</v>
      </c>
      <c r="N23" t="s">
        <v>90</v>
      </c>
      <c r="O23" t="s">
        <v>91</v>
      </c>
      <c r="P23" t="s">
        <v>92</v>
      </c>
      <c r="Q23" t="s">
        <v>90</v>
      </c>
      <c r="R23" t="s">
        <v>91</v>
      </c>
      <c r="S23" t="s">
        <v>92</v>
      </c>
      <c r="T23" t="s">
        <v>90</v>
      </c>
      <c r="U23" t="s">
        <v>91</v>
      </c>
      <c r="V23" t="s">
        <v>92</v>
      </c>
    </row>
    <row r="24" spans="1:36" x14ac:dyDescent="0.25">
      <c r="A24" t="s">
        <v>14</v>
      </c>
      <c r="B24">
        <v>0.16665911592915528</v>
      </c>
      <c r="C24">
        <v>0.16927474396925463</v>
      </c>
      <c r="D24">
        <v>0.17742037876924877</v>
      </c>
      <c r="E24" s="1">
        <v>0.40711716733557146</v>
      </c>
      <c r="F24" s="1">
        <v>0.40418261089269442</v>
      </c>
      <c r="G24" s="1">
        <v>0.41557463533730526</v>
      </c>
      <c r="H24" s="1">
        <v>0.47024088480463788</v>
      </c>
      <c r="I24" s="1">
        <v>0.48119903052157526</v>
      </c>
      <c r="J24" s="1">
        <v>0.58547533426921494</v>
      </c>
      <c r="K24">
        <v>0.25294216141883658</v>
      </c>
      <c r="L24">
        <v>0.25882181988006198</v>
      </c>
      <c r="M24">
        <v>0.26088999247491146</v>
      </c>
      <c r="N24">
        <v>3.4540282643594933E-2</v>
      </c>
      <c r="O24">
        <v>2.7031058977916262E-2</v>
      </c>
      <c r="P24">
        <v>2.8361549126988204E-2</v>
      </c>
      <c r="Q24">
        <v>3.7651558331960926E-2</v>
      </c>
      <c r="R24">
        <v>3.2543566890178822E-2</v>
      </c>
      <c r="S24">
        <v>3.9656333847533941E-2</v>
      </c>
      <c r="T24">
        <v>2.7243362880884889E-2</v>
      </c>
      <c r="U24">
        <v>2.2261458367691993E-2</v>
      </c>
      <c r="V24">
        <v>2.992112373172574E-2</v>
      </c>
    </row>
    <row r="25" spans="1:36" x14ac:dyDescent="0.25">
      <c r="A25" t="s">
        <v>15</v>
      </c>
      <c r="B25">
        <v>0.82647521697028536</v>
      </c>
      <c r="C25">
        <v>0.80953276891623616</v>
      </c>
      <c r="D25">
        <v>0.81930367252066205</v>
      </c>
      <c r="E25" s="1">
        <v>1.0392752921479012</v>
      </c>
      <c r="F25" s="1">
        <v>1.0328659812516423</v>
      </c>
      <c r="G25" s="1">
        <v>1.0592740589316894</v>
      </c>
      <c r="H25" s="1">
        <v>1.0366720778636063</v>
      </c>
      <c r="I25" s="1">
        <v>0.99558027757019452</v>
      </c>
      <c r="J25" s="1">
        <v>1.0682746966934202</v>
      </c>
      <c r="K25" s="1">
        <v>1.1700172405490319</v>
      </c>
      <c r="L25" s="1">
        <v>1.365185163824419</v>
      </c>
      <c r="M25" s="1">
        <v>1.1304858743980191</v>
      </c>
      <c r="N25">
        <v>0.1697365255690681</v>
      </c>
      <c r="O25">
        <v>0.23031284773718752</v>
      </c>
      <c r="P25">
        <v>0.21539944169748368</v>
      </c>
      <c r="Q25">
        <v>4.0971283687769124E-2</v>
      </c>
      <c r="R25">
        <v>3.6884038594819472E-2</v>
      </c>
      <c r="S25">
        <v>4.3508465677500274E-2</v>
      </c>
      <c r="T25">
        <v>4.7712531465902541E-2</v>
      </c>
      <c r="U25">
        <v>4.3690012818051065E-2</v>
      </c>
      <c r="V25">
        <v>5.6474665458681378E-2</v>
      </c>
    </row>
    <row r="26" spans="1:36" x14ac:dyDescent="0.25">
      <c r="A26" t="s">
        <v>16</v>
      </c>
      <c r="B26" s="1">
        <v>2.1393205867088545</v>
      </c>
      <c r="C26" s="1">
        <v>2.2198117592396249</v>
      </c>
      <c r="D26" s="1">
        <v>2.2696288847103365</v>
      </c>
      <c r="E26" s="1">
        <v>2.7583035672467462</v>
      </c>
      <c r="F26" s="1">
        <v>2.7499901071762252</v>
      </c>
      <c r="G26" s="1">
        <v>2.7944276591792141</v>
      </c>
      <c r="H26" s="1">
        <v>2.5531636160414237</v>
      </c>
      <c r="I26" s="1">
        <v>2.542223305885885</v>
      </c>
      <c r="J26" s="1">
        <v>2.582017766201504</v>
      </c>
      <c r="K26" s="1">
        <v>2.1320966035984927</v>
      </c>
      <c r="L26" s="1">
        <v>2.0129800578199646</v>
      </c>
      <c r="M26" s="1">
        <v>2.2207300423674372</v>
      </c>
      <c r="N26" s="1">
        <v>2.2344551998148576</v>
      </c>
      <c r="O26" s="1">
        <v>2.1877414800314137</v>
      </c>
      <c r="P26" s="1">
        <v>2.2978276824983914</v>
      </c>
      <c r="Q26">
        <v>4.2155718639917773E-2</v>
      </c>
      <c r="R26">
        <v>6.478181852552628E-2</v>
      </c>
      <c r="S26">
        <v>5.4683484136630177E-2</v>
      </c>
      <c r="T26">
        <v>6.0129786488570904E-2</v>
      </c>
      <c r="U26">
        <v>5.5731367932099728E-2</v>
      </c>
      <c r="V26">
        <v>6.6606942294999916E-2</v>
      </c>
    </row>
    <row r="27" spans="1:36" x14ac:dyDescent="0.25">
      <c r="A27" t="s">
        <v>17</v>
      </c>
      <c r="B27" s="1">
        <v>4.8697956125332444</v>
      </c>
      <c r="C27" s="1">
        <v>5.0686736923363815</v>
      </c>
      <c r="D27" s="1">
        <v>4.3719449396381513</v>
      </c>
      <c r="E27" s="1">
        <v>5.7417954423703774</v>
      </c>
      <c r="F27" s="1">
        <v>5.7371563975895423</v>
      </c>
      <c r="G27" s="1">
        <v>5.7687116810497514</v>
      </c>
      <c r="H27" s="1">
        <v>5.1672021505893602</v>
      </c>
      <c r="I27" s="1">
        <v>5.1474351643023999</v>
      </c>
      <c r="J27" s="1">
        <v>5.1210610604358111</v>
      </c>
      <c r="K27" s="1">
        <v>4.5246145844069208</v>
      </c>
      <c r="L27" s="1">
        <v>4.4456643072461581</v>
      </c>
      <c r="M27" s="1">
        <v>4.571119761902418</v>
      </c>
      <c r="N27" s="1">
        <v>4.0281291964263968</v>
      </c>
      <c r="O27" s="1">
        <v>4.0057647782349397</v>
      </c>
      <c r="P27" s="1">
        <v>4.1188566470827306</v>
      </c>
      <c r="Q27">
        <v>0.12842677450812715</v>
      </c>
      <c r="R27">
        <v>0.18673703355877866</v>
      </c>
      <c r="S27">
        <v>0.1633858329080678</v>
      </c>
      <c r="T27">
        <v>5.6985067133380932E-2</v>
      </c>
      <c r="U27">
        <v>4.5995055956792839E-2</v>
      </c>
      <c r="V27">
        <v>5.559839515778621E-2</v>
      </c>
    </row>
    <row r="28" spans="1:36" x14ac:dyDescent="0.25">
      <c r="A28" t="s">
        <v>18</v>
      </c>
      <c r="B28" s="1">
        <v>8.2354461860265662</v>
      </c>
      <c r="C28" s="1">
        <v>8.3264963288156224</v>
      </c>
      <c r="D28" s="1">
        <v>8.7045914387165304</v>
      </c>
      <c r="E28" s="1">
        <v>8.6942590013931742</v>
      </c>
      <c r="F28" s="1">
        <v>8.7026167669275818</v>
      </c>
      <c r="G28" s="1">
        <v>8.7073062127686942</v>
      </c>
      <c r="H28" s="1">
        <v>7.272841137320559</v>
      </c>
      <c r="I28" s="1">
        <v>7.2792618624228913</v>
      </c>
      <c r="J28" s="1">
        <v>7.2707646293935824</v>
      </c>
      <c r="K28" s="1">
        <v>6.3475525312645615</v>
      </c>
      <c r="L28" s="1">
        <v>6.3353943626495113</v>
      </c>
      <c r="M28" s="1">
        <v>6.371561967247505</v>
      </c>
      <c r="N28" s="1">
        <v>5.8768697473268494</v>
      </c>
      <c r="O28" s="1">
        <v>5.8469104223308266</v>
      </c>
      <c r="P28" s="1">
        <v>5.8809375501459167</v>
      </c>
      <c r="Q28">
        <v>0.50536133430591446</v>
      </c>
      <c r="R28">
        <v>0.71365340216621787</v>
      </c>
      <c r="S28">
        <v>0.71615974008518513</v>
      </c>
      <c r="T28">
        <v>3.6015946670495659E-2</v>
      </c>
      <c r="U28">
        <v>3.4762274822787938E-2</v>
      </c>
      <c r="V28">
        <v>3.0543355205740811E-2</v>
      </c>
    </row>
    <row r="29" spans="1:36" x14ac:dyDescent="0.25">
      <c r="B29" s="37">
        <v>0.1</v>
      </c>
      <c r="C29" s="37"/>
      <c r="D29" s="37">
        <v>0.2</v>
      </c>
      <c r="E29" s="37"/>
      <c r="F29" s="37">
        <v>0.3</v>
      </c>
      <c r="G29" s="37"/>
      <c r="H29" s="37">
        <v>0.4</v>
      </c>
      <c r="I29" s="37"/>
      <c r="J29" s="37">
        <v>0.5</v>
      </c>
      <c r="K29" s="37"/>
      <c r="L29" s="37">
        <v>0.6</v>
      </c>
      <c r="M29" s="37"/>
      <c r="N29" s="37">
        <v>0.7</v>
      </c>
      <c r="O29" s="3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5">
      <c r="A30" s="25" t="s">
        <v>84</v>
      </c>
      <c r="B30" t="s">
        <v>93</v>
      </c>
      <c r="C30" t="s">
        <v>94</v>
      </c>
      <c r="D30" t="s">
        <v>93</v>
      </c>
      <c r="E30" t="s">
        <v>94</v>
      </c>
      <c r="F30" t="s">
        <v>93</v>
      </c>
      <c r="G30" t="s">
        <v>94</v>
      </c>
      <c r="H30" t="s">
        <v>93</v>
      </c>
      <c r="I30" t="s">
        <v>94</v>
      </c>
      <c r="J30" t="s">
        <v>93</v>
      </c>
      <c r="K30" t="s">
        <v>94</v>
      </c>
      <c r="L30" t="s">
        <v>93</v>
      </c>
      <c r="M30" t="s">
        <v>94</v>
      </c>
      <c r="N30" t="s">
        <v>93</v>
      </c>
      <c r="O30" t="s">
        <v>94</v>
      </c>
    </row>
    <row r="31" spans="1:36" x14ac:dyDescent="0.25">
      <c r="A31" t="s">
        <v>14</v>
      </c>
      <c r="B31">
        <v>0.16123197990953431</v>
      </c>
      <c r="C31">
        <v>0.16288946999777784</v>
      </c>
      <c r="D31">
        <v>0.24010097522431623</v>
      </c>
      <c r="E31">
        <v>0.19849050307543153</v>
      </c>
      <c r="F31">
        <v>0.17818100006213058</v>
      </c>
      <c r="G31">
        <v>0.16232215677767645</v>
      </c>
      <c r="H31">
        <v>6.5610019551577095E-2</v>
      </c>
      <c r="I31">
        <v>6.5138958440379119E-2</v>
      </c>
      <c r="J31">
        <v>6.3988403318904027E-2</v>
      </c>
      <c r="K31">
        <v>5.6012555149975572E-2</v>
      </c>
      <c r="L31">
        <v>4.2814580548896586E-2</v>
      </c>
      <c r="M31">
        <v>3.9471037831628336E-2</v>
      </c>
      <c r="N31">
        <v>3.1000293844376001E-2</v>
      </c>
      <c r="O31">
        <v>2.7697913525819216E-2</v>
      </c>
    </row>
    <row r="32" spans="1:36" x14ac:dyDescent="0.25">
      <c r="A32" t="s">
        <v>15</v>
      </c>
      <c r="B32">
        <v>0.75175893174619213</v>
      </c>
      <c r="C32">
        <v>0.7245453510051183</v>
      </c>
      <c r="D32" s="1">
        <v>1.0272871094663547</v>
      </c>
      <c r="E32" s="1">
        <v>1.0310707877125007</v>
      </c>
      <c r="F32" s="1">
        <v>1.0399777651252569</v>
      </c>
      <c r="G32" s="1">
        <v>1.0495506419666598</v>
      </c>
      <c r="H32">
        <v>0.34924448887792442</v>
      </c>
      <c r="I32">
        <v>0.40578132815081114</v>
      </c>
      <c r="J32">
        <v>6.6119265312039988E-2</v>
      </c>
      <c r="K32">
        <v>6.0062653500634389E-2</v>
      </c>
      <c r="L32">
        <v>7.4532838597305209E-2</v>
      </c>
      <c r="M32">
        <v>7.0355724203514991E-2</v>
      </c>
      <c r="N32">
        <v>5.8776065960432618E-2</v>
      </c>
      <c r="O32">
        <v>5.8178679715406995E-2</v>
      </c>
    </row>
    <row r="33" spans="1:74" x14ac:dyDescent="0.25">
      <c r="A33" t="s">
        <v>16</v>
      </c>
      <c r="B33" s="1">
        <v>2.1792991108284552</v>
      </c>
      <c r="C33" s="1">
        <v>2.2570937172728516</v>
      </c>
      <c r="D33" s="1">
        <v>2.5303333979943106</v>
      </c>
      <c r="E33" s="1">
        <v>2.5359855406171548</v>
      </c>
      <c r="F33" s="1">
        <v>2.5701832225464605</v>
      </c>
      <c r="G33" s="1">
        <v>2.5675795525176879</v>
      </c>
      <c r="H33" s="1">
        <v>2.202730689798801</v>
      </c>
      <c r="I33" s="1">
        <v>2.1076936938926401</v>
      </c>
      <c r="J33">
        <v>8.4422257456399641E-2</v>
      </c>
      <c r="K33">
        <v>0.13751334516422858</v>
      </c>
      <c r="L33">
        <v>8.2853498806169934E-2</v>
      </c>
      <c r="M33">
        <v>7.8502986863183605E-2</v>
      </c>
      <c r="N33">
        <v>7.9045197752659876E-2</v>
      </c>
      <c r="O33">
        <v>8.1441205019385676E-2</v>
      </c>
    </row>
    <row r="34" spans="1:74" x14ac:dyDescent="0.25">
      <c r="A34" t="s">
        <v>17</v>
      </c>
      <c r="B34" s="1">
        <v>4.9676489875580394</v>
      </c>
      <c r="C34" s="1">
        <v>4.3615186824459782</v>
      </c>
      <c r="D34" s="1">
        <v>6.3755731440916481</v>
      </c>
      <c r="E34" s="1">
        <v>6.377226213152916</v>
      </c>
      <c r="F34" s="1">
        <v>5.2162757622454343</v>
      </c>
      <c r="G34" s="1">
        <v>5.2107408385730647</v>
      </c>
      <c r="H34" s="1">
        <v>4.2624672900343157</v>
      </c>
      <c r="I34" s="1">
        <v>4.1831484382235651</v>
      </c>
      <c r="J34">
        <v>0.36909054927682589</v>
      </c>
      <c r="K34">
        <v>0.49095056214340788</v>
      </c>
      <c r="L34">
        <v>6.7463937408966057E-2</v>
      </c>
      <c r="M34">
        <v>5.954128443550534E-2</v>
      </c>
      <c r="N34">
        <v>9.3360450368035711E-2</v>
      </c>
      <c r="O34">
        <v>9.3266534176381227E-2</v>
      </c>
    </row>
    <row r="35" spans="1:74" x14ac:dyDescent="0.25">
      <c r="A35" t="s">
        <v>18</v>
      </c>
      <c r="B35" s="1">
        <v>8.3685163197813814</v>
      </c>
      <c r="C35" s="1">
        <v>8.6997681458173108</v>
      </c>
      <c r="D35" s="1">
        <v>8.8281665963742117</v>
      </c>
      <c r="E35" s="1">
        <v>7.6895220263138961</v>
      </c>
      <c r="F35" s="1">
        <v>6.9086114378032688</v>
      </c>
      <c r="G35" s="1">
        <v>6.9036454890704348</v>
      </c>
      <c r="H35" s="1">
        <v>5.9373314741563634</v>
      </c>
      <c r="I35" s="1">
        <v>5.9302706733510266</v>
      </c>
      <c r="J35" s="1">
        <v>5.9145319889075809</v>
      </c>
      <c r="K35" s="1">
        <v>5.885265998771672</v>
      </c>
      <c r="L35">
        <v>5.3495810371569516E-2</v>
      </c>
      <c r="M35">
        <v>7.460680581747943E-2</v>
      </c>
      <c r="N35">
        <v>9.5765760513284184E-2</v>
      </c>
      <c r="O35">
        <v>9.5476838632601549E-2</v>
      </c>
    </row>
    <row r="41" spans="1:74" x14ac:dyDescent="0.25">
      <c r="B41" s="37">
        <v>0.1</v>
      </c>
      <c r="C41" s="37"/>
      <c r="D41" s="37"/>
      <c r="E41" s="37"/>
      <c r="F41" s="37"/>
      <c r="G41" s="37">
        <v>0.2</v>
      </c>
      <c r="H41" s="37"/>
      <c r="I41" s="37"/>
      <c r="J41" s="37"/>
      <c r="K41" s="37"/>
      <c r="L41" s="37">
        <v>0.3</v>
      </c>
      <c r="M41" s="37"/>
      <c r="N41" s="37"/>
      <c r="O41" s="37"/>
      <c r="P41" s="37"/>
      <c r="Q41" s="37">
        <v>0.4</v>
      </c>
      <c r="R41" s="37"/>
      <c r="S41" s="37"/>
      <c r="T41" s="37"/>
      <c r="U41" s="37"/>
      <c r="V41" s="37">
        <v>0.5</v>
      </c>
      <c r="W41" s="37"/>
      <c r="X41" s="37"/>
      <c r="Y41" s="37"/>
      <c r="Z41" s="37"/>
      <c r="AA41" s="37">
        <v>0.6</v>
      </c>
      <c r="AB41" s="37"/>
      <c r="AC41" s="37"/>
      <c r="AD41" s="37"/>
      <c r="AE41" s="37"/>
      <c r="AF41" s="37">
        <v>0.7</v>
      </c>
      <c r="AG41" s="37"/>
      <c r="AH41" s="37"/>
      <c r="AI41" s="37"/>
      <c r="AJ41" s="37"/>
      <c r="AN41" s="37">
        <v>0.1</v>
      </c>
      <c r="AO41" s="37"/>
      <c r="AP41" s="37"/>
      <c r="AQ41" s="37"/>
      <c r="AR41" s="37"/>
      <c r="AS41" s="37">
        <v>0.2</v>
      </c>
      <c r="AT41" s="37"/>
      <c r="AU41" s="37"/>
      <c r="AV41" s="37"/>
      <c r="AW41" s="37"/>
      <c r="AX41" s="37">
        <v>0.3</v>
      </c>
      <c r="AY41" s="37"/>
      <c r="AZ41" s="37"/>
      <c r="BA41" s="37"/>
      <c r="BB41" s="37"/>
      <c r="BC41" s="37">
        <v>0.4</v>
      </c>
      <c r="BD41" s="37"/>
      <c r="BE41" s="37"/>
      <c r="BF41" s="37"/>
      <c r="BG41" s="37"/>
      <c r="BH41" s="37">
        <v>0.5</v>
      </c>
      <c r="BI41" s="37"/>
      <c r="BJ41" s="37"/>
      <c r="BK41" s="37"/>
      <c r="BL41" s="37"/>
      <c r="BM41" s="37">
        <v>0.6</v>
      </c>
      <c r="BN41" s="37"/>
      <c r="BO41" s="37"/>
      <c r="BP41" s="37"/>
      <c r="BQ41" s="37"/>
      <c r="BR41" s="37">
        <v>0.7</v>
      </c>
      <c r="BS41" s="37"/>
      <c r="BT41" s="37"/>
      <c r="BU41" s="37"/>
      <c r="BV41" s="37"/>
    </row>
    <row r="42" spans="1:74" x14ac:dyDescent="0.25">
      <c r="A42" s="25" t="s">
        <v>21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 t="s">
        <v>9</v>
      </c>
      <c r="H42" t="s">
        <v>10</v>
      </c>
      <c r="I42" t="s">
        <v>11</v>
      </c>
      <c r="J42" t="s">
        <v>12</v>
      </c>
      <c r="K42" t="s">
        <v>13</v>
      </c>
      <c r="L42" t="s">
        <v>9</v>
      </c>
      <c r="M42" t="s">
        <v>10</v>
      </c>
      <c r="N42" t="s">
        <v>11</v>
      </c>
      <c r="O42" t="s">
        <v>12</v>
      </c>
      <c r="P42" t="s">
        <v>13</v>
      </c>
      <c r="Q42" t="s">
        <v>9</v>
      </c>
      <c r="R42" t="s">
        <v>10</v>
      </c>
      <c r="S42" t="s">
        <v>11</v>
      </c>
      <c r="T42" t="s">
        <v>12</v>
      </c>
      <c r="U42" t="s">
        <v>13</v>
      </c>
      <c r="V42" t="s">
        <v>9</v>
      </c>
      <c r="W42" t="s">
        <v>10</v>
      </c>
      <c r="X42" t="s">
        <v>11</v>
      </c>
      <c r="Y42" t="s">
        <v>12</v>
      </c>
      <c r="Z42" t="s">
        <v>13</v>
      </c>
      <c r="AA42" t="s">
        <v>9</v>
      </c>
      <c r="AB42" t="s">
        <v>10</v>
      </c>
      <c r="AC42" t="s">
        <v>11</v>
      </c>
      <c r="AD42" t="s">
        <v>12</v>
      </c>
      <c r="AE42" t="s">
        <v>13</v>
      </c>
      <c r="AF42" t="s">
        <v>9</v>
      </c>
      <c r="AG42" t="s">
        <v>10</v>
      </c>
      <c r="AH42" t="s">
        <v>11</v>
      </c>
      <c r="AI42" t="s">
        <v>12</v>
      </c>
      <c r="AJ42" t="s">
        <v>13</v>
      </c>
      <c r="AM42" s="25" t="s">
        <v>21</v>
      </c>
      <c r="AN42" t="s">
        <v>9</v>
      </c>
      <c r="AO42" t="s">
        <v>10</v>
      </c>
      <c r="AP42" t="s">
        <v>11</v>
      </c>
      <c r="AQ42" t="s">
        <v>12</v>
      </c>
      <c r="AR42" t="s">
        <v>13</v>
      </c>
      <c r="AS42" t="s">
        <v>9</v>
      </c>
      <c r="AT42" t="s">
        <v>10</v>
      </c>
      <c r="AU42" t="s">
        <v>11</v>
      </c>
      <c r="AV42" t="s">
        <v>12</v>
      </c>
      <c r="AW42" t="s">
        <v>13</v>
      </c>
      <c r="AX42" t="s">
        <v>9</v>
      </c>
      <c r="AY42" t="s">
        <v>10</v>
      </c>
      <c r="AZ42" t="s">
        <v>11</v>
      </c>
      <c r="BA42" t="s">
        <v>12</v>
      </c>
      <c r="BB42" t="s">
        <v>13</v>
      </c>
      <c r="BC42" t="s">
        <v>9</v>
      </c>
      <c r="BD42" t="s">
        <v>10</v>
      </c>
      <c r="BE42" t="s">
        <v>11</v>
      </c>
      <c r="BF42" t="s">
        <v>12</v>
      </c>
      <c r="BG42" t="s">
        <v>13</v>
      </c>
      <c r="BH42" t="s">
        <v>9</v>
      </c>
      <c r="BI42" t="s">
        <v>10</v>
      </c>
      <c r="BJ42" t="s">
        <v>11</v>
      </c>
      <c r="BK42" t="s">
        <v>12</v>
      </c>
      <c r="BL42" t="s">
        <v>13</v>
      </c>
      <c r="BM42" t="s">
        <v>9</v>
      </c>
      <c r="BN42" t="s">
        <v>10</v>
      </c>
      <c r="BO42" t="s">
        <v>11</v>
      </c>
      <c r="BP42" t="s">
        <v>12</v>
      </c>
      <c r="BQ42" t="s">
        <v>13</v>
      </c>
      <c r="BR42" t="s">
        <v>9</v>
      </c>
      <c r="BS42" t="s">
        <v>10</v>
      </c>
      <c r="BT42" t="s">
        <v>11</v>
      </c>
      <c r="BU42" t="s">
        <v>12</v>
      </c>
      <c r="BV42" t="s">
        <v>13</v>
      </c>
    </row>
    <row r="43" spans="1:74" x14ac:dyDescent="0.25">
      <c r="A43" t="s">
        <v>14</v>
      </c>
      <c r="B43">
        <v>0.20199841776707592</v>
      </c>
      <c r="C43">
        <v>0.25833342206394644</v>
      </c>
      <c r="D43">
        <v>0.24426251422698228</v>
      </c>
      <c r="E43">
        <v>0.1924135236703533</v>
      </c>
      <c r="F43">
        <v>0.1938334715713553</v>
      </c>
      <c r="G43">
        <v>0.18055690716339765</v>
      </c>
      <c r="H43">
        <v>0.16477152666113518</v>
      </c>
      <c r="I43">
        <v>0.15778174557645153</v>
      </c>
      <c r="J43">
        <v>0.16109055714698806</v>
      </c>
      <c r="K43">
        <v>0.14657533135593925</v>
      </c>
      <c r="L43">
        <v>0.19838459276817125</v>
      </c>
      <c r="M43">
        <v>0.18241704291834884</v>
      </c>
      <c r="N43">
        <v>0.16642102965813424</v>
      </c>
      <c r="O43">
        <v>0.16586689210738362</v>
      </c>
      <c r="P43">
        <v>0.1661384022489934</v>
      </c>
      <c r="Q43">
        <v>0.1597050478625662</v>
      </c>
      <c r="R43">
        <v>0.15518380413925326</v>
      </c>
      <c r="S43">
        <v>0.15657950224266487</v>
      </c>
      <c r="T43">
        <v>0.15897343627126437</v>
      </c>
      <c r="U43">
        <v>0.16072454511306836</v>
      </c>
      <c r="V43">
        <v>0.10126081494392818</v>
      </c>
      <c r="W43">
        <v>9.9562461518269155E-2</v>
      </c>
      <c r="X43">
        <v>0.10467029242896703</v>
      </c>
      <c r="Y43">
        <v>0.11543614863461635</v>
      </c>
      <c r="Z43">
        <v>0.11552143647508042</v>
      </c>
      <c r="AA43">
        <v>6.7773449173242045E-2</v>
      </c>
      <c r="AB43">
        <v>6.8491424106337143E-2</v>
      </c>
      <c r="AC43">
        <v>7.8907080307943925E-2</v>
      </c>
      <c r="AD43">
        <v>7.9285853728501027E-2</v>
      </c>
      <c r="AE43">
        <v>8.8206752568542421E-2</v>
      </c>
      <c r="AF43">
        <v>5.0406316624203029E-2</v>
      </c>
      <c r="AG43">
        <v>5.3872354563303103E-2</v>
      </c>
      <c r="AH43">
        <v>6.2959938230569279E-2</v>
      </c>
      <c r="AI43">
        <v>6.8623690689848596E-2</v>
      </c>
      <c r="AJ43">
        <v>7.2784206752864802E-2</v>
      </c>
      <c r="AK43">
        <f>MIN(B43:AJ43)</f>
        <v>5.0406316624203029E-2</v>
      </c>
      <c r="AM43" t="s">
        <v>14</v>
      </c>
      <c r="AN43">
        <f t="shared" ref="AN43:AW44" si="0">B43/$AK43</f>
        <v>4.0074028672447097</v>
      </c>
      <c r="AO43">
        <f t="shared" si="0"/>
        <v>5.1250208181231285</v>
      </c>
      <c r="AP43">
        <f t="shared" si="0"/>
        <v>4.8458711246061874</v>
      </c>
      <c r="AQ43">
        <f t="shared" si="0"/>
        <v>3.8172502288723926</v>
      </c>
      <c r="AR43">
        <f t="shared" si="0"/>
        <v>3.8454202677900984</v>
      </c>
      <c r="AS43">
        <f t="shared" si="0"/>
        <v>3.5820293815458375</v>
      </c>
      <c r="AT43">
        <f t="shared" si="0"/>
        <v>3.2688666360917691</v>
      </c>
      <c r="AU43">
        <f t="shared" si="0"/>
        <v>3.1301978827925558</v>
      </c>
      <c r="AV43">
        <f t="shared" si="0"/>
        <v>3.1958406790159914</v>
      </c>
      <c r="AW43">
        <f t="shared" si="0"/>
        <v>2.9078762578251918</v>
      </c>
      <c r="AX43">
        <f t="shared" ref="AX43:BG44" si="1">L43/$AK43</f>
        <v>3.9357089756666563</v>
      </c>
      <c r="AY43">
        <f t="shared" si="1"/>
        <v>3.6189322119751894</v>
      </c>
      <c r="AZ43">
        <f t="shared" si="1"/>
        <v>3.3015907688487149</v>
      </c>
      <c r="BA43">
        <f t="shared" si="1"/>
        <v>3.2905973539780766</v>
      </c>
      <c r="BB43">
        <f t="shared" si="1"/>
        <v>3.2959837848818458</v>
      </c>
      <c r="BC43">
        <f t="shared" si="1"/>
        <v>3.1683538603549231</v>
      </c>
      <c r="BD43">
        <f t="shared" si="1"/>
        <v>3.0786578852052129</v>
      </c>
      <c r="BE43">
        <f t="shared" si="1"/>
        <v>3.1063468376398262</v>
      </c>
      <c r="BF43">
        <f t="shared" si="1"/>
        <v>3.1538395764258622</v>
      </c>
      <c r="BG43">
        <f t="shared" si="1"/>
        <v>3.1885794455351073</v>
      </c>
      <c r="BH43">
        <f t="shared" ref="BH43:BQ44" si="2">V43/$AK43</f>
        <v>2.0088913796035421</v>
      </c>
      <c r="BI43">
        <f t="shared" si="2"/>
        <v>1.9751981137709906</v>
      </c>
      <c r="BJ43">
        <f t="shared" si="2"/>
        <v>2.0765312651055461</v>
      </c>
      <c r="BK43">
        <f t="shared" si="2"/>
        <v>2.2901127550190541</v>
      </c>
      <c r="BL43">
        <f t="shared" si="2"/>
        <v>2.291804762016906</v>
      </c>
      <c r="BM43">
        <f t="shared" si="2"/>
        <v>1.3445427817810445</v>
      </c>
      <c r="BN43">
        <f t="shared" si="2"/>
        <v>1.3587865310009657</v>
      </c>
      <c r="BO43">
        <f t="shared" si="2"/>
        <v>1.5654204788702217</v>
      </c>
      <c r="BP43">
        <f t="shared" si="2"/>
        <v>1.5729348827371219</v>
      </c>
      <c r="BQ43">
        <f t="shared" si="2"/>
        <v>1.7499146630005729</v>
      </c>
      <c r="BR43">
        <f t="shared" ref="BR43:BV44" si="3">AF43/$AK43</f>
        <v>1</v>
      </c>
      <c r="BS43">
        <f t="shared" si="3"/>
        <v>1.068761976101936</v>
      </c>
      <c r="BT43">
        <f t="shared" si="3"/>
        <v>1.2490485805570353</v>
      </c>
      <c r="BU43">
        <f t="shared" si="3"/>
        <v>1.3614105391088691</v>
      </c>
      <c r="BV43">
        <f t="shared" si="3"/>
        <v>1.4439501163216681</v>
      </c>
    </row>
    <row r="44" spans="1:74" x14ac:dyDescent="0.25">
      <c r="A44" t="s">
        <v>15</v>
      </c>
      <c r="B44">
        <v>0.60323992737038457</v>
      </c>
      <c r="C44">
        <v>0.66153434653603571</v>
      </c>
      <c r="D44">
        <v>0.66687489664536048</v>
      </c>
      <c r="E44">
        <v>0.69580705773251994</v>
      </c>
      <c r="F44">
        <v>0.71863944132792035</v>
      </c>
      <c r="G44">
        <v>0.1130190789806915</v>
      </c>
      <c r="H44">
        <v>9.7270496501485421E-2</v>
      </c>
      <c r="I44">
        <v>8.9593345021165463E-2</v>
      </c>
      <c r="J44">
        <v>8.9573159117401394E-2</v>
      </c>
      <c r="K44">
        <v>8.873136994422974E-2</v>
      </c>
      <c r="L44">
        <v>0.1276558717866722</v>
      </c>
      <c r="M44">
        <v>0.10975919585216196</v>
      </c>
      <c r="N44">
        <v>0.12573000690215066</v>
      </c>
      <c r="O44">
        <v>8.5466725408833308E-2</v>
      </c>
      <c r="P44">
        <v>8.3401455953983142E-2</v>
      </c>
      <c r="Q44">
        <v>0.16816209702908011</v>
      </c>
      <c r="R44">
        <v>0.16742191680279747</v>
      </c>
      <c r="S44">
        <v>0.15126468700691023</v>
      </c>
      <c r="T44">
        <v>0.14567944219150855</v>
      </c>
      <c r="U44">
        <v>0.1451065799955345</v>
      </c>
      <c r="V44">
        <v>0.15632471965356351</v>
      </c>
      <c r="W44">
        <v>0.15364736117386063</v>
      </c>
      <c r="X44">
        <v>0.15129551232083283</v>
      </c>
      <c r="Y44">
        <v>0.1535575697781893</v>
      </c>
      <c r="Z44">
        <v>0.15545254773614656</v>
      </c>
      <c r="AA44">
        <v>0.11676368360011764</v>
      </c>
      <c r="AB44">
        <v>0.1199113657742374</v>
      </c>
      <c r="AC44">
        <v>0.12466010408196518</v>
      </c>
      <c r="AD44">
        <v>0.13262148281470412</v>
      </c>
      <c r="AE44">
        <v>0.13543146938964806</v>
      </c>
      <c r="AF44">
        <v>8.6346307550959178E-2</v>
      </c>
      <c r="AG44">
        <v>9.6001449883393375E-2</v>
      </c>
      <c r="AH44">
        <v>0.10048414355697267</v>
      </c>
      <c r="AI44">
        <v>0.11387701581175619</v>
      </c>
      <c r="AJ44">
        <v>0.11632787346753233</v>
      </c>
      <c r="AK44">
        <f>MIN(B44:AJ44)</f>
        <v>8.3401455953983142E-2</v>
      </c>
      <c r="AM44" t="s">
        <v>15</v>
      </c>
      <c r="AN44">
        <f t="shared" si="0"/>
        <v>7.2329663849420438</v>
      </c>
      <c r="AO44">
        <f t="shared" si="0"/>
        <v>7.9319280337388607</v>
      </c>
      <c r="AP44">
        <f t="shared" si="0"/>
        <v>7.9959622888755026</v>
      </c>
      <c r="AQ44">
        <f t="shared" si="0"/>
        <v>8.3428646391548895</v>
      </c>
      <c r="AR44">
        <f t="shared" si="0"/>
        <v>8.616629447385554</v>
      </c>
      <c r="AS44">
        <f t="shared" si="0"/>
        <v>1.3551211748995116</v>
      </c>
      <c r="AT44">
        <f t="shared" si="0"/>
        <v>1.1662925471607419</v>
      </c>
      <c r="AU44">
        <f t="shared" si="0"/>
        <v>1.0742419781088559</v>
      </c>
      <c r="AV44">
        <f t="shared" si="0"/>
        <v>1.0739999451187459</v>
      </c>
      <c r="AW44">
        <f t="shared" si="0"/>
        <v>1.0639067259591652</v>
      </c>
      <c r="AX44">
        <f t="shared" si="1"/>
        <v>1.5306192239270557</v>
      </c>
      <c r="AY44">
        <f t="shared" si="1"/>
        <v>1.316034529573701</v>
      </c>
      <c r="AZ44">
        <f t="shared" si="1"/>
        <v>1.5075277219563452</v>
      </c>
      <c r="BA44">
        <f t="shared" si="1"/>
        <v>1.0247629904205711</v>
      </c>
      <c r="BB44">
        <f t="shared" si="1"/>
        <v>1</v>
      </c>
      <c r="BC44">
        <f t="shared" si="1"/>
        <v>2.0162968992035792</v>
      </c>
      <c r="BD44">
        <f t="shared" si="1"/>
        <v>2.0074219914718601</v>
      </c>
      <c r="BE44">
        <f t="shared" si="1"/>
        <v>1.8136936013487668</v>
      </c>
      <c r="BF44">
        <f t="shared" si="1"/>
        <v>1.7467254081497974</v>
      </c>
      <c r="BG44">
        <f t="shared" si="1"/>
        <v>1.739856676789878</v>
      </c>
      <c r="BH44">
        <f t="shared" si="2"/>
        <v>1.8743643964658827</v>
      </c>
      <c r="BI44">
        <f t="shared" si="2"/>
        <v>1.8422623372262921</v>
      </c>
      <c r="BJ44">
        <f t="shared" si="2"/>
        <v>1.8140632029770598</v>
      </c>
      <c r="BK44">
        <f t="shared" si="2"/>
        <v>1.8411857205816033</v>
      </c>
      <c r="BL44">
        <f t="shared" si="2"/>
        <v>1.8639068821762259</v>
      </c>
      <c r="BM44">
        <f t="shared" si="2"/>
        <v>1.4000197270481962</v>
      </c>
      <c r="BN44">
        <f t="shared" si="2"/>
        <v>1.4377610606749918</v>
      </c>
      <c r="BO44">
        <f t="shared" si="2"/>
        <v>1.4946993749215427</v>
      </c>
      <c r="BP44">
        <f t="shared" si="2"/>
        <v>1.5901578851078835</v>
      </c>
      <c r="BQ44">
        <f t="shared" si="2"/>
        <v>1.6238501815168855</v>
      </c>
      <c r="BR44">
        <f t="shared" si="3"/>
        <v>1.0353093547743442</v>
      </c>
      <c r="BS44">
        <f t="shared" si="3"/>
        <v>1.1510764264878337</v>
      </c>
      <c r="BT44">
        <f t="shared" si="3"/>
        <v>1.2048248127996102</v>
      </c>
      <c r="BU44">
        <f t="shared" si="3"/>
        <v>1.3654080076802013</v>
      </c>
      <c r="BV44">
        <f t="shared" si="3"/>
        <v>1.3947942771132962</v>
      </c>
    </row>
    <row r="45" spans="1:74" x14ac:dyDescent="0.25">
      <c r="A45" t="s">
        <v>16</v>
      </c>
      <c r="B45" s="1"/>
      <c r="C45" s="1"/>
      <c r="D45" s="1"/>
      <c r="E45" s="1"/>
      <c r="F45" s="1"/>
      <c r="G45" s="18">
        <v>0.26509528093141388</v>
      </c>
      <c r="H45">
        <v>0.29245034825319272</v>
      </c>
      <c r="I45">
        <v>0.3646079630084581</v>
      </c>
      <c r="J45">
        <v>0.42094133786616722</v>
      </c>
      <c r="K45">
        <v>0.42582507382848012</v>
      </c>
      <c r="L45">
        <v>9.1600318342776793E-2</v>
      </c>
      <c r="M45">
        <v>8.1489189508656801E-2</v>
      </c>
      <c r="N45">
        <v>7.0951499421907788E-2</v>
      </c>
      <c r="O45">
        <v>6.8475170752911638E-2</v>
      </c>
      <c r="P45">
        <v>6.3709790136878941E-2</v>
      </c>
      <c r="Q45">
        <v>0.12776183197834576</v>
      </c>
      <c r="R45">
        <v>0.11452437039003263</v>
      </c>
      <c r="S45">
        <v>0.10179305450891064</v>
      </c>
      <c r="T45">
        <v>0.22886536944632399</v>
      </c>
      <c r="U45">
        <v>0.24973633247850863</v>
      </c>
      <c r="V45">
        <v>0.17269422153917835</v>
      </c>
      <c r="W45">
        <v>0.16499662351673178</v>
      </c>
      <c r="X45">
        <v>0.15026608782627743</v>
      </c>
      <c r="Y45">
        <v>0.14354825760832776</v>
      </c>
      <c r="Z45">
        <v>0.14594597689179073</v>
      </c>
      <c r="AA45">
        <v>0.14973160792729151</v>
      </c>
      <c r="AB45">
        <v>0.14543861696492075</v>
      </c>
      <c r="AC45">
        <v>0.1453655666195631</v>
      </c>
      <c r="AD45">
        <v>0.1485977882945323</v>
      </c>
      <c r="AE45">
        <v>0.14776608671202895</v>
      </c>
      <c r="AF45">
        <v>0.11832639857784841</v>
      </c>
      <c r="AG45">
        <v>0.12206724544015223</v>
      </c>
      <c r="AH45">
        <v>0.12893222392768111</v>
      </c>
      <c r="AI45">
        <v>0.13746174651151993</v>
      </c>
      <c r="AJ45">
        <v>0.14545613296213847</v>
      </c>
      <c r="AK45">
        <f>MIN(B45:AJ45)</f>
        <v>6.3709790136878941E-2</v>
      </c>
      <c r="AM45" t="s">
        <v>16</v>
      </c>
      <c r="AS45">
        <f t="shared" ref="AS45:BB46" si="4">G45/$AK45</f>
        <v>4.1609818579195297</v>
      </c>
      <c r="AT45">
        <f t="shared" si="4"/>
        <v>4.5903517752117882</v>
      </c>
      <c r="AU45">
        <f t="shared" si="4"/>
        <v>5.7229503067755632</v>
      </c>
      <c r="AV45">
        <f t="shared" si="4"/>
        <v>6.6071688034411187</v>
      </c>
      <c r="AW45">
        <f t="shared" si="4"/>
        <v>6.6838247765940721</v>
      </c>
      <c r="AX45">
        <f t="shared" si="4"/>
        <v>1.4377746049072793</v>
      </c>
      <c r="AY45">
        <f t="shared" si="4"/>
        <v>1.2790685596919915</v>
      </c>
      <c r="AZ45">
        <f t="shared" si="4"/>
        <v>1.113667134509001</v>
      </c>
      <c r="BA45">
        <f t="shared" si="4"/>
        <v>1.0747982469537947</v>
      </c>
      <c r="BB45">
        <f t="shared" si="4"/>
        <v>1</v>
      </c>
      <c r="BC45">
        <f t="shared" ref="BC45:BL46" si="5">Q45/$AK45</f>
        <v>2.0053720425675952</v>
      </c>
      <c r="BD45">
        <f t="shared" si="5"/>
        <v>1.7975945320802313</v>
      </c>
      <c r="BE45">
        <f t="shared" si="5"/>
        <v>1.5977615730676671</v>
      </c>
      <c r="BF45">
        <f t="shared" si="5"/>
        <v>3.5923108356598301</v>
      </c>
      <c r="BG45">
        <f t="shared" si="5"/>
        <v>3.9199051188515321</v>
      </c>
      <c r="BH45">
        <f t="shared" si="5"/>
        <v>2.7106386815613268</v>
      </c>
      <c r="BI45">
        <f t="shared" si="5"/>
        <v>2.5898158377580671</v>
      </c>
      <c r="BJ45">
        <f t="shared" si="5"/>
        <v>2.3586027752317875</v>
      </c>
      <c r="BK45">
        <f t="shared" si="5"/>
        <v>2.2531585381134955</v>
      </c>
      <c r="BL45">
        <f t="shared" si="5"/>
        <v>2.290793559015488</v>
      </c>
      <c r="BM45">
        <f t="shared" ref="BM45:BV46" si="6">AA45/$AK45</f>
        <v>2.3502134853308538</v>
      </c>
      <c r="BN45">
        <f t="shared" si="6"/>
        <v>2.2828299489364099</v>
      </c>
      <c r="BO45">
        <f t="shared" si="6"/>
        <v>2.2816833379492962</v>
      </c>
      <c r="BP45">
        <f t="shared" si="6"/>
        <v>2.3324168542271688</v>
      </c>
      <c r="BQ45">
        <f t="shared" si="6"/>
        <v>2.319362320838871</v>
      </c>
      <c r="BR45">
        <f t="shared" si="6"/>
        <v>1.8572718309639227</v>
      </c>
      <c r="BS45">
        <f t="shared" si="6"/>
        <v>1.9159888170702446</v>
      </c>
      <c r="BT45">
        <f t="shared" si="6"/>
        <v>2.0237427191436881</v>
      </c>
      <c r="BU45">
        <f t="shared" si="6"/>
        <v>2.1576235962508541</v>
      </c>
      <c r="BV45">
        <f t="shared" si="6"/>
        <v>2.2831048830898593</v>
      </c>
    </row>
    <row r="46" spans="1:74" x14ac:dyDescent="0.25">
      <c r="A46" t="s">
        <v>17</v>
      </c>
      <c r="B46" s="1"/>
      <c r="C46" s="1"/>
      <c r="D46" s="1"/>
      <c r="E46" s="1"/>
      <c r="F46" s="1"/>
      <c r="G46" s="18">
        <v>2.3114262875011673</v>
      </c>
      <c r="H46">
        <v>2.5558830690211685</v>
      </c>
      <c r="I46">
        <v>2.7793762544321532</v>
      </c>
      <c r="J46">
        <v>2.8865518604405662</v>
      </c>
      <c r="K46">
        <v>3.2962702846521297</v>
      </c>
      <c r="L46">
        <v>0.12315364027597982</v>
      </c>
      <c r="M46">
        <v>0.12765988714007309</v>
      </c>
      <c r="N46">
        <v>0.17200332059667575</v>
      </c>
      <c r="O46">
        <v>0.20649844958285446</v>
      </c>
      <c r="P46">
        <v>0.24051079846089868</v>
      </c>
      <c r="Q46">
        <v>8.7111745981591007E-2</v>
      </c>
      <c r="R46">
        <v>7.9855808748915832E-2</v>
      </c>
      <c r="S46">
        <v>8.2871021505855319E-2</v>
      </c>
      <c r="T46">
        <v>0.11282262337455128</v>
      </c>
      <c r="U46">
        <v>6.247876438933208E-2</v>
      </c>
      <c r="V46">
        <v>0.16020022275984841</v>
      </c>
      <c r="W46">
        <v>0.13382850257088744</v>
      </c>
      <c r="X46">
        <v>0.12150152879345688</v>
      </c>
      <c r="Y46">
        <v>0.11225518752837665</v>
      </c>
      <c r="Z46">
        <v>0.11686480120544679</v>
      </c>
      <c r="AA46">
        <v>0.16564565427369296</v>
      </c>
      <c r="AB46">
        <v>0.15435459248663147</v>
      </c>
      <c r="AC46">
        <v>0.14550890982602357</v>
      </c>
      <c r="AD46">
        <v>0.14598683683258021</v>
      </c>
      <c r="AE46">
        <v>0.14423355617392616</v>
      </c>
      <c r="AF46">
        <v>0.1400141244187767</v>
      </c>
      <c r="AG46">
        <v>0.13914048045247854</v>
      </c>
      <c r="AH46">
        <v>0.14154283044186725</v>
      </c>
      <c r="AI46">
        <v>0.14607638990993294</v>
      </c>
      <c r="AJ46">
        <v>0.15065234236650044</v>
      </c>
      <c r="AK46">
        <f>MIN(B46:AJ46)</f>
        <v>6.247876438933208E-2</v>
      </c>
      <c r="AM46" t="s">
        <v>17</v>
      </c>
      <c r="AS46">
        <f t="shared" si="4"/>
        <v>36.995390515370552</v>
      </c>
      <c r="AT46">
        <f t="shared" si="4"/>
        <v>40.908028415772769</v>
      </c>
      <c r="AU46">
        <f t="shared" si="4"/>
        <v>44.485134774955903</v>
      </c>
      <c r="AV46">
        <f t="shared" si="4"/>
        <v>46.200527309618657</v>
      </c>
      <c r="AW46">
        <f t="shared" si="4"/>
        <v>52.758250213010783</v>
      </c>
      <c r="AX46">
        <f t="shared" si="4"/>
        <v>1.9711279741154364</v>
      </c>
      <c r="AY46">
        <f t="shared" si="4"/>
        <v>2.0432524296506469</v>
      </c>
      <c r="AZ46">
        <f t="shared" si="4"/>
        <v>2.7529885118221769</v>
      </c>
      <c r="BA46">
        <f t="shared" si="4"/>
        <v>3.3050981657715526</v>
      </c>
      <c r="BB46">
        <f t="shared" si="4"/>
        <v>3.8494807125533459</v>
      </c>
      <c r="BC46">
        <f t="shared" si="5"/>
        <v>1.3942616636711991</v>
      </c>
      <c r="BD46">
        <f t="shared" si="5"/>
        <v>1.278127208971354</v>
      </c>
      <c r="BE46">
        <f t="shared" si="5"/>
        <v>1.3263870103040178</v>
      </c>
      <c r="BF46">
        <f t="shared" si="5"/>
        <v>1.8057755219278175</v>
      </c>
      <c r="BG46">
        <f t="shared" si="5"/>
        <v>1</v>
      </c>
      <c r="BH46">
        <f t="shared" si="5"/>
        <v>2.5640747592505488</v>
      </c>
      <c r="BI46">
        <f t="shared" si="5"/>
        <v>2.1419838224863796</v>
      </c>
      <c r="BJ46">
        <f t="shared" si="5"/>
        <v>1.9446852059417907</v>
      </c>
      <c r="BK46">
        <f t="shared" si="5"/>
        <v>1.7966934625798014</v>
      </c>
      <c r="BL46">
        <f t="shared" si="5"/>
        <v>1.8704723492483286</v>
      </c>
      <c r="BM46">
        <f t="shared" si="6"/>
        <v>2.6512312766219828</v>
      </c>
      <c r="BN46">
        <f t="shared" si="6"/>
        <v>2.4705128853826488</v>
      </c>
      <c r="BO46">
        <f t="shared" si="6"/>
        <v>2.3289338585394379</v>
      </c>
      <c r="BP46">
        <f t="shared" si="6"/>
        <v>2.3365832896898118</v>
      </c>
      <c r="BQ46">
        <f t="shared" si="6"/>
        <v>2.3085212645234914</v>
      </c>
      <c r="BR46">
        <f t="shared" si="6"/>
        <v>2.2409874104789975</v>
      </c>
      <c r="BS46">
        <f t="shared" si="6"/>
        <v>2.2270043559990129</v>
      </c>
      <c r="BT46">
        <f t="shared" si="6"/>
        <v>2.2654550202025914</v>
      </c>
      <c r="BU46">
        <f t="shared" si="6"/>
        <v>2.3380166259317816</v>
      </c>
      <c r="BV46">
        <f t="shared" si="6"/>
        <v>2.411256750017027</v>
      </c>
    </row>
    <row r="47" spans="1:74" x14ac:dyDescent="0.25">
      <c r="A47" t="s">
        <v>18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>
        <v>1.327502171526147</v>
      </c>
      <c r="M47">
        <v>1.9346454297918267</v>
      </c>
      <c r="N47">
        <v>1.9664860333339842</v>
      </c>
      <c r="O47">
        <v>1.0900385106980859</v>
      </c>
      <c r="P47">
        <v>2.5136573722276898</v>
      </c>
      <c r="Q47">
        <v>8.6396987749241802E-2</v>
      </c>
      <c r="R47">
        <v>9.6042915079169774E-2</v>
      </c>
      <c r="S47">
        <v>0.10918248551833055</v>
      </c>
      <c r="T47">
        <v>0.11452250024834042</v>
      </c>
      <c r="U47">
        <v>0.13321751789709482</v>
      </c>
      <c r="V47">
        <v>0.11383052154635653</v>
      </c>
      <c r="W47">
        <v>9.9117010062486605E-2</v>
      </c>
      <c r="X47">
        <v>9.1418137403379798E-2</v>
      </c>
      <c r="Y47">
        <v>9.0412286744198989E-2</v>
      </c>
      <c r="Z47">
        <v>8.9986647090834038E-2</v>
      </c>
      <c r="AA47">
        <v>0.16314454429178957</v>
      </c>
      <c r="AB47">
        <v>0.15046241490557</v>
      </c>
      <c r="AC47">
        <v>0.14194499509222722</v>
      </c>
      <c r="AD47">
        <v>0.13313510916517809</v>
      </c>
      <c r="AE47">
        <v>0.13542526732474561</v>
      </c>
      <c r="AF47">
        <v>0.15531286380889994</v>
      </c>
      <c r="AG47">
        <v>0.14733636924305554</v>
      </c>
      <c r="AH47">
        <v>0.14537217891254936</v>
      </c>
      <c r="AI47">
        <v>0.14546090290399954</v>
      </c>
      <c r="AJ47">
        <v>0.14824134594556976</v>
      </c>
      <c r="AK47">
        <f>MIN(B47:AJ47)</f>
        <v>8.6396987749241802E-2</v>
      </c>
      <c r="AM47" t="s">
        <v>18</v>
      </c>
      <c r="AX47">
        <f t="shared" ref="AX47:BV47" si="7">L47/$AK47</f>
        <v>15.365144157329684</v>
      </c>
      <c r="AY47">
        <f t="shared" si="7"/>
        <v>22.392510204255409</v>
      </c>
      <c r="AZ47">
        <f t="shared" si="7"/>
        <v>22.761048556941635</v>
      </c>
      <c r="BA47">
        <f t="shared" si="7"/>
        <v>12.616626332642619</v>
      </c>
      <c r="BB47">
        <f t="shared" si="7"/>
        <v>29.094270966058641</v>
      </c>
      <c r="BC47">
        <f t="shared" si="7"/>
        <v>1</v>
      </c>
      <c r="BD47">
        <f t="shared" si="7"/>
        <v>1.1116465698772307</v>
      </c>
      <c r="BE47">
        <f t="shared" si="7"/>
        <v>1.2637302336884855</v>
      </c>
      <c r="BF47">
        <f t="shared" si="7"/>
        <v>1.325538114601055</v>
      </c>
      <c r="BG47">
        <f t="shared" si="7"/>
        <v>1.5419231777356024</v>
      </c>
      <c r="BH47">
        <f t="shared" si="7"/>
        <v>1.3175288226105486</v>
      </c>
      <c r="BI47">
        <f t="shared" si="7"/>
        <v>1.1472276134228583</v>
      </c>
      <c r="BJ47">
        <f t="shared" si="7"/>
        <v>1.0581171842322947</v>
      </c>
      <c r="BK47">
        <f t="shared" si="7"/>
        <v>1.0464749883018047</v>
      </c>
      <c r="BL47">
        <f t="shared" si="7"/>
        <v>1.0415484316653592</v>
      </c>
      <c r="BM47">
        <f t="shared" si="7"/>
        <v>1.8883128745796034</v>
      </c>
      <c r="BN47">
        <f t="shared" si="7"/>
        <v>1.7415238519920553</v>
      </c>
      <c r="BO47">
        <f t="shared" si="7"/>
        <v>1.642939167094664</v>
      </c>
      <c r="BP47">
        <f t="shared" si="7"/>
        <v>1.5409693397134261</v>
      </c>
      <c r="BQ47">
        <f t="shared" si="7"/>
        <v>1.5674767240474083</v>
      </c>
      <c r="BR47">
        <f t="shared" si="7"/>
        <v>1.7976652642066555</v>
      </c>
      <c r="BS47">
        <f t="shared" si="7"/>
        <v>1.7053415064733959</v>
      </c>
      <c r="BT47">
        <f t="shared" si="7"/>
        <v>1.6826070294774265</v>
      </c>
      <c r="BU47">
        <f t="shared" si="7"/>
        <v>1.683633963329654</v>
      </c>
      <c r="BV47">
        <f t="shared" si="7"/>
        <v>1.7158161390513373</v>
      </c>
    </row>
    <row r="48" spans="1:74" x14ac:dyDescent="0.25">
      <c r="B48" s="37">
        <v>0.1</v>
      </c>
      <c r="C48" s="37"/>
      <c r="D48" s="37"/>
      <c r="E48" s="37"/>
      <c r="F48" s="37"/>
      <c r="G48" s="37">
        <v>0.2</v>
      </c>
      <c r="H48" s="37"/>
      <c r="I48" s="37"/>
      <c r="J48" s="37"/>
      <c r="K48" s="37"/>
      <c r="L48" s="37">
        <v>0.3</v>
      </c>
      <c r="M48" s="37"/>
      <c r="N48" s="37"/>
      <c r="O48" s="37"/>
      <c r="P48" s="37"/>
      <c r="Q48" s="37">
        <v>0.4</v>
      </c>
      <c r="R48" s="37"/>
      <c r="S48" s="37"/>
      <c r="T48" s="37"/>
      <c r="U48" s="37"/>
      <c r="V48" s="37">
        <v>0.5</v>
      </c>
      <c r="W48" s="37"/>
      <c r="X48" s="37"/>
      <c r="Y48" s="37"/>
      <c r="Z48" s="37"/>
      <c r="AA48" s="37">
        <v>0.6</v>
      </c>
      <c r="AB48" s="37"/>
      <c r="AC48" s="37"/>
      <c r="AD48" s="37"/>
      <c r="AE48" s="37"/>
      <c r="AF48" s="37">
        <v>0.7</v>
      </c>
      <c r="AG48" s="37"/>
      <c r="AH48" s="37"/>
      <c r="AI48" s="37"/>
      <c r="AJ48" s="37"/>
      <c r="AN48" s="37">
        <v>0.1</v>
      </c>
      <c r="AO48" s="37"/>
      <c r="AP48" s="37"/>
      <c r="AQ48" s="37"/>
      <c r="AR48" s="37"/>
      <c r="AS48" s="37">
        <v>0.2</v>
      </c>
      <c r="AT48" s="37"/>
      <c r="AU48" s="37"/>
      <c r="AV48" s="37"/>
      <c r="AW48" s="37"/>
      <c r="AX48" s="37">
        <v>0.3</v>
      </c>
      <c r="AY48" s="37"/>
      <c r="AZ48" s="37"/>
      <c r="BA48" s="37"/>
      <c r="BB48" s="37"/>
      <c r="BC48" s="37">
        <v>0.4</v>
      </c>
      <c r="BD48" s="37"/>
      <c r="BE48" s="37"/>
      <c r="BF48" s="37"/>
      <c r="BG48" s="37"/>
      <c r="BH48" s="37">
        <v>0.5</v>
      </c>
      <c r="BI48" s="37"/>
      <c r="BJ48" s="37"/>
      <c r="BK48" s="37"/>
      <c r="BL48" s="37"/>
      <c r="BM48" s="37">
        <v>0.6</v>
      </c>
      <c r="BN48" s="37"/>
      <c r="BO48" s="37"/>
      <c r="BP48" s="37"/>
      <c r="BQ48" s="37"/>
      <c r="BR48" s="37">
        <v>0.7</v>
      </c>
      <c r="BS48" s="37"/>
      <c r="BT48" s="37"/>
      <c r="BU48" s="37"/>
      <c r="BV48" s="37"/>
    </row>
    <row r="49" spans="1:74" x14ac:dyDescent="0.25">
      <c r="A49" s="25" t="s">
        <v>19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t="s">
        <v>9</v>
      </c>
      <c r="M49" t="s">
        <v>10</v>
      </c>
      <c r="N49" t="s">
        <v>11</v>
      </c>
      <c r="O49" t="s">
        <v>12</v>
      </c>
      <c r="P49" t="s">
        <v>13</v>
      </c>
      <c r="Q49" t="s">
        <v>9</v>
      </c>
      <c r="R49" t="s">
        <v>10</v>
      </c>
      <c r="S49" t="s">
        <v>11</v>
      </c>
      <c r="T49" t="s">
        <v>12</v>
      </c>
      <c r="U49" t="s">
        <v>13</v>
      </c>
      <c r="V49" t="s">
        <v>9</v>
      </c>
      <c r="W49" t="s">
        <v>10</v>
      </c>
      <c r="X49" t="s">
        <v>11</v>
      </c>
      <c r="Y49" t="s">
        <v>12</v>
      </c>
      <c r="Z49" t="s">
        <v>13</v>
      </c>
      <c r="AA49" t="s">
        <v>9</v>
      </c>
      <c r="AB49" t="s">
        <v>10</v>
      </c>
      <c r="AC49" t="s">
        <v>11</v>
      </c>
      <c r="AD49" t="s">
        <v>12</v>
      </c>
      <c r="AE49" t="s">
        <v>13</v>
      </c>
      <c r="AF49" t="s">
        <v>9</v>
      </c>
      <c r="AG49" t="s">
        <v>10</v>
      </c>
      <c r="AH49" t="s">
        <v>11</v>
      </c>
      <c r="AI49" t="s">
        <v>12</v>
      </c>
      <c r="AJ49" t="s">
        <v>13</v>
      </c>
      <c r="AM49" s="25" t="s">
        <v>19</v>
      </c>
      <c r="AN49" t="s">
        <v>9</v>
      </c>
      <c r="AO49" t="s">
        <v>10</v>
      </c>
      <c r="AP49" t="s">
        <v>11</v>
      </c>
      <c r="AQ49" t="s">
        <v>12</v>
      </c>
      <c r="AR49" t="s">
        <v>13</v>
      </c>
      <c r="AS49" t="s">
        <v>9</v>
      </c>
      <c r="AT49" t="s">
        <v>10</v>
      </c>
      <c r="AU49" t="s">
        <v>11</v>
      </c>
      <c r="AV49" t="s">
        <v>12</v>
      </c>
      <c r="AW49" t="s">
        <v>13</v>
      </c>
      <c r="AX49" t="s">
        <v>9</v>
      </c>
      <c r="AY49" t="s">
        <v>10</v>
      </c>
      <c r="AZ49" t="s">
        <v>11</v>
      </c>
      <c r="BA49" t="s">
        <v>12</v>
      </c>
      <c r="BB49" t="s">
        <v>13</v>
      </c>
      <c r="BC49" t="s">
        <v>9</v>
      </c>
      <c r="BD49" t="s">
        <v>10</v>
      </c>
      <c r="BE49" t="s">
        <v>11</v>
      </c>
      <c r="BF49" t="s">
        <v>12</v>
      </c>
      <c r="BG49" t="s">
        <v>13</v>
      </c>
      <c r="BH49" t="s">
        <v>9</v>
      </c>
      <c r="BI49" t="s">
        <v>10</v>
      </c>
      <c r="BJ49" t="s">
        <v>11</v>
      </c>
      <c r="BK49" t="s">
        <v>12</v>
      </c>
      <c r="BL49" t="s">
        <v>13</v>
      </c>
      <c r="BM49" t="s">
        <v>9</v>
      </c>
      <c r="BN49" t="s">
        <v>10</v>
      </c>
      <c r="BO49" t="s">
        <v>11</v>
      </c>
      <c r="BP49" t="s">
        <v>12</v>
      </c>
      <c r="BQ49" t="s">
        <v>13</v>
      </c>
      <c r="BR49" t="s">
        <v>9</v>
      </c>
      <c r="BS49" t="s">
        <v>10</v>
      </c>
      <c r="BT49" t="s">
        <v>11</v>
      </c>
      <c r="BU49" t="s">
        <v>12</v>
      </c>
      <c r="BV49" t="s">
        <v>13</v>
      </c>
    </row>
    <row r="50" spans="1:74" x14ac:dyDescent="0.25">
      <c r="A50" t="s">
        <v>14</v>
      </c>
      <c r="B50">
        <v>0.26642866197849058</v>
      </c>
      <c r="C50">
        <v>0.23416724411454748</v>
      </c>
      <c r="D50">
        <v>0.23407667133741791</v>
      </c>
      <c r="E50">
        <v>0.23869228916035973</v>
      </c>
      <c r="F50">
        <v>0.2402024422757513</v>
      </c>
      <c r="G50">
        <v>0.16029120528138655</v>
      </c>
      <c r="H50">
        <v>0.1575268161304792</v>
      </c>
      <c r="I50">
        <v>0.1572155239895856</v>
      </c>
      <c r="J50">
        <v>0.15640678275174605</v>
      </c>
      <c r="K50">
        <v>0.1575636134549982</v>
      </c>
      <c r="L50">
        <v>0.17215805690105421</v>
      </c>
      <c r="M50">
        <v>0.17435588015036252</v>
      </c>
      <c r="N50">
        <v>0.1668500341770299</v>
      </c>
      <c r="O50">
        <v>0.18577691016221914</v>
      </c>
      <c r="P50">
        <v>0.17185030302857279</v>
      </c>
      <c r="Q50">
        <v>0.16238603637976226</v>
      </c>
      <c r="R50">
        <v>0.15760278965058033</v>
      </c>
      <c r="S50">
        <v>0.15284691967180483</v>
      </c>
      <c r="T50">
        <v>0.13439180528303177</v>
      </c>
      <c r="U50">
        <v>0.15928874797486495</v>
      </c>
      <c r="V50">
        <v>9.192254107685352E-2</v>
      </c>
      <c r="W50">
        <v>9.5770112437124924E-2</v>
      </c>
      <c r="X50">
        <v>8.0572075980263058E-2</v>
      </c>
      <c r="Y50">
        <v>8.5286124226727017E-2</v>
      </c>
      <c r="Z50">
        <v>7.4841367666918526E-2</v>
      </c>
      <c r="AA50">
        <v>5.6186850294325963E-2</v>
      </c>
      <c r="AB50">
        <v>6.343423103196863E-2</v>
      </c>
      <c r="AC50">
        <v>5.4221049963180397E-2</v>
      </c>
      <c r="AD50">
        <v>5.510369815516853E-2</v>
      </c>
      <c r="AE50">
        <v>4.794511523567014E-2</v>
      </c>
      <c r="AF50">
        <v>4.2506595519913072E-2</v>
      </c>
      <c r="AG50">
        <v>4.7726876914281104E-2</v>
      </c>
      <c r="AH50">
        <v>4.6228791887738846E-2</v>
      </c>
      <c r="AI50">
        <v>4.1935187437037919E-2</v>
      </c>
      <c r="AJ50">
        <v>3.9389451177576501E-2</v>
      </c>
      <c r="AK50">
        <f>MIN(B50:AJ50)</f>
        <v>3.9389451177576501E-2</v>
      </c>
      <c r="AM50" t="s">
        <v>14</v>
      </c>
      <c r="AN50">
        <f t="shared" ref="AN50:AW51" si="8">B50/$AK50</f>
        <v>6.763959740829347</v>
      </c>
      <c r="AO50">
        <f t="shared" si="8"/>
        <v>5.9449227423573099</v>
      </c>
      <c r="AP50">
        <f t="shared" si="8"/>
        <v>5.942623325269186</v>
      </c>
      <c r="AQ50">
        <f t="shared" si="8"/>
        <v>6.0598023588671301</v>
      </c>
      <c r="AR50">
        <f t="shared" si="8"/>
        <v>6.0981413829013427</v>
      </c>
      <c r="AS50">
        <f t="shared" si="8"/>
        <v>4.0693942283876403</v>
      </c>
      <c r="AT50">
        <f t="shared" si="8"/>
        <v>3.999213277187156</v>
      </c>
      <c r="AU50">
        <f t="shared" si="8"/>
        <v>3.9913103455243051</v>
      </c>
      <c r="AV50">
        <f t="shared" si="8"/>
        <v>3.9707784210201131</v>
      </c>
      <c r="AW50">
        <f t="shared" si="8"/>
        <v>4.0001474695513277</v>
      </c>
      <c r="AX50">
        <f t="shared" ref="AX50:BG51" si="9">L50/$AK50</f>
        <v>4.370664016742122</v>
      </c>
      <c r="AY50">
        <f t="shared" si="9"/>
        <v>4.4264612716822844</v>
      </c>
      <c r="AZ50">
        <f t="shared" si="9"/>
        <v>4.2359065482997575</v>
      </c>
      <c r="BA50">
        <f t="shared" si="9"/>
        <v>4.716412760479832</v>
      </c>
      <c r="BB50">
        <f t="shared" si="9"/>
        <v>4.3628509128962722</v>
      </c>
      <c r="BC50">
        <f t="shared" si="9"/>
        <v>4.1225767692900694</v>
      </c>
      <c r="BD50">
        <f t="shared" si="9"/>
        <v>4.0011420555232293</v>
      </c>
      <c r="BE50">
        <f t="shared" si="9"/>
        <v>3.8804023692215601</v>
      </c>
      <c r="BF50">
        <f t="shared" si="9"/>
        <v>3.411873008262118</v>
      </c>
      <c r="BG50">
        <f t="shared" si="9"/>
        <v>4.0439443356739213</v>
      </c>
      <c r="BH50">
        <f t="shared" ref="BH50:BQ51" si="10">V50/$AK50</f>
        <v>2.3336842308984211</v>
      </c>
      <c r="BI50">
        <f t="shared" si="10"/>
        <v>2.4313644789152233</v>
      </c>
      <c r="BJ50">
        <f t="shared" si="10"/>
        <v>2.0455242094393755</v>
      </c>
      <c r="BK50">
        <f t="shared" si="10"/>
        <v>2.1652021461847233</v>
      </c>
      <c r="BL50">
        <f t="shared" si="10"/>
        <v>1.9000358072905565</v>
      </c>
      <c r="BM50">
        <f t="shared" si="10"/>
        <v>1.4264441015190339</v>
      </c>
      <c r="BN50">
        <f t="shared" si="10"/>
        <v>1.6104370367079464</v>
      </c>
      <c r="BO50">
        <f t="shared" si="10"/>
        <v>1.3765373302293478</v>
      </c>
      <c r="BP50">
        <f t="shared" si="10"/>
        <v>1.3989455681103216</v>
      </c>
      <c r="BQ50">
        <f t="shared" si="10"/>
        <v>1.2172069882244052</v>
      </c>
      <c r="BR50">
        <f t="shared" ref="BR50:BV51" si="11">AF50/$AK50</f>
        <v>1.079136526383264</v>
      </c>
      <c r="BS50">
        <f t="shared" si="11"/>
        <v>1.2116664611323882</v>
      </c>
      <c r="BT50">
        <f t="shared" si="11"/>
        <v>1.173633815798272</v>
      </c>
      <c r="BU50">
        <f t="shared" si="11"/>
        <v>1.0646298992079037</v>
      </c>
      <c r="BV50">
        <f t="shared" si="11"/>
        <v>1</v>
      </c>
    </row>
    <row r="51" spans="1:74" x14ac:dyDescent="0.25">
      <c r="A51" t="s">
        <v>15</v>
      </c>
      <c r="B51">
        <v>0.87909918194864278</v>
      </c>
      <c r="C51">
        <v>0.88327952476056637</v>
      </c>
      <c r="D51">
        <v>0.88212275953693564</v>
      </c>
      <c r="E51">
        <v>0.87153783715118405</v>
      </c>
      <c r="F51">
        <v>0.88798505613126966</v>
      </c>
      <c r="G51">
        <v>0.13762470330148127</v>
      </c>
      <c r="H51">
        <v>0.12956542497540127</v>
      </c>
      <c r="I51">
        <v>0.14112471447728764</v>
      </c>
      <c r="J51">
        <v>0.14683699426617641</v>
      </c>
      <c r="K51">
        <v>0.16103843621277131</v>
      </c>
      <c r="L51">
        <v>0.11435416368749533</v>
      </c>
      <c r="M51">
        <v>0.10747285012961613</v>
      </c>
      <c r="N51">
        <v>0.1037370424198476</v>
      </c>
      <c r="O51">
        <v>0.10437917492324031</v>
      </c>
      <c r="P51">
        <v>9.8714037613924263E-2</v>
      </c>
      <c r="Q51">
        <v>0.16747552198503918</v>
      </c>
      <c r="R51">
        <v>0.1499630136330885</v>
      </c>
      <c r="S51">
        <v>0.148764790087209</v>
      </c>
      <c r="T51">
        <v>0.14412441170869794</v>
      </c>
      <c r="U51">
        <v>0.15127740352525784</v>
      </c>
      <c r="V51">
        <v>0.16099853008030399</v>
      </c>
      <c r="W51">
        <v>0.16212086886474181</v>
      </c>
      <c r="X51">
        <v>0.13165870898853901</v>
      </c>
      <c r="Y51">
        <v>0.12939360973804526</v>
      </c>
      <c r="Z51">
        <v>0.12912526713077374</v>
      </c>
      <c r="AA51">
        <v>0.1217805885884982</v>
      </c>
      <c r="AB51">
        <v>0.10659066457842932</v>
      </c>
      <c r="AC51">
        <v>9.4628597567303588E-2</v>
      </c>
      <c r="AD51">
        <v>8.8681692077667962E-2</v>
      </c>
      <c r="AE51">
        <v>9.1832047748243814E-2</v>
      </c>
      <c r="AF51">
        <v>8.5730143841932768E-2</v>
      </c>
      <c r="AG51">
        <v>8.4875737149718494E-2</v>
      </c>
      <c r="AH51">
        <v>7.4436750497293647E-2</v>
      </c>
      <c r="AI51">
        <v>6.9729373239586251E-2</v>
      </c>
      <c r="AJ51">
        <v>6.4955361679658208E-2</v>
      </c>
      <c r="AK51">
        <f>MIN(B51:AJ51)</f>
        <v>6.4955361679658208E-2</v>
      </c>
      <c r="AM51" t="s">
        <v>15</v>
      </c>
      <c r="AN51">
        <f t="shared" si="8"/>
        <v>13.533897113591879</v>
      </c>
      <c r="AO51">
        <f t="shared" si="8"/>
        <v>13.59825427678558</v>
      </c>
      <c r="AP51">
        <f t="shared" si="8"/>
        <v>13.580445658779023</v>
      </c>
      <c r="AQ51">
        <f t="shared" si="8"/>
        <v>13.417488789445381</v>
      </c>
      <c r="AR51">
        <f t="shared" si="8"/>
        <v>13.670696816539413</v>
      </c>
      <c r="AS51">
        <f t="shared" si="8"/>
        <v>2.1187581708836918</v>
      </c>
      <c r="AT51">
        <f t="shared" si="8"/>
        <v>1.9946840664883361</v>
      </c>
      <c r="AU51">
        <f t="shared" si="8"/>
        <v>2.1726415006858941</v>
      </c>
      <c r="AV51">
        <f t="shared" si="8"/>
        <v>2.2605831215340721</v>
      </c>
      <c r="AW51">
        <f t="shared" si="8"/>
        <v>2.4792169891527682</v>
      </c>
      <c r="AX51">
        <f t="shared" si="9"/>
        <v>1.7605038403366651</v>
      </c>
      <c r="AY51">
        <f t="shared" si="9"/>
        <v>1.6545647249205133</v>
      </c>
      <c r="AZ51">
        <f t="shared" si="9"/>
        <v>1.5970512631651543</v>
      </c>
      <c r="BA51">
        <f t="shared" si="9"/>
        <v>1.6069370137296655</v>
      </c>
      <c r="BB51">
        <f t="shared" si="9"/>
        <v>1.5197211602139091</v>
      </c>
      <c r="BC51">
        <f t="shared" si="9"/>
        <v>2.5783171343265225</v>
      </c>
      <c r="BD51">
        <f t="shared" si="9"/>
        <v>2.3087087771547545</v>
      </c>
      <c r="BE51">
        <f t="shared" si="9"/>
        <v>2.2902619004859921</v>
      </c>
      <c r="BF51">
        <f t="shared" si="9"/>
        <v>2.21882240329104</v>
      </c>
      <c r="BG51">
        <f t="shared" si="9"/>
        <v>2.3289440565555766</v>
      </c>
      <c r="BH51">
        <f t="shared" si="10"/>
        <v>2.4786026267439474</v>
      </c>
      <c r="BI51">
        <f t="shared" si="10"/>
        <v>2.4958812432494315</v>
      </c>
      <c r="BJ51">
        <f t="shared" si="10"/>
        <v>2.0269105672576067</v>
      </c>
      <c r="BK51">
        <f t="shared" si="10"/>
        <v>1.9920389386203188</v>
      </c>
      <c r="BL51">
        <f t="shared" si="10"/>
        <v>1.9879077537522409</v>
      </c>
      <c r="BM51">
        <f t="shared" si="10"/>
        <v>1.8748350473219781</v>
      </c>
      <c r="BN51">
        <f t="shared" si="10"/>
        <v>1.6409833125724842</v>
      </c>
      <c r="BO51">
        <f t="shared" si="10"/>
        <v>1.4568250429269494</v>
      </c>
      <c r="BP51">
        <f t="shared" si="10"/>
        <v>1.3652713153229972</v>
      </c>
      <c r="BQ51">
        <f t="shared" si="10"/>
        <v>1.4137716329120598</v>
      </c>
      <c r="BR51">
        <f t="shared" si="11"/>
        <v>1.3198316755548221</v>
      </c>
      <c r="BS51">
        <f t="shared" si="11"/>
        <v>1.3066779239611048</v>
      </c>
      <c r="BT51">
        <f t="shared" si="11"/>
        <v>1.1459677626674609</v>
      </c>
      <c r="BU51">
        <f t="shared" si="11"/>
        <v>1.073496805136305</v>
      </c>
      <c r="BV51">
        <f t="shared" si="11"/>
        <v>1</v>
      </c>
    </row>
    <row r="52" spans="1:74" x14ac:dyDescent="0.25">
      <c r="A52" t="s">
        <v>16</v>
      </c>
      <c r="B52" s="1"/>
      <c r="C52" s="1"/>
      <c r="D52" s="1"/>
      <c r="E52" s="1"/>
      <c r="F52" s="1"/>
      <c r="G52" s="18">
        <v>0.65552525173558396</v>
      </c>
      <c r="H52">
        <v>0.78064322367628125</v>
      </c>
      <c r="I52">
        <v>0.82550715011716991</v>
      </c>
      <c r="J52">
        <v>0.90087212813250694</v>
      </c>
      <c r="K52">
        <v>0.92930951242902016</v>
      </c>
      <c r="L52">
        <v>9.8285295036686218E-2</v>
      </c>
      <c r="M52">
        <v>0.10510463987491028</v>
      </c>
      <c r="N52">
        <v>0.12051275924090078</v>
      </c>
      <c r="O52">
        <v>0.14662040185833705</v>
      </c>
      <c r="P52">
        <v>0.17173104108631732</v>
      </c>
      <c r="Q52">
        <v>0.11792095770605107</v>
      </c>
      <c r="R52">
        <v>0.11051457386032822</v>
      </c>
      <c r="S52">
        <v>0.10099245681938165</v>
      </c>
      <c r="T52">
        <v>0.10508538870315721</v>
      </c>
      <c r="U52">
        <v>9.841615471673705E-2</v>
      </c>
      <c r="V52">
        <v>0.17195225934639877</v>
      </c>
      <c r="W52">
        <v>0.14772324068458825</v>
      </c>
      <c r="X52">
        <v>0.14825257671709363</v>
      </c>
      <c r="Y52">
        <v>0.14307595518468608</v>
      </c>
      <c r="Z52">
        <v>0.12993290416661857</v>
      </c>
      <c r="AA52">
        <v>0.16387872535489445</v>
      </c>
      <c r="AB52">
        <v>0.13560848607719525</v>
      </c>
      <c r="AC52">
        <v>0.12297393665547127</v>
      </c>
      <c r="AD52">
        <v>0.11154998332715395</v>
      </c>
      <c r="AE52">
        <v>0.11076168470230664</v>
      </c>
      <c r="AF52">
        <v>0.13853019692974855</v>
      </c>
      <c r="AG52">
        <v>0.11264630475389062</v>
      </c>
      <c r="AH52">
        <v>0.10150733491529618</v>
      </c>
      <c r="AI52">
        <v>9.4632486368244173E-2</v>
      </c>
      <c r="AJ52">
        <v>9.2338264263726128E-2</v>
      </c>
      <c r="AK52">
        <f>MIN(B52:AJ52)</f>
        <v>9.2338264263726128E-2</v>
      </c>
      <c r="AM52" t="s">
        <v>16</v>
      </c>
      <c r="AS52">
        <f t="shared" ref="AS52:BB53" si="12">G52/$AK52</f>
        <v>7.0991723416345227</v>
      </c>
      <c r="AT52">
        <f t="shared" si="12"/>
        <v>8.4541682681699122</v>
      </c>
      <c r="AU52">
        <f t="shared" si="12"/>
        <v>8.9400332213246898</v>
      </c>
      <c r="AV52">
        <f t="shared" si="12"/>
        <v>9.756216832921373</v>
      </c>
      <c r="AW52">
        <f t="shared" si="12"/>
        <v>10.064186497753859</v>
      </c>
      <c r="AX52">
        <f t="shared" si="12"/>
        <v>1.0644048360707199</v>
      </c>
      <c r="AY52">
        <f t="shared" si="12"/>
        <v>1.1382566123911781</v>
      </c>
      <c r="AZ52">
        <f t="shared" si="12"/>
        <v>1.3051226401300531</v>
      </c>
      <c r="BA52">
        <f t="shared" si="12"/>
        <v>1.5878617930219743</v>
      </c>
      <c r="BB52">
        <f t="shared" si="12"/>
        <v>1.8598036518841041</v>
      </c>
      <c r="BC52">
        <f t="shared" ref="BC52:BL53" si="13">Q52/$AK52</f>
        <v>1.2770540863672566</v>
      </c>
      <c r="BD52">
        <f t="shared" si="13"/>
        <v>1.1968448263732678</v>
      </c>
      <c r="BE52">
        <f t="shared" si="13"/>
        <v>1.0937227120810762</v>
      </c>
      <c r="BF52">
        <f t="shared" si="13"/>
        <v>1.1380481270800606</v>
      </c>
      <c r="BG52">
        <f t="shared" si="13"/>
        <v>1.065822013240924</v>
      </c>
      <c r="BH52">
        <f t="shared" si="13"/>
        <v>1.8621993895757898</v>
      </c>
      <c r="BI52">
        <f t="shared" si="13"/>
        <v>1.5998052580095918</v>
      </c>
      <c r="BJ52">
        <f t="shared" si="13"/>
        <v>1.6055378330880399</v>
      </c>
      <c r="BK52">
        <f t="shared" si="13"/>
        <v>1.5494763338419346</v>
      </c>
      <c r="BL52">
        <f t="shared" si="13"/>
        <v>1.4071404222578721</v>
      </c>
      <c r="BM52">
        <f t="shared" ref="BM52:BV53" si="14">AA52/$AK52</f>
        <v>1.7747650625838334</v>
      </c>
      <c r="BN52">
        <f t="shared" si="14"/>
        <v>1.4686055359442929</v>
      </c>
      <c r="BO52">
        <f t="shared" si="14"/>
        <v>1.3317765677752724</v>
      </c>
      <c r="BP52">
        <f t="shared" si="14"/>
        <v>1.2080580484874339</v>
      </c>
      <c r="BQ52">
        <f t="shared" si="14"/>
        <v>1.1995209741647475</v>
      </c>
      <c r="BR52">
        <f t="shared" si="14"/>
        <v>1.5002469240064362</v>
      </c>
      <c r="BS52">
        <f t="shared" si="14"/>
        <v>1.2199309316900626</v>
      </c>
      <c r="BT52">
        <f t="shared" si="14"/>
        <v>1.099298711370428</v>
      </c>
      <c r="BU52">
        <f t="shared" si="14"/>
        <v>1.0248458439500827</v>
      </c>
      <c r="BV52">
        <f t="shared" si="14"/>
        <v>1</v>
      </c>
    </row>
    <row r="53" spans="1:74" x14ac:dyDescent="0.25">
      <c r="A53" t="s">
        <v>17</v>
      </c>
      <c r="B53" s="1"/>
      <c r="C53" s="1"/>
      <c r="D53" s="1"/>
      <c r="E53" s="1"/>
      <c r="F53" s="1"/>
      <c r="G53" s="18">
        <v>4.6085242522887739</v>
      </c>
      <c r="H53">
        <v>4.5150808777305151</v>
      </c>
      <c r="I53">
        <v>4.5585391786080285</v>
      </c>
      <c r="J53">
        <v>4.5618007973971793</v>
      </c>
      <c r="K53">
        <v>4.2076087165360967</v>
      </c>
      <c r="L53">
        <v>0.20400826684495363</v>
      </c>
      <c r="M53">
        <v>0.46327327815174513</v>
      </c>
      <c r="N53">
        <v>0.54628253798223181</v>
      </c>
      <c r="O53">
        <v>0.61247262128238078</v>
      </c>
      <c r="P53">
        <v>0.66548041079899378</v>
      </c>
      <c r="Q53">
        <v>0.10028617705095114</v>
      </c>
      <c r="R53">
        <v>8.7639684442142471E-2</v>
      </c>
      <c r="S53">
        <v>0.10409080713288647</v>
      </c>
      <c r="T53">
        <v>0.11617987890775305</v>
      </c>
      <c r="U53">
        <v>0.12967976174954074</v>
      </c>
      <c r="V53">
        <v>0.14491695144081826</v>
      </c>
      <c r="W53">
        <v>0.13851145286994587</v>
      </c>
      <c r="X53">
        <v>0.12808744296104133</v>
      </c>
      <c r="Y53">
        <v>0.12445666745962823</v>
      </c>
      <c r="Z53">
        <v>0.11765205095650837</v>
      </c>
      <c r="AA53">
        <v>0.16671502342183578</v>
      </c>
      <c r="AB53">
        <v>0.1491858346096486</v>
      </c>
      <c r="AC53">
        <v>0.1369122162737213</v>
      </c>
      <c r="AD53">
        <v>0.12839576022150476</v>
      </c>
      <c r="AE53">
        <v>0.12240519196188185</v>
      </c>
      <c r="AF53">
        <v>0.16901134967782708</v>
      </c>
      <c r="AG53">
        <v>0.13347779478379387</v>
      </c>
      <c r="AH53">
        <v>0.11797438250057975</v>
      </c>
      <c r="AI53">
        <v>0.11279601491302285</v>
      </c>
      <c r="AJ53">
        <v>0.10818587131003034</v>
      </c>
      <c r="AK53">
        <f>MIN(B53:AJ53)</f>
        <v>8.7639684442142471E-2</v>
      </c>
      <c r="AM53" t="s">
        <v>17</v>
      </c>
      <c r="AS53">
        <f t="shared" si="12"/>
        <v>52.584902394658968</v>
      </c>
      <c r="AT53">
        <f t="shared" si="12"/>
        <v>51.518680224268252</v>
      </c>
      <c r="AU53">
        <f t="shared" si="12"/>
        <v>52.014554908826291</v>
      </c>
      <c r="AV53">
        <f t="shared" si="12"/>
        <v>52.051771140376097</v>
      </c>
      <c r="AW53">
        <f t="shared" si="12"/>
        <v>48.010313402187734</v>
      </c>
      <c r="AX53">
        <f t="shared" si="12"/>
        <v>2.3278069534770496</v>
      </c>
      <c r="AY53">
        <f t="shared" si="12"/>
        <v>5.286113033161211</v>
      </c>
      <c r="AZ53">
        <f t="shared" si="12"/>
        <v>6.23327823986945</v>
      </c>
      <c r="BA53">
        <f t="shared" si="12"/>
        <v>6.9885306545885602</v>
      </c>
      <c r="BB53">
        <f t="shared" si="12"/>
        <v>7.5933684042224883</v>
      </c>
      <c r="BC53">
        <f t="shared" si="13"/>
        <v>1.1443009829315116</v>
      </c>
      <c r="BD53">
        <f t="shared" si="13"/>
        <v>1</v>
      </c>
      <c r="BE53">
        <f t="shared" si="13"/>
        <v>1.1877131666488898</v>
      </c>
      <c r="BF53">
        <f t="shared" si="13"/>
        <v>1.3256537794182965</v>
      </c>
      <c r="BG53">
        <f t="shared" si="13"/>
        <v>1.47969224872269</v>
      </c>
      <c r="BH53">
        <f t="shared" si="13"/>
        <v>1.6535540076766115</v>
      </c>
      <c r="BI53">
        <f t="shared" si="13"/>
        <v>1.5804649885679092</v>
      </c>
      <c r="BJ53">
        <f t="shared" si="13"/>
        <v>1.461523324466115</v>
      </c>
      <c r="BK53">
        <f t="shared" si="13"/>
        <v>1.4200948834062885</v>
      </c>
      <c r="BL53">
        <f t="shared" si="13"/>
        <v>1.3424517866010723</v>
      </c>
      <c r="BM53">
        <f t="shared" si="14"/>
        <v>1.9022777692895148</v>
      </c>
      <c r="BN53">
        <f t="shared" si="14"/>
        <v>1.7022634843937321</v>
      </c>
      <c r="BO53">
        <f t="shared" si="14"/>
        <v>1.5622171296623886</v>
      </c>
      <c r="BP53">
        <f t="shared" si="14"/>
        <v>1.4650413341717179</v>
      </c>
      <c r="BQ53">
        <f t="shared" si="14"/>
        <v>1.3966868176332914</v>
      </c>
      <c r="BR53">
        <f t="shared" si="14"/>
        <v>1.9284796693831565</v>
      </c>
      <c r="BS53">
        <f t="shared" si="14"/>
        <v>1.523029157777406</v>
      </c>
      <c r="BT53">
        <f t="shared" si="14"/>
        <v>1.3461297042718527</v>
      </c>
      <c r="BU53">
        <f t="shared" si="14"/>
        <v>1.2870426865524369</v>
      </c>
      <c r="BV53">
        <f t="shared" si="14"/>
        <v>1.2344393067897448</v>
      </c>
    </row>
    <row r="54" spans="1:74" x14ac:dyDescent="0.25">
      <c r="A54" t="s">
        <v>18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>
        <v>3.026719425002768</v>
      </c>
      <c r="M54">
        <v>3.7413361238866187</v>
      </c>
      <c r="N54">
        <v>3.7675649672617348</v>
      </c>
      <c r="O54">
        <v>3.9697575238667455</v>
      </c>
      <c r="P54">
        <v>4.0989450909976544</v>
      </c>
      <c r="Q54">
        <v>0.20354857375089491</v>
      </c>
      <c r="R54">
        <v>0.25080292965871603</v>
      </c>
      <c r="S54">
        <v>0.27905058407527766</v>
      </c>
      <c r="T54">
        <v>0.32248564958048986</v>
      </c>
      <c r="U54">
        <v>0.35963243687776125</v>
      </c>
      <c r="V54">
        <v>0.1406411264538763</v>
      </c>
      <c r="W54">
        <v>0.11037827042945224</v>
      </c>
      <c r="X54">
        <v>0.11244118332007888</v>
      </c>
      <c r="Y54">
        <v>0.10609861541040054</v>
      </c>
      <c r="Z54">
        <v>0.10997432340496015</v>
      </c>
      <c r="AA54">
        <v>0.16108452720609689</v>
      </c>
      <c r="AB54">
        <v>0.15406599149441511</v>
      </c>
      <c r="AC54">
        <v>0.13508345031410798</v>
      </c>
      <c r="AD54">
        <v>0.13703464329220894</v>
      </c>
      <c r="AE54">
        <v>0.12496730891036344</v>
      </c>
      <c r="AF54">
        <v>0.1769287450521948</v>
      </c>
      <c r="AG54">
        <v>0.14668575748424703</v>
      </c>
      <c r="AH54">
        <v>0.13296177479539112</v>
      </c>
      <c r="AI54">
        <v>0.12466343216098498</v>
      </c>
      <c r="AJ54">
        <v>0.12427307443884371</v>
      </c>
      <c r="AK54">
        <f>MIN(B54:AJ54)</f>
        <v>0.10609861541040054</v>
      </c>
      <c r="AM54" t="s">
        <v>18</v>
      </c>
      <c r="AX54">
        <f t="shared" ref="AX54:BV54" si="15">L54/$AK54</f>
        <v>28.527416812133701</v>
      </c>
      <c r="AY54">
        <f t="shared" si="15"/>
        <v>35.26281760996352</v>
      </c>
      <c r="AZ54">
        <f t="shared" si="15"/>
        <v>35.510029538919049</v>
      </c>
      <c r="BA54">
        <f t="shared" si="15"/>
        <v>37.415733546675497</v>
      </c>
      <c r="BB54">
        <f t="shared" si="15"/>
        <v>38.633351388635056</v>
      </c>
      <c r="BC54">
        <f t="shared" si="15"/>
        <v>1.9184847319971872</v>
      </c>
      <c r="BD54">
        <f t="shared" si="15"/>
        <v>2.3638661889091019</v>
      </c>
      <c r="BE54">
        <f t="shared" si="15"/>
        <v>2.630105802944561</v>
      </c>
      <c r="BF54">
        <f t="shared" si="15"/>
        <v>3.0394897080709455</v>
      </c>
      <c r="BG54">
        <f t="shared" si="15"/>
        <v>3.3896053731395588</v>
      </c>
      <c r="BH54">
        <f t="shared" si="15"/>
        <v>1.325569856966198</v>
      </c>
      <c r="BI54">
        <f t="shared" si="15"/>
        <v>1.0403365774614264</v>
      </c>
      <c r="BJ54">
        <f t="shared" si="15"/>
        <v>1.0597799310117726</v>
      </c>
      <c r="BK54">
        <f t="shared" si="15"/>
        <v>1</v>
      </c>
      <c r="BL54">
        <f t="shared" si="15"/>
        <v>1.0365292985169312</v>
      </c>
      <c r="BM54">
        <f t="shared" si="15"/>
        <v>1.5182528686449404</v>
      </c>
      <c r="BN54">
        <f t="shared" si="15"/>
        <v>1.4521018101741643</v>
      </c>
      <c r="BO54">
        <f t="shared" si="15"/>
        <v>1.2731876829079349</v>
      </c>
      <c r="BP54">
        <f t="shared" si="15"/>
        <v>1.2915780546442064</v>
      </c>
      <c r="BQ54">
        <f t="shared" si="15"/>
        <v>1.177841090828347</v>
      </c>
      <c r="BR54">
        <f t="shared" si="15"/>
        <v>1.667587690638713</v>
      </c>
      <c r="BS54">
        <f t="shared" si="15"/>
        <v>1.382541675184461</v>
      </c>
      <c r="BT54">
        <f t="shared" si="15"/>
        <v>1.2531904802063729</v>
      </c>
      <c r="BU54">
        <f t="shared" si="15"/>
        <v>1.1749769936089531</v>
      </c>
      <c r="BV54">
        <f t="shared" si="15"/>
        <v>1.1712977964711646</v>
      </c>
    </row>
    <row r="55" spans="1:74" x14ac:dyDescent="0.25">
      <c r="B55" s="37">
        <v>0.1</v>
      </c>
      <c r="C55" s="37"/>
      <c r="D55" s="37"/>
      <c r="E55" s="37"/>
      <c r="F55" s="37"/>
      <c r="G55" s="37">
        <v>0.2</v>
      </c>
      <c r="H55" s="37"/>
      <c r="I55" s="37"/>
      <c r="J55" s="37"/>
      <c r="K55" s="37"/>
      <c r="L55" s="37">
        <v>0.3</v>
      </c>
      <c r="M55" s="37"/>
      <c r="N55" s="37"/>
      <c r="O55" s="37"/>
      <c r="P55" s="37"/>
      <c r="Q55" s="37">
        <v>0.4</v>
      </c>
      <c r="R55" s="37"/>
      <c r="S55" s="37"/>
      <c r="T55" s="37"/>
      <c r="U55" s="37"/>
      <c r="V55" s="37">
        <v>0.5</v>
      </c>
      <c r="W55" s="37"/>
      <c r="X55" s="37"/>
      <c r="Y55" s="37"/>
      <c r="Z55" s="37"/>
      <c r="AA55" s="37">
        <v>0.6</v>
      </c>
      <c r="AB55" s="37"/>
      <c r="AC55" s="37"/>
      <c r="AD55" s="37"/>
      <c r="AE55" s="37"/>
      <c r="AF55" s="37">
        <v>0.7</v>
      </c>
      <c r="AG55" s="37"/>
      <c r="AH55" s="37"/>
      <c r="AI55" s="37"/>
      <c r="AJ55" s="37"/>
      <c r="AN55" s="37">
        <v>0.1</v>
      </c>
      <c r="AO55" s="37"/>
      <c r="AP55" s="37"/>
      <c r="AQ55" s="37"/>
      <c r="AR55" s="37"/>
      <c r="AS55" s="37">
        <v>0.2</v>
      </c>
      <c r="AT55" s="37"/>
      <c r="AU55" s="37"/>
      <c r="AV55" s="37"/>
      <c r="AW55" s="37"/>
      <c r="AX55" s="37">
        <v>0.3</v>
      </c>
      <c r="AY55" s="37"/>
      <c r="AZ55" s="37"/>
      <c r="BA55" s="37"/>
      <c r="BB55" s="37"/>
      <c r="BC55" s="37">
        <v>0.4</v>
      </c>
      <c r="BD55" s="37"/>
      <c r="BE55" s="37"/>
      <c r="BF55" s="37"/>
      <c r="BG55" s="37"/>
      <c r="BH55" s="37">
        <v>0.5</v>
      </c>
      <c r="BI55" s="37"/>
      <c r="BJ55" s="37"/>
      <c r="BK55" s="37"/>
      <c r="BL55" s="37"/>
      <c r="BM55" s="37">
        <v>0.6</v>
      </c>
      <c r="BN55" s="37"/>
      <c r="BO55" s="37"/>
      <c r="BP55" s="37"/>
      <c r="BQ55" s="37"/>
      <c r="BR55" s="37">
        <v>0.7</v>
      </c>
      <c r="BS55" s="37"/>
      <c r="BT55" s="37"/>
      <c r="BU55" s="37"/>
      <c r="BV55" s="37"/>
    </row>
    <row r="56" spans="1:74" x14ac:dyDescent="0.25">
      <c r="A56" s="25" t="s">
        <v>20</v>
      </c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 t="s">
        <v>9</v>
      </c>
      <c r="H56" t="s">
        <v>10</v>
      </c>
      <c r="I56" t="s">
        <v>11</v>
      </c>
      <c r="J56" t="s">
        <v>12</v>
      </c>
      <c r="K56" t="s">
        <v>13</v>
      </c>
      <c r="L56" t="s">
        <v>9</v>
      </c>
      <c r="M56" t="s">
        <v>10</v>
      </c>
      <c r="N56" t="s">
        <v>11</v>
      </c>
      <c r="O56" t="s">
        <v>12</v>
      </c>
      <c r="P56" t="s">
        <v>13</v>
      </c>
      <c r="Q56" t="s">
        <v>9</v>
      </c>
      <c r="R56" t="s">
        <v>10</v>
      </c>
      <c r="S56" t="s">
        <v>11</v>
      </c>
      <c r="T56" t="s">
        <v>12</v>
      </c>
      <c r="U56" t="s">
        <v>13</v>
      </c>
      <c r="V56" t="s">
        <v>9</v>
      </c>
      <c r="W56" t="s">
        <v>10</v>
      </c>
      <c r="X56" t="s">
        <v>11</v>
      </c>
      <c r="Y56" t="s">
        <v>12</v>
      </c>
      <c r="Z56" t="s">
        <v>13</v>
      </c>
      <c r="AA56" t="s">
        <v>9</v>
      </c>
      <c r="AB56" t="s">
        <v>10</v>
      </c>
      <c r="AC56" t="s">
        <v>11</v>
      </c>
      <c r="AD56" t="s">
        <v>12</v>
      </c>
      <c r="AE56" t="s">
        <v>13</v>
      </c>
      <c r="AF56" t="s">
        <v>9</v>
      </c>
      <c r="AG56" t="s">
        <v>10</v>
      </c>
      <c r="AH56" t="s">
        <v>11</v>
      </c>
      <c r="AI56" t="s">
        <v>12</v>
      </c>
      <c r="AJ56" t="s">
        <v>13</v>
      </c>
      <c r="AM56" s="25" t="s">
        <v>20</v>
      </c>
      <c r="AN56" t="s">
        <v>9</v>
      </c>
      <c r="AO56" t="s">
        <v>10</v>
      </c>
      <c r="AP56" t="s">
        <v>11</v>
      </c>
      <c r="AQ56" t="s">
        <v>12</v>
      </c>
      <c r="AR56" t="s">
        <v>13</v>
      </c>
      <c r="AS56" t="s">
        <v>9</v>
      </c>
      <c r="AT56" t="s">
        <v>10</v>
      </c>
      <c r="AU56" t="s">
        <v>11</v>
      </c>
      <c r="AV56" t="s">
        <v>12</v>
      </c>
      <c r="AW56" t="s">
        <v>13</v>
      </c>
      <c r="AX56" t="s">
        <v>9</v>
      </c>
      <c r="AY56" t="s">
        <v>10</v>
      </c>
      <c r="AZ56" t="s">
        <v>11</v>
      </c>
      <c r="BA56" t="s">
        <v>12</v>
      </c>
      <c r="BB56" t="s">
        <v>13</v>
      </c>
      <c r="BC56" t="s">
        <v>9</v>
      </c>
      <c r="BD56" t="s">
        <v>10</v>
      </c>
      <c r="BE56" t="s">
        <v>11</v>
      </c>
      <c r="BF56" t="s">
        <v>12</v>
      </c>
      <c r="BG56" t="s">
        <v>13</v>
      </c>
      <c r="BH56" t="s">
        <v>9</v>
      </c>
      <c r="BI56" t="s">
        <v>10</v>
      </c>
      <c r="BJ56" t="s">
        <v>11</v>
      </c>
      <c r="BK56" t="s">
        <v>12</v>
      </c>
      <c r="BL56" t="s">
        <v>13</v>
      </c>
      <c r="BM56" t="s">
        <v>9</v>
      </c>
      <c r="BN56" t="s">
        <v>10</v>
      </c>
      <c r="BO56" t="s">
        <v>11</v>
      </c>
      <c r="BP56" t="s">
        <v>12</v>
      </c>
      <c r="BQ56" t="s">
        <v>13</v>
      </c>
      <c r="BR56" t="s">
        <v>9</v>
      </c>
      <c r="BS56" t="s">
        <v>10</v>
      </c>
      <c r="BT56" t="s">
        <v>11</v>
      </c>
      <c r="BU56" t="s">
        <v>12</v>
      </c>
      <c r="BV56" t="s">
        <v>13</v>
      </c>
    </row>
    <row r="57" spans="1:74" x14ac:dyDescent="0.25">
      <c r="A57" t="s">
        <v>14</v>
      </c>
      <c r="B57">
        <v>0.27608913331027235</v>
      </c>
      <c r="C57">
        <v>0.25146331036429659</v>
      </c>
      <c r="D57">
        <v>0.24817600269877244</v>
      </c>
      <c r="E57">
        <v>0.25080803765636056</v>
      </c>
      <c r="F57">
        <v>0.25126709513599288</v>
      </c>
      <c r="G57">
        <v>0.1552754627139927</v>
      </c>
      <c r="H57">
        <v>0.15152078582951414</v>
      </c>
      <c r="I57">
        <v>0.15447615435738704</v>
      </c>
      <c r="J57">
        <v>0.14414347070729885</v>
      </c>
      <c r="K57">
        <v>0.16096270908821789</v>
      </c>
      <c r="L57">
        <v>0.16723727567189453</v>
      </c>
      <c r="M57">
        <v>0.16122891348157165</v>
      </c>
      <c r="N57">
        <v>0.15973101780961466</v>
      </c>
      <c r="O57">
        <v>0.16704890099884689</v>
      </c>
      <c r="P57">
        <v>0.17195040804057338</v>
      </c>
      <c r="Q57">
        <v>0.1508368712896381</v>
      </c>
      <c r="R57">
        <v>0.13649590379268473</v>
      </c>
      <c r="S57">
        <v>0.1381933759424554</v>
      </c>
      <c r="T57">
        <v>0.16380859335031719</v>
      </c>
      <c r="U57">
        <v>0.18963043475326255</v>
      </c>
      <c r="V57">
        <v>9.2146522915584242E-2</v>
      </c>
      <c r="W57">
        <v>8.5237671479655483E-2</v>
      </c>
      <c r="X57">
        <v>8.54323570561768E-2</v>
      </c>
      <c r="Y57">
        <v>8.4721267199850278E-2</v>
      </c>
      <c r="Z57">
        <v>8.5334463093733104E-2</v>
      </c>
      <c r="AA57">
        <v>5.8931786531947333E-2</v>
      </c>
      <c r="AB57">
        <v>5.8760160046336572E-2</v>
      </c>
      <c r="AC57">
        <v>6.0675631035086663E-2</v>
      </c>
      <c r="AD57">
        <v>5.9112822156953702E-2</v>
      </c>
      <c r="AE57">
        <v>5.9271366858515591E-2</v>
      </c>
      <c r="AF57">
        <v>4.4596666365862771E-2</v>
      </c>
      <c r="AG57">
        <v>4.1929008357145005E-2</v>
      </c>
      <c r="AH57">
        <v>4.5457032464960842E-2</v>
      </c>
      <c r="AI57">
        <v>5.5774777816126594E-2</v>
      </c>
      <c r="AJ57">
        <v>6.0470774724253641E-2</v>
      </c>
      <c r="AK57">
        <f>MIN(B57:AJ57)</f>
        <v>4.1929008357145005E-2</v>
      </c>
      <c r="AM57" t="s">
        <v>14</v>
      </c>
      <c r="AN57">
        <f t="shared" ref="AN57:AW58" si="16">B57/$AK57</f>
        <v>6.5846807288783582</v>
      </c>
      <c r="AO57">
        <f t="shared" si="16"/>
        <v>5.9973588743709323</v>
      </c>
      <c r="AP57">
        <f t="shared" si="16"/>
        <v>5.9189571235466971</v>
      </c>
      <c r="AQ57">
        <f t="shared" si="16"/>
        <v>5.9817307273288058</v>
      </c>
      <c r="AR57">
        <f t="shared" si="16"/>
        <v>5.99267917322865</v>
      </c>
      <c r="AS57">
        <f t="shared" si="16"/>
        <v>3.7032944206879304</v>
      </c>
      <c r="AT57">
        <f t="shared" si="16"/>
        <v>3.6137459903387845</v>
      </c>
      <c r="AU57">
        <f t="shared" si="16"/>
        <v>3.6842310469539923</v>
      </c>
      <c r="AV57">
        <f t="shared" si="16"/>
        <v>3.4377982297960972</v>
      </c>
      <c r="AW57">
        <f t="shared" si="16"/>
        <v>3.8389343176724253</v>
      </c>
      <c r="AX57">
        <f t="shared" ref="AX57:BG58" si="17">L57/$AK57</f>
        <v>3.9885817057105788</v>
      </c>
      <c r="AY57">
        <f t="shared" si="17"/>
        <v>3.8452832489680637</v>
      </c>
      <c r="AZ57">
        <f t="shared" si="17"/>
        <v>3.8095586818808069</v>
      </c>
      <c r="BA57">
        <f t="shared" si="17"/>
        <v>3.9840890005303584</v>
      </c>
      <c r="BB57">
        <f t="shared" si="17"/>
        <v>4.100989142789297</v>
      </c>
      <c r="BC57">
        <f t="shared" si="17"/>
        <v>3.5974347402836782</v>
      </c>
      <c r="BD57">
        <f t="shared" si="17"/>
        <v>3.2554050081517092</v>
      </c>
      <c r="BE57">
        <f t="shared" si="17"/>
        <v>3.2958894416329847</v>
      </c>
      <c r="BF57">
        <f t="shared" si="17"/>
        <v>3.9068081924337479</v>
      </c>
      <c r="BG57">
        <f t="shared" si="17"/>
        <v>4.5226548917641685</v>
      </c>
      <c r="BH57">
        <f t="shared" ref="BH57:BQ58" si="18">V57/$AK57</f>
        <v>2.1976795189309981</v>
      </c>
      <c r="BI57">
        <f t="shared" si="18"/>
        <v>2.0329045407803061</v>
      </c>
      <c r="BJ57">
        <f t="shared" si="18"/>
        <v>2.0375477599774552</v>
      </c>
      <c r="BK57">
        <f t="shared" si="18"/>
        <v>2.0205883830642315</v>
      </c>
      <c r="BL57">
        <f t="shared" si="18"/>
        <v>2.0352130049646524</v>
      </c>
      <c r="BM57">
        <f t="shared" si="18"/>
        <v>1.4055134819782813</v>
      </c>
      <c r="BN57">
        <f t="shared" si="18"/>
        <v>1.4014202183325286</v>
      </c>
      <c r="BO57">
        <f t="shared" si="18"/>
        <v>1.447103888512238</v>
      </c>
      <c r="BP57">
        <f t="shared" si="18"/>
        <v>1.4098311520615883</v>
      </c>
      <c r="BQ57">
        <f t="shared" si="18"/>
        <v>1.4136124172947515</v>
      </c>
      <c r="BR57">
        <f t="shared" ref="BR57:BV58" si="19">AF57/$AK57</f>
        <v>1.0636232077323426</v>
      </c>
      <c r="BS57">
        <f t="shared" si="19"/>
        <v>1</v>
      </c>
      <c r="BT57">
        <f t="shared" si="19"/>
        <v>1.08414279865063</v>
      </c>
      <c r="BU57">
        <f t="shared" si="19"/>
        <v>1.330219339819473</v>
      </c>
      <c r="BV57">
        <f t="shared" si="19"/>
        <v>1.4422180989631963</v>
      </c>
    </row>
    <row r="58" spans="1:74" x14ac:dyDescent="0.25">
      <c r="A58" t="s">
        <v>15</v>
      </c>
      <c r="B58">
        <v>0.84286795744920573</v>
      </c>
      <c r="C58">
        <v>0.85353091708390394</v>
      </c>
      <c r="D58">
        <v>0.82500800443575062</v>
      </c>
      <c r="E58">
        <v>0.84028259697372076</v>
      </c>
      <c r="F58">
        <v>0.86491414577299641</v>
      </c>
      <c r="G58">
        <v>0.12191337507703431</v>
      </c>
      <c r="H58">
        <v>0.11357649658327014</v>
      </c>
      <c r="I58">
        <v>0.11666103437474669</v>
      </c>
      <c r="J58">
        <v>0.12412134408945609</v>
      </c>
      <c r="K58">
        <v>0.14083354750610799</v>
      </c>
      <c r="L58">
        <v>0.10702710382124701</v>
      </c>
      <c r="M58">
        <v>9.0516953682232393E-2</v>
      </c>
      <c r="N58">
        <v>7.7738731892174867E-2</v>
      </c>
      <c r="O58">
        <v>7.5079606117270131E-2</v>
      </c>
      <c r="P58">
        <v>8.7186284486156312E-2</v>
      </c>
      <c r="Q58">
        <v>0.15828129962910339</v>
      </c>
      <c r="R58">
        <v>0.13760122766023522</v>
      </c>
      <c r="S58">
        <v>0.13672516434732968</v>
      </c>
      <c r="T58">
        <v>0.14749433348568103</v>
      </c>
      <c r="U58">
        <v>0.12655424994009082</v>
      </c>
      <c r="V58">
        <v>0.14270697458420967</v>
      </c>
      <c r="W58">
        <v>0.13704407129664692</v>
      </c>
      <c r="X58">
        <v>0.1302669655273872</v>
      </c>
      <c r="Y58">
        <v>0.13386441119410322</v>
      </c>
      <c r="Z58">
        <v>0.13947894479066839</v>
      </c>
      <c r="AA58">
        <v>0.11170020533966858</v>
      </c>
      <c r="AB58">
        <v>0.10344029109567342</v>
      </c>
      <c r="AC58">
        <v>0.10397244150284067</v>
      </c>
      <c r="AD58">
        <v>0.1086715814739882</v>
      </c>
      <c r="AE58">
        <v>0.11182185767985564</v>
      </c>
      <c r="AF58">
        <v>9.1958382403322964E-2</v>
      </c>
      <c r="AG58">
        <v>8.2653724069481266E-2</v>
      </c>
      <c r="AH58">
        <v>9.1307346011080426E-2</v>
      </c>
      <c r="AI58">
        <v>0.10380525795670965</v>
      </c>
      <c r="AJ58">
        <v>0.11651301869843722</v>
      </c>
      <c r="AK58">
        <f>MIN(B58:AJ58)</f>
        <v>7.5079606117270131E-2</v>
      </c>
      <c r="AM58" t="s">
        <v>15</v>
      </c>
      <c r="AN58">
        <f t="shared" si="16"/>
        <v>11.226323645500926</v>
      </c>
      <c r="AO58">
        <f t="shared" si="16"/>
        <v>11.368345696309815</v>
      </c>
      <c r="AP58">
        <f t="shared" si="16"/>
        <v>10.988443428261123</v>
      </c>
      <c r="AQ58">
        <f t="shared" si="16"/>
        <v>11.191888722234991</v>
      </c>
      <c r="AR58">
        <f t="shared" si="16"/>
        <v>11.519961151927848</v>
      </c>
      <c r="AS58">
        <f t="shared" si="16"/>
        <v>1.6237881547568651</v>
      </c>
      <c r="AT58">
        <f t="shared" si="16"/>
        <v>1.5127476349019469</v>
      </c>
      <c r="AU58">
        <f t="shared" si="16"/>
        <v>1.553831198748282</v>
      </c>
      <c r="AV58">
        <f t="shared" si="16"/>
        <v>1.6531965271046509</v>
      </c>
      <c r="AW58">
        <f t="shared" si="16"/>
        <v>1.8757896423448719</v>
      </c>
      <c r="AX58">
        <f t="shared" si="17"/>
        <v>1.4255149881057805</v>
      </c>
      <c r="AY58">
        <f t="shared" si="17"/>
        <v>1.2056130601011676</v>
      </c>
      <c r="AZ58">
        <f t="shared" si="17"/>
        <v>1.0354174177572446</v>
      </c>
      <c r="BA58">
        <f t="shared" si="17"/>
        <v>1</v>
      </c>
      <c r="BB58">
        <f t="shared" si="17"/>
        <v>1.1612512238007247</v>
      </c>
      <c r="BC58">
        <f t="shared" si="17"/>
        <v>2.1081796750755042</v>
      </c>
      <c r="BD58">
        <f t="shared" si="17"/>
        <v>1.8327377403300416</v>
      </c>
      <c r="BE58">
        <f t="shared" si="17"/>
        <v>1.8210692812342761</v>
      </c>
      <c r="BF58">
        <f t="shared" si="17"/>
        <v>1.9645059572542662</v>
      </c>
      <c r="BG58">
        <f t="shared" si="17"/>
        <v>1.6856008773197368</v>
      </c>
      <c r="BH58">
        <f t="shared" si="18"/>
        <v>1.900742185052348</v>
      </c>
      <c r="BI58">
        <f t="shared" si="18"/>
        <v>1.8253168654426846</v>
      </c>
      <c r="BJ58">
        <f t="shared" si="18"/>
        <v>1.735051264439474</v>
      </c>
      <c r="BK58">
        <f t="shared" si="18"/>
        <v>1.7829663488779433</v>
      </c>
      <c r="BL58">
        <f t="shared" si="18"/>
        <v>1.8577474230859723</v>
      </c>
      <c r="BM58">
        <f t="shared" si="18"/>
        <v>1.4877569438124001</v>
      </c>
      <c r="BN58">
        <f t="shared" si="18"/>
        <v>1.3777415258959336</v>
      </c>
      <c r="BO58">
        <f t="shared" si="18"/>
        <v>1.384829341545047</v>
      </c>
      <c r="BP58">
        <f t="shared" si="18"/>
        <v>1.4474181085107092</v>
      </c>
      <c r="BQ58">
        <f t="shared" si="18"/>
        <v>1.4893772551922579</v>
      </c>
      <c r="BR58">
        <f t="shared" si="19"/>
        <v>1.224811731959397</v>
      </c>
      <c r="BS58">
        <f t="shared" si="19"/>
        <v>1.1008811625940178</v>
      </c>
      <c r="BT58">
        <f t="shared" si="19"/>
        <v>1.2161404505567528</v>
      </c>
      <c r="BU58">
        <f t="shared" si="19"/>
        <v>1.3826025911027247</v>
      </c>
      <c r="BV58">
        <f t="shared" si="19"/>
        <v>1.5518597489237014</v>
      </c>
    </row>
    <row r="59" spans="1:74" x14ac:dyDescent="0.25">
      <c r="A59" t="s">
        <v>16</v>
      </c>
      <c r="B59" s="1"/>
      <c r="C59" s="1"/>
      <c r="D59" s="1"/>
      <c r="E59" s="1"/>
      <c r="F59" s="1"/>
      <c r="G59" s="18">
        <v>0.72010203782224891</v>
      </c>
      <c r="H59">
        <v>0.73919449631062173</v>
      </c>
      <c r="I59">
        <v>0.85255796062634304</v>
      </c>
      <c r="J59">
        <v>0.91005483379028207</v>
      </c>
      <c r="K59">
        <v>0.96380750146767924</v>
      </c>
      <c r="L59">
        <v>7.7930590017875057E-2</v>
      </c>
      <c r="M59">
        <v>6.5675136281509477E-2</v>
      </c>
      <c r="N59">
        <v>6.2288054974430011E-2</v>
      </c>
      <c r="O59">
        <v>6.8160582961925564E-2</v>
      </c>
      <c r="P59">
        <v>7.2540827981045594E-2</v>
      </c>
      <c r="Q59">
        <v>0.10393406165492837</v>
      </c>
      <c r="R59">
        <v>9.0801857175289435E-2</v>
      </c>
      <c r="S59">
        <v>7.1944689101418061E-2</v>
      </c>
      <c r="T59">
        <v>7.4737391919374035E-2</v>
      </c>
      <c r="U59">
        <v>6.8427988149281166E-2</v>
      </c>
      <c r="V59">
        <v>0.15449634612401875</v>
      </c>
      <c r="W59">
        <v>0.13674188758276562</v>
      </c>
      <c r="X59">
        <v>0.13939218771094861</v>
      </c>
      <c r="Y59">
        <v>0.14289772643773457</v>
      </c>
      <c r="Z59">
        <v>0.14896675100949636</v>
      </c>
      <c r="AA59">
        <v>0.13869409504375377</v>
      </c>
      <c r="AB59">
        <v>0.13216967814128139</v>
      </c>
      <c r="AC59">
        <v>0.13455015161353595</v>
      </c>
      <c r="AD59">
        <v>0.13331808188706512</v>
      </c>
      <c r="AE59">
        <v>0.15205895917062359</v>
      </c>
      <c r="AF59">
        <v>0.11948915918120673</v>
      </c>
      <c r="AG59">
        <v>0.11315275480161938</v>
      </c>
      <c r="AH59">
        <v>0.12244941104193689</v>
      </c>
      <c r="AI59">
        <v>0.13774824724869275</v>
      </c>
      <c r="AJ59">
        <v>0.15788898640597476</v>
      </c>
      <c r="AK59">
        <f>MIN(B59:AJ59)</f>
        <v>6.2288054974430011E-2</v>
      </c>
      <c r="AM59" t="s">
        <v>16</v>
      </c>
      <c r="AS59">
        <f t="shared" ref="AS59:BB60" si="20">G59/$AK59</f>
        <v>11.560836794757186</v>
      </c>
      <c r="AT59">
        <f t="shared" si="20"/>
        <v>11.86735557265466</v>
      </c>
      <c r="AU59">
        <f t="shared" si="20"/>
        <v>13.687342797528808</v>
      </c>
      <c r="AV59">
        <f t="shared" si="20"/>
        <v>14.610423044416308</v>
      </c>
      <c r="AW59">
        <f t="shared" si="20"/>
        <v>15.473392159433036</v>
      </c>
      <c r="AX59">
        <f t="shared" si="20"/>
        <v>1.2511321801566366</v>
      </c>
      <c r="AY59">
        <f t="shared" si="20"/>
        <v>1.0543777022491696</v>
      </c>
      <c r="AZ59">
        <f t="shared" si="20"/>
        <v>1</v>
      </c>
      <c r="BA59">
        <f t="shared" si="20"/>
        <v>1.0942801631854824</v>
      </c>
      <c r="BB59">
        <f t="shared" si="20"/>
        <v>1.164602555190148</v>
      </c>
      <c r="BC59">
        <f t="shared" ref="BC59:BL60" si="21">Q59/$AK59</f>
        <v>1.6686034215965571</v>
      </c>
      <c r="BD59">
        <f t="shared" si="21"/>
        <v>1.4577731992524841</v>
      </c>
      <c r="BE59">
        <f t="shared" si="21"/>
        <v>1.1550318777966693</v>
      </c>
      <c r="BF59">
        <f t="shared" si="21"/>
        <v>1.199867164740569</v>
      </c>
      <c r="BG59">
        <f t="shared" si="21"/>
        <v>1.0985732044028613</v>
      </c>
      <c r="BH59">
        <f t="shared" si="21"/>
        <v>2.4803527126901193</v>
      </c>
      <c r="BI59">
        <f t="shared" si="21"/>
        <v>2.1953147780726141</v>
      </c>
      <c r="BJ59">
        <f t="shared" si="21"/>
        <v>2.237863869214904</v>
      </c>
      <c r="BK59">
        <f t="shared" si="21"/>
        <v>2.2941433393031101</v>
      </c>
      <c r="BL59">
        <f t="shared" si="21"/>
        <v>2.3915781456115299</v>
      </c>
      <c r="BM59">
        <f t="shared" ref="BM59:BV60" si="22">AA59/$AK59</f>
        <v>2.2266563805963977</v>
      </c>
      <c r="BN59">
        <f t="shared" si="22"/>
        <v>2.1219105042778845</v>
      </c>
      <c r="BO59">
        <f t="shared" si="22"/>
        <v>2.1601276788747117</v>
      </c>
      <c r="BP59">
        <f t="shared" si="22"/>
        <v>2.1403474862362257</v>
      </c>
      <c r="BQ59">
        <f t="shared" si="22"/>
        <v>2.441221823880126</v>
      </c>
      <c r="BR59">
        <f t="shared" si="22"/>
        <v>1.9183318411573207</v>
      </c>
      <c r="BS59">
        <f t="shared" si="22"/>
        <v>1.8166044010857287</v>
      </c>
      <c r="BT59">
        <f t="shared" si="22"/>
        <v>1.9658570345823743</v>
      </c>
      <c r="BU59">
        <f t="shared" si="22"/>
        <v>2.2114713215116453</v>
      </c>
      <c r="BV59">
        <f t="shared" si="22"/>
        <v>2.5348196611820688</v>
      </c>
    </row>
    <row r="60" spans="1:74" x14ac:dyDescent="0.25">
      <c r="A60" t="s">
        <v>17</v>
      </c>
      <c r="B60" s="1"/>
      <c r="C60" s="1"/>
      <c r="D60" s="1"/>
      <c r="E60" s="1"/>
      <c r="F60" s="1"/>
      <c r="G60" s="18">
        <v>3.4173093824790124</v>
      </c>
      <c r="H60">
        <v>3.4997926905537615</v>
      </c>
      <c r="I60">
        <v>3.5529872996132954</v>
      </c>
      <c r="J60">
        <v>3.7432291115886396</v>
      </c>
      <c r="K60">
        <v>3.9606985657920206</v>
      </c>
      <c r="L60">
        <v>0.35880607447156609</v>
      </c>
      <c r="M60">
        <v>0.4505685610608276</v>
      </c>
      <c r="N60">
        <v>0.48235236038179885</v>
      </c>
      <c r="O60">
        <v>0.58721874505112071</v>
      </c>
      <c r="P60">
        <v>0.67839536034811099</v>
      </c>
      <c r="Q60">
        <v>7.8435339241784668E-2</v>
      </c>
      <c r="R60">
        <v>6.2994899288492751E-2</v>
      </c>
      <c r="S60">
        <v>5.4309253387887571E-2</v>
      </c>
      <c r="T60">
        <v>5.8604947787442553E-2</v>
      </c>
      <c r="U60">
        <v>6.1310604837035577E-2</v>
      </c>
      <c r="V60">
        <v>0.13581411800673243</v>
      </c>
      <c r="W60">
        <v>0.12273783838162822</v>
      </c>
      <c r="X60">
        <v>0.11272910271408072</v>
      </c>
      <c r="Y60">
        <v>0.10750626670807316</v>
      </c>
      <c r="Z60">
        <v>0.10903663416381923</v>
      </c>
      <c r="AA60">
        <v>0.15104732093628323</v>
      </c>
      <c r="AB60">
        <v>0.13632081330837184</v>
      </c>
      <c r="AC60">
        <v>0.13726784501894926</v>
      </c>
      <c r="AD60">
        <v>0.14882768774939892</v>
      </c>
      <c r="AE60">
        <v>0.17294102110539958</v>
      </c>
      <c r="AF60">
        <v>0.13700106029500259</v>
      </c>
      <c r="AG60">
        <v>0.13412507447130054</v>
      </c>
      <c r="AH60">
        <v>0.14456552296601327</v>
      </c>
      <c r="AI60">
        <v>0.1608231970150901</v>
      </c>
      <c r="AJ60">
        <v>0.18936496250431276</v>
      </c>
      <c r="AK60">
        <f>MIN(B60:AJ60)</f>
        <v>5.4309253387887571E-2</v>
      </c>
      <c r="AM60" t="s">
        <v>17</v>
      </c>
      <c r="AS60">
        <f t="shared" si="20"/>
        <v>62.923151568148135</v>
      </c>
      <c r="AT60">
        <f t="shared" si="20"/>
        <v>64.441922365559705</v>
      </c>
      <c r="AU60">
        <f t="shared" si="20"/>
        <v>65.421398343246366</v>
      </c>
      <c r="AV60">
        <f t="shared" si="20"/>
        <v>68.924333848851632</v>
      </c>
      <c r="AW60">
        <f t="shared" si="20"/>
        <v>72.928613794483937</v>
      </c>
      <c r="AX60">
        <f t="shared" si="20"/>
        <v>6.6067208088629243</v>
      </c>
      <c r="AY60">
        <f t="shared" si="20"/>
        <v>8.2963497554049699</v>
      </c>
      <c r="AZ60">
        <f t="shared" si="20"/>
        <v>8.881587027844807</v>
      </c>
      <c r="BA60">
        <f t="shared" si="20"/>
        <v>10.812498946672802</v>
      </c>
      <c r="BB60">
        <f t="shared" si="20"/>
        <v>12.491340205008443</v>
      </c>
      <c r="BC60">
        <f t="shared" si="21"/>
        <v>1.4442352702141523</v>
      </c>
      <c r="BD60">
        <f t="shared" si="21"/>
        <v>1.1599293924843812</v>
      </c>
      <c r="BE60">
        <f t="shared" si="21"/>
        <v>1</v>
      </c>
      <c r="BF60">
        <f t="shared" si="21"/>
        <v>1.079096915011412</v>
      </c>
      <c r="BG60">
        <f t="shared" si="21"/>
        <v>1.128916363462833</v>
      </c>
      <c r="BH60">
        <f t="shared" si="21"/>
        <v>2.5007546510853462</v>
      </c>
      <c r="BI60">
        <f t="shared" si="21"/>
        <v>2.2599802193009353</v>
      </c>
      <c r="BJ60">
        <f t="shared" si="21"/>
        <v>2.0756886843747764</v>
      </c>
      <c r="BK60">
        <f t="shared" si="21"/>
        <v>1.9795202475026099</v>
      </c>
      <c r="BL60">
        <f t="shared" si="21"/>
        <v>2.0076990082161088</v>
      </c>
      <c r="BM60">
        <f t="shared" si="22"/>
        <v>2.7812446593119775</v>
      </c>
      <c r="BN60">
        <f t="shared" si="22"/>
        <v>2.5100844663567972</v>
      </c>
      <c r="BO60">
        <f t="shared" si="22"/>
        <v>2.5275222260662433</v>
      </c>
      <c r="BP60">
        <f t="shared" si="22"/>
        <v>2.7403744015120544</v>
      </c>
      <c r="BQ60">
        <f t="shared" si="22"/>
        <v>3.1843748591095546</v>
      </c>
      <c r="BR60">
        <f t="shared" si="22"/>
        <v>2.5226099006832881</v>
      </c>
      <c r="BS60">
        <f t="shared" si="22"/>
        <v>2.4696541768555051</v>
      </c>
      <c r="BT60">
        <f t="shared" si="22"/>
        <v>2.6618948696182092</v>
      </c>
      <c r="BU60">
        <f t="shared" si="22"/>
        <v>2.9612485346918431</v>
      </c>
      <c r="BV60">
        <f t="shared" si="22"/>
        <v>3.4867900162764207</v>
      </c>
    </row>
    <row r="61" spans="1:74" x14ac:dyDescent="0.25">
      <c r="A61" t="s">
        <v>18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>
        <v>2.9352844866894761</v>
      </c>
      <c r="M61">
        <v>3.6010008269442539</v>
      </c>
      <c r="N61">
        <v>3.8187038470328165</v>
      </c>
      <c r="O61">
        <v>4.420351313308073</v>
      </c>
      <c r="P61">
        <v>4.3490465294610745</v>
      </c>
      <c r="Q61">
        <v>0.18555586509228275</v>
      </c>
      <c r="R61">
        <v>0.24246112773037662</v>
      </c>
      <c r="S61">
        <v>0.26360499623289374</v>
      </c>
      <c r="T61">
        <v>0.34094627912725767</v>
      </c>
      <c r="U61">
        <v>0.39599902150949817</v>
      </c>
      <c r="V61">
        <v>0.10808422798960267</v>
      </c>
      <c r="W61">
        <v>7.9346540972048171E-2</v>
      </c>
      <c r="X61">
        <v>7.7758264323435133E-2</v>
      </c>
      <c r="Y61">
        <v>8.6471457257317599E-2</v>
      </c>
      <c r="Z61">
        <v>9.9945472425211665E-2</v>
      </c>
      <c r="AA61">
        <v>0.14795794318780248</v>
      </c>
      <c r="AB61">
        <v>0.13715865449517126</v>
      </c>
      <c r="AC61">
        <v>0.14075432956251571</v>
      </c>
      <c r="AD61">
        <v>0.15314345743069524</v>
      </c>
      <c r="AE61">
        <v>0.16206478783382261</v>
      </c>
      <c r="AF61">
        <v>0.14646403713813907</v>
      </c>
      <c r="AG61">
        <v>0.14821043206196766</v>
      </c>
      <c r="AH61">
        <v>0.16322962765964399</v>
      </c>
      <c r="AI61">
        <v>0.19026290851494895</v>
      </c>
      <c r="AJ61">
        <v>0.22746776002571933</v>
      </c>
      <c r="AK61">
        <f>MIN(B61:AJ61)</f>
        <v>7.7758264323435133E-2</v>
      </c>
      <c r="AM61" t="s">
        <v>18</v>
      </c>
      <c r="AX61">
        <f t="shared" ref="AX61:BV61" si="23">L61/$AK61</f>
        <v>37.748842675810948</v>
      </c>
      <c r="AY61">
        <f t="shared" si="23"/>
        <v>46.310200700544293</v>
      </c>
      <c r="AZ61">
        <f t="shared" si="23"/>
        <v>49.109941949693422</v>
      </c>
      <c r="BA61">
        <f t="shared" si="23"/>
        <v>56.84735059056414</v>
      </c>
      <c r="BB61">
        <f t="shared" si="23"/>
        <v>55.93034473314934</v>
      </c>
      <c r="BC61">
        <f t="shared" si="23"/>
        <v>2.3863169620204485</v>
      </c>
      <c r="BD61">
        <f t="shared" si="23"/>
        <v>3.1181396580800813</v>
      </c>
      <c r="BE61">
        <f t="shared" si="23"/>
        <v>3.390057616723928</v>
      </c>
      <c r="BF61">
        <f t="shared" si="23"/>
        <v>4.3846950815297685</v>
      </c>
      <c r="BG61">
        <f t="shared" si="23"/>
        <v>5.0926936828520519</v>
      </c>
      <c r="BH61">
        <f t="shared" si="23"/>
        <v>1.3900030939480186</v>
      </c>
      <c r="BI61">
        <f t="shared" si="23"/>
        <v>1.0204258243471924</v>
      </c>
      <c r="BJ61">
        <f t="shared" si="23"/>
        <v>1</v>
      </c>
      <c r="BK61">
        <f t="shared" si="23"/>
        <v>1.1120548794355798</v>
      </c>
      <c r="BL61">
        <f t="shared" si="23"/>
        <v>1.2853356912583458</v>
      </c>
      <c r="BM61">
        <f t="shared" si="23"/>
        <v>1.9027937991564743</v>
      </c>
      <c r="BN61">
        <f t="shared" si="23"/>
        <v>1.7639109577428385</v>
      </c>
      <c r="BO61">
        <f t="shared" si="23"/>
        <v>1.8101526672078063</v>
      </c>
      <c r="BP61">
        <f t="shared" si="23"/>
        <v>1.9694814276421571</v>
      </c>
      <c r="BQ61">
        <f t="shared" si="23"/>
        <v>2.0842130318099037</v>
      </c>
      <c r="BR61">
        <f t="shared" si="23"/>
        <v>1.8835816155685086</v>
      </c>
      <c r="BS61">
        <f t="shared" si="23"/>
        <v>1.9060408993375555</v>
      </c>
      <c r="BT61">
        <f t="shared" si="23"/>
        <v>2.0991933022153262</v>
      </c>
      <c r="BU61">
        <f t="shared" si="23"/>
        <v>2.4468512790299854</v>
      </c>
      <c r="BV61">
        <f t="shared" si="23"/>
        <v>2.925319411446329</v>
      </c>
    </row>
    <row r="62" spans="1:74" x14ac:dyDescent="0.25">
      <c r="B62" s="37">
        <v>0.1</v>
      </c>
      <c r="C62" s="37"/>
      <c r="D62" s="37"/>
      <c r="E62" s="37">
        <v>0.2</v>
      </c>
      <c r="F62" s="37"/>
      <c r="G62" s="37"/>
      <c r="H62" s="37">
        <v>0.3</v>
      </c>
      <c r="I62" s="37"/>
      <c r="J62" s="37"/>
      <c r="K62" s="37">
        <v>0.4</v>
      </c>
      <c r="L62" s="37"/>
      <c r="M62" s="37"/>
      <c r="N62" s="37">
        <v>0.5</v>
      </c>
      <c r="O62" s="37"/>
      <c r="P62" s="37"/>
      <c r="Q62" s="37">
        <v>0.6</v>
      </c>
      <c r="R62" s="37"/>
      <c r="S62" s="37"/>
      <c r="T62" s="37">
        <v>0.7</v>
      </c>
      <c r="U62" s="37"/>
      <c r="V62" s="37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N62" s="37">
        <v>0.1</v>
      </c>
      <c r="AO62" s="37"/>
      <c r="AP62" s="37"/>
      <c r="AQ62" s="37">
        <v>0.2</v>
      </c>
      <c r="AR62" s="37"/>
      <c r="AS62" s="37"/>
      <c r="AT62" s="37">
        <v>0.3</v>
      </c>
      <c r="AU62" s="37"/>
      <c r="AV62" s="37"/>
      <c r="AW62" s="37">
        <v>0.4</v>
      </c>
      <c r="AX62" s="37"/>
      <c r="AY62" s="37"/>
      <c r="AZ62" s="37">
        <v>0.5</v>
      </c>
      <c r="BA62" s="37"/>
      <c r="BB62" s="37"/>
      <c r="BC62" s="37">
        <v>0.6</v>
      </c>
      <c r="BD62" s="37"/>
      <c r="BE62" s="37"/>
      <c r="BF62" s="37">
        <v>0.7</v>
      </c>
      <c r="BG62" s="37"/>
      <c r="BH62" s="37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1:74" x14ac:dyDescent="0.25">
      <c r="A63" s="25" t="s">
        <v>83</v>
      </c>
      <c r="B63" t="s">
        <v>90</v>
      </c>
      <c r="C63" t="s">
        <v>91</v>
      </c>
      <c r="D63" t="s">
        <v>92</v>
      </c>
      <c r="E63" t="s">
        <v>90</v>
      </c>
      <c r="F63" t="s">
        <v>91</v>
      </c>
      <c r="G63" t="s">
        <v>92</v>
      </c>
      <c r="H63" t="s">
        <v>90</v>
      </c>
      <c r="I63" t="s">
        <v>91</v>
      </c>
      <c r="J63" t="s">
        <v>92</v>
      </c>
      <c r="K63" t="s">
        <v>90</v>
      </c>
      <c r="L63" t="s">
        <v>91</v>
      </c>
      <c r="M63" t="s">
        <v>92</v>
      </c>
      <c r="N63" t="s">
        <v>90</v>
      </c>
      <c r="O63" t="s">
        <v>91</v>
      </c>
      <c r="P63" t="s">
        <v>92</v>
      </c>
      <c r="Q63" t="s">
        <v>90</v>
      </c>
      <c r="R63" t="s">
        <v>91</v>
      </c>
      <c r="S63" t="s">
        <v>92</v>
      </c>
      <c r="T63" t="s">
        <v>90</v>
      </c>
      <c r="U63" t="s">
        <v>91</v>
      </c>
      <c r="V63" t="s">
        <v>92</v>
      </c>
      <c r="AM63" s="25" t="s">
        <v>83</v>
      </c>
      <c r="AN63" t="s">
        <v>90</v>
      </c>
      <c r="AO63" t="s">
        <v>91</v>
      </c>
      <c r="AP63" t="s">
        <v>92</v>
      </c>
      <c r="AQ63" t="s">
        <v>90</v>
      </c>
      <c r="AR63" t="s">
        <v>91</v>
      </c>
      <c r="AS63" t="s">
        <v>92</v>
      </c>
      <c r="AT63" t="s">
        <v>90</v>
      </c>
      <c r="AU63" t="s">
        <v>91</v>
      </c>
      <c r="AV63" t="s">
        <v>92</v>
      </c>
      <c r="AW63" t="s">
        <v>90</v>
      </c>
      <c r="AX63" t="s">
        <v>91</v>
      </c>
      <c r="AY63" t="s">
        <v>92</v>
      </c>
      <c r="AZ63" t="s">
        <v>90</v>
      </c>
      <c r="BA63" t="s">
        <v>91</v>
      </c>
      <c r="BB63" t="s">
        <v>92</v>
      </c>
      <c r="BC63" t="s">
        <v>90</v>
      </c>
      <c r="BD63" t="s">
        <v>91</v>
      </c>
      <c r="BE63" t="s">
        <v>92</v>
      </c>
      <c r="BF63" t="s">
        <v>90</v>
      </c>
      <c r="BG63" t="s">
        <v>91</v>
      </c>
      <c r="BH63" t="s">
        <v>92</v>
      </c>
    </row>
    <row r="64" spans="1:74" x14ac:dyDescent="0.25">
      <c r="A64" t="s">
        <v>14</v>
      </c>
      <c r="B64">
        <v>0.16665911592915528</v>
      </c>
      <c r="C64">
        <v>0.16927474396925463</v>
      </c>
      <c r="D64">
        <v>0.17742037876924877</v>
      </c>
      <c r="E64" s="1"/>
      <c r="F64" s="1"/>
      <c r="G64" s="1"/>
      <c r="H64" s="1"/>
      <c r="I64" s="1"/>
      <c r="J64" s="1"/>
      <c r="K64">
        <v>0.25294216141883658</v>
      </c>
      <c r="L64">
        <v>0.25882181988006198</v>
      </c>
      <c r="M64">
        <v>0.26088999247491146</v>
      </c>
      <c r="N64">
        <v>3.4540282643594933E-2</v>
      </c>
      <c r="O64">
        <v>2.7031058977916262E-2</v>
      </c>
      <c r="P64">
        <v>2.8361549126988204E-2</v>
      </c>
      <c r="Q64">
        <v>3.7651558331960926E-2</v>
      </c>
      <c r="R64">
        <v>3.2543566890178822E-2</v>
      </c>
      <c r="S64">
        <v>3.9656333847533941E-2</v>
      </c>
      <c r="T64">
        <v>2.7243362880884889E-2</v>
      </c>
      <c r="U64">
        <v>2.2261458367691993E-2</v>
      </c>
      <c r="V64">
        <v>2.992112373172574E-2</v>
      </c>
      <c r="W64">
        <f>MIN(B64:V64)</f>
        <v>2.2261458367691993E-2</v>
      </c>
      <c r="AM64" t="s">
        <v>14</v>
      </c>
      <c r="AN64">
        <f t="shared" ref="AN64:AP65" si="24">B64/$W64</f>
        <v>7.4864419561580613</v>
      </c>
      <c r="AO64">
        <f t="shared" si="24"/>
        <v>7.6039377642447139</v>
      </c>
      <c r="AP64">
        <f t="shared" si="24"/>
        <v>7.9698452742313854</v>
      </c>
      <c r="AW64">
        <f t="shared" ref="AW64:BH64" si="25">K64/$W64</f>
        <v>11.362335622446507</v>
      </c>
      <c r="AX64">
        <f t="shared" si="25"/>
        <v>11.626453918926064</v>
      </c>
      <c r="AY64">
        <f t="shared" si="25"/>
        <v>11.719357652396239</v>
      </c>
      <c r="AZ64">
        <f t="shared" si="25"/>
        <v>1.551573220096091</v>
      </c>
      <c r="BA64">
        <f t="shared" si="25"/>
        <v>1.2142537353773004</v>
      </c>
      <c r="BB64">
        <f t="shared" si="25"/>
        <v>1.2740202667112439</v>
      </c>
      <c r="BC64">
        <f t="shared" si="25"/>
        <v>1.6913338609749193</v>
      </c>
      <c r="BD64">
        <f t="shared" si="25"/>
        <v>1.4618793770227216</v>
      </c>
      <c r="BE64">
        <f t="shared" si="25"/>
        <v>1.7813897541001669</v>
      </c>
      <c r="BF64">
        <f t="shared" si="25"/>
        <v>1.2237905725180667</v>
      </c>
      <c r="BG64">
        <f t="shared" si="25"/>
        <v>1</v>
      </c>
      <c r="BH64">
        <f t="shared" si="25"/>
        <v>1.3440774291387039</v>
      </c>
    </row>
    <row r="65" spans="1:74" x14ac:dyDescent="0.25">
      <c r="A65" t="s">
        <v>15</v>
      </c>
      <c r="B65">
        <v>0.82647521697028536</v>
      </c>
      <c r="C65">
        <v>0.80953276891623616</v>
      </c>
      <c r="D65">
        <v>0.81930367252066205</v>
      </c>
      <c r="E65" s="1"/>
      <c r="F65" s="1"/>
      <c r="G65" s="1"/>
      <c r="H65" s="1"/>
      <c r="I65" s="1"/>
      <c r="J65" s="1"/>
      <c r="K65" s="1"/>
      <c r="L65" s="1"/>
      <c r="M65" s="1"/>
      <c r="N65">
        <v>0.1697365255690681</v>
      </c>
      <c r="O65">
        <v>0.23031284773718752</v>
      </c>
      <c r="P65">
        <v>0.21539944169748368</v>
      </c>
      <c r="Q65">
        <v>4.0971283687769124E-2</v>
      </c>
      <c r="R65">
        <v>3.6884038594819472E-2</v>
      </c>
      <c r="S65">
        <v>4.3508465677500274E-2</v>
      </c>
      <c r="T65">
        <v>4.7712531465902541E-2</v>
      </c>
      <c r="U65">
        <v>4.3690012818051065E-2</v>
      </c>
      <c r="V65">
        <v>5.6474665458681378E-2</v>
      </c>
      <c r="W65">
        <f>MIN(B65:V65)</f>
        <v>3.6884038594819472E-2</v>
      </c>
      <c r="AM65" t="s">
        <v>15</v>
      </c>
      <c r="AN65">
        <f t="shared" si="24"/>
        <v>22.407394863922725</v>
      </c>
      <c r="AO65">
        <f t="shared" si="24"/>
        <v>21.948051237261708</v>
      </c>
      <c r="AP65">
        <f t="shared" si="24"/>
        <v>22.212959961378441</v>
      </c>
      <c r="AZ65">
        <f t="shared" ref="AZ65:BH65" si="26">N65/$W65</f>
        <v>4.6018964309648114</v>
      </c>
      <c r="BA65">
        <f t="shared" si="26"/>
        <v>6.2442415882716267</v>
      </c>
      <c r="BB65">
        <f t="shared" si="26"/>
        <v>5.8399093457118738</v>
      </c>
      <c r="BC65">
        <f t="shared" si="26"/>
        <v>1.110813382933715</v>
      </c>
      <c r="BD65">
        <f t="shared" si="26"/>
        <v>1</v>
      </c>
      <c r="BE65">
        <f t="shared" si="26"/>
        <v>1.1796014572984215</v>
      </c>
      <c r="BF65">
        <f t="shared" si="26"/>
        <v>1.2935820827550044</v>
      </c>
      <c r="BG65">
        <f t="shared" si="26"/>
        <v>1.184523563105357</v>
      </c>
      <c r="BH65">
        <f t="shared" si="26"/>
        <v>1.5311410466481157</v>
      </c>
    </row>
    <row r="66" spans="1:74" x14ac:dyDescent="0.25">
      <c r="A66" t="s">
        <v>16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>
        <v>4.2155718639917773E-2</v>
      </c>
      <c r="R66">
        <v>6.478181852552628E-2</v>
      </c>
      <c r="S66">
        <v>5.4683484136630177E-2</v>
      </c>
      <c r="T66">
        <v>6.0129786488570904E-2</v>
      </c>
      <c r="U66">
        <v>5.5731367932099728E-2</v>
      </c>
      <c r="V66">
        <v>6.6606942294999916E-2</v>
      </c>
      <c r="W66">
        <f>MIN(B66:V66)</f>
        <v>4.2155718639917773E-2</v>
      </c>
      <c r="AM66" t="s">
        <v>16</v>
      </c>
      <c r="BC66">
        <f t="shared" ref="BC66:BH68" si="27">Q66/$W66</f>
        <v>1</v>
      </c>
      <c r="BD66">
        <f t="shared" si="27"/>
        <v>1.5367267031757721</v>
      </c>
      <c r="BE66">
        <f t="shared" si="27"/>
        <v>1.2971783165107689</v>
      </c>
      <c r="BF66">
        <f t="shared" si="27"/>
        <v>1.4263731808768945</v>
      </c>
      <c r="BG66">
        <f t="shared" si="27"/>
        <v>1.3220357695272926</v>
      </c>
      <c r="BH66">
        <f t="shared" si="27"/>
        <v>1.5800215117654044</v>
      </c>
    </row>
    <row r="67" spans="1:74" x14ac:dyDescent="0.25">
      <c r="A67" t="s">
        <v>17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>
        <v>0.12842677450812715</v>
      </c>
      <c r="R67">
        <v>0.18673703355877866</v>
      </c>
      <c r="S67">
        <v>0.1633858329080678</v>
      </c>
      <c r="T67">
        <v>5.6985067133380932E-2</v>
      </c>
      <c r="U67">
        <v>4.5995055956792839E-2</v>
      </c>
      <c r="V67">
        <v>5.559839515778621E-2</v>
      </c>
      <c r="W67">
        <f>MIN(B67:V67)</f>
        <v>4.5995055956792839E-2</v>
      </c>
      <c r="AM67" t="s">
        <v>17</v>
      </c>
      <c r="BC67">
        <f t="shared" si="27"/>
        <v>2.7921865043227601</v>
      </c>
      <c r="BD67">
        <f t="shared" si="27"/>
        <v>4.0599370883296029</v>
      </c>
      <c r="BE67">
        <f t="shared" si="27"/>
        <v>3.5522477255283773</v>
      </c>
      <c r="BF67">
        <f t="shared" si="27"/>
        <v>1.2389389674166711</v>
      </c>
      <c r="BG67">
        <f t="shared" si="27"/>
        <v>1</v>
      </c>
      <c r="BH67">
        <f t="shared" si="27"/>
        <v>1.2087906841555889</v>
      </c>
    </row>
    <row r="68" spans="1:74" x14ac:dyDescent="0.25">
      <c r="A68" t="s">
        <v>18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>
        <v>0.50536133430591446</v>
      </c>
      <c r="R68">
        <v>0.71365340216621787</v>
      </c>
      <c r="S68">
        <v>0.71615974008518513</v>
      </c>
      <c r="T68">
        <v>3.6015946670495659E-2</v>
      </c>
      <c r="U68">
        <v>3.4762274822787938E-2</v>
      </c>
      <c r="V68">
        <v>3.0543355205740811E-2</v>
      </c>
      <c r="W68">
        <f>MIN(B68:V68)</f>
        <v>3.0543355205740811E-2</v>
      </c>
      <c r="AM68" t="s">
        <v>18</v>
      </c>
      <c r="BC68">
        <f t="shared" si="27"/>
        <v>16.545704651692251</v>
      </c>
      <c r="BD68">
        <f t="shared" si="27"/>
        <v>23.365258903582482</v>
      </c>
      <c r="BE68">
        <f t="shared" si="27"/>
        <v>23.447317272811553</v>
      </c>
      <c r="BF68">
        <f t="shared" si="27"/>
        <v>1.1791745349484801</v>
      </c>
      <c r="BG68">
        <f t="shared" si="27"/>
        <v>1.1381288855997771</v>
      </c>
      <c r="BH68">
        <f t="shared" si="27"/>
        <v>1</v>
      </c>
    </row>
    <row r="69" spans="1:74" x14ac:dyDescent="0.25">
      <c r="B69" s="37">
        <v>0.1</v>
      </c>
      <c r="C69" s="37"/>
      <c r="D69" s="37">
        <v>0.2</v>
      </c>
      <c r="E69" s="37"/>
      <c r="F69" s="37">
        <v>0.3</v>
      </c>
      <c r="G69" s="37"/>
      <c r="H69" s="37">
        <v>0.4</v>
      </c>
      <c r="I69" s="37"/>
      <c r="J69" s="37">
        <v>0.5</v>
      </c>
      <c r="K69" s="37"/>
      <c r="L69" s="37">
        <v>0.6</v>
      </c>
      <c r="M69" s="37"/>
      <c r="N69" s="37">
        <v>0.7</v>
      </c>
      <c r="O69" s="3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N69" s="37">
        <v>0.1</v>
      </c>
      <c r="AO69" s="37"/>
      <c r="AP69" s="37">
        <v>0.2</v>
      </c>
      <c r="AQ69" s="37"/>
      <c r="AR69" s="37">
        <v>0.3</v>
      </c>
      <c r="AS69" s="37"/>
      <c r="AT69" s="37">
        <v>0.4</v>
      </c>
      <c r="AU69" s="37"/>
      <c r="AV69" s="37">
        <v>0.5</v>
      </c>
      <c r="AW69" s="37"/>
      <c r="AX69" s="37">
        <v>0.6</v>
      </c>
      <c r="AY69" s="37"/>
      <c r="AZ69" s="37">
        <v>0.7</v>
      </c>
      <c r="BA69" s="37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1:74" x14ac:dyDescent="0.25">
      <c r="A70" s="25" t="s">
        <v>84</v>
      </c>
      <c r="B70" t="s">
        <v>93</v>
      </c>
      <c r="C70" t="s">
        <v>94</v>
      </c>
      <c r="D70" t="s">
        <v>93</v>
      </c>
      <c r="E70" t="s">
        <v>94</v>
      </c>
      <c r="F70" t="s">
        <v>93</v>
      </c>
      <c r="G70" t="s">
        <v>94</v>
      </c>
      <c r="H70" t="s">
        <v>93</v>
      </c>
      <c r="I70" t="s">
        <v>94</v>
      </c>
      <c r="J70" t="s">
        <v>93</v>
      </c>
      <c r="K70" t="s">
        <v>94</v>
      </c>
      <c r="L70" t="s">
        <v>93</v>
      </c>
      <c r="M70" t="s">
        <v>94</v>
      </c>
      <c r="N70" t="s">
        <v>93</v>
      </c>
      <c r="O70" t="s">
        <v>94</v>
      </c>
      <c r="AM70" s="25" t="s">
        <v>84</v>
      </c>
      <c r="AN70" t="s">
        <v>93</v>
      </c>
      <c r="AO70" t="s">
        <v>94</v>
      </c>
      <c r="AP70" t="s">
        <v>93</v>
      </c>
      <c r="AQ70" t="s">
        <v>94</v>
      </c>
      <c r="AR70" t="s">
        <v>93</v>
      </c>
      <c r="AS70" t="s">
        <v>94</v>
      </c>
      <c r="AT70" t="s">
        <v>93</v>
      </c>
      <c r="AU70" t="s">
        <v>94</v>
      </c>
      <c r="AV70" t="s">
        <v>93</v>
      </c>
      <c r="AW70" t="s">
        <v>94</v>
      </c>
      <c r="AX70" t="s">
        <v>93</v>
      </c>
      <c r="AY70" t="s">
        <v>94</v>
      </c>
      <c r="AZ70" t="s">
        <v>93</v>
      </c>
      <c r="BA70" t="s">
        <v>94</v>
      </c>
    </row>
    <row r="71" spans="1:74" x14ac:dyDescent="0.25">
      <c r="A71" t="s">
        <v>14</v>
      </c>
      <c r="B71">
        <v>0.16123197990953431</v>
      </c>
      <c r="C71">
        <v>0.16288946999777784</v>
      </c>
      <c r="D71">
        <v>0.24010097522431623</v>
      </c>
      <c r="E71">
        <v>0.19849050307543153</v>
      </c>
      <c r="F71">
        <v>0.17818100006213058</v>
      </c>
      <c r="G71">
        <v>0.16232215677767645</v>
      </c>
      <c r="H71">
        <v>6.5610019551577095E-2</v>
      </c>
      <c r="I71">
        <v>6.5138958440379119E-2</v>
      </c>
      <c r="J71">
        <v>6.3988403318904027E-2</v>
      </c>
      <c r="K71">
        <v>5.6012555149975572E-2</v>
      </c>
      <c r="L71">
        <v>4.2814580548896586E-2</v>
      </c>
      <c r="M71">
        <v>3.9471037831628336E-2</v>
      </c>
      <c r="N71">
        <v>3.1000293844376001E-2</v>
      </c>
      <c r="O71">
        <v>2.7697913525819216E-2</v>
      </c>
      <c r="P71">
        <f>MIN(B71:O71)</f>
        <v>2.7697913525819216E-2</v>
      </c>
      <c r="AM71" t="s">
        <v>14</v>
      </c>
      <c r="AN71">
        <f t="shared" ref="AN71:BA71" si="28">B71/$P71</f>
        <v>5.821087561676384</v>
      </c>
      <c r="AO71">
        <f t="shared" si="28"/>
        <v>5.8809292564920765</v>
      </c>
      <c r="AP71">
        <f t="shared" si="28"/>
        <v>8.6685581930386508</v>
      </c>
      <c r="AQ71">
        <f t="shared" si="28"/>
        <v>7.166261924040028</v>
      </c>
      <c r="AR71">
        <f t="shared" si="28"/>
        <v>6.4330116380800764</v>
      </c>
      <c r="AS71">
        <f t="shared" si="28"/>
        <v>5.860447092029669</v>
      </c>
      <c r="AT71">
        <f t="shared" si="28"/>
        <v>2.3687711888629184</v>
      </c>
      <c r="AU71">
        <f t="shared" si="28"/>
        <v>2.351764091531964</v>
      </c>
      <c r="AV71">
        <f t="shared" si="28"/>
        <v>2.3102246766441752</v>
      </c>
      <c r="AW71">
        <f t="shared" si="28"/>
        <v>2.02226622946751</v>
      </c>
      <c r="AX71">
        <f t="shared" si="28"/>
        <v>1.5457691608787081</v>
      </c>
      <c r="AY71">
        <f t="shared" si="28"/>
        <v>1.4250545549156455</v>
      </c>
      <c r="AZ71">
        <f t="shared" si="28"/>
        <v>1.1192284868489606</v>
      </c>
      <c r="BA71">
        <f t="shared" si="28"/>
        <v>1</v>
      </c>
      <c r="BK71" s="23"/>
      <c r="BL71" t="s">
        <v>24</v>
      </c>
    </row>
    <row r="72" spans="1:74" x14ac:dyDescent="0.25">
      <c r="A72" t="s">
        <v>15</v>
      </c>
      <c r="B72">
        <v>0.75175893174619213</v>
      </c>
      <c r="C72">
        <v>0.7245453510051183</v>
      </c>
      <c r="D72" s="1"/>
      <c r="E72" s="1"/>
      <c r="F72" s="1"/>
      <c r="G72" s="1"/>
      <c r="H72">
        <v>0.34924448887792442</v>
      </c>
      <c r="I72">
        <v>0.40578132815081114</v>
      </c>
      <c r="J72">
        <v>6.6119265312039988E-2</v>
      </c>
      <c r="K72">
        <v>6.0062653500634389E-2</v>
      </c>
      <c r="L72">
        <v>7.4532838597305209E-2</v>
      </c>
      <c r="M72">
        <v>7.0355724203514991E-2</v>
      </c>
      <c r="N72">
        <v>5.8776065960432618E-2</v>
      </c>
      <c r="O72">
        <v>5.8178679715406995E-2</v>
      </c>
      <c r="P72">
        <f>MIN(B72:O72)</f>
        <v>5.8178679715406995E-2</v>
      </c>
      <c r="AM72" t="s">
        <v>15</v>
      </c>
      <c r="AN72">
        <f>B72/$P72</f>
        <v>12.921553658893188</v>
      </c>
      <c r="AO72">
        <f>C72/$P72</f>
        <v>12.453795007885729</v>
      </c>
      <c r="AT72">
        <f t="shared" ref="AT72:BA72" si="29">H72/$P72</f>
        <v>6.0029634667944656</v>
      </c>
      <c r="AU72">
        <f t="shared" si="29"/>
        <v>6.9747428118990351</v>
      </c>
      <c r="AV72">
        <f t="shared" si="29"/>
        <v>1.1364861773329338</v>
      </c>
      <c r="AW72">
        <f t="shared" si="29"/>
        <v>1.0323825462255802</v>
      </c>
      <c r="AX72">
        <f t="shared" si="29"/>
        <v>1.2811022691112612</v>
      </c>
      <c r="AY72">
        <f t="shared" si="29"/>
        <v>1.2093042425107363</v>
      </c>
      <c r="AZ72">
        <f t="shared" si="29"/>
        <v>1.0102681299738643</v>
      </c>
      <c r="BA72">
        <f t="shared" si="29"/>
        <v>1</v>
      </c>
      <c r="BK72" s="23"/>
      <c r="BL72" t="s">
        <v>30</v>
      </c>
      <c r="BM72" s="42">
        <v>0.01</v>
      </c>
      <c r="BN72" s="37"/>
      <c r="BO72" s="42">
        <v>0.02</v>
      </c>
      <c r="BP72" s="37"/>
      <c r="BQ72" s="42">
        <v>0.03</v>
      </c>
      <c r="BR72" s="37"/>
      <c r="BS72" s="42">
        <v>0.04</v>
      </c>
      <c r="BT72" s="37"/>
      <c r="BU72" s="42">
        <v>0.05</v>
      </c>
      <c r="BV72" s="37"/>
    </row>
    <row r="73" spans="1:74" x14ac:dyDescent="0.25">
      <c r="A73" t="s">
        <v>16</v>
      </c>
      <c r="B73" s="1"/>
      <c r="C73" s="1"/>
      <c r="D73" s="1"/>
      <c r="E73" s="1"/>
      <c r="F73" s="1"/>
      <c r="G73" s="1"/>
      <c r="H73" s="1"/>
      <c r="I73" s="1"/>
      <c r="J73">
        <v>8.4422257456399641E-2</v>
      </c>
      <c r="K73">
        <v>0.13751334516422858</v>
      </c>
      <c r="L73">
        <v>8.2853498806169934E-2</v>
      </c>
      <c r="M73">
        <v>7.8502986863183605E-2</v>
      </c>
      <c r="N73">
        <v>7.9045197752659876E-2</v>
      </c>
      <c r="O73">
        <v>8.1441205019385676E-2</v>
      </c>
      <c r="P73">
        <f>MIN(B73:O73)</f>
        <v>7.8502986863183605E-2</v>
      </c>
      <c r="AM73" t="s">
        <v>16</v>
      </c>
      <c r="AV73">
        <f t="shared" ref="AV73:BA74" si="30">J73/$P73</f>
        <v>1.0754018519515982</v>
      </c>
      <c r="AW73">
        <f t="shared" si="30"/>
        <v>1.7516957081376952</v>
      </c>
      <c r="AX73">
        <f t="shared" si="30"/>
        <v>1.0554184256781016</v>
      </c>
      <c r="AY73">
        <f t="shared" si="30"/>
        <v>1</v>
      </c>
      <c r="AZ73">
        <f t="shared" si="30"/>
        <v>1.0069068822874376</v>
      </c>
      <c r="BA73">
        <f t="shared" si="30"/>
        <v>1.0374281065422752</v>
      </c>
      <c r="BK73" s="23"/>
      <c r="BM73" t="s">
        <v>25</v>
      </c>
      <c r="BN73" t="s">
        <v>100</v>
      </c>
      <c r="BO73" t="s">
        <v>25</v>
      </c>
      <c r="BP73" t="s">
        <v>100</v>
      </c>
      <c r="BQ73" t="s">
        <v>25</v>
      </c>
      <c r="BR73" t="s">
        <v>100</v>
      </c>
      <c r="BS73" t="s">
        <v>25</v>
      </c>
      <c r="BT73" t="s">
        <v>100</v>
      </c>
      <c r="BU73" t="s">
        <v>25</v>
      </c>
      <c r="BV73" t="s">
        <v>100</v>
      </c>
    </row>
    <row r="74" spans="1:74" x14ac:dyDescent="0.25">
      <c r="A74" t="s">
        <v>17</v>
      </c>
      <c r="B74" s="1"/>
      <c r="C74" s="1"/>
      <c r="D74" s="1"/>
      <c r="E74" s="1"/>
      <c r="F74" s="1"/>
      <c r="G74" s="1"/>
      <c r="H74" s="1"/>
      <c r="I74" s="1"/>
      <c r="J74">
        <v>0.36909054927682589</v>
      </c>
      <c r="K74">
        <v>0.49095056214340788</v>
      </c>
      <c r="L74">
        <v>6.7463937408966057E-2</v>
      </c>
      <c r="M74">
        <v>5.954128443550534E-2</v>
      </c>
      <c r="N74">
        <v>9.3360450368035711E-2</v>
      </c>
      <c r="O74">
        <v>9.3266534176381227E-2</v>
      </c>
      <c r="P74">
        <f>MIN(B74:O74)</f>
        <v>5.954128443550534E-2</v>
      </c>
      <c r="AM74" t="s">
        <v>17</v>
      </c>
      <c r="AV74">
        <f t="shared" si="30"/>
        <v>6.1989013635844881</v>
      </c>
      <c r="AW74">
        <f t="shared" si="30"/>
        <v>8.2455487280460282</v>
      </c>
      <c r="AX74">
        <f t="shared" si="30"/>
        <v>1.1330615059546201</v>
      </c>
      <c r="AY74">
        <f t="shared" si="30"/>
        <v>1</v>
      </c>
      <c r="AZ74">
        <f t="shared" si="30"/>
        <v>1.5679952364676149</v>
      </c>
      <c r="BA74">
        <f t="shared" si="30"/>
        <v>1.5664179075177127</v>
      </c>
      <c r="BK74" s="23"/>
      <c r="BL74" t="s">
        <v>21</v>
      </c>
      <c r="BM74" s="23">
        <v>1</v>
      </c>
      <c r="BN74" s="23">
        <v>0.7</v>
      </c>
      <c r="BO74" s="23" t="s">
        <v>101</v>
      </c>
      <c r="BP74" s="23">
        <v>0.3</v>
      </c>
      <c r="BQ74" s="23">
        <v>5</v>
      </c>
      <c r="BR74" s="23">
        <v>0.3</v>
      </c>
      <c r="BS74" s="23">
        <v>5</v>
      </c>
      <c r="BT74" s="23">
        <v>0.4</v>
      </c>
      <c r="BU74" s="23" t="s">
        <v>101</v>
      </c>
      <c r="BV74" s="23">
        <v>0.5</v>
      </c>
    </row>
    <row r="75" spans="1:74" x14ac:dyDescent="0.25">
      <c r="A75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>
        <v>5.3495810371569516E-2</v>
      </c>
      <c r="M75">
        <v>7.460680581747943E-2</v>
      </c>
      <c r="N75">
        <v>9.5765760513284184E-2</v>
      </c>
      <c r="O75">
        <v>9.5476838632601549E-2</v>
      </c>
      <c r="P75">
        <f>MIN(B75:O75)</f>
        <v>5.3495810371569516E-2</v>
      </c>
      <c r="V75" t="s">
        <v>24</v>
      </c>
      <c r="AM75" t="s">
        <v>18</v>
      </c>
      <c r="AX75">
        <f>L75/$P75</f>
        <v>1</v>
      </c>
      <c r="AY75">
        <f>M75/$P75</f>
        <v>1.394628949431326</v>
      </c>
      <c r="AZ75">
        <f>N75/$P75</f>
        <v>1.7901544036461432</v>
      </c>
      <c r="BA75">
        <f>O75/$P75</f>
        <v>1.7847535717178884</v>
      </c>
      <c r="BK75" s="23"/>
      <c r="BL75" t="s">
        <v>19</v>
      </c>
      <c r="BM75" s="23">
        <v>5</v>
      </c>
      <c r="BN75" s="23">
        <v>0.7</v>
      </c>
      <c r="BO75" s="23">
        <v>5</v>
      </c>
      <c r="BP75" s="23">
        <v>0.7</v>
      </c>
      <c r="BQ75" s="23" t="s">
        <v>101</v>
      </c>
      <c r="BR75" s="23">
        <v>0.7</v>
      </c>
      <c r="BS75" s="23">
        <v>2</v>
      </c>
      <c r="BT75" s="23">
        <v>0.4</v>
      </c>
      <c r="BU75" s="23" t="s">
        <v>102</v>
      </c>
      <c r="BV75" s="23">
        <v>0.5</v>
      </c>
    </row>
    <row r="76" spans="1:74" x14ac:dyDescent="0.25">
      <c r="V76" t="s">
        <v>21</v>
      </c>
      <c r="W76" t="s">
        <v>19</v>
      </c>
      <c r="X76" t="s">
        <v>20</v>
      </c>
      <c r="Y76" t="s">
        <v>83</v>
      </c>
      <c r="Z76" t="s">
        <v>84</v>
      </c>
      <c r="BK76" s="23"/>
      <c r="BL76" t="s">
        <v>20</v>
      </c>
      <c r="BM76" s="23">
        <v>2</v>
      </c>
      <c r="BN76" s="23">
        <v>0.7</v>
      </c>
      <c r="BO76" s="23" t="s">
        <v>103</v>
      </c>
      <c r="BP76" s="23">
        <v>0.3</v>
      </c>
      <c r="BQ76" s="23">
        <v>3</v>
      </c>
      <c r="BR76" s="23">
        <v>0.3</v>
      </c>
      <c r="BS76" s="23">
        <v>3</v>
      </c>
      <c r="BT76" s="23">
        <v>0.4</v>
      </c>
      <c r="BU76" s="23" t="s">
        <v>104</v>
      </c>
      <c r="BV76" s="23">
        <v>0.5</v>
      </c>
    </row>
    <row r="77" spans="1:74" x14ac:dyDescent="0.25">
      <c r="U77" s="7">
        <v>0.01</v>
      </c>
      <c r="V77">
        <v>5.0406316624203029E-2</v>
      </c>
      <c r="W77">
        <v>3.9389451177576501E-2</v>
      </c>
      <c r="X77">
        <v>4.1929008357145005E-2</v>
      </c>
      <c r="Y77">
        <v>2.2261458367691993E-2</v>
      </c>
      <c r="Z77">
        <v>2.7697913525819216E-2</v>
      </c>
      <c r="BK77" s="23"/>
      <c r="BL77" t="s">
        <v>83</v>
      </c>
      <c r="BM77" s="23" t="s">
        <v>91</v>
      </c>
      <c r="BN77" s="23">
        <v>0.7</v>
      </c>
      <c r="BO77" s="23" t="s">
        <v>91</v>
      </c>
      <c r="BP77" s="23">
        <v>0.6</v>
      </c>
      <c r="BQ77" s="23" t="s">
        <v>90</v>
      </c>
      <c r="BR77" s="23">
        <v>0.6</v>
      </c>
      <c r="BS77" s="23" t="s">
        <v>91</v>
      </c>
      <c r="BT77" s="23">
        <v>0.7</v>
      </c>
      <c r="BU77" s="23" t="s">
        <v>92</v>
      </c>
      <c r="BV77" s="23">
        <v>0.7</v>
      </c>
    </row>
    <row r="78" spans="1:74" x14ac:dyDescent="0.25">
      <c r="U78" s="7">
        <v>0.02</v>
      </c>
      <c r="V78">
        <v>8.3401455953983142E-2</v>
      </c>
      <c r="W78">
        <v>6.4955361679658208E-2</v>
      </c>
      <c r="X78">
        <v>7.5079606117270131E-2</v>
      </c>
      <c r="Y78">
        <v>3.6884038594819472E-2</v>
      </c>
      <c r="Z78">
        <v>5.8178679715406995E-2</v>
      </c>
      <c r="BL78" t="s">
        <v>84</v>
      </c>
      <c r="BM78" s="23" t="s">
        <v>94</v>
      </c>
      <c r="BN78" s="23">
        <v>0.7</v>
      </c>
      <c r="BO78" s="23" t="s">
        <v>105</v>
      </c>
      <c r="BP78" s="23">
        <v>0.7</v>
      </c>
      <c r="BQ78" s="23" t="s">
        <v>105</v>
      </c>
      <c r="BR78" s="23" t="s">
        <v>106</v>
      </c>
      <c r="BS78" s="23" t="s">
        <v>107</v>
      </c>
      <c r="BT78" s="23">
        <v>0.6</v>
      </c>
      <c r="BU78" s="23" t="s">
        <v>93</v>
      </c>
      <c r="BV78" s="23">
        <v>0.6</v>
      </c>
    </row>
    <row r="79" spans="1:74" x14ac:dyDescent="0.25">
      <c r="A79" s="25" t="s">
        <v>21</v>
      </c>
      <c r="J79" t="s">
        <v>14</v>
      </c>
      <c r="U79" s="7">
        <v>0.03</v>
      </c>
      <c r="V79">
        <v>6.3709790136878941E-2</v>
      </c>
      <c r="W79">
        <v>9.2338264263726128E-2</v>
      </c>
      <c r="X79">
        <v>6.2288054974430011E-2</v>
      </c>
      <c r="Y79">
        <v>4.2155718639917773E-2</v>
      </c>
      <c r="Z79">
        <v>7.8502986863183605E-2</v>
      </c>
    </row>
    <row r="80" spans="1:74" x14ac:dyDescent="0.25">
      <c r="B80">
        <v>0.1</v>
      </c>
      <c r="C80">
        <v>0.2</v>
      </c>
      <c r="D80">
        <v>0.3</v>
      </c>
      <c r="E80">
        <v>0.4</v>
      </c>
      <c r="F80">
        <v>0.5</v>
      </c>
      <c r="G80">
        <v>0.6</v>
      </c>
      <c r="H80">
        <v>0.7</v>
      </c>
      <c r="K80">
        <v>0.1</v>
      </c>
      <c r="L80">
        <v>0.2</v>
      </c>
      <c r="M80">
        <v>0.3</v>
      </c>
      <c r="N80">
        <v>0.4</v>
      </c>
      <c r="O80">
        <v>0.5</v>
      </c>
      <c r="P80">
        <v>0.6</v>
      </c>
      <c r="Q80">
        <v>0.7</v>
      </c>
      <c r="U80" s="7">
        <v>0.04</v>
      </c>
      <c r="V80">
        <v>6.247876438933208E-2</v>
      </c>
      <c r="W80">
        <v>8.7639684442142471E-2</v>
      </c>
      <c r="X80">
        <v>5.4309253387887571E-2</v>
      </c>
      <c r="Y80">
        <v>4.5995055956792839E-2</v>
      </c>
      <c r="Z80">
        <v>5.954128443550534E-2</v>
      </c>
    </row>
    <row r="81" spans="1:61" x14ac:dyDescent="0.25">
      <c r="A81" t="s">
        <v>14</v>
      </c>
      <c r="B81">
        <f>AVERAGE(B43:F43)</f>
        <v>0.21816826985994262</v>
      </c>
      <c r="C81">
        <f>AVERAGE(G43:K43)</f>
        <v>0.16215521358078233</v>
      </c>
      <c r="D81">
        <f>AVERAGE(L43:P43)</f>
        <v>0.17584559194020627</v>
      </c>
      <c r="E81">
        <f>AVERAGE(Q43:U43)</f>
        <v>0.15823326712576341</v>
      </c>
      <c r="F81">
        <f>AVERAGE(V43:Z43)</f>
        <v>0.10729023080017222</v>
      </c>
      <c r="G81">
        <f>AVERAGE(AA43:AE43)</f>
        <v>7.6532911976913309E-2</v>
      </c>
      <c r="H81">
        <f>AVERAGE(AF43:AJ43)</f>
        <v>6.1729301372157763E-2</v>
      </c>
      <c r="J81" t="s">
        <v>21</v>
      </c>
      <c r="K81">
        <v>0.21816826985994262</v>
      </c>
      <c r="L81">
        <v>0.16215521358078233</v>
      </c>
      <c r="M81">
        <v>0.17584559194020627</v>
      </c>
      <c r="N81">
        <v>0.15823326712576341</v>
      </c>
      <c r="O81">
        <v>0.10729023080017222</v>
      </c>
      <c r="P81">
        <v>7.6532911976913309E-2</v>
      </c>
      <c r="Q81">
        <v>6.1729301372157763E-2</v>
      </c>
      <c r="U81" s="7">
        <v>0.05</v>
      </c>
      <c r="V81">
        <v>8.6396987749241802E-2</v>
      </c>
      <c r="W81">
        <v>0.10609861541040054</v>
      </c>
      <c r="X81">
        <v>7.7758264323435133E-2</v>
      </c>
      <c r="Y81">
        <v>3.0543355205740811E-2</v>
      </c>
      <c r="Z81">
        <v>5.3495810371569516E-2</v>
      </c>
    </row>
    <row r="82" spans="1:61" x14ac:dyDescent="0.25">
      <c r="A82" t="s">
        <v>15</v>
      </c>
      <c r="B82">
        <f>AVERAGE(B44:F44)</f>
        <v>0.66921913392244425</v>
      </c>
      <c r="C82">
        <f>AVERAGE(G44:K44)</f>
        <v>9.56374899129947E-2</v>
      </c>
      <c r="D82">
        <f>AVERAGE(L44:P44)</f>
        <v>0.10640265118076027</v>
      </c>
      <c r="E82">
        <f>AVERAGE(Q44:U44)</f>
        <v>0.1555269446051662</v>
      </c>
      <c r="F82">
        <f>AVERAGE(V44:Z44)</f>
        <v>0.15405554213251857</v>
      </c>
      <c r="G82">
        <f>AVERAGE(AA44:AE44)</f>
        <v>0.12587762113213449</v>
      </c>
      <c r="H82">
        <f>AVERAGE(AF44:AJ44)</f>
        <v>0.10260735805412276</v>
      </c>
      <c r="J82" t="s">
        <v>19</v>
      </c>
      <c r="K82">
        <v>0.2427134617733134</v>
      </c>
      <c r="L82">
        <v>0.1578007883216391</v>
      </c>
      <c r="M82">
        <v>0.17419823688384772</v>
      </c>
      <c r="N82">
        <v>0.15330325979200882</v>
      </c>
      <c r="O82">
        <v>8.5678444277577398E-2</v>
      </c>
      <c r="P82">
        <v>5.5378188936062736E-2</v>
      </c>
      <c r="Q82">
        <v>4.3557380587309492E-2</v>
      </c>
      <c r="AZ82" s="37" t="s">
        <v>112</v>
      </c>
      <c r="BA82" s="37"/>
      <c r="BB82" s="37"/>
      <c r="BC82" s="37"/>
      <c r="BD82" s="37"/>
      <c r="BE82" s="37" t="s">
        <v>111</v>
      </c>
      <c r="BF82" s="37"/>
      <c r="BG82" s="37"/>
      <c r="BH82" s="37"/>
      <c r="BI82" s="37"/>
    </row>
    <row r="83" spans="1:61" x14ac:dyDescent="0.25">
      <c r="A83" t="s">
        <v>16</v>
      </c>
      <c r="C83">
        <f>AVERAGE(G45:K45)</f>
        <v>0.35378400077754241</v>
      </c>
      <c r="D83">
        <f>AVERAGE(L45:P45)</f>
        <v>7.5245193632626398E-2</v>
      </c>
      <c r="E83">
        <f>AVERAGE(Q45:U45)</f>
        <v>0.16453619176042431</v>
      </c>
      <c r="F83">
        <f>AVERAGE(V45:Z45)</f>
        <v>0.15549023347646124</v>
      </c>
      <c r="G83">
        <f>AVERAGE(AA45:AE45)</f>
        <v>0.14737993330366733</v>
      </c>
      <c r="H83">
        <f>AVERAGE(AF45:AJ45)</f>
        <v>0.13044874948386803</v>
      </c>
      <c r="J83" t="s">
        <v>20</v>
      </c>
      <c r="K83">
        <v>0.255560715833139</v>
      </c>
      <c r="L83">
        <v>0.15327571653928213</v>
      </c>
      <c r="M83">
        <v>0.16543930320050021</v>
      </c>
      <c r="N83">
        <v>0.15579303582567158</v>
      </c>
      <c r="O83">
        <v>8.657445634899999E-2</v>
      </c>
      <c r="P83">
        <v>5.9350353325767977E-2</v>
      </c>
      <c r="Q83">
        <v>4.9645651945669771E-2</v>
      </c>
      <c r="AZ83" s="7">
        <v>0.01</v>
      </c>
      <c r="BA83" s="7">
        <v>0.02</v>
      </c>
      <c r="BB83" s="7">
        <v>0.03</v>
      </c>
      <c r="BC83" s="7">
        <v>0.04</v>
      </c>
      <c r="BD83" s="7">
        <v>0.05</v>
      </c>
      <c r="BE83" s="7">
        <v>0.01</v>
      </c>
      <c r="BF83" s="7">
        <v>0.02</v>
      </c>
      <c r="BG83" s="7">
        <v>0.03</v>
      </c>
      <c r="BH83" s="7">
        <v>0.04</v>
      </c>
      <c r="BI83" s="7">
        <v>0.05</v>
      </c>
    </row>
    <row r="84" spans="1:61" x14ac:dyDescent="0.25">
      <c r="A84" t="s">
        <v>17</v>
      </c>
      <c r="C84">
        <f>AVERAGE(G46:K46)</f>
        <v>2.7659015512094367</v>
      </c>
      <c r="D84">
        <f>AVERAGE(L46:P46)</f>
        <v>0.17396521921129637</v>
      </c>
      <c r="E84">
        <f>AVERAGE(Q46:U46)</f>
        <v>8.5027992800049107E-2</v>
      </c>
      <c r="F84">
        <f>AVERAGE(V46:Z46)</f>
        <v>0.12893004857160323</v>
      </c>
      <c r="G84">
        <f>AVERAGE(AA46:AE46)</f>
        <v>0.15114590991857088</v>
      </c>
      <c r="H84">
        <f>AVERAGE(AF46:AJ46)</f>
        <v>0.14348523351791118</v>
      </c>
      <c r="J84" t="s">
        <v>83</v>
      </c>
      <c r="K84">
        <v>0.1711180795558862</v>
      </c>
      <c r="N84">
        <v>0.25755132459127</v>
      </c>
      <c r="O84">
        <v>2.9977630249499797E-2</v>
      </c>
      <c r="P84">
        <v>3.6617153023224568E-2</v>
      </c>
      <c r="Q84">
        <v>2.647531499343421E-2</v>
      </c>
      <c r="AY84" t="s">
        <v>21</v>
      </c>
      <c r="AZ84">
        <v>3.6317327855137527E-16</v>
      </c>
      <c r="BA84">
        <v>3.7410047849631961E-16</v>
      </c>
      <c r="BB84">
        <v>3.7879832139148469E-16</v>
      </c>
      <c r="BC84">
        <v>5.0951382331223601E-16</v>
      </c>
      <c r="BD84">
        <v>4.339564633533598E-16</v>
      </c>
      <c r="BE84">
        <v>5.0406316624203029E-2</v>
      </c>
      <c r="BF84">
        <v>8.3401455953983142E-2</v>
      </c>
      <c r="BG84">
        <v>6.3709790136878941E-2</v>
      </c>
      <c r="BH84">
        <v>6.247876438933208E-2</v>
      </c>
      <c r="BI84">
        <v>8.6396987749241802E-2</v>
      </c>
    </row>
    <row r="85" spans="1:61" x14ac:dyDescent="0.25">
      <c r="A85" t="s">
        <v>18</v>
      </c>
      <c r="D85">
        <f>AVERAGE(L47:P47)</f>
        <v>1.7664659035155466</v>
      </c>
      <c r="E85">
        <f>AVERAGE(Q47:U47)</f>
        <v>0.10787248129843548</v>
      </c>
      <c r="F85">
        <f>AVERAGE(V47:Z47)</f>
        <v>9.6952920569451193E-2</v>
      </c>
      <c r="G85">
        <f>AVERAGE(AA47:AE47)</f>
        <v>0.14482246615590211</v>
      </c>
      <c r="H85">
        <f>AVERAGE(AF47:AJ47)</f>
        <v>0.14834473216281485</v>
      </c>
      <c r="J85" t="s">
        <v>84</v>
      </c>
      <c r="K85">
        <v>0.16206072495365609</v>
      </c>
      <c r="L85">
        <v>0.21929573914987388</v>
      </c>
      <c r="M85">
        <v>0.17025157841990352</v>
      </c>
      <c r="N85">
        <v>6.5374488995978114E-2</v>
      </c>
      <c r="O85">
        <v>6.0000479234439796E-2</v>
      </c>
      <c r="P85">
        <v>4.1142809190262461E-2</v>
      </c>
      <c r="Q85">
        <v>2.9349103685097609E-2</v>
      </c>
      <c r="AY85" t="s">
        <v>19</v>
      </c>
      <c r="AZ85">
        <v>1.7484171626297608E-15</v>
      </c>
      <c r="BA85">
        <v>1.8660437136204905E-15</v>
      </c>
      <c r="BB85">
        <v>1.9371815649081219E-15</v>
      </c>
      <c r="BC85">
        <v>7.5803913392094068E-16</v>
      </c>
      <c r="BD85">
        <v>1.1713403051379114E-15</v>
      </c>
      <c r="BE85">
        <v>3.9389451177576501E-2</v>
      </c>
      <c r="BF85">
        <v>6.4955361679658208E-2</v>
      </c>
      <c r="BG85">
        <v>9.2338264263726128E-2</v>
      </c>
      <c r="BH85">
        <v>8.7639684442142471E-2</v>
      </c>
      <c r="BI85">
        <v>0.10609861541040054</v>
      </c>
    </row>
    <row r="86" spans="1:61" x14ac:dyDescent="0.25">
      <c r="A86" s="25" t="s">
        <v>19</v>
      </c>
      <c r="AY86" t="s">
        <v>20</v>
      </c>
      <c r="AZ86">
        <v>5.8049549140625006E-16</v>
      </c>
      <c r="BA86">
        <v>4.9637454788290656E-16</v>
      </c>
      <c r="BB86">
        <v>4.6974199219590877E-16</v>
      </c>
      <c r="BC86">
        <v>6.258543697112852E-16</v>
      </c>
      <c r="BD86">
        <v>7.8341770879531083E-16</v>
      </c>
      <c r="BE86">
        <v>4.1929008357145005E-2</v>
      </c>
      <c r="BF86">
        <v>7.5079606117270131E-2</v>
      </c>
      <c r="BG86">
        <v>6.2288054974430011E-2</v>
      </c>
      <c r="BH86">
        <v>5.4309253387887571E-2</v>
      </c>
      <c r="BI86">
        <v>7.7758264323435133E-2</v>
      </c>
    </row>
    <row r="87" spans="1:61" x14ac:dyDescent="0.25">
      <c r="B87">
        <v>0.1</v>
      </c>
      <c r="C87">
        <v>0.2</v>
      </c>
      <c r="D87">
        <v>0.3</v>
      </c>
      <c r="E87">
        <v>0.4</v>
      </c>
      <c r="F87">
        <v>0.5</v>
      </c>
      <c r="G87">
        <v>0.6</v>
      </c>
      <c r="H87">
        <v>0.7</v>
      </c>
      <c r="J87" t="s">
        <v>15</v>
      </c>
      <c r="AY87" t="s">
        <v>83</v>
      </c>
      <c r="AZ87">
        <v>2.2298805043050457E-15</v>
      </c>
      <c r="BA87">
        <v>2.8238048997772838E-15</v>
      </c>
      <c r="BB87">
        <v>1.9533056729699664E-15</v>
      </c>
      <c r="BC87">
        <v>3.0769458147321458E-15</v>
      </c>
      <c r="BD87">
        <v>3.4103272881355979E-15</v>
      </c>
      <c r="BE87">
        <v>2.2261458367691993E-2</v>
      </c>
      <c r="BF87">
        <v>3.6884038594819472E-2</v>
      </c>
      <c r="BG87">
        <v>4.2155718639917773E-2</v>
      </c>
      <c r="BH87">
        <v>4.5995055956792839E-2</v>
      </c>
      <c r="BI87">
        <v>3.0543355205740811E-2</v>
      </c>
    </row>
    <row r="88" spans="1:61" x14ac:dyDescent="0.25">
      <c r="A88" t="s">
        <v>14</v>
      </c>
      <c r="B88">
        <f>AVERAGE(B50:F50)</f>
        <v>0.2427134617733134</v>
      </c>
      <c r="C88">
        <f>AVERAGE(G50:K50)</f>
        <v>0.1578007883216391</v>
      </c>
      <c r="D88">
        <f>AVERAGE(L50:P50)</f>
        <v>0.17419823688384772</v>
      </c>
      <c r="E88">
        <f>AVERAGE(Q50:U50)</f>
        <v>0.15330325979200882</v>
      </c>
      <c r="F88">
        <f>AVERAGE(V50:Z50)</f>
        <v>8.5678444277577398E-2</v>
      </c>
      <c r="G88">
        <f>AVERAGE(AA50:AE50)</f>
        <v>5.5378188936062736E-2</v>
      </c>
      <c r="H88">
        <f>AVERAGE(AF50:AJ50)</f>
        <v>4.3557380587309492E-2</v>
      </c>
      <c r="K88">
        <v>0.1</v>
      </c>
      <c r="L88">
        <v>0.2</v>
      </c>
      <c r="M88">
        <v>0.3</v>
      </c>
      <c r="N88">
        <v>0.4</v>
      </c>
      <c r="O88">
        <v>0.5</v>
      </c>
      <c r="P88">
        <v>0.6</v>
      </c>
      <c r="Q88">
        <v>0.7</v>
      </c>
      <c r="AY88" t="s">
        <v>84</v>
      </c>
      <c r="AZ88">
        <v>1.7639183936235505E-15</v>
      </c>
      <c r="BA88">
        <v>1.8984049440847539E-15</v>
      </c>
      <c r="BB88">
        <v>2.1482762541806028E-15</v>
      </c>
      <c r="BC88">
        <v>2.388135742296917E-15</v>
      </c>
      <c r="BD88">
        <v>1.730670038695408E-15</v>
      </c>
      <c r="BE88">
        <v>2.7697913525819216E-2</v>
      </c>
      <c r="BF88">
        <v>5.8178679715406995E-2</v>
      </c>
      <c r="BG88">
        <v>7.8502986863183605E-2</v>
      </c>
      <c r="BH88">
        <v>5.954128443550534E-2</v>
      </c>
      <c r="BI88">
        <v>5.3495810371569516E-2</v>
      </c>
    </row>
    <row r="89" spans="1:61" x14ac:dyDescent="0.25">
      <c r="A89" t="s">
        <v>15</v>
      </c>
      <c r="B89">
        <f>AVERAGE(B51:F51)</f>
        <v>0.88080487190571977</v>
      </c>
      <c r="C89">
        <f>AVERAGE(G51:K51)</f>
        <v>0.14323805464662356</v>
      </c>
      <c r="D89">
        <f>AVERAGE(L51:P51)</f>
        <v>0.10573145375482473</v>
      </c>
      <c r="E89">
        <f>AVERAGE(Q51:U51)</f>
        <v>0.15232102818785848</v>
      </c>
      <c r="F89">
        <f>AVERAGE(V51:Z51)</f>
        <v>0.14265939696048077</v>
      </c>
      <c r="G89">
        <f>AVERAGE(AA51:AE51)</f>
        <v>0.10070271811202858</v>
      </c>
      <c r="H89">
        <f>AVERAGE(AF51:AJ51)</f>
        <v>7.5945473281637879E-2</v>
      </c>
      <c r="J89" t="s">
        <v>21</v>
      </c>
      <c r="K89">
        <v>0.66921913392244425</v>
      </c>
      <c r="L89">
        <v>9.56374899129947E-2</v>
      </c>
      <c r="M89">
        <v>0.10640265118076027</v>
      </c>
      <c r="N89">
        <v>0.1555269446051662</v>
      </c>
      <c r="O89">
        <v>0.15405554213251857</v>
      </c>
      <c r="P89">
        <v>0.12587762113213449</v>
      </c>
      <c r="Q89">
        <v>0.10260735805412276</v>
      </c>
    </row>
    <row r="90" spans="1:61" x14ac:dyDescent="0.25">
      <c r="A90" t="s">
        <v>16</v>
      </c>
      <c r="C90">
        <f>AVERAGE(G52:K52)</f>
        <v>0.81837145321811244</v>
      </c>
      <c r="D90">
        <f>AVERAGE(L52:P52)</f>
        <v>0.12845082741943031</v>
      </c>
      <c r="E90">
        <f>AVERAGE(Q52:U52)</f>
        <v>0.10658590636113104</v>
      </c>
      <c r="F90">
        <f>AVERAGE(V52:Z52)</f>
        <v>0.14818738721987706</v>
      </c>
      <c r="G90">
        <f>AVERAGE(AA52:AE52)</f>
        <v>0.12895456322340432</v>
      </c>
      <c r="H90">
        <f>AVERAGE(AF52:AJ52)</f>
        <v>0.10793091744618113</v>
      </c>
      <c r="J90" t="s">
        <v>19</v>
      </c>
      <c r="K90">
        <v>0.88080487190571977</v>
      </c>
      <c r="L90">
        <v>0.14323805464662356</v>
      </c>
      <c r="M90">
        <v>0.10573145375482473</v>
      </c>
      <c r="N90">
        <v>0.15232102818785848</v>
      </c>
      <c r="O90">
        <v>0.14265939696048077</v>
      </c>
      <c r="P90">
        <v>0.10070271811202858</v>
      </c>
      <c r="Q90">
        <v>7.5945473281637879E-2</v>
      </c>
    </row>
    <row r="91" spans="1:61" x14ac:dyDescent="0.25">
      <c r="A91" t="s">
        <v>17</v>
      </c>
      <c r="C91">
        <f>AVERAGE(G53:K53)</f>
        <v>4.4903107645121185</v>
      </c>
      <c r="D91">
        <f>AVERAGE(L53:P53)</f>
        <v>0.49830342301206104</v>
      </c>
      <c r="E91">
        <f>AVERAGE(Q53:U53)</f>
        <v>0.10757526185665478</v>
      </c>
      <c r="F91">
        <f>AVERAGE(V53:Z53)</f>
        <v>0.13072491313758841</v>
      </c>
      <c r="G91">
        <f>AVERAGE(AA53:AE53)</f>
        <v>0.14072280529771847</v>
      </c>
      <c r="H91">
        <f>AVERAGE(AF53:AJ53)</f>
        <v>0.12828908263705077</v>
      </c>
      <c r="J91" t="s">
        <v>20</v>
      </c>
      <c r="K91">
        <v>0.84532072434311556</v>
      </c>
      <c r="L91">
        <v>0.12342115952612302</v>
      </c>
      <c r="M91">
        <v>8.7509735999816152E-2</v>
      </c>
      <c r="N91">
        <v>0.14133125501248803</v>
      </c>
      <c r="O91">
        <v>0.13667227347860306</v>
      </c>
      <c r="P91">
        <v>0.10792127541840531</v>
      </c>
      <c r="Q91">
        <v>9.72475458278063E-2</v>
      </c>
    </row>
    <row r="92" spans="1:61" x14ac:dyDescent="0.25">
      <c r="A92" t="s">
        <v>18</v>
      </c>
      <c r="D92">
        <f>AVERAGE(L54:P54)</f>
        <v>3.7208646262031038</v>
      </c>
      <c r="E92">
        <f>AVERAGE(Q54:U54)</f>
        <v>0.28310403478862789</v>
      </c>
      <c r="F92">
        <f>AVERAGE(V54:Z54)</f>
        <v>0.11590670380375363</v>
      </c>
      <c r="G92">
        <f>AVERAGE(AA54:AE54)</f>
        <v>0.14244718424343847</v>
      </c>
      <c r="H92">
        <f>AVERAGE(AF54:AJ54)</f>
        <v>0.14110255678633235</v>
      </c>
      <c r="J92" t="s">
        <v>83</v>
      </c>
      <c r="K92">
        <v>0.81843721946906112</v>
      </c>
      <c r="O92">
        <v>0.20514960500124643</v>
      </c>
      <c r="P92">
        <v>4.045459598669629E-2</v>
      </c>
      <c r="Q92">
        <v>4.9292403247544997E-2</v>
      </c>
    </row>
    <row r="93" spans="1:61" x14ac:dyDescent="0.25">
      <c r="A93" s="25" t="s">
        <v>20</v>
      </c>
      <c r="J93" t="s">
        <v>84</v>
      </c>
      <c r="K93">
        <v>0.73815214137565521</v>
      </c>
      <c r="N93">
        <v>0.37751290851436781</v>
      </c>
      <c r="O93">
        <v>6.3090959406337188E-2</v>
      </c>
      <c r="P93">
        <v>7.2444281400410093E-2</v>
      </c>
      <c r="Q93">
        <v>5.8477372837919803E-2</v>
      </c>
    </row>
    <row r="94" spans="1:61" x14ac:dyDescent="0.25">
      <c r="B94">
        <v>0.1</v>
      </c>
      <c r="C94">
        <v>0.2</v>
      </c>
      <c r="D94">
        <v>0.3</v>
      </c>
      <c r="E94">
        <v>0.4</v>
      </c>
      <c r="F94">
        <v>0.5</v>
      </c>
      <c r="G94">
        <v>0.6</v>
      </c>
      <c r="H94">
        <v>0.7</v>
      </c>
    </row>
    <row r="95" spans="1:61" x14ac:dyDescent="0.25">
      <c r="A95" t="s">
        <v>14</v>
      </c>
      <c r="B95">
        <f>AVERAGE(B57:F57)</f>
        <v>0.255560715833139</v>
      </c>
      <c r="C95">
        <f>AVERAGE(G57:K57)</f>
        <v>0.15327571653928213</v>
      </c>
      <c r="D95">
        <f>AVERAGE(L57:P57)</f>
        <v>0.16543930320050021</v>
      </c>
      <c r="E95">
        <f>AVERAGE(Q57:U57)</f>
        <v>0.15579303582567158</v>
      </c>
      <c r="F95">
        <f>AVERAGE(V57:Z57)</f>
        <v>8.657445634899999E-2</v>
      </c>
      <c r="G95">
        <f>AVERAGE(AA57:AE57)</f>
        <v>5.9350353325767977E-2</v>
      </c>
      <c r="H95">
        <f>AVERAGE(AF57:AJ57)</f>
        <v>4.9645651945669771E-2</v>
      </c>
      <c r="J95" t="s">
        <v>16</v>
      </c>
    </row>
    <row r="96" spans="1:61" x14ac:dyDescent="0.25">
      <c r="A96" t="s">
        <v>15</v>
      </c>
      <c r="B96">
        <f>AVERAGE(B58:F58)</f>
        <v>0.84532072434311556</v>
      </c>
      <c r="C96">
        <f>AVERAGE(G58:K58)</f>
        <v>0.12342115952612302</v>
      </c>
      <c r="D96">
        <f>AVERAGE(L58:P58)</f>
        <v>8.7509735999816152E-2</v>
      </c>
      <c r="E96">
        <f>AVERAGE(Q58:U58)</f>
        <v>0.14133125501248803</v>
      </c>
      <c r="F96">
        <f>AVERAGE(V58:Z58)</f>
        <v>0.13667227347860306</v>
      </c>
      <c r="G96">
        <f>AVERAGE(AA58:AE58)</f>
        <v>0.10792127541840531</v>
      </c>
      <c r="H96">
        <f>AVERAGE(AF58:AJ58)</f>
        <v>9.72475458278063E-2</v>
      </c>
      <c r="K96">
        <v>0.1</v>
      </c>
      <c r="L96">
        <v>0.2</v>
      </c>
      <c r="M96">
        <v>0.3</v>
      </c>
      <c r="N96">
        <v>0.4</v>
      </c>
      <c r="O96">
        <v>0.5</v>
      </c>
      <c r="P96">
        <v>0.6</v>
      </c>
      <c r="Q96">
        <v>0.7</v>
      </c>
    </row>
    <row r="97" spans="1:17" x14ac:dyDescent="0.25">
      <c r="A97" t="s">
        <v>16</v>
      </c>
      <c r="C97">
        <f>AVERAGE(G59:K59)</f>
        <v>0.83714336600343486</v>
      </c>
      <c r="D97">
        <f>AVERAGE(L59:P59)</f>
        <v>6.9319038443357156E-2</v>
      </c>
      <c r="E97">
        <f>AVERAGE(Q59:U59)</f>
        <v>8.1969197600058205E-2</v>
      </c>
      <c r="F97">
        <f>AVERAGE(V59:Z59)</f>
        <v>0.14449897977299281</v>
      </c>
      <c r="G97">
        <f>AVERAGE(AA59:AE59)</f>
        <v>0.13815819317125197</v>
      </c>
      <c r="H97">
        <f>AVERAGE(AF59:AJ59)</f>
        <v>0.1301457117358861</v>
      </c>
      <c r="J97" t="s">
        <v>21</v>
      </c>
      <c r="L97">
        <v>0.35378400077754241</v>
      </c>
      <c r="M97">
        <v>7.5245193632626398E-2</v>
      </c>
      <c r="N97">
        <v>0.16453619176042431</v>
      </c>
      <c r="O97">
        <v>0.15549023347646124</v>
      </c>
      <c r="P97">
        <v>0.14737993330366733</v>
      </c>
      <c r="Q97">
        <v>0.13044874948386803</v>
      </c>
    </row>
    <row r="98" spans="1:17" x14ac:dyDescent="0.25">
      <c r="A98" t="s">
        <v>17</v>
      </c>
      <c r="C98">
        <f>AVERAGE(G60:K60)</f>
        <v>3.6348034100053459</v>
      </c>
      <c r="D98">
        <f>AVERAGE(L60:P60)</f>
        <v>0.5114682202626849</v>
      </c>
      <c r="E98">
        <f>AVERAGE(Q60:U60)</f>
        <v>6.313100890852863E-2</v>
      </c>
      <c r="F98">
        <f>AVERAGE(V60:Z60)</f>
        <v>0.11756479199486676</v>
      </c>
      <c r="G98">
        <f>AVERAGE(AA60:AE60)</f>
        <v>0.14928093762368055</v>
      </c>
      <c r="H98">
        <f>AVERAGE(AF60:AJ60)</f>
        <v>0.15317596345034384</v>
      </c>
      <c r="J98" t="s">
        <v>19</v>
      </c>
      <c r="L98">
        <v>0.81837145321811244</v>
      </c>
      <c r="M98">
        <v>0.12845082741943031</v>
      </c>
      <c r="N98">
        <v>0.10658590636113104</v>
      </c>
      <c r="O98">
        <v>0.14818738721987706</v>
      </c>
      <c r="P98">
        <v>0.12895456322340432</v>
      </c>
      <c r="Q98">
        <v>0.10793091744618113</v>
      </c>
    </row>
    <row r="99" spans="1:17" x14ac:dyDescent="0.25">
      <c r="A99" t="s">
        <v>18</v>
      </c>
      <c r="D99">
        <f>AVERAGE(L61:P61)</f>
        <v>3.8248774006871384</v>
      </c>
      <c r="E99">
        <f>AVERAGE(Q61:U61)</f>
        <v>0.28571345793846181</v>
      </c>
      <c r="F99">
        <f>AVERAGE(V61:Z61)</f>
        <v>9.0321192593523045E-2</v>
      </c>
      <c r="G99">
        <f>AVERAGE(AA61:AE61)</f>
        <v>0.14821583450200143</v>
      </c>
      <c r="H99">
        <f>AVERAGE(AF61:AJ61)</f>
        <v>0.1751269530800838</v>
      </c>
      <c r="J99" t="s">
        <v>20</v>
      </c>
      <c r="L99">
        <v>0.83714336600343486</v>
      </c>
      <c r="M99">
        <v>6.9319038443357156E-2</v>
      </c>
      <c r="N99">
        <v>8.1969197600058205E-2</v>
      </c>
      <c r="O99">
        <v>0.14449897977299281</v>
      </c>
      <c r="P99">
        <v>0.13815819317125197</v>
      </c>
      <c r="Q99">
        <v>0.1301457117358861</v>
      </c>
    </row>
    <row r="100" spans="1:17" x14ac:dyDescent="0.25">
      <c r="A100" s="25" t="s">
        <v>83</v>
      </c>
      <c r="J100" t="s">
        <v>83</v>
      </c>
      <c r="P100">
        <v>5.3873673767358077E-2</v>
      </c>
      <c r="Q100">
        <v>6.0822698905223516E-2</v>
      </c>
    </row>
    <row r="101" spans="1:17" x14ac:dyDescent="0.25">
      <c r="B101">
        <v>0.1</v>
      </c>
      <c r="C101">
        <v>0.2</v>
      </c>
      <c r="D101">
        <v>0.3</v>
      </c>
      <c r="E101">
        <v>0.4</v>
      </c>
      <c r="F101">
        <v>0.5</v>
      </c>
      <c r="G101">
        <v>0.6</v>
      </c>
      <c r="H101">
        <v>0.7</v>
      </c>
      <c r="J101" t="s">
        <v>84</v>
      </c>
      <c r="O101">
        <v>0.11096780131031411</v>
      </c>
      <c r="P101">
        <v>8.0678242834676769E-2</v>
      </c>
      <c r="Q101">
        <v>8.0243201386022783E-2</v>
      </c>
    </row>
    <row r="102" spans="1:17" x14ac:dyDescent="0.25">
      <c r="A102" t="s">
        <v>14</v>
      </c>
      <c r="B102">
        <f>AVERAGE(B64:D64)</f>
        <v>0.1711180795558862</v>
      </c>
      <c r="E102">
        <f>AVERAGE(K64:M64)</f>
        <v>0.25755132459127</v>
      </c>
      <c r="F102">
        <f>AVERAGE(N64:P64)</f>
        <v>2.9977630249499797E-2</v>
      </c>
      <c r="G102">
        <f>AVERAGE(Q64:S64)</f>
        <v>3.6617153023224568E-2</v>
      </c>
      <c r="H102">
        <f>AVERAGE(T64:V64)</f>
        <v>2.647531499343421E-2</v>
      </c>
    </row>
    <row r="103" spans="1:17" x14ac:dyDescent="0.25">
      <c r="A103" t="s">
        <v>15</v>
      </c>
      <c r="B103">
        <f>AVERAGE(B65:D65)</f>
        <v>0.81843721946906112</v>
      </c>
      <c r="F103">
        <f>AVERAGE(N65:P65)</f>
        <v>0.20514960500124643</v>
      </c>
      <c r="G103">
        <f>AVERAGE(Q65:S65)</f>
        <v>4.045459598669629E-2</v>
      </c>
      <c r="H103">
        <f>AVERAGE(T65:V65)</f>
        <v>4.9292403247544997E-2</v>
      </c>
      <c r="J103" t="s">
        <v>17</v>
      </c>
    </row>
    <row r="104" spans="1:17" x14ac:dyDescent="0.25">
      <c r="A104" t="s">
        <v>16</v>
      </c>
      <c r="G104">
        <f>AVERAGE(Q66:S66)</f>
        <v>5.3873673767358077E-2</v>
      </c>
      <c r="H104">
        <f>AVERAGE(T66:V66)</f>
        <v>6.0822698905223516E-2</v>
      </c>
      <c r="K104">
        <v>0.1</v>
      </c>
      <c r="L104">
        <v>0.2</v>
      </c>
      <c r="M104">
        <v>0.3</v>
      </c>
      <c r="N104">
        <v>0.4</v>
      </c>
      <c r="O104">
        <v>0.5</v>
      </c>
      <c r="P104">
        <v>0.6</v>
      </c>
      <c r="Q104">
        <v>0.7</v>
      </c>
    </row>
    <row r="105" spans="1:17" x14ac:dyDescent="0.25">
      <c r="A105" t="s">
        <v>17</v>
      </c>
      <c r="G105">
        <f>AVERAGE(Q67:S67)</f>
        <v>0.15951654699165788</v>
      </c>
      <c r="H105">
        <f>AVERAGE(T67:V67)</f>
        <v>5.2859506082653329E-2</v>
      </c>
      <c r="J105" t="s">
        <v>21</v>
      </c>
      <c r="L105">
        <v>2.7659015512094367</v>
      </c>
      <c r="M105">
        <v>0.17396521921129637</v>
      </c>
      <c r="N105">
        <v>8.5027992800049107E-2</v>
      </c>
      <c r="O105">
        <v>0.12893004857160323</v>
      </c>
      <c r="P105">
        <v>0.15114590991857088</v>
      </c>
      <c r="Q105">
        <v>0.14348523351791118</v>
      </c>
    </row>
    <row r="106" spans="1:17" x14ac:dyDescent="0.25">
      <c r="A106" t="s">
        <v>18</v>
      </c>
      <c r="G106">
        <f>AVERAGE(Q68:S68)</f>
        <v>0.64505815885243911</v>
      </c>
      <c r="H106">
        <f>AVERAGE(T68:V68)</f>
        <v>3.3773858899674804E-2</v>
      </c>
      <c r="J106" t="s">
        <v>19</v>
      </c>
      <c r="L106">
        <v>4.4903107645121185</v>
      </c>
      <c r="M106">
        <v>0.49830342301206104</v>
      </c>
      <c r="N106">
        <v>0.10757526185665478</v>
      </c>
      <c r="O106">
        <v>0.13072491313758841</v>
      </c>
      <c r="P106">
        <v>0.14072280529771847</v>
      </c>
      <c r="Q106">
        <v>0.12828908263705077</v>
      </c>
    </row>
    <row r="107" spans="1:17" x14ac:dyDescent="0.25">
      <c r="A107" s="25" t="s">
        <v>84</v>
      </c>
      <c r="J107" t="s">
        <v>20</v>
      </c>
      <c r="L107">
        <v>3.6348034100053459</v>
      </c>
      <c r="M107">
        <v>0.5114682202626849</v>
      </c>
      <c r="N107">
        <v>6.313100890852863E-2</v>
      </c>
      <c r="O107">
        <v>0.11756479199486676</v>
      </c>
      <c r="P107">
        <v>0.14928093762368055</v>
      </c>
      <c r="Q107">
        <v>0.15317596345034384</v>
      </c>
    </row>
    <row r="108" spans="1:17" x14ac:dyDescent="0.25">
      <c r="B108">
        <v>0.1</v>
      </c>
      <c r="C108">
        <v>0.2</v>
      </c>
      <c r="D108">
        <v>0.3</v>
      </c>
      <c r="E108">
        <v>0.4</v>
      </c>
      <c r="F108">
        <v>0.5</v>
      </c>
      <c r="G108">
        <v>0.6</v>
      </c>
      <c r="H108">
        <v>0.7</v>
      </c>
      <c r="J108" t="s">
        <v>83</v>
      </c>
      <c r="P108">
        <v>0.15951654699165788</v>
      </c>
      <c r="Q108">
        <v>5.2859506082653329E-2</v>
      </c>
    </row>
    <row r="109" spans="1:17" x14ac:dyDescent="0.25">
      <c r="A109" t="s">
        <v>14</v>
      </c>
      <c r="B109">
        <f>AVERAGE(B71:C71)</f>
        <v>0.16206072495365609</v>
      </c>
      <c r="C109">
        <f>AVERAGE(D71:E71)</f>
        <v>0.21929573914987388</v>
      </c>
      <c r="D109">
        <f>AVERAGE(F71:G71)</f>
        <v>0.17025157841990352</v>
      </c>
      <c r="E109">
        <f>AVERAGE(H71:I71)</f>
        <v>6.5374488995978114E-2</v>
      </c>
      <c r="F109">
        <f>AVERAGE(J71:K71)</f>
        <v>6.0000479234439796E-2</v>
      </c>
      <c r="G109">
        <f>AVERAGE(L71:M71)</f>
        <v>4.1142809190262461E-2</v>
      </c>
      <c r="H109">
        <f>AVERAGE(N71:O71)</f>
        <v>2.9349103685097609E-2</v>
      </c>
      <c r="J109" t="s">
        <v>84</v>
      </c>
      <c r="O109">
        <v>0.43002055571011688</v>
      </c>
      <c r="P109">
        <v>6.3502610922235692E-2</v>
      </c>
      <c r="Q109">
        <v>9.3313492272208476E-2</v>
      </c>
    </row>
    <row r="110" spans="1:17" x14ac:dyDescent="0.25">
      <c r="A110" t="s">
        <v>15</v>
      </c>
      <c r="B110">
        <f>AVERAGE(B72:C72)</f>
        <v>0.73815214137565521</v>
      </c>
      <c r="E110">
        <f>AVERAGE(H72:I72)</f>
        <v>0.37751290851436781</v>
      </c>
      <c r="F110">
        <f>AVERAGE(J72:K72)</f>
        <v>6.3090959406337188E-2</v>
      </c>
      <c r="G110">
        <f>AVERAGE(L72:M72)</f>
        <v>7.2444281400410093E-2</v>
      </c>
      <c r="H110">
        <f>AVERAGE(N72:O72)</f>
        <v>5.8477372837919803E-2</v>
      </c>
    </row>
    <row r="111" spans="1:17" x14ac:dyDescent="0.25">
      <c r="A111" t="s">
        <v>16</v>
      </c>
      <c r="F111">
        <f>AVERAGE(J73:K73)</f>
        <v>0.11096780131031411</v>
      </c>
      <c r="G111">
        <f>AVERAGE(L73:M73)</f>
        <v>8.0678242834676769E-2</v>
      </c>
      <c r="H111">
        <f>AVERAGE(N73:O73)</f>
        <v>8.0243201386022783E-2</v>
      </c>
      <c r="J111" t="s">
        <v>18</v>
      </c>
    </row>
    <row r="112" spans="1:17" x14ac:dyDescent="0.25">
      <c r="A112" t="s">
        <v>17</v>
      </c>
      <c r="F112">
        <f>AVERAGE(J74:K74)</f>
        <v>0.43002055571011688</v>
      </c>
      <c r="G112">
        <f>AVERAGE(L74:M74)</f>
        <v>6.3502610922235692E-2</v>
      </c>
      <c r="H112">
        <f>AVERAGE(N74:O74)</f>
        <v>9.3313492272208476E-2</v>
      </c>
      <c r="K112">
        <v>0.1</v>
      </c>
      <c r="L112">
        <v>0.2</v>
      </c>
      <c r="M112">
        <v>0.3</v>
      </c>
      <c r="N112">
        <v>0.4</v>
      </c>
      <c r="O112">
        <v>0.5</v>
      </c>
      <c r="P112">
        <v>0.6</v>
      </c>
      <c r="Q112">
        <v>0.7</v>
      </c>
    </row>
    <row r="113" spans="1:17" x14ac:dyDescent="0.25">
      <c r="A113" t="s">
        <v>18</v>
      </c>
      <c r="G113">
        <f>AVERAGE(L75:M75)</f>
        <v>6.4051308094524473E-2</v>
      </c>
      <c r="H113">
        <f>AVERAGE(N75:O75)</f>
        <v>9.5621299572942867E-2</v>
      </c>
      <c r="J113" t="s">
        <v>21</v>
      </c>
      <c r="M113">
        <v>1.7664659035155466</v>
      </c>
      <c r="N113">
        <v>0.10787248129843548</v>
      </c>
      <c r="O113">
        <v>9.6952920569451193E-2</v>
      </c>
      <c r="P113">
        <v>0.14482246615590211</v>
      </c>
      <c r="Q113">
        <v>0.14834473216281485</v>
      </c>
    </row>
    <row r="114" spans="1:17" x14ac:dyDescent="0.25">
      <c r="J114" t="s">
        <v>19</v>
      </c>
      <c r="M114">
        <v>3.7208646262031038</v>
      </c>
      <c r="N114">
        <v>0.28310403478862789</v>
      </c>
      <c r="O114">
        <v>0.11590670380375363</v>
      </c>
      <c r="P114">
        <v>0.14244718424343847</v>
      </c>
      <c r="Q114">
        <v>0.14110255678633235</v>
      </c>
    </row>
    <row r="115" spans="1:17" x14ac:dyDescent="0.25">
      <c r="J115" t="s">
        <v>20</v>
      </c>
      <c r="M115">
        <v>3.8248774006871384</v>
      </c>
      <c r="N115">
        <v>0.28571345793846181</v>
      </c>
      <c r="O115">
        <v>9.0321192593523045E-2</v>
      </c>
      <c r="P115">
        <v>0.14821583450200143</v>
      </c>
      <c r="Q115">
        <v>0.1751269530800838</v>
      </c>
    </row>
    <row r="116" spans="1:17" x14ac:dyDescent="0.25">
      <c r="J116" t="s">
        <v>83</v>
      </c>
      <c r="P116">
        <v>0.64505815885243911</v>
      </c>
      <c r="Q116">
        <v>3.3773858899674804E-2</v>
      </c>
    </row>
    <row r="117" spans="1:17" x14ac:dyDescent="0.25">
      <c r="J117" t="s">
        <v>84</v>
      </c>
      <c r="P117">
        <v>6.4051308094524473E-2</v>
      </c>
      <c r="Q117">
        <v>9.5621299572942867E-2</v>
      </c>
    </row>
    <row r="150" spans="1:37" x14ac:dyDescent="0.25">
      <c r="B150" s="37">
        <v>0.1</v>
      </c>
      <c r="C150" s="37"/>
      <c r="D150" s="37"/>
      <c r="E150" s="37"/>
      <c r="F150" s="37"/>
      <c r="G150" s="37">
        <v>0.2</v>
      </c>
      <c r="H150" s="37"/>
      <c r="I150" s="37"/>
      <c r="J150" s="37"/>
      <c r="K150" s="37"/>
      <c r="L150" s="37">
        <v>0.3</v>
      </c>
      <c r="M150" s="37"/>
      <c r="N150" s="37"/>
      <c r="O150" s="37"/>
      <c r="P150" s="37"/>
      <c r="Q150" s="37">
        <v>0.4</v>
      </c>
      <c r="R150" s="37"/>
      <c r="S150" s="37"/>
      <c r="T150" s="37"/>
      <c r="U150" s="37"/>
      <c r="V150" s="37">
        <v>0.5</v>
      </c>
      <c r="W150" s="37"/>
      <c r="X150" s="37"/>
      <c r="Y150" s="37"/>
      <c r="Z150" s="37"/>
      <c r="AA150" s="37">
        <v>0.6</v>
      </c>
      <c r="AB150" s="37"/>
      <c r="AC150" s="37"/>
      <c r="AD150" s="37"/>
      <c r="AE150" s="37"/>
      <c r="AF150" s="37">
        <v>0.7</v>
      </c>
      <c r="AG150" s="37"/>
      <c r="AH150" s="37"/>
      <c r="AI150" s="37"/>
      <c r="AJ150" s="37"/>
    </row>
    <row r="151" spans="1:37" x14ac:dyDescent="0.25">
      <c r="A151" s="25" t="s">
        <v>21</v>
      </c>
      <c r="B151" t="s">
        <v>9</v>
      </c>
      <c r="C151" t="s">
        <v>10</v>
      </c>
      <c r="D151" t="s">
        <v>11</v>
      </c>
      <c r="E151" t="s">
        <v>12</v>
      </c>
      <c r="F151" t="s">
        <v>13</v>
      </c>
      <c r="G151" t="s">
        <v>9</v>
      </c>
      <c r="H151" t="s">
        <v>10</v>
      </c>
      <c r="I151" t="s">
        <v>11</v>
      </c>
      <c r="J151" t="s">
        <v>12</v>
      </c>
      <c r="K151" t="s">
        <v>13</v>
      </c>
      <c r="L151" t="s">
        <v>9</v>
      </c>
      <c r="M151" t="s">
        <v>10</v>
      </c>
      <c r="N151" t="s">
        <v>11</v>
      </c>
      <c r="O151" t="s">
        <v>12</v>
      </c>
      <c r="P151" t="s">
        <v>13</v>
      </c>
      <c r="Q151" t="s">
        <v>9</v>
      </c>
      <c r="R151" t="s">
        <v>10</v>
      </c>
      <c r="S151" t="s">
        <v>11</v>
      </c>
      <c r="T151" t="s">
        <v>12</v>
      </c>
      <c r="U151" t="s">
        <v>13</v>
      </c>
      <c r="V151" t="s">
        <v>9</v>
      </c>
      <c r="W151" t="s">
        <v>10</v>
      </c>
      <c r="X151" t="s">
        <v>11</v>
      </c>
      <c r="Y151" t="s">
        <v>12</v>
      </c>
      <c r="Z151" t="s">
        <v>13</v>
      </c>
      <c r="AA151" t="s">
        <v>9</v>
      </c>
      <c r="AB151" t="s">
        <v>10</v>
      </c>
      <c r="AC151" t="s">
        <v>11</v>
      </c>
      <c r="AD151" t="s">
        <v>12</v>
      </c>
      <c r="AE151" t="s">
        <v>13</v>
      </c>
      <c r="AF151" t="s">
        <v>9</v>
      </c>
      <c r="AG151" t="s">
        <v>10</v>
      </c>
      <c r="AH151" t="s">
        <v>11</v>
      </c>
      <c r="AI151" t="s">
        <v>12</v>
      </c>
      <c r="AJ151" t="s">
        <v>13</v>
      </c>
    </row>
    <row r="152" spans="1:37" x14ac:dyDescent="0.25">
      <c r="A152" t="s">
        <v>14</v>
      </c>
      <c r="B152">
        <v>0.20199841776707592</v>
      </c>
      <c r="C152">
        <v>0.25833342206394644</v>
      </c>
      <c r="D152">
        <v>0.24426251422698228</v>
      </c>
      <c r="E152">
        <v>0.1924135236703533</v>
      </c>
      <c r="F152">
        <v>0.1938334715713553</v>
      </c>
      <c r="G152">
        <v>0.18055690716339765</v>
      </c>
      <c r="H152">
        <v>0.16477152666113518</v>
      </c>
      <c r="I152">
        <v>0.15778174557645153</v>
      </c>
      <c r="J152">
        <v>0.16109055714698806</v>
      </c>
      <c r="K152">
        <v>0.14657533135593925</v>
      </c>
      <c r="L152">
        <v>0.19838459276817125</v>
      </c>
      <c r="M152">
        <v>0.18241704291834884</v>
      </c>
      <c r="N152">
        <v>0.16642102965813424</v>
      </c>
      <c r="O152">
        <v>0.16586689210738362</v>
      </c>
      <c r="P152">
        <v>0.1661384022489934</v>
      </c>
      <c r="Q152">
        <v>0.1597050478625662</v>
      </c>
      <c r="R152">
        <v>0.15518380413925326</v>
      </c>
      <c r="S152">
        <v>0.15657950224266487</v>
      </c>
      <c r="T152">
        <v>0.15897343627126437</v>
      </c>
      <c r="U152">
        <v>0.16072454511306836</v>
      </c>
      <c r="V152">
        <v>0.10126081494392818</v>
      </c>
      <c r="W152">
        <v>9.9562461518269155E-2</v>
      </c>
      <c r="X152">
        <v>0.10467029242896703</v>
      </c>
      <c r="Y152">
        <v>0.11543614863461635</v>
      </c>
      <c r="Z152">
        <v>0.11552143647508042</v>
      </c>
      <c r="AA152">
        <v>6.7773449173242045E-2</v>
      </c>
      <c r="AB152">
        <v>6.8491424106337143E-2</v>
      </c>
      <c r="AC152">
        <v>7.8907080307943925E-2</v>
      </c>
      <c r="AD152">
        <v>7.9285853728501027E-2</v>
      </c>
      <c r="AE152">
        <v>8.8206752568542421E-2</v>
      </c>
      <c r="AF152">
        <v>5.0406316624203029E-2</v>
      </c>
      <c r="AG152">
        <v>5.3872354563303103E-2</v>
      </c>
      <c r="AH152">
        <v>6.2959938230569279E-2</v>
      </c>
      <c r="AI152">
        <v>6.8623690689848596E-2</v>
      </c>
      <c r="AJ152">
        <v>7.2784206752864802E-2</v>
      </c>
      <c r="AK152">
        <f>AVERAGE(B152:AJ156)</f>
        <v>0.29384129964392536</v>
      </c>
    </row>
    <row r="153" spans="1:37" x14ac:dyDescent="0.25">
      <c r="A153" t="s">
        <v>15</v>
      </c>
      <c r="B153">
        <v>0.60323992737038457</v>
      </c>
      <c r="C153">
        <v>0.66153434653603571</v>
      </c>
      <c r="D153">
        <v>0.66687489664536048</v>
      </c>
      <c r="E153">
        <v>0.69580705773251994</v>
      </c>
      <c r="F153">
        <v>0.71863944132792035</v>
      </c>
      <c r="G153">
        <v>0.1130190789806915</v>
      </c>
      <c r="H153">
        <v>9.7270496501485421E-2</v>
      </c>
      <c r="I153">
        <v>8.9593345021165463E-2</v>
      </c>
      <c r="J153">
        <v>8.9573159117401394E-2</v>
      </c>
      <c r="K153">
        <v>8.873136994422974E-2</v>
      </c>
      <c r="L153">
        <v>0.1276558717866722</v>
      </c>
      <c r="M153">
        <v>0.10975919585216196</v>
      </c>
      <c r="N153">
        <v>0.12573000690215066</v>
      </c>
      <c r="O153">
        <v>8.5466725408833308E-2</v>
      </c>
      <c r="P153">
        <v>8.3401455953983142E-2</v>
      </c>
      <c r="Q153">
        <v>0.16816209702908011</v>
      </c>
      <c r="R153">
        <v>0.16742191680279747</v>
      </c>
      <c r="S153">
        <v>0.15126468700691023</v>
      </c>
      <c r="T153">
        <v>0.14567944219150855</v>
      </c>
      <c r="U153">
        <v>0.1451065799955345</v>
      </c>
      <c r="V153">
        <v>0.15632471965356351</v>
      </c>
      <c r="W153">
        <v>0.15364736117386063</v>
      </c>
      <c r="X153">
        <v>0.15129551232083283</v>
      </c>
      <c r="Y153">
        <v>0.1535575697781893</v>
      </c>
      <c r="Z153">
        <v>0.15545254773614656</v>
      </c>
      <c r="AA153">
        <v>0.11676368360011764</v>
      </c>
      <c r="AB153">
        <v>0.1199113657742374</v>
      </c>
      <c r="AC153">
        <v>0.12466010408196518</v>
      </c>
      <c r="AD153">
        <v>0.13262148281470412</v>
      </c>
      <c r="AE153">
        <v>0.13543146938964806</v>
      </c>
      <c r="AF153">
        <v>8.6346307550959178E-2</v>
      </c>
      <c r="AG153">
        <v>9.6001449883393375E-2</v>
      </c>
      <c r="AH153">
        <v>0.10048414355697267</v>
      </c>
      <c r="AI153">
        <v>0.11387701581175619</v>
      </c>
      <c r="AJ153">
        <v>0.11632787346753233</v>
      </c>
    </row>
    <row r="154" spans="1:37" x14ac:dyDescent="0.25">
      <c r="A154" t="s">
        <v>16</v>
      </c>
      <c r="B154" s="1"/>
      <c r="C154" s="1"/>
      <c r="D154" s="1"/>
      <c r="E154" s="1"/>
      <c r="F154" s="1"/>
      <c r="G154" s="18">
        <v>0.26509528093141388</v>
      </c>
      <c r="H154">
        <v>0.29245034825319272</v>
      </c>
      <c r="I154">
        <v>0.3646079630084581</v>
      </c>
      <c r="J154">
        <v>0.42094133786616722</v>
      </c>
      <c r="K154">
        <v>0.42582507382848012</v>
      </c>
      <c r="L154">
        <v>9.1600318342776793E-2</v>
      </c>
      <c r="M154">
        <v>8.1489189508656801E-2</v>
      </c>
      <c r="N154">
        <v>7.0951499421907788E-2</v>
      </c>
      <c r="O154">
        <v>6.8475170752911638E-2</v>
      </c>
      <c r="P154">
        <v>6.3709790136878941E-2</v>
      </c>
      <c r="Q154">
        <v>0.12776183197834576</v>
      </c>
      <c r="R154">
        <v>0.11452437039003263</v>
      </c>
      <c r="S154">
        <v>0.10179305450891064</v>
      </c>
      <c r="T154">
        <v>0.22886536944632399</v>
      </c>
      <c r="U154">
        <v>0.24973633247850863</v>
      </c>
      <c r="V154">
        <v>0.17269422153917835</v>
      </c>
      <c r="W154">
        <v>0.16499662351673178</v>
      </c>
      <c r="X154">
        <v>0.15026608782627743</v>
      </c>
      <c r="Y154">
        <v>0.14354825760832776</v>
      </c>
      <c r="Z154">
        <v>0.14594597689179073</v>
      </c>
      <c r="AA154">
        <v>0.14973160792729151</v>
      </c>
      <c r="AB154">
        <v>0.14543861696492075</v>
      </c>
      <c r="AC154">
        <v>0.1453655666195631</v>
      </c>
      <c r="AD154">
        <v>0.1485977882945323</v>
      </c>
      <c r="AE154">
        <v>0.14776608671202895</v>
      </c>
      <c r="AF154">
        <v>0.11832639857784841</v>
      </c>
      <c r="AG154">
        <v>0.12206724544015223</v>
      </c>
      <c r="AH154">
        <v>0.12893222392768111</v>
      </c>
      <c r="AI154">
        <v>0.13746174651151993</v>
      </c>
      <c r="AJ154">
        <v>0.14545613296213847</v>
      </c>
    </row>
    <row r="155" spans="1:37" x14ac:dyDescent="0.25">
      <c r="A155" t="s">
        <v>17</v>
      </c>
      <c r="B155" s="1"/>
      <c r="C155" s="1"/>
      <c r="D155" s="1"/>
      <c r="E155" s="1"/>
      <c r="F155" s="1"/>
      <c r="G155" s="18">
        <v>2.3114262875011673</v>
      </c>
      <c r="H155">
        <v>2.5558830690211685</v>
      </c>
      <c r="I155">
        <v>2.7793762544321532</v>
      </c>
      <c r="J155">
        <v>2.8865518604405662</v>
      </c>
      <c r="K155">
        <v>3.2962702846521297</v>
      </c>
      <c r="L155">
        <v>0.12315364027597982</v>
      </c>
      <c r="M155">
        <v>0.12765988714007309</v>
      </c>
      <c r="N155">
        <v>0.17200332059667575</v>
      </c>
      <c r="O155">
        <v>0.20649844958285446</v>
      </c>
      <c r="P155">
        <v>0.24051079846089868</v>
      </c>
      <c r="Q155">
        <v>8.7111745981591007E-2</v>
      </c>
      <c r="R155">
        <v>7.9855808748915832E-2</v>
      </c>
      <c r="S155">
        <v>8.2871021505855319E-2</v>
      </c>
      <c r="T155">
        <v>0.11282262337455128</v>
      </c>
      <c r="U155">
        <v>6.247876438933208E-2</v>
      </c>
      <c r="V155">
        <v>0.16020022275984841</v>
      </c>
      <c r="W155">
        <v>0.13382850257088744</v>
      </c>
      <c r="X155">
        <v>0.12150152879345688</v>
      </c>
      <c r="Y155">
        <v>0.11225518752837665</v>
      </c>
      <c r="Z155">
        <v>0.11686480120544679</v>
      </c>
      <c r="AA155">
        <v>0.16564565427369296</v>
      </c>
      <c r="AB155">
        <v>0.15435459248663147</v>
      </c>
      <c r="AC155">
        <v>0.14550890982602357</v>
      </c>
      <c r="AD155">
        <v>0.14598683683258021</v>
      </c>
      <c r="AE155">
        <v>0.14423355617392616</v>
      </c>
      <c r="AF155">
        <v>0.1400141244187767</v>
      </c>
      <c r="AG155">
        <v>0.13914048045247854</v>
      </c>
      <c r="AH155">
        <v>0.14154283044186725</v>
      </c>
      <c r="AI155">
        <v>0.14607638990993294</v>
      </c>
      <c r="AJ155">
        <v>0.15065234236650044</v>
      </c>
    </row>
    <row r="156" spans="1:37" x14ac:dyDescent="0.25">
      <c r="A156" t="s">
        <v>18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>
        <v>1.327502171526147</v>
      </c>
      <c r="M156">
        <v>1.9346454297918267</v>
      </c>
      <c r="N156">
        <v>1.9664860333339842</v>
      </c>
      <c r="O156">
        <v>1.0900385106980859</v>
      </c>
      <c r="P156">
        <v>2.5136573722276898</v>
      </c>
      <c r="Q156">
        <v>8.6396987749241802E-2</v>
      </c>
      <c r="R156">
        <v>9.6042915079169774E-2</v>
      </c>
      <c r="S156">
        <v>0.10918248551833055</v>
      </c>
      <c r="T156">
        <v>0.11452250024834042</v>
      </c>
      <c r="U156">
        <v>0.13321751789709482</v>
      </c>
      <c r="V156">
        <v>0.11383052154635653</v>
      </c>
      <c r="W156">
        <v>9.9117010062486605E-2</v>
      </c>
      <c r="X156">
        <v>9.1418137403379798E-2</v>
      </c>
      <c r="Y156">
        <v>9.0412286744198989E-2</v>
      </c>
      <c r="Z156">
        <v>8.9986647090834038E-2</v>
      </c>
      <c r="AA156">
        <v>0.16314454429178957</v>
      </c>
      <c r="AB156">
        <v>0.15046241490557</v>
      </c>
      <c r="AC156">
        <v>0.14194499509222722</v>
      </c>
      <c r="AD156">
        <v>0.13313510916517809</v>
      </c>
      <c r="AE156">
        <v>0.13542526732474561</v>
      </c>
      <c r="AF156">
        <v>0.15531286380889994</v>
      </c>
      <c r="AG156">
        <v>0.14733636924305554</v>
      </c>
      <c r="AH156">
        <v>0.14537217891254936</v>
      </c>
      <c r="AI156">
        <v>0.14546090290399954</v>
      </c>
      <c r="AJ156">
        <v>0.14824134594556976</v>
      </c>
    </row>
    <row r="157" spans="1:37" x14ac:dyDescent="0.25">
      <c r="B157" s="37">
        <v>0.1</v>
      </c>
      <c r="C157" s="37"/>
      <c r="D157" s="37"/>
      <c r="E157" s="37"/>
      <c r="F157" s="37"/>
      <c r="G157" s="37">
        <v>0.2</v>
      </c>
      <c r="H157" s="37"/>
      <c r="I157" s="37"/>
      <c r="J157" s="37"/>
      <c r="K157" s="37"/>
      <c r="L157" s="37">
        <v>0.3</v>
      </c>
      <c r="M157" s="37"/>
      <c r="N157" s="37"/>
      <c r="O157" s="37"/>
      <c r="P157" s="37"/>
      <c r="Q157" s="37">
        <v>0.4</v>
      </c>
      <c r="R157" s="37"/>
      <c r="S157" s="37"/>
      <c r="T157" s="37"/>
      <c r="U157" s="37"/>
      <c r="V157" s="37">
        <v>0.5</v>
      </c>
      <c r="W157" s="37"/>
      <c r="X157" s="37"/>
      <c r="Y157" s="37"/>
      <c r="Z157" s="37"/>
      <c r="AA157" s="37">
        <v>0.6</v>
      </c>
      <c r="AB157" s="37"/>
      <c r="AC157" s="37"/>
      <c r="AD157" s="37"/>
      <c r="AE157" s="37"/>
      <c r="AF157" s="37">
        <v>0.7</v>
      </c>
      <c r="AG157" s="37"/>
      <c r="AH157" s="37"/>
      <c r="AI157" s="37"/>
      <c r="AJ157" s="37"/>
    </row>
    <row r="158" spans="1:37" x14ac:dyDescent="0.25">
      <c r="A158" s="25" t="s">
        <v>19</v>
      </c>
      <c r="B158" t="s">
        <v>9</v>
      </c>
      <c r="C158" t="s">
        <v>10</v>
      </c>
      <c r="D158" t="s">
        <v>11</v>
      </c>
      <c r="E158" t="s">
        <v>12</v>
      </c>
      <c r="F158" t="s">
        <v>13</v>
      </c>
      <c r="G158" t="s">
        <v>9</v>
      </c>
      <c r="H158" t="s">
        <v>10</v>
      </c>
      <c r="I158" t="s">
        <v>11</v>
      </c>
      <c r="J158" t="s">
        <v>12</v>
      </c>
      <c r="K158" t="s">
        <v>13</v>
      </c>
      <c r="L158" t="s">
        <v>9</v>
      </c>
      <c r="M158" t="s">
        <v>10</v>
      </c>
      <c r="N158" t="s">
        <v>11</v>
      </c>
      <c r="O158" t="s">
        <v>12</v>
      </c>
      <c r="P158" t="s">
        <v>13</v>
      </c>
      <c r="Q158" t="s">
        <v>9</v>
      </c>
      <c r="R158" t="s">
        <v>10</v>
      </c>
      <c r="S158" t="s">
        <v>11</v>
      </c>
      <c r="T158" t="s">
        <v>12</v>
      </c>
      <c r="U158" t="s">
        <v>13</v>
      </c>
      <c r="V158" t="s">
        <v>9</v>
      </c>
      <c r="W158" t="s">
        <v>10</v>
      </c>
      <c r="X158" t="s">
        <v>11</v>
      </c>
      <c r="Y158" t="s">
        <v>12</v>
      </c>
      <c r="Z158" t="s">
        <v>13</v>
      </c>
      <c r="AA158" t="s">
        <v>9</v>
      </c>
      <c r="AB158" t="s">
        <v>10</v>
      </c>
      <c r="AC158" t="s">
        <v>11</v>
      </c>
      <c r="AD158" t="s">
        <v>12</v>
      </c>
      <c r="AE158" t="s">
        <v>13</v>
      </c>
      <c r="AF158" t="s">
        <v>9</v>
      </c>
      <c r="AG158" t="s">
        <v>10</v>
      </c>
      <c r="AH158" t="s">
        <v>11</v>
      </c>
      <c r="AI158" t="s">
        <v>12</v>
      </c>
      <c r="AJ158" t="s">
        <v>13</v>
      </c>
    </row>
    <row r="159" spans="1:37" x14ac:dyDescent="0.25">
      <c r="A159" t="s">
        <v>14</v>
      </c>
      <c r="B159">
        <v>0.26642866197849058</v>
      </c>
      <c r="C159">
        <v>0.23416724411454748</v>
      </c>
      <c r="D159">
        <v>0.23407667133741791</v>
      </c>
      <c r="E159">
        <v>0.23869228916035973</v>
      </c>
      <c r="F159">
        <v>0.2402024422757513</v>
      </c>
      <c r="G159">
        <v>0.16029120528138655</v>
      </c>
      <c r="H159">
        <v>0.1575268161304792</v>
      </c>
      <c r="I159">
        <v>0.1572155239895856</v>
      </c>
      <c r="J159">
        <v>0.15640678275174605</v>
      </c>
      <c r="K159">
        <v>0.1575636134549982</v>
      </c>
      <c r="L159">
        <v>0.17215805690105421</v>
      </c>
      <c r="M159">
        <v>0.17435588015036252</v>
      </c>
      <c r="N159">
        <v>0.1668500341770299</v>
      </c>
      <c r="O159">
        <v>0.18577691016221914</v>
      </c>
      <c r="P159">
        <v>0.17185030302857279</v>
      </c>
      <c r="Q159">
        <v>0.16238603637976226</v>
      </c>
      <c r="R159">
        <v>0.15760278965058033</v>
      </c>
      <c r="S159">
        <v>0.15284691967180483</v>
      </c>
      <c r="T159">
        <v>0.13439180528303177</v>
      </c>
      <c r="U159">
        <v>0.15928874797486495</v>
      </c>
      <c r="V159">
        <v>9.192254107685352E-2</v>
      </c>
      <c r="W159">
        <v>9.5770112437124924E-2</v>
      </c>
      <c r="X159">
        <v>8.0572075980263058E-2</v>
      </c>
      <c r="Y159">
        <v>8.5286124226727017E-2</v>
      </c>
      <c r="Z159">
        <v>7.4841367666918526E-2</v>
      </c>
      <c r="AA159">
        <v>5.6186850294325963E-2</v>
      </c>
      <c r="AB159">
        <v>6.343423103196863E-2</v>
      </c>
      <c r="AC159">
        <v>5.4221049963180397E-2</v>
      </c>
      <c r="AD159">
        <v>5.510369815516853E-2</v>
      </c>
      <c r="AE159">
        <v>4.794511523567014E-2</v>
      </c>
      <c r="AF159">
        <v>4.2506595519913072E-2</v>
      </c>
      <c r="AG159">
        <v>4.7726876914281104E-2</v>
      </c>
      <c r="AH159">
        <v>4.6228791887738846E-2</v>
      </c>
      <c r="AI159">
        <v>4.1935187437037919E-2</v>
      </c>
      <c r="AJ159">
        <v>3.9389451177576501E-2</v>
      </c>
      <c r="AK159">
        <f>AVERAGE(B159:AJ163)</f>
        <v>0.44683436027701656</v>
      </c>
    </row>
    <row r="160" spans="1:37" x14ac:dyDescent="0.25">
      <c r="A160" t="s">
        <v>15</v>
      </c>
      <c r="B160">
        <v>0.87909918194864278</v>
      </c>
      <c r="C160">
        <v>0.88327952476056637</v>
      </c>
      <c r="D160">
        <v>0.88212275953693564</v>
      </c>
      <c r="E160">
        <v>0.87153783715118405</v>
      </c>
      <c r="F160">
        <v>0.88798505613126966</v>
      </c>
      <c r="G160">
        <v>0.13762470330148127</v>
      </c>
      <c r="H160">
        <v>0.12956542497540127</v>
      </c>
      <c r="I160">
        <v>0.14112471447728764</v>
      </c>
      <c r="J160">
        <v>0.14683699426617641</v>
      </c>
      <c r="K160">
        <v>0.16103843621277131</v>
      </c>
      <c r="L160">
        <v>0.11435416368749533</v>
      </c>
      <c r="M160">
        <v>0.10747285012961613</v>
      </c>
      <c r="N160">
        <v>0.1037370424198476</v>
      </c>
      <c r="O160">
        <v>0.10437917492324031</v>
      </c>
      <c r="P160">
        <v>9.8714037613924263E-2</v>
      </c>
      <c r="Q160">
        <v>0.16747552198503918</v>
      </c>
      <c r="R160">
        <v>0.1499630136330885</v>
      </c>
      <c r="S160">
        <v>0.148764790087209</v>
      </c>
      <c r="T160">
        <v>0.14412441170869794</v>
      </c>
      <c r="U160">
        <v>0.15127740352525784</v>
      </c>
      <c r="V160">
        <v>0.16099853008030399</v>
      </c>
      <c r="W160">
        <v>0.16212086886474181</v>
      </c>
      <c r="X160">
        <v>0.13165870898853901</v>
      </c>
      <c r="Y160">
        <v>0.12939360973804526</v>
      </c>
      <c r="Z160">
        <v>0.12912526713077374</v>
      </c>
      <c r="AA160">
        <v>0.1217805885884982</v>
      </c>
      <c r="AB160">
        <v>0.10659066457842932</v>
      </c>
      <c r="AC160">
        <v>9.4628597567303588E-2</v>
      </c>
      <c r="AD160">
        <v>8.8681692077667962E-2</v>
      </c>
      <c r="AE160">
        <v>9.1832047748243814E-2</v>
      </c>
      <c r="AF160">
        <v>8.5730143841932768E-2</v>
      </c>
      <c r="AG160">
        <v>8.4875737149718494E-2</v>
      </c>
      <c r="AH160">
        <v>7.4436750497293647E-2</v>
      </c>
      <c r="AI160">
        <v>6.9729373239586251E-2</v>
      </c>
      <c r="AJ160">
        <v>6.4955361679658208E-2</v>
      </c>
    </row>
    <row r="161" spans="1:37" x14ac:dyDescent="0.25">
      <c r="A161" t="s">
        <v>16</v>
      </c>
      <c r="B161" s="1"/>
      <c r="C161" s="1"/>
      <c r="D161" s="1"/>
      <c r="E161" s="1"/>
      <c r="F161" s="1"/>
      <c r="G161" s="18">
        <v>0.65552525173558396</v>
      </c>
      <c r="H161">
        <v>0.78064322367628125</v>
      </c>
      <c r="I161">
        <v>0.82550715011716991</v>
      </c>
      <c r="J161">
        <v>0.90087212813250694</v>
      </c>
      <c r="K161">
        <v>0.92930951242902016</v>
      </c>
      <c r="L161">
        <v>9.8285295036686218E-2</v>
      </c>
      <c r="M161">
        <v>0.10510463987491028</v>
      </c>
      <c r="N161">
        <v>0.12051275924090078</v>
      </c>
      <c r="O161">
        <v>0.14662040185833705</v>
      </c>
      <c r="P161">
        <v>0.17173104108631732</v>
      </c>
      <c r="Q161">
        <v>0.11792095770605107</v>
      </c>
      <c r="R161">
        <v>0.11051457386032822</v>
      </c>
      <c r="S161">
        <v>0.10099245681938165</v>
      </c>
      <c r="T161">
        <v>0.10508538870315721</v>
      </c>
      <c r="U161">
        <v>9.841615471673705E-2</v>
      </c>
      <c r="V161">
        <v>0.17195225934639877</v>
      </c>
      <c r="W161">
        <v>0.14772324068458825</v>
      </c>
      <c r="X161">
        <v>0.14825257671709363</v>
      </c>
      <c r="Y161">
        <v>0.14307595518468608</v>
      </c>
      <c r="Z161">
        <v>0.12993290416661857</v>
      </c>
      <c r="AA161">
        <v>0.16387872535489445</v>
      </c>
      <c r="AB161">
        <v>0.13560848607719525</v>
      </c>
      <c r="AC161">
        <v>0.12297393665547127</v>
      </c>
      <c r="AD161">
        <v>0.11154998332715395</v>
      </c>
      <c r="AE161">
        <v>0.11076168470230664</v>
      </c>
      <c r="AF161">
        <v>0.13853019692974855</v>
      </c>
      <c r="AG161">
        <v>0.11264630475389062</v>
      </c>
      <c r="AH161">
        <v>0.10150733491529618</v>
      </c>
      <c r="AI161">
        <v>9.4632486368244173E-2</v>
      </c>
      <c r="AJ161">
        <v>9.2338264263726128E-2</v>
      </c>
    </row>
    <row r="162" spans="1:37" x14ac:dyDescent="0.25">
      <c r="A162" t="s">
        <v>17</v>
      </c>
      <c r="B162" s="1"/>
      <c r="C162" s="1"/>
      <c r="D162" s="1"/>
      <c r="E162" s="1"/>
      <c r="F162" s="1"/>
      <c r="G162" s="18">
        <v>4.6085242522887739</v>
      </c>
      <c r="H162">
        <v>4.5150808777305151</v>
      </c>
      <c r="I162">
        <v>4.5585391786080285</v>
      </c>
      <c r="J162">
        <v>4.5618007973971793</v>
      </c>
      <c r="K162">
        <v>4.2076087165360967</v>
      </c>
      <c r="L162">
        <v>0.20400826684495363</v>
      </c>
      <c r="M162">
        <v>0.46327327815174513</v>
      </c>
      <c r="N162">
        <v>0.54628253798223181</v>
      </c>
      <c r="O162">
        <v>0.61247262128238078</v>
      </c>
      <c r="P162">
        <v>0.66548041079899378</v>
      </c>
      <c r="Q162">
        <v>0.10028617705095114</v>
      </c>
      <c r="R162">
        <v>8.7639684442142471E-2</v>
      </c>
      <c r="S162">
        <v>0.10409080713288647</v>
      </c>
      <c r="T162">
        <v>0.11617987890775305</v>
      </c>
      <c r="U162">
        <v>0.12967976174954074</v>
      </c>
      <c r="V162">
        <v>0.14491695144081826</v>
      </c>
      <c r="W162">
        <v>0.13851145286994587</v>
      </c>
      <c r="X162">
        <v>0.12808744296104133</v>
      </c>
      <c r="Y162">
        <v>0.12445666745962823</v>
      </c>
      <c r="Z162">
        <v>0.11765205095650837</v>
      </c>
      <c r="AA162">
        <v>0.16671502342183578</v>
      </c>
      <c r="AB162">
        <v>0.1491858346096486</v>
      </c>
      <c r="AC162">
        <v>0.1369122162737213</v>
      </c>
      <c r="AD162">
        <v>0.12839576022150476</v>
      </c>
      <c r="AE162">
        <v>0.12240519196188185</v>
      </c>
      <c r="AF162">
        <v>0.16901134967782708</v>
      </c>
      <c r="AG162">
        <v>0.13347779478379387</v>
      </c>
      <c r="AH162">
        <v>0.11797438250057975</v>
      </c>
      <c r="AI162">
        <v>0.11279601491302285</v>
      </c>
      <c r="AJ162">
        <v>0.10818587131003034</v>
      </c>
    </row>
    <row r="163" spans="1:37" x14ac:dyDescent="0.25">
      <c r="A163" t="s">
        <v>18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>
        <v>3.026719425002768</v>
      </c>
      <c r="M163">
        <v>3.7413361238866187</v>
      </c>
      <c r="N163">
        <v>3.7675649672617348</v>
      </c>
      <c r="O163">
        <v>3.9697575238667455</v>
      </c>
      <c r="P163">
        <v>4.0989450909976544</v>
      </c>
      <c r="Q163">
        <v>0.20354857375089491</v>
      </c>
      <c r="R163">
        <v>0.25080292965871603</v>
      </c>
      <c r="S163">
        <v>0.27905058407527766</v>
      </c>
      <c r="T163">
        <v>0.32248564958048986</v>
      </c>
      <c r="U163">
        <v>0.35963243687776125</v>
      </c>
      <c r="V163">
        <v>0.1406411264538763</v>
      </c>
      <c r="W163">
        <v>0.11037827042945224</v>
      </c>
      <c r="X163">
        <v>0.11244118332007888</v>
      </c>
      <c r="Y163">
        <v>0.10609861541040054</v>
      </c>
      <c r="Z163">
        <v>0.10997432340496015</v>
      </c>
      <c r="AA163">
        <v>0.16108452720609689</v>
      </c>
      <c r="AB163">
        <v>0.15406599149441511</v>
      </c>
      <c r="AC163">
        <v>0.13508345031410798</v>
      </c>
      <c r="AD163">
        <v>0.13703464329220894</v>
      </c>
      <c r="AE163">
        <v>0.12496730891036344</v>
      </c>
      <c r="AF163">
        <v>0.1769287450521948</v>
      </c>
      <c r="AG163">
        <v>0.14668575748424703</v>
      </c>
      <c r="AH163">
        <v>0.13296177479539112</v>
      </c>
      <c r="AI163">
        <v>0.12466343216098498</v>
      </c>
      <c r="AJ163">
        <v>0.12427307443884371</v>
      </c>
    </row>
    <row r="164" spans="1:37" x14ac:dyDescent="0.25">
      <c r="B164" s="37">
        <v>0.1</v>
      </c>
      <c r="C164" s="37"/>
      <c r="D164" s="37"/>
      <c r="E164" s="37"/>
      <c r="F164" s="37"/>
      <c r="G164" s="37">
        <v>0.2</v>
      </c>
      <c r="H164" s="37"/>
      <c r="I164" s="37"/>
      <c r="J164" s="37"/>
      <c r="K164" s="37"/>
      <c r="L164" s="37">
        <v>0.3</v>
      </c>
      <c r="M164" s="37"/>
      <c r="N164" s="37"/>
      <c r="O164" s="37"/>
      <c r="P164" s="37"/>
      <c r="Q164" s="37">
        <v>0.4</v>
      </c>
      <c r="R164" s="37"/>
      <c r="S164" s="37"/>
      <c r="T164" s="37"/>
      <c r="U164" s="37"/>
      <c r="V164" s="37">
        <v>0.5</v>
      </c>
      <c r="W164" s="37"/>
      <c r="X164" s="37"/>
      <c r="Y164" s="37"/>
      <c r="Z164" s="37"/>
      <c r="AA164" s="37">
        <v>0.6</v>
      </c>
      <c r="AB164" s="37"/>
      <c r="AC164" s="37"/>
      <c r="AD164" s="37"/>
      <c r="AE164" s="37"/>
      <c r="AF164" s="37">
        <v>0.7</v>
      </c>
      <c r="AG164" s="37"/>
      <c r="AH164" s="37"/>
      <c r="AI164" s="37"/>
      <c r="AJ164" s="37"/>
    </row>
    <row r="165" spans="1:37" x14ac:dyDescent="0.25">
      <c r="A165" s="25" t="s">
        <v>20</v>
      </c>
      <c r="B165" t="s">
        <v>9</v>
      </c>
      <c r="C165" t="s">
        <v>10</v>
      </c>
      <c r="D165" t="s">
        <v>11</v>
      </c>
      <c r="E165" t="s">
        <v>12</v>
      </c>
      <c r="F165" t="s">
        <v>13</v>
      </c>
      <c r="G165" t="s">
        <v>9</v>
      </c>
      <c r="H165" t="s">
        <v>10</v>
      </c>
      <c r="I165" t="s">
        <v>11</v>
      </c>
      <c r="J165" t="s">
        <v>12</v>
      </c>
      <c r="K165" t="s">
        <v>13</v>
      </c>
      <c r="L165" t="s">
        <v>9</v>
      </c>
      <c r="M165" t="s">
        <v>10</v>
      </c>
      <c r="N165" t="s">
        <v>11</v>
      </c>
      <c r="O165" t="s">
        <v>12</v>
      </c>
      <c r="P165" t="s">
        <v>13</v>
      </c>
      <c r="Q165" t="s">
        <v>9</v>
      </c>
      <c r="R165" t="s">
        <v>10</v>
      </c>
      <c r="S165" t="s">
        <v>11</v>
      </c>
      <c r="T165" t="s">
        <v>12</v>
      </c>
      <c r="U165" t="s">
        <v>13</v>
      </c>
      <c r="V165" t="s">
        <v>9</v>
      </c>
      <c r="W165" t="s">
        <v>10</v>
      </c>
      <c r="X165" t="s">
        <v>11</v>
      </c>
      <c r="Y165" t="s">
        <v>12</v>
      </c>
      <c r="Z165" t="s">
        <v>13</v>
      </c>
      <c r="AA165" t="s">
        <v>9</v>
      </c>
      <c r="AB165" t="s">
        <v>10</v>
      </c>
      <c r="AC165" t="s">
        <v>11</v>
      </c>
      <c r="AD165" t="s">
        <v>12</v>
      </c>
      <c r="AE165" t="s">
        <v>13</v>
      </c>
      <c r="AF165" t="s">
        <v>9</v>
      </c>
      <c r="AG165" t="s">
        <v>10</v>
      </c>
      <c r="AH165" t="s">
        <v>11</v>
      </c>
      <c r="AI165" t="s">
        <v>12</v>
      </c>
      <c r="AJ165" t="s">
        <v>13</v>
      </c>
    </row>
    <row r="166" spans="1:37" x14ac:dyDescent="0.25">
      <c r="A166" t="s">
        <v>14</v>
      </c>
      <c r="B166">
        <v>0.27608913331027235</v>
      </c>
      <c r="C166">
        <v>0.25146331036429659</v>
      </c>
      <c r="D166">
        <v>0.24817600269877244</v>
      </c>
      <c r="E166">
        <v>0.25080803765636056</v>
      </c>
      <c r="F166">
        <v>0.25126709513599288</v>
      </c>
      <c r="G166">
        <v>0.1552754627139927</v>
      </c>
      <c r="H166">
        <v>0.15152078582951414</v>
      </c>
      <c r="I166">
        <v>0.15447615435738704</v>
      </c>
      <c r="J166">
        <v>0.14414347070729885</v>
      </c>
      <c r="K166">
        <v>0.16096270908821789</v>
      </c>
      <c r="L166">
        <v>0.16723727567189453</v>
      </c>
      <c r="M166">
        <v>0.16122891348157165</v>
      </c>
      <c r="N166">
        <v>0.15973101780961466</v>
      </c>
      <c r="O166">
        <v>0.16704890099884689</v>
      </c>
      <c r="P166">
        <v>0.17195040804057338</v>
      </c>
      <c r="Q166">
        <v>0.1508368712896381</v>
      </c>
      <c r="R166">
        <v>0.13649590379268473</v>
      </c>
      <c r="S166">
        <v>0.1381933759424554</v>
      </c>
      <c r="T166">
        <v>0.16380859335031719</v>
      </c>
      <c r="U166">
        <v>0.18963043475326255</v>
      </c>
      <c r="V166">
        <v>9.2146522915584242E-2</v>
      </c>
      <c r="W166">
        <v>8.5237671479655483E-2</v>
      </c>
      <c r="X166">
        <v>8.54323570561768E-2</v>
      </c>
      <c r="Y166">
        <v>8.4721267199850278E-2</v>
      </c>
      <c r="Z166">
        <v>8.5334463093733104E-2</v>
      </c>
      <c r="AA166">
        <v>5.8931786531947333E-2</v>
      </c>
      <c r="AB166">
        <v>5.8760160046336572E-2</v>
      </c>
      <c r="AC166">
        <v>6.0675631035086663E-2</v>
      </c>
      <c r="AD166">
        <v>5.9112822156953702E-2</v>
      </c>
      <c r="AE166">
        <v>5.9271366858515591E-2</v>
      </c>
      <c r="AF166">
        <v>4.4596666365862771E-2</v>
      </c>
      <c r="AG166">
        <v>4.1929008357145005E-2</v>
      </c>
      <c r="AH166">
        <v>4.5457032464960842E-2</v>
      </c>
      <c r="AI166">
        <v>5.5774777816126594E-2</v>
      </c>
      <c r="AJ166">
        <v>6.0470774724253641E-2</v>
      </c>
      <c r="AK166">
        <f>AVERAGE(B166:AJ170)</f>
        <v>0.41999925356125917</v>
      </c>
    </row>
    <row r="167" spans="1:37" x14ac:dyDescent="0.25">
      <c r="A167" t="s">
        <v>15</v>
      </c>
      <c r="B167">
        <v>0.84286795744920573</v>
      </c>
      <c r="C167">
        <v>0.85353091708390394</v>
      </c>
      <c r="D167">
        <v>0.82500800443575062</v>
      </c>
      <c r="E167">
        <v>0.84028259697372076</v>
      </c>
      <c r="F167">
        <v>0.86491414577299641</v>
      </c>
      <c r="G167">
        <v>0.12191337507703431</v>
      </c>
      <c r="H167">
        <v>0.11357649658327014</v>
      </c>
      <c r="I167">
        <v>0.11666103437474669</v>
      </c>
      <c r="J167">
        <v>0.12412134408945609</v>
      </c>
      <c r="K167">
        <v>0.14083354750610799</v>
      </c>
      <c r="L167">
        <v>0.10702710382124701</v>
      </c>
      <c r="M167">
        <v>9.0516953682232393E-2</v>
      </c>
      <c r="N167">
        <v>7.7738731892174867E-2</v>
      </c>
      <c r="O167">
        <v>7.5079606117270131E-2</v>
      </c>
      <c r="P167">
        <v>8.7186284486156312E-2</v>
      </c>
      <c r="Q167">
        <v>0.15828129962910339</v>
      </c>
      <c r="R167">
        <v>0.13760122766023522</v>
      </c>
      <c r="S167">
        <v>0.13672516434732968</v>
      </c>
      <c r="T167">
        <v>0.14749433348568103</v>
      </c>
      <c r="U167">
        <v>0.12655424994009082</v>
      </c>
      <c r="V167">
        <v>0.14270697458420967</v>
      </c>
      <c r="W167">
        <v>0.13704407129664692</v>
      </c>
      <c r="X167">
        <v>0.1302669655273872</v>
      </c>
      <c r="Y167">
        <v>0.13386441119410322</v>
      </c>
      <c r="Z167">
        <v>0.13947894479066839</v>
      </c>
      <c r="AA167">
        <v>0.11170020533966858</v>
      </c>
      <c r="AB167">
        <v>0.10344029109567342</v>
      </c>
      <c r="AC167">
        <v>0.10397244150284067</v>
      </c>
      <c r="AD167">
        <v>0.1086715814739882</v>
      </c>
      <c r="AE167">
        <v>0.11182185767985564</v>
      </c>
      <c r="AF167">
        <v>9.1958382403322964E-2</v>
      </c>
      <c r="AG167">
        <v>8.2653724069481266E-2</v>
      </c>
      <c r="AH167">
        <v>9.1307346011080426E-2</v>
      </c>
      <c r="AI167">
        <v>0.10380525795670965</v>
      </c>
      <c r="AJ167">
        <v>0.11651301869843722</v>
      </c>
    </row>
    <row r="168" spans="1:37" x14ac:dyDescent="0.25">
      <c r="A168" t="s">
        <v>16</v>
      </c>
      <c r="B168" s="1"/>
      <c r="C168" s="1"/>
      <c r="D168" s="1"/>
      <c r="E168" s="1"/>
      <c r="F168" s="1"/>
      <c r="G168" s="18">
        <v>0.72010203782224891</v>
      </c>
      <c r="H168">
        <v>0.73919449631062173</v>
      </c>
      <c r="I168">
        <v>0.85255796062634304</v>
      </c>
      <c r="J168">
        <v>0.91005483379028207</v>
      </c>
      <c r="K168">
        <v>0.96380750146767924</v>
      </c>
      <c r="L168">
        <v>7.7930590017875057E-2</v>
      </c>
      <c r="M168">
        <v>6.5675136281509477E-2</v>
      </c>
      <c r="N168">
        <v>6.2288054974430011E-2</v>
      </c>
      <c r="O168">
        <v>6.8160582961925564E-2</v>
      </c>
      <c r="P168">
        <v>7.2540827981045594E-2</v>
      </c>
      <c r="Q168">
        <v>0.10393406165492837</v>
      </c>
      <c r="R168">
        <v>9.0801857175289435E-2</v>
      </c>
      <c r="S168">
        <v>7.1944689101418061E-2</v>
      </c>
      <c r="T168">
        <v>7.4737391919374035E-2</v>
      </c>
      <c r="U168">
        <v>6.8427988149281166E-2</v>
      </c>
      <c r="V168">
        <v>0.15449634612401875</v>
      </c>
      <c r="W168">
        <v>0.13674188758276562</v>
      </c>
      <c r="X168">
        <v>0.13939218771094861</v>
      </c>
      <c r="Y168">
        <v>0.14289772643773457</v>
      </c>
      <c r="Z168">
        <v>0.14896675100949636</v>
      </c>
      <c r="AA168">
        <v>0.13869409504375377</v>
      </c>
      <c r="AB168">
        <v>0.13216967814128139</v>
      </c>
      <c r="AC168">
        <v>0.13455015161353595</v>
      </c>
      <c r="AD168">
        <v>0.13331808188706512</v>
      </c>
      <c r="AE168">
        <v>0.15205895917062359</v>
      </c>
      <c r="AF168">
        <v>0.11948915918120673</v>
      </c>
      <c r="AG168">
        <v>0.11315275480161938</v>
      </c>
      <c r="AH168">
        <v>0.12244941104193689</v>
      </c>
      <c r="AI168">
        <v>0.13774824724869275</v>
      </c>
      <c r="AJ168">
        <v>0.15788898640597476</v>
      </c>
    </row>
    <row r="169" spans="1:37" x14ac:dyDescent="0.25">
      <c r="A169" t="s">
        <v>17</v>
      </c>
      <c r="B169" s="1"/>
      <c r="C169" s="1"/>
      <c r="D169" s="1"/>
      <c r="E169" s="1"/>
      <c r="F169" s="1"/>
      <c r="G169" s="18">
        <v>3.4173093824790124</v>
      </c>
      <c r="H169">
        <v>3.4997926905537615</v>
      </c>
      <c r="I169">
        <v>3.5529872996132954</v>
      </c>
      <c r="J169">
        <v>3.7432291115886396</v>
      </c>
      <c r="K169">
        <v>3.9606985657920206</v>
      </c>
      <c r="L169">
        <v>0.35880607447156609</v>
      </c>
      <c r="M169">
        <v>0.4505685610608276</v>
      </c>
      <c r="N169">
        <v>0.48235236038179885</v>
      </c>
      <c r="O169">
        <v>0.58721874505112071</v>
      </c>
      <c r="P169">
        <v>0.67839536034811099</v>
      </c>
      <c r="Q169">
        <v>7.8435339241784668E-2</v>
      </c>
      <c r="R169">
        <v>6.2994899288492751E-2</v>
      </c>
      <c r="S169">
        <v>5.4309253387887571E-2</v>
      </c>
      <c r="T169">
        <v>5.8604947787442553E-2</v>
      </c>
      <c r="U169">
        <v>6.1310604837035577E-2</v>
      </c>
      <c r="V169">
        <v>0.13581411800673243</v>
      </c>
      <c r="W169">
        <v>0.12273783838162822</v>
      </c>
      <c r="X169">
        <v>0.11272910271408072</v>
      </c>
      <c r="Y169">
        <v>0.10750626670807316</v>
      </c>
      <c r="Z169">
        <v>0.10903663416381923</v>
      </c>
      <c r="AA169">
        <v>0.15104732093628323</v>
      </c>
      <c r="AB169">
        <v>0.13632081330837184</v>
      </c>
      <c r="AC169">
        <v>0.13726784501894926</v>
      </c>
      <c r="AD169">
        <v>0.14882768774939892</v>
      </c>
      <c r="AE169">
        <v>0.17294102110539958</v>
      </c>
      <c r="AF169">
        <v>0.13700106029500259</v>
      </c>
      <c r="AG169">
        <v>0.13412507447130054</v>
      </c>
      <c r="AH169">
        <v>0.14456552296601327</v>
      </c>
      <c r="AI169">
        <v>0.1608231970150901</v>
      </c>
      <c r="AJ169">
        <v>0.18936496250431276</v>
      </c>
    </row>
    <row r="170" spans="1:37" x14ac:dyDescent="0.25">
      <c r="A170" t="s">
        <v>18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>
        <v>2.9352844866894761</v>
      </c>
      <c r="M170">
        <v>3.6010008269442539</v>
      </c>
      <c r="N170">
        <v>3.8187038470328165</v>
      </c>
      <c r="O170">
        <v>4.420351313308073</v>
      </c>
      <c r="P170">
        <v>4.3490465294610745</v>
      </c>
      <c r="Q170">
        <v>0.18555586509228275</v>
      </c>
      <c r="R170">
        <v>0.24246112773037662</v>
      </c>
      <c r="S170">
        <v>0.26360499623289374</v>
      </c>
      <c r="T170">
        <v>0.34094627912725767</v>
      </c>
      <c r="U170">
        <v>0.39599902150949817</v>
      </c>
      <c r="V170">
        <v>0.10808422798960267</v>
      </c>
      <c r="W170">
        <v>7.9346540972048171E-2</v>
      </c>
      <c r="X170">
        <v>7.7758264323435133E-2</v>
      </c>
      <c r="Y170">
        <v>8.6471457257317599E-2</v>
      </c>
      <c r="Z170">
        <v>9.9945472425211665E-2</v>
      </c>
      <c r="AA170">
        <v>0.14795794318780248</v>
      </c>
      <c r="AB170">
        <v>0.13715865449517126</v>
      </c>
      <c r="AC170">
        <v>0.14075432956251571</v>
      </c>
      <c r="AD170">
        <v>0.15314345743069524</v>
      </c>
      <c r="AE170">
        <v>0.16206478783382261</v>
      </c>
      <c r="AF170">
        <v>0.14646403713813907</v>
      </c>
      <c r="AG170">
        <v>0.14821043206196766</v>
      </c>
      <c r="AH170">
        <v>0.16322962765964399</v>
      </c>
      <c r="AI170">
        <v>0.19026290851494895</v>
      </c>
      <c r="AJ170">
        <v>0.22746776002571933</v>
      </c>
    </row>
    <row r="171" spans="1:37" x14ac:dyDescent="0.25">
      <c r="B171" s="37">
        <v>0.1</v>
      </c>
      <c r="C171" s="37"/>
      <c r="D171" s="37"/>
      <c r="E171" s="37">
        <v>0.2</v>
      </c>
      <c r="F171" s="37"/>
      <c r="G171" s="37"/>
      <c r="H171" s="37">
        <v>0.3</v>
      </c>
      <c r="I171" s="37"/>
      <c r="J171" s="37"/>
      <c r="K171" s="37">
        <v>0.4</v>
      </c>
      <c r="L171" s="37"/>
      <c r="M171" s="37"/>
      <c r="N171" s="37">
        <v>0.5</v>
      </c>
      <c r="O171" s="37"/>
      <c r="P171" s="37"/>
      <c r="Q171" s="37">
        <v>0.6</v>
      </c>
      <c r="R171" s="37"/>
      <c r="S171" s="37"/>
      <c r="T171" s="37">
        <v>0.7</v>
      </c>
      <c r="U171" s="37"/>
      <c r="V171" s="37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7" x14ac:dyDescent="0.25">
      <c r="A172" s="25" t="s">
        <v>83</v>
      </c>
      <c r="B172" t="s">
        <v>90</v>
      </c>
      <c r="C172" t="s">
        <v>91</v>
      </c>
      <c r="D172" t="s">
        <v>92</v>
      </c>
      <c r="E172" t="s">
        <v>90</v>
      </c>
      <c r="F172" t="s">
        <v>91</v>
      </c>
      <c r="G172" t="s">
        <v>92</v>
      </c>
      <c r="H172" t="s">
        <v>90</v>
      </c>
      <c r="I172" t="s">
        <v>91</v>
      </c>
      <c r="J172" t="s">
        <v>92</v>
      </c>
      <c r="K172" t="s">
        <v>90</v>
      </c>
      <c r="L172" t="s">
        <v>91</v>
      </c>
      <c r="M172" t="s">
        <v>92</v>
      </c>
      <c r="N172" t="s">
        <v>90</v>
      </c>
      <c r="O172" t="s">
        <v>91</v>
      </c>
      <c r="P172" t="s">
        <v>92</v>
      </c>
      <c r="Q172" t="s">
        <v>90</v>
      </c>
      <c r="R172" t="s">
        <v>91</v>
      </c>
      <c r="S172" t="s">
        <v>92</v>
      </c>
      <c r="T172" t="s">
        <v>90</v>
      </c>
      <c r="U172" t="s">
        <v>91</v>
      </c>
      <c r="V172" t="s">
        <v>92</v>
      </c>
    </row>
    <row r="173" spans="1:37" x14ac:dyDescent="0.25">
      <c r="A173" t="s">
        <v>14</v>
      </c>
      <c r="B173">
        <v>0.16665911592915528</v>
      </c>
      <c r="C173">
        <v>0.16927474396925463</v>
      </c>
      <c r="D173">
        <v>0.17742037876924877</v>
      </c>
      <c r="E173" s="1"/>
      <c r="F173" s="1"/>
      <c r="G173" s="1"/>
      <c r="H173" s="1"/>
      <c r="I173" s="1"/>
      <c r="J173" s="1"/>
      <c r="K173">
        <v>0.25294216141883658</v>
      </c>
      <c r="L173">
        <v>0.25882181988006198</v>
      </c>
      <c r="M173">
        <v>0.26088999247491146</v>
      </c>
      <c r="N173">
        <v>3.4540282643594933E-2</v>
      </c>
      <c r="O173">
        <v>2.7031058977916262E-2</v>
      </c>
      <c r="P173">
        <v>2.8361549126988204E-2</v>
      </c>
      <c r="Q173">
        <v>3.7651558331960926E-2</v>
      </c>
      <c r="R173">
        <v>3.2543566890178822E-2</v>
      </c>
      <c r="S173">
        <v>3.9656333847533941E-2</v>
      </c>
      <c r="T173">
        <v>2.7243362880884889E-2</v>
      </c>
      <c r="U173">
        <v>2.2261458367691993E-2</v>
      </c>
      <c r="V173">
        <v>2.992112373172574E-2</v>
      </c>
      <c r="W173">
        <f>AVERAGE(B173:V177)</f>
        <v>0.17606518464112467</v>
      </c>
    </row>
    <row r="174" spans="1:37" x14ac:dyDescent="0.25">
      <c r="A174" t="s">
        <v>15</v>
      </c>
      <c r="B174">
        <v>0.82647521697028536</v>
      </c>
      <c r="C174">
        <v>0.80953276891623616</v>
      </c>
      <c r="D174">
        <v>0.81930367252066205</v>
      </c>
      <c r="E174" s="1"/>
      <c r="F174" s="1"/>
      <c r="G174" s="1"/>
      <c r="H174" s="1"/>
      <c r="I174" s="1"/>
      <c r="J174" s="1"/>
      <c r="K174" s="1"/>
      <c r="L174" s="1"/>
      <c r="M174" s="1"/>
      <c r="N174">
        <v>0.1697365255690681</v>
      </c>
      <c r="O174">
        <v>0.23031284773718752</v>
      </c>
      <c r="P174">
        <v>0.21539944169748368</v>
      </c>
      <c r="Q174">
        <v>4.0971283687769124E-2</v>
      </c>
      <c r="R174">
        <v>3.6884038594819472E-2</v>
      </c>
      <c r="S174">
        <v>4.3508465677500274E-2</v>
      </c>
      <c r="T174">
        <v>4.7712531465902541E-2</v>
      </c>
      <c r="U174">
        <v>4.3690012818051065E-2</v>
      </c>
      <c r="V174">
        <v>5.6474665458681378E-2</v>
      </c>
    </row>
    <row r="175" spans="1:37" x14ac:dyDescent="0.25">
      <c r="A175" t="s">
        <v>16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>
        <v>4.2155718639917773E-2</v>
      </c>
      <c r="R175">
        <v>6.478181852552628E-2</v>
      </c>
      <c r="S175">
        <v>5.4683484136630177E-2</v>
      </c>
      <c r="T175">
        <v>6.0129786488570904E-2</v>
      </c>
      <c r="U175">
        <v>5.5731367932099728E-2</v>
      </c>
      <c r="V175">
        <v>6.6606942294999916E-2</v>
      </c>
    </row>
    <row r="176" spans="1:37" x14ac:dyDescent="0.25">
      <c r="A176" t="s">
        <v>17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>
        <v>0.12842677450812715</v>
      </c>
      <c r="R176">
        <v>0.18673703355877866</v>
      </c>
      <c r="S176">
        <v>0.1633858329080678</v>
      </c>
      <c r="T176">
        <v>5.6985067133380932E-2</v>
      </c>
      <c r="U176">
        <v>4.5995055956792839E-2</v>
      </c>
      <c r="V176">
        <v>5.559839515778621E-2</v>
      </c>
    </row>
    <row r="177" spans="1:36" x14ac:dyDescent="0.25">
      <c r="A177" t="s">
        <v>18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>
        <v>0.50536133430591446</v>
      </c>
      <c r="R177">
        <v>0.71365340216621787</v>
      </c>
      <c r="S177">
        <v>0.71615974008518513</v>
      </c>
      <c r="T177">
        <v>3.6015946670495659E-2</v>
      </c>
      <c r="U177">
        <v>3.4762274822787938E-2</v>
      </c>
      <c r="V177">
        <v>3.0543355205740811E-2</v>
      </c>
    </row>
    <row r="178" spans="1:36" x14ac:dyDescent="0.25">
      <c r="B178" s="37">
        <v>0.1</v>
      </c>
      <c r="C178" s="37"/>
      <c r="D178" s="37">
        <v>0.2</v>
      </c>
      <c r="E178" s="37"/>
      <c r="F178" s="37">
        <v>0.3</v>
      </c>
      <c r="G178" s="37"/>
      <c r="H178" s="37">
        <v>0.4</v>
      </c>
      <c r="I178" s="37"/>
      <c r="J178" s="37">
        <v>0.5</v>
      </c>
      <c r="K178" s="37"/>
      <c r="L178" s="37">
        <v>0.6</v>
      </c>
      <c r="M178" s="37"/>
      <c r="N178" s="37">
        <v>0.7</v>
      </c>
      <c r="O178" s="37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5">
      <c r="A179" s="25" t="s">
        <v>84</v>
      </c>
      <c r="B179" t="s">
        <v>93</v>
      </c>
      <c r="C179" t="s">
        <v>94</v>
      </c>
      <c r="D179" t="s">
        <v>93</v>
      </c>
      <c r="E179" t="s">
        <v>94</v>
      </c>
      <c r="F179" t="s">
        <v>93</v>
      </c>
      <c r="G179" t="s">
        <v>94</v>
      </c>
      <c r="H179" t="s">
        <v>93</v>
      </c>
      <c r="I179" t="s">
        <v>94</v>
      </c>
      <c r="J179" t="s">
        <v>93</v>
      </c>
      <c r="K179" t="s">
        <v>94</v>
      </c>
      <c r="L179" t="s">
        <v>93</v>
      </c>
      <c r="M179" t="s">
        <v>94</v>
      </c>
      <c r="N179" t="s">
        <v>93</v>
      </c>
      <c r="O179" t="s">
        <v>94</v>
      </c>
    </row>
    <row r="180" spans="1:36" x14ac:dyDescent="0.25">
      <c r="A180" t="s">
        <v>14</v>
      </c>
      <c r="B180">
        <v>0.16123197990953431</v>
      </c>
      <c r="C180">
        <v>0.16288946999777784</v>
      </c>
      <c r="D180">
        <v>0.24010097522431623</v>
      </c>
      <c r="E180">
        <v>0.19849050307543153</v>
      </c>
      <c r="F180">
        <v>0.17818100006213058</v>
      </c>
      <c r="G180">
        <v>0.16232215677767645</v>
      </c>
      <c r="H180">
        <v>6.5610019551577095E-2</v>
      </c>
      <c r="I180">
        <v>6.5138958440379119E-2</v>
      </c>
      <c r="J180">
        <v>6.3988403318904027E-2</v>
      </c>
      <c r="K180">
        <v>5.6012555149975572E-2</v>
      </c>
      <c r="L180">
        <v>4.2814580548896586E-2</v>
      </c>
      <c r="M180">
        <v>3.9471037831628336E-2</v>
      </c>
      <c r="N180">
        <v>3.1000293844376001E-2</v>
      </c>
      <c r="O180">
        <v>2.7697913525819216E-2</v>
      </c>
      <c r="P180">
        <f>AVERAGE(B180:O184)</f>
        <v>0.15377755496334725</v>
      </c>
      <c r="V180" t="s">
        <v>52</v>
      </c>
    </row>
    <row r="181" spans="1:36" x14ac:dyDescent="0.25">
      <c r="A181" t="s">
        <v>15</v>
      </c>
      <c r="B181">
        <v>0.75175893174619213</v>
      </c>
      <c r="C181">
        <v>0.7245453510051183</v>
      </c>
      <c r="D181" s="1"/>
      <c r="E181" s="1"/>
      <c r="F181" s="1"/>
      <c r="G181" s="1"/>
      <c r="H181">
        <v>0.34924448887792442</v>
      </c>
      <c r="I181">
        <v>0.40578132815081114</v>
      </c>
      <c r="J181">
        <v>6.6119265312039988E-2</v>
      </c>
      <c r="K181">
        <v>6.0062653500634389E-2</v>
      </c>
      <c r="L181">
        <v>7.4532838597305209E-2</v>
      </c>
      <c r="M181">
        <v>7.0355724203514991E-2</v>
      </c>
      <c r="N181">
        <v>5.8776065960432618E-2</v>
      </c>
      <c r="O181">
        <v>5.8178679715406995E-2</v>
      </c>
      <c r="V181" t="s">
        <v>19</v>
      </c>
      <c r="W181">
        <f>AK159/AK152</f>
        <v>1.5206656137802514</v>
      </c>
    </row>
    <row r="182" spans="1:36" x14ac:dyDescent="0.25">
      <c r="A182" t="s">
        <v>16</v>
      </c>
      <c r="B182" s="1"/>
      <c r="C182" s="1"/>
      <c r="D182" s="1"/>
      <c r="E182" s="1"/>
      <c r="F182" s="1"/>
      <c r="G182" s="1"/>
      <c r="H182" s="1"/>
      <c r="I182" s="1"/>
      <c r="J182">
        <v>8.4422257456399641E-2</v>
      </c>
      <c r="K182">
        <v>0.13751334516422858</v>
      </c>
      <c r="L182">
        <v>8.2853498806169934E-2</v>
      </c>
      <c r="M182">
        <v>7.8502986863183605E-2</v>
      </c>
      <c r="N182">
        <v>7.9045197752659876E-2</v>
      </c>
      <c r="O182">
        <v>8.1441205019385676E-2</v>
      </c>
      <c r="V182" t="s">
        <v>20</v>
      </c>
      <c r="W182">
        <f>AK166/AK152</f>
        <v>1.429340443532652</v>
      </c>
    </row>
    <row r="183" spans="1:36" x14ac:dyDescent="0.25">
      <c r="A183" t="s">
        <v>17</v>
      </c>
      <c r="B183" s="1"/>
      <c r="C183" s="1"/>
      <c r="D183" s="1"/>
      <c r="E183" s="1"/>
      <c r="F183" s="1"/>
      <c r="G183" s="1"/>
      <c r="H183" s="1"/>
      <c r="I183" s="1"/>
      <c r="J183">
        <v>0.36909054927682589</v>
      </c>
      <c r="K183">
        <v>0.49095056214340788</v>
      </c>
      <c r="L183">
        <v>6.7463937408966057E-2</v>
      </c>
      <c r="M183">
        <v>5.954128443550534E-2</v>
      </c>
      <c r="N183">
        <v>9.3360450368035711E-2</v>
      </c>
      <c r="O183">
        <v>9.3266534176381227E-2</v>
      </c>
      <c r="V183" t="s">
        <v>83</v>
      </c>
      <c r="W183">
        <f>W173/AK152</f>
        <v>0.59918461038145121</v>
      </c>
    </row>
    <row r="184" spans="1:36" x14ac:dyDescent="0.25">
      <c r="A184" t="s">
        <v>18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>
        <v>5.3495810371569516E-2</v>
      </c>
      <c r="M184">
        <v>7.460680581747943E-2</v>
      </c>
      <c r="N184">
        <v>9.5765760513284184E-2</v>
      </c>
      <c r="O184">
        <v>9.5476838632601549E-2</v>
      </c>
      <c r="V184" t="s">
        <v>84</v>
      </c>
      <c r="W184">
        <f>P180/AK152</f>
        <v>0.52333540298689707</v>
      </c>
    </row>
    <row r="188" spans="1:36" x14ac:dyDescent="0.25">
      <c r="A188" t="s">
        <v>52</v>
      </c>
      <c r="B188">
        <v>0.1</v>
      </c>
      <c r="C188">
        <v>0.2</v>
      </c>
      <c r="D188">
        <v>0.3</v>
      </c>
      <c r="E188">
        <v>0.4</v>
      </c>
      <c r="F188">
        <v>0.5</v>
      </c>
      <c r="G188">
        <v>0.6</v>
      </c>
      <c r="H188">
        <v>0.7</v>
      </c>
      <c r="I188" t="s">
        <v>124</v>
      </c>
      <c r="L188" s="34" t="s">
        <v>52</v>
      </c>
      <c r="M188" s="34">
        <v>0.1</v>
      </c>
      <c r="N188" s="34">
        <v>0.2</v>
      </c>
      <c r="O188" s="34">
        <v>0.3</v>
      </c>
      <c r="P188" s="34">
        <v>0.4</v>
      </c>
      <c r="Q188" s="34">
        <v>0.5</v>
      </c>
      <c r="R188" s="34">
        <v>0.6</v>
      </c>
      <c r="S188" s="34">
        <v>0.7</v>
      </c>
      <c r="T188" s="34" t="s">
        <v>124</v>
      </c>
      <c r="U188" s="34"/>
    </row>
    <row r="189" spans="1:36" x14ac:dyDescent="0.25">
      <c r="A189" t="s">
        <v>14</v>
      </c>
      <c r="B189">
        <f>AVERAGE(B152:F152)</f>
        <v>0.21816826985994262</v>
      </c>
      <c r="C189">
        <f>AVERAGE(G152:K152)</f>
        <v>0.16215521358078233</v>
      </c>
      <c r="D189">
        <f>AVERAGE(L152:P152)</f>
        <v>0.17584559194020627</v>
      </c>
      <c r="E189">
        <f>AVERAGE(Q152:U152)</f>
        <v>0.15823326712576341</v>
      </c>
      <c r="F189">
        <f>AVERAGE(V152:Z152)</f>
        <v>0.10729023080017222</v>
      </c>
      <c r="G189">
        <f>AVERAGE(AA152:AE152)</f>
        <v>7.6532911976913309E-2</v>
      </c>
      <c r="H189">
        <f>AVERAGE(AF152:AJ152)</f>
        <v>6.1729301372157763E-2</v>
      </c>
      <c r="I189">
        <f>AVERAGE(B189:H189)</f>
        <v>0.13713639809370542</v>
      </c>
      <c r="L189" s="34" t="s">
        <v>14</v>
      </c>
      <c r="M189" s="34">
        <v>0.21816826985994262</v>
      </c>
      <c r="N189" s="34"/>
      <c r="O189" s="34"/>
      <c r="P189" s="34">
        <v>0.15823326712576341</v>
      </c>
      <c r="Q189" s="34">
        <v>0.10729023080017222</v>
      </c>
      <c r="R189" s="34">
        <v>7.6532911976913309E-2</v>
      </c>
      <c r="S189" s="34">
        <v>6.1729301372157763E-2</v>
      </c>
      <c r="T189" s="34">
        <f>AVERAGE(M189:S189)</f>
        <v>0.12439079622698986</v>
      </c>
      <c r="U189" s="34"/>
    </row>
    <row r="190" spans="1:36" x14ac:dyDescent="0.25">
      <c r="A190" t="s">
        <v>15</v>
      </c>
      <c r="B190">
        <f>AVERAGE(B153:F153)</f>
        <v>0.66921913392244425</v>
      </c>
      <c r="C190">
        <f>AVERAGE(G153:K153)</f>
        <v>9.56374899129947E-2</v>
      </c>
      <c r="D190">
        <f>AVERAGE(L153:P153)</f>
        <v>0.10640265118076027</v>
      </c>
      <c r="E190">
        <f>AVERAGE(Q153:U153)</f>
        <v>0.1555269446051662</v>
      </c>
      <c r="F190">
        <f>AVERAGE(V153:Z153)</f>
        <v>0.15405554213251857</v>
      </c>
      <c r="G190">
        <f>AVERAGE(AA153:AE153)</f>
        <v>0.12587762113213449</v>
      </c>
      <c r="H190">
        <f>AVERAGE(AF153:AJ153)</f>
        <v>0.10260735805412276</v>
      </c>
      <c r="I190">
        <f>AVERAGE(B190:H190)</f>
        <v>0.2013323915628773</v>
      </c>
      <c r="J190">
        <f>I190/I189</f>
        <v>1.4681178327675393</v>
      </c>
      <c r="L190" s="34" t="s">
        <v>15</v>
      </c>
      <c r="M190" s="34">
        <v>0.66921913392244425</v>
      </c>
      <c r="N190" s="34"/>
      <c r="O190" s="34"/>
      <c r="P190" s="34"/>
      <c r="Q190" s="34">
        <v>0.15405554213251857</v>
      </c>
      <c r="R190" s="34">
        <v>0.12587762113213449</v>
      </c>
      <c r="S190" s="34">
        <v>0.10260735805412276</v>
      </c>
      <c r="T190" s="34">
        <f>AVERAGE(M190:S190)</f>
        <v>0.26293991381030501</v>
      </c>
      <c r="U190" s="34">
        <f>T190/T189</f>
        <v>2.1138212937433813</v>
      </c>
    </row>
    <row r="191" spans="1:36" x14ac:dyDescent="0.25">
      <c r="A191" t="s">
        <v>16</v>
      </c>
      <c r="C191">
        <f>AVERAGE(G154:K154)</f>
        <v>0.35378400077754241</v>
      </c>
      <c r="D191">
        <f>AVERAGE(L154:P154)</f>
        <v>7.5245193632626398E-2</v>
      </c>
      <c r="E191">
        <f>AVERAGE(Q154:U154)</f>
        <v>0.16453619176042431</v>
      </c>
      <c r="F191">
        <f>AVERAGE(V154:Z154)</f>
        <v>0.15549023347646124</v>
      </c>
      <c r="G191">
        <f>AVERAGE(AA154:AE154)</f>
        <v>0.14737993330366733</v>
      </c>
      <c r="H191">
        <f>AVERAGE(AF154:AJ154)</f>
        <v>0.13044874948386803</v>
      </c>
      <c r="I191">
        <f>AVERAGE(B191:H191)</f>
        <v>0.1711473837390983</v>
      </c>
      <c r="J191">
        <f>I191/I190</f>
        <v>0.85007376314629413</v>
      </c>
      <c r="L191" s="34" t="s">
        <v>16</v>
      </c>
      <c r="M191" s="34"/>
      <c r="N191" s="34"/>
      <c r="O191" s="34"/>
      <c r="P191" s="34"/>
      <c r="Q191" s="34"/>
      <c r="R191" s="34">
        <v>0.14737993330366733</v>
      </c>
      <c r="S191" s="34">
        <v>0.13044874948386803</v>
      </c>
      <c r="T191" s="34">
        <f>AVERAGE(M191:S191)</f>
        <v>0.13891434139376768</v>
      </c>
      <c r="U191" s="34">
        <f>T191/T190</f>
        <v>0.52831211275890899</v>
      </c>
    </row>
    <row r="192" spans="1:36" x14ac:dyDescent="0.25">
      <c r="A192" t="s">
        <v>17</v>
      </c>
      <c r="C192">
        <f>AVERAGE(G155:K155)</f>
        <v>2.7659015512094367</v>
      </c>
      <c r="D192">
        <f>AVERAGE(L155:P155)</f>
        <v>0.17396521921129637</v>
      </c>
      <c r="E192">
        <f>AVERAGE(Q155:U155)</f>
        <v>8.5027992800049107E-2</v>
      </c>
      <c r="F192">
        <f>AVERAGE(V155:Z155)</f>
        <v>0.12893004857160323</v>
      </c>
      <c r="G192">
        <f>AVERAGE(AA155:AE155)</f>
        <v>0.15114590991857088</v>
      </c>
      <c r="H192">
        <f>AVERAGE(AF155:AJ155)</f>
        <v>0.14348523351791118</v>
      </c>
      <c r="I192">
        <f>AVERAGE(B192:H192)</f>
        <v>0.57474265920481116</v>
      </c>
      <c r="J192">
        <f>I192/I191</f>
        <v>3.358173795288419</v>
      </c>
      <c r="L192" s="34" t="s">
        <v>17</v>
      </c>
      <c r="M192" s="34"/>
      <c r="N192" s="34"/>
      <c r="O192" s="34"/>
      <c r="P192" s="34"/>
      <c r="Q192" s="34"/>
      <c r="R192" s="34">
        <v>0.15114590991857088</v>
      </c>
      <c r="S192" s="34">
        <v>0.14348523351791118</v>
      </c>
      <c r="T192" s="34">
        <f>AVERAGE(M192:S192)</f>
        <v>0.14731557171824103</v>
      </c>
      <c r="U192" s="34">
        <f>T192/T191</f>
        <v>1.0604777752979382</v>
      </c>
    </row>
    <row r="193" spans="1:22" x14ac:dyDescent="0.25">
      <c r="A193" t="s">
        <v>18</v>
      </c>
      <c r="D193">
        <f>AVERAGE(L156:P156)</f>
        <v>1.7664659035155466</v>
      </c>
      <c r="E193">
        <f>AVERAGE(Q156:U156)</f>
        <v>0.10787248129843548</v>
      </c>
      <c r="F193">
        <f>AVERAGE(V156:Z156)</f>
        <v>9.6952920569451193E-2</v>
      </c>
      <c r="G193">
        <f>AVERAGE(AA156:AE156)</f>
        <v>0.14482246615590211</v>
      </c>
      <c r="H193">
        <f>AVERAGE(AF156:AJ156)</f>
        <v>0.14834473216281485</v>
      </c>
      <c r="I193">
        <f>AVERAGE(B193:H193)</f>
        <v>0.45289170074043011</v>
      </c>
      <c r="J193">
        <f>I193/I192</f>
        <v>0.78799040490057115</v>
      </c>
      <c r="L193" s="34" t="s">
        <v>18</v>
      </c>
      <c r="M193" s="34"/>
      <c r="N193" s="34"/>
      <c r="O193" s="34"/>
      <c r="P193" s="34"/>
      <c r="Q193" s="34"/>
      <c r="R193" s="34">
        <v>0.14482246615590211</v>
      </c>
      <c r="S193" s="34">
        <v>0.14834473216281485</v>
      </c>
      <c r="T193" s="34">
        <f>AVERAGE(M193:S193)</f>
        <v>0.14658359915935848</v>
      </c>
      <c r="U193" s="34">
        <f>T193/T192</f>
        <v>0.99503126145902254</v>
      </c>
      <c r="V193">
        <f>AVERAGE(U190:U193)</f>
        <v>1.1744106108148127</v>
      </c>
    </row>
    <row r="194" spans="1:22" x14ac:dyDescent="0.25">
      <c r="G194" t="s">
        <v>126</v>
      </c>
      <c r="I194">
        <f>AVERAGE(I189:I193)</f>
        <v>0.3074501066681844</v>
      </c>
      <c r="L194" s="34"/>
      <c r="M194" s="34"/>
      <c r="N194" s="34"/>
      <c r="O194" s="34"/>
      <c r="P194" s="34"/>
      <c r="Q194" s="34"/>
      <c r="R194" s="34" t="s">
        <v>126</v>
      </c>
      <c r="S194" s="34"/>
      <c r="T194" s="34">
        <f>AVERAGE(T189:T193)</f>
        <v>0.16402884446173244</v>
      </c>
      <c r="U194" s="34"/>
    </row>
    <row r="195" spans="1:22" x14ac:dyDescent="0.25">
      <c r="A195" t="s">
        <v>19</v>
      </c>
      <c r="B195">
        <v>0.1</v>
      </c>
      <c r="C195">
        <v>0.2</v>
      </c>
      <c r="D195">
        <v>0.3</v>
      </c>
      <c r="E195">
        <v>0.4</v>
      </c>
      <c r="F195">
        <v>0.5</v>
      </c>
      <c r="G195">
        <v>0.6</v>
      </c>
      <c r="H195">
        <v>0.7</v>
      </c>
      <c r="I195" t="s">
        <v>124</v>
      </c>
      <c r="L195" s="34" t="s">
        <v>19</v>
      </c>
      <c r="M195" s="34">
        <v>0.1</v>
      </c>
      <c r="N195" s="34">
        <v>0.2</v>
      </c>
      <c r="O195" s="34">
        <v>0.3</v>
      </c>
      <c r="P195" s="34">
        <v>0.4</v>
      </c>
      <c r="Q195" s="34">
        <v>0.5</v>
      </c>
      <c r="R195" s="34">
        <v>0.6</v>
      </c>
      <c r="S195" s="34">
        <v>0.7</v>
      </c>
      <c r="T195" s="34" t="s">
        <v>124</v>
      </c>
      <c r="U195" s="34"/>
    </row>
    <row r="196" spans="1:22" x14ac:dyDescent="0.25">
      <c r="A196" t="s">
        <v>14</v>
      </c>
      <c r="B196">
        <f>AVERAGE(B159:F159)</f>
        <v>0.2427134617733134</v>
      </c>
      <c r="C196">
        <f>AVERAGE(G159:K159)</f>
        <v>0.1578007883216391</v>
      </c>
      <c r="D196">
        <f>AVERAGE(L159:P159)</f>
        <v>0.17419823688384772</v>
      </c>
      <c r="E196">
        <f>AVERAGE(Q159:U159)</f>
        <v>0.15330325979200882</v>
      </c>
      <c r="F196">
        <f>AVERAGE(V159:Z159)</f>
        <v>8.5678444277577398E-2</v>
      </c>
      <c r="G196">
        <f>AVERAGE(AA159:AE159)</f>
        <v>5.5378188936062736E-2</v>
      </c>
      <c r="H196">
        <f>AVERAGE(AF159:AJ159)</f>
        <v>4.3557380587309492E-2</v>
      </c>
      <c r="I196">
        <f>AVERAGE(B196:H196)</f>
        <v>0.13037568008167982</v>
      </c>
      <c r="L196" s="34" t="s">
        <v>14</v>
      </c>
      <c r="M196" s="34">
        <v>0.2427134617733134</v>
      </c>
      <c r="N196" s="34"/>
      <c r="O196" s="34"/>
      <c r="P196" s="34">
        <v>0.15330325979200882</v>
      </c>
      <c r="Q196" s="34">
        <v>8.5678444277577398E-2</v>
      </c>
      <c r="R196" s="34">
        <v>5.5378188936062736E-2</v>
      </c>
      <c r="S196" s="34">
        <v>4.3557380587309492E-2</v>
      </c>
      <c r="T196" s="34">
        <f>AVERAGE(M196:S196)</f>
        <v>0.11612614707325437</v>
      </c>
      <c r="U196" s="34"/>
    </row>
    <row r="197" spans="1:22" x14ac:dyDescent="0.25">
      <c r="A197" t="s">
        <v>15</v>
      </c>
      <c r="B197">
        <f>AVERAGE(B160:F160)</f>
        <v>0.88080487190571977</v>
      </c>
      <c r="C197">
        <f>AVERAGE(G160:K160)</f>
        <v>0.14323805464662356</v>
      </c>
      <c r="D197">
        <f>AVERAGE(L160:P160)</f>
        <v>0.10573145375482473</v>
      </c>
      <c r="E197">
        <f>AVERAGE(Q160:U160)</f>
        <v>0.15232102818785848</v>
      </c>
      <c r="F197">
        <f>AVERAGE(V160:Z160)</f>
        <v>0.14265939696048077</v>
      </c>
      <c r="G197">
        <f>AVERAGE(AA160:AE160)</f>
        <v>0.10070271811202858</v>
      </c>
      <c r="H197">
        <f>AVERAGE(AF160:AJ160)</f>
        <v>7.5945473281637879E-2</v>
      </c>
      <c r="I197">
        <f>AVERAGE(B197:H197)</f>
        <v>0.22877185669273911</v>
      </c>
      <c r="J197">
        <f>I197/I196</f>
        <v>1.7547126622803768</v>
      </c>
      <c r="L197" s="34" t="s">
        <v>15</v>
      </c>
      <c r="M197" s="34">
        <v>0.88080487190571977</v>
      </c>
      <c r="N197" s="34"/>
      <c r="O197" s="34"/>
      <c r="P197" s="34"/>
      <c r="Q197" s="34">
        <v>0.14265939696048077</v>
      </c>
      <c r="R197" s="34">
        <v>0.10070271811202858</v>
      </c>
      <c r="S197" s="34">
        <v>7.5945473281637879E-2</v>
      </c>
      <c r="T197" s="34">
        <f>AVERAGE(M197:S197)</f>
        <v>0.30002811506496674</v>
      </c>
      <c r="U197" s="34">
        <f>T197/T196</f>
        <v>2.5836396248960525</v>
      </c>
    </row>
    <row r="198" spans="1:22" x14ac:dyDescent="0.25">
      <c r="A198" t="s">
        <v>16</v>
      </c>
      <c r="C198">
        <f>AVERAGE(G161:K161)</f>
        <v>0.81837145321811244</v>
      </c>
      <c r="D198">
        <f>AVERAGE(L161:P161)</f>
        <v>0.12845082741943031</v>
      </c>
      <c r="E198">
        <f>AVERAGE(Q161:U161)</f>
        <v>0.10658590636113104</v>
      </c>
      <c r="F198">
        <f>AVERAGE(V161:Z161)</f>
        <v>0.14818738721987706</v>
      </c>
      <c r="G198">
        <f>AVERAGE(AA161:AE161)</f>
        <v>0.12895456322340432</v>
      </c>
      <c r="H198">
        <f>AVERAGE(AF161:AJ161)</f>
        <v>0.10793091744618113</v>
      </c>
      <c r="I198">
        <f>AVERAGE(B198:H198)</f>
        <v>0.23974684248135605</v>
      </c>
      <c r="J198">
        <f>I198/I197</f>
        <v>1.0479734961602263</v>
      </c>
      <c r="L198" s="34" t="s">
        <v>16</v>
      </c>
      <c r="M198" s="34"/>
      <c r="N198" s="34"/>
      <c r="O198" s="34"/>
      <c r="P198" s="34"/>
      <c r="Q198" s="34"/>
      <c r="R198" s="34">
        <v>0.12895456322340432</v>
      </c>
      <c r="S198" s="34">
        <v>0.10793091744618113</v>
      </c>
      <c r="T198" s="34">
        <f>AVERAGE(M198:S198)</f>
        <v>0.11844274033479273</v>
      </c>
      <c r="U198" s="34">
        <f>T198/T197</f>
        <v>0.39477213763498686</v>
      </c>
    </row>
    <row r="199" spans="1:22" x14ac:dyDescent="0.25">
      <c r="A199" t="s">
        <v>17</v>
      </c>
      <c r="C199">
        <f>AVERAGE(G162:K162)</f>
        <v>4.4903107645121185</v>
      </c>
      <c r="D199">
        <f>AVERAGE(L162:P162)</f>
        <v>0.49830342301206104</v>
      </c>
      <c r="E199">
        <f>AVERAGE(Q162:U162)</f>
        <v>0.10757526185665478</v>
      </c>
      <c r="F199">
        <f>AVERAGE(V162:Z162)</f>
        <v>0.13072491313758841</v>
      </c>
      <c r="G199">
        <f>AVERAGE(AA162:AE162)</f>
        <v>0.14072280529771847</v>
      </c>
      <c r="H199">
        <f>AVERAGE(AF162:AJ162)</f>
        <v>0.12828908263705077</v>
      </c>
      <c r="I199">
        <f>AVERAGE(B199:H199)</f>
        <v>0.91598770840886523</v>
      </c>
      <c r="J199">
        <f>I199/I198</f>
        <v>3.8206455564898509</v>
      </c>
      <c r="L199" s="34" t="s">
        <v>17</v>
      </c>
      <c r="M199" s="34"/>
      <c r="N199" s="34"/>
      <c r="O199" s="34"/>
      <c r="P199" s="34"/>
      <c r="Q199" s="34"/>
      <c r="R199" s="34">
        <v>0.14072280529771847</v>
      </c>
      <c r="S199" s="34">
        <v>0.12828908263705077</v>
      </c>
      <c r="T199" s="34">
        <f>AVERAGE(M199:S199)</f>
        <v>0.13450594396738463</v>
      </c>
      <c r="U199" s="34">
        <f>T199/T198</f>
        <v>1.1356199931476367</v>
      </c>
    </row>
    <row r="200" spans="1:22" x14ac:dyDescent="0.25">
      <c r="A200" t="s">
        <v>18</v>
      </c>
      <c r="D200">
        <f>AVERAGE(L163:P163)</f>
        <v>3.7208646262031038</v>
      </c>
      <c r="E200">
        <f>AVERAGE(Q163:U163)</f>
        <v>0.28310403478862789</v>
      </c>
      <c r="F200">
        <f>AVERAGE(V163:Z163)</f>
        <v>0.11590670380375363</v>
      </c>
      <c r="G200">
        <f>AVERAGE(AA163:AE163)</f>
        <v>0.14244718424343847</v>
      </c>
      <c r="H200">
        <f>AVERAGE(AF163:AJ163)</f>
        <v>0.14110255678633235</v>
      </c>
      <c r="I200">
        <f>AVERAGE(B200:H200)</f>
        <v>0.88068502116505132</v>
      </c>
      <c r="J200">
        <f>I200/I199</f>
        <v>0.9614594312568483</v>
      </c>
      <c r="L200" s="34" t="s">
        <v>18</v>
      </c>
      <c r="M200" s="34"/>
      <c r="N200" s="34"/>
      <c r="O200" s="34"/>
      <c r="P200" s="34"/>
      <c r="Q200" s="34"/>
      <c r="R200" s="34">
        <v>0.14244718424343847</v>
      </c>
      <c r="S200" s="34">
        <v>0.14110255678633235</v>
      </c>
      <c r="T200" s="34">
        <f>AVERAGE(M200:S200)</f>
        <v>0.14177487051488541</v>
      </c>
      <c r="U200" s="34">
        <f>T200/T199</f>
        <v>1.0540416752828661</v>
      </c>
      <c r="V200" s="34">
        <f>AVERAGE(U197:U200)</f>
        <v>1.2920183577403854</v>
      </c>
    </row>
    <row r="201" spans="1:22" x14ac:dyDescent="0.25">
      <c r="G201" t="s">
        <v>126</v>
      </c>
      <c r="I201">
        <f>AVERAGE(I196:I200)</f>
        <v>0.47911342176593824</v>
      </c>
      <c r="L201" s="34"/>
      <c r="M201" s="34"/>
      <c r="N201" s="34"/>
      <c r="O201" s="34"/>
      <c r="P201" s="34"/>
      <c r="Q201" s="34"/>
      <c r="R201" s="34" t="s">
        <v>126</v>
      </c>
      <c r="S201" s="34"/>
      <c r="T201" s="34">
        <f>AVERAGE(T196:T200)</f>
        <v>0.16217556339105674</v>
      </c>
      <c r="U201" s="34"/>
    </row>
    <row r="202" spans="1:22" x14ac:dyDescent="0.25">
      <c r="A202" t="s">
        <v>20</v>
      </c>
      <c r="B202">
        <v>0.1</v>
      </c>
      <c r="C202">
        <v>0.2</v>
      </c>
      <c r="D202">
        <v>0.3</v>
      </c>
      <c r="E202">
        <v>0.4</v>
      </c>
      <c r="F202">
        <v>0.5</v>
      </c>
      <c r="G202">
        <v>0.6</v>
      </c>
      <c r="H202">
        <v>0.7</v>
      </c>
      <c r="I202" t="s">
        <v>124</v>
      </c>
      <c r="L202" s="34" t="s">
        <v>20</v>
      </c>
      <c r="M202" s="34">
        <v>0.1</v>
      </c>
      <c r="N202" s="34">
        <v>0.2</v>
      </c>
      <c r="O202" s="34">
        <v>0.3</v>
      </c>
      <c r="P202" s="34">
        <v>0.4</v>
      </c>
      <c r="Q202" s="34">
        <v>0.5</v>
      </c>
      <c r="R202" s="34">
        <v>0.6</v>
      </c>
      <c r="S202" s="34">
        <v>0.7</v>
      </c>
      <c r="T202" s="34" t="s">
        <v>124</v>
      </c>
      <c r="U202" s="34"/>
    </row>
    <row r="203" spans="1:22" x14ac:dyDescent="0.25">
      <c r="A203" t="s">
        <v>14</v>
      </c>
      <c r="B203">
        <f>AVERAGE(B166:F166)</f>
        <v>0.255560715833139</v>
      </c>
      <c r="C203">
        <f>AVERAGE(G166:K166)</f>
        <v>0.15327571653928213</v>
      </c>
      <c r="D203">
        <f>AVERAGE(L166:P166)</f>
        <v>0.16543930320050021</v>
      </c>
      <c r="E203">
        <f>AVERAGE(Q166:U166)</f>
        <v>0.15579303582567158</v>
      </c>
      <c r="F203">
        <f>AVERAGE(V166:Z166)</f>
        <v>8.657445634899999E-2</v>
      </c>
      <c r="G203">
        <f>AVERAGE(AA166:AE166)</f>
        <v>5.9350353325767977E-2</v>
      </c>
      <c r="H203">
        <f>AVERAGE(AF166:AJ166)</f>
        <v>4.9645651945669771E-2</v>
      </c>
      <c r="I203">
        <f>AVERAGE(B203:H203)</f>
        <v>0.13223417614557581</v>
      </c>
      <c r="L203" s="34" t="s">
        <v>14</v>
      </c>
      <c r="M203" s="34">
        <v>0.255560715833139</v>
      </c>
      <c r="N203" s="34"/>
      <c r="O203" s="34"/>
      <c r="P203" s="34">
        <v>0.15579303582567158</v>
      </c>
      <c r="Q203" s="34">
        <v>8.657445634899999E-2</v>
      </c>
      <c r="R203" s="34">
        <v>5.9350353325767977E-2</v>
      </c>
      <c r="S203" s="34">
        <v>4.9645651945669771E-2</v>
      </c>
      <c r="T203" s="34">
        <f>AVERAGE(M203:S203)</f>
        <v>0.12138484265584966</v>
      </c>
      <c r="U203" s="34"/>
    </row>
    <row r="204" spans="1:22" x14ac:dyDescent="0.25">
      <c r="A204" t="s">
        <v>15</v>
      </c>
      <c r="B204">
        <f>AVERAGE(B167:F167)</f>
        <v>0.84532072434311556</v>
      </c>
      <c r="C204">
        <f>AVERAGE(G167:K167)</f>
        <v>0.12342115952612302</v>
      </c>
      <c r="D204">
        <f>AVERAGE(L167:P167)</f>
        <v>8.7509735999816152E-2</v>
      </c>
      <c r="E204">
        <f>AVERAGE(Q167:U167)</f>
        <v>0.14133125501248803</v>
      </c>
      <c r="F204">
        <f>AVERAGE(V167:Z167)</f>
        <v>0.13667227347860306</v>
      </c>
      <c r="G204">
        <f>AVERAGE(AA167:AE167)</f>
        <v>0.10792127541840531</v>
      </c>
      <c r="H204">
        <f>AVERAGE(AF167:AJ167)</f>
        <v>9.72475458278063E-2</v>
      </c>
      <c r="I204">
        <f>AVERAGE(B204:H204)</f>
        <v>0.21991770994376539</v>
      </c>
      <c r="J204">
        <f>I204/I203</f>
        <v>1.6630928278454982</v>
      </c>
      <c r="L204" s="34" t="s">
        <v>15</v>
      </c>
      <c r="M204" s="34">
        <v>0.84532072434311556</v>
      </c>
      <c r="N204" s="34"/>
      <c r="O204" s="34"/>
      <c r="P204" s="34"/>
      <c r="Q204" s="34">
        <v>0.13667227347860306</v>
      </c>
      <c r="R204" s="34">
        <v>0.10792127541840531</v>
      </c>
      <c r="S204" s="34">
        <v>9.72475458278063E-2</v>
      </c>
      <c r="T204" s="34">
        <f>AVERAGE(M204:S204)</f>
        <v>0.29679045476698257</v>
      </c>
      <c r="U204" s="34">
        <f>T204/T203</f>
        <v>2.4450371914098281</v>
      </c>
    </row>
    <row r="205" spans="1:22" x14ac:dyDescent="0.25">
      <c r="A205" t="s">
        <v>16</v>
      </c>
      <c r="C205">
        <f>AVERAGE(G168:K168)</f>
        <v>0.83714336600343486</v>
      </c>
      <c r="D205">
        <f>AVERAGE(L168:P168)</f>
        <v>6.9319038443357156E-2</v>
      </c>
      <c r="E205">
        <f>AVERAGE(Q168:U168)</f>
        <v>8.1969197600058205E-2</v>
      </c>
      <c r="F205">
        <f>AVERAGE(V168:Z168)</f>
        <v>0.14449897977299281</v>
      </c>
      <c r="G205">
        <f>AVERAGE(AA168:AE168)</f>
        <v>0.13815819317125197</v>
      </c>
      <c r="H205">
        <f>AVERAGE(AF168:AJ168)</f>
        <v>0.1301457117358861</v>
      </c>
      <c r="I205">
        <f>AVERAGE(B205:H205)</f>
        <v>0.23353908112116351</v>
      </c>
      <c r="J205">
        <f>I205/I204</f>
        <v>1.0619384913606149</v>
      </c>
      <c r="L205" s="34" t="s">
        <v>16</v>
      </c>
      <c r="M205" s="34"/>
      <c r="N205" s="34"/>
      <c r="O205" s="34"/>
      <c r="P205" s="34"/>
      <c r="Q205" s="34"/>
      <c r="R205" s="34">
        <v>0.13815819317125197</v>
      </c>
      <c r="S205" s="34">
        <v>0.1301457117358861</v>
      </c>
      <c r="T205" s="34">
        <f>AVERAGE(M205:S205)</f>
        <v>0.13415195245356903</v>
      </c>
      <c r="U205" s="34">
        <f>T205/T204</f>
        <v>0.45200898579738696</v>
      </c>
    </row>
    <row r="206" spans="1:22" x14ac:dyDescent="0.25">
      <c r="A206" t="s">
        <v>17</v>
      </c>
      <c r="C206">
        <f>AVERAGE(G169:K169)</f>
        <v>3.6348034100053459</v>
      </c>
      <c r="D206">
        <f>AVERAGE(L169:P169)</f>
        <v>0.5114682202626849</v>
      </c>
      <c r="E206">
        <f>AVERAGE(Q169:U169)</f>
        <v>6.313100890852863E-2</v>
      </c>
      <c r="F206">
        <f>AVERAGE(V169:Z169)</f>
        <v>0.11756479199486676</v>
      </c>
      <c r="G206">
        <f>AVERAGE(AA169:AE169)</f>
        <v>0.14928093762368055</v>
      </c>
      <c r="H206">
        <f>AVERAGE(AF169:AJ169)</f>
        <v>0.15317596345034384</v>
      </c>
      <c r="I206">
        <f>AVERAGE(B206:H206)</f>
        <v>0.77157072204090837</v>
      </c>
      <c r="J206">
        <f>I206/I205</f>
        <v>3.3038184373115955</v>
      </c>
      <c r="L206" s="34" t="s">
        <v>17</v>
      </c>
      <c r="M206" s="34"/>
      <c r="N206" s="34"/>
      <c r="O206" s="34"/>
      <c r="P206" s="34"/>
      <c r="Q206" s="34"/>
      <c r="R206" s="34">
        <v>0.14928093762368055</v>
      </c>
      <c r="S206" s="34">
        <v>0.15317596345034384</v>
      </c>
      <c r="T206" s="34">
        <f>AVERAGE(M206:S206)</f>
        <v>0.1512284505370122</v>
      </c>
      <c r="U206" s="34">
        <f>T206/T205</f>
        <v>1.1272922068678313</v>
      </c>
    </row>
    <row r="207" spans="1:22" x14ac:dyDescent="0.25">
      <c r="A207" t="s">
        <v>18</v>
      </c>
      <c r="D207">
        <f>AVERAGE(L170:P170)</f>
        <v>3.8248774006871384</v>
      </c>
      <c r="E207">
        <f>AVERAGE(Q170:U170)</f>
        <v>0.28571345793846181</v>
      </c>
      <c r="F207">
        <f>AVERAGE(V170:Z170)</f>
        <v>9.0321192593523045E-2</v>
      </c>
      <c r="G207">
        <f>AVERAGE(AA170:AE170)</f>
        <v>0.14821583450200143</v>
      </c>
      <c r="H207">
        <f>AVERAGE(AF170:AJ170)</f>
        <v>0.1751269530800838</v>
      </c>
      <c r="I207">
        <f>AVERAGE(B207:H207)</f>
        <v>0.90485096776024165</v>
      </c>
      <c r="J207">
        <f>I207/I206</f>
        <v>1.1727388584247846</v>
      </c>
      <c r="L207" s="34" t="s">
        <v>18</v>
      </c>
      <c r="M207" s="34"/>
      <c r="N207" s="34"/>
      <c r="O207" s="34"/>
      <c r="P207" s="34"/>
      <c r="Q207" s="34"/>
      <c r="R207" s="34">
        <v>0.14821583450200143</v>
      </c>
      <c r="S207" s="34">
        <v>0.1751269530800838</v>
      </c>
      <c r="T207" s="34">
        <f>AVERAGE(M207:S207)</f>
        <v>0.16167139379104262</v>
      </c>
      <c r="U207" s="34">
        <f>T207/T206</f>
        <v>1.0690540914553281</v>
      </c>
      <c r="V207" s="34">
        <f>AVERAGE(U204:U207)</f>
        <v>1.2733481188825937</v>
      </c>
    </row>
    <row r="208" spans="1:22" x14ac:dyDescent="0.25">
      <c r="G208" t="s">
        <v>126</v>
      </c>
      <c r="I208">
        <f>AVERAGE(I203:I207)</f>
        <v>0.45242253140233102</v>
      </c>
      <c r="L208" s="34"/>
      <c r="M208" s="34"/>
      <c r="N208" s="34"/>
      <c r="O208" s="34"/>
      <c r="P208" s="34"/>
      <c r="Q208" s="34"/>
      <c r="R208" s="34" t="s">
        <v>126</v>
      </c>
      <c r="S208" s="34"/>
      <c r="T208" s="34">
        <f>AVERAGE(T203:T207)</f>
        <v>0.1730454188408912</v>
      </c>
      <c r="U208" s="34"/>
    </row>
    <row r="209" spans="1:22" x14ac:dyDescent="0.25">
      <c r="A209" t="s">
        <v>83</v>
      </c>
      <c r="B209">
        <v>0.1</v>
      </c>
      <c r="C209">
        <v>0.2</v>
      </c>
      <c r="D209">
        <v>0.3</v>
      </c>
      <c r="E209">
        <v>0.4</v>
      </c>
      <c r="F209">
        <v>0.5</v>
      </c>
      <c r="G209">
        <v>0.6</v>
      </c>
      <c r="H209">
        <v>0.7</v>
      </c>
      <c r="I209" t="s">
        <v>124</v>
      </c>
      <c r="L209" s="34" t="s">
        <v>83</v>
      </c>
      <c r="M209" s="34">
        <v>0.1</v>
      </c>
      <c r="N209" s="34">
        <v>0.2</v>
      </c>
      <c r="O209" s="34">
        <v>0.3</v>
      </c>
      <c r="P209" s="34">
        <v>0.4</v>
      </c>
      <c r="Q209" s="34">
        <v>0.5</v>
      </c>
      <c r="R209" s="34">
        <v>0.6</v>
      </c>
      <c r="S209" s="34">
        <v>0.7</v>
      </c>
      <c r="T209" s="34" t="s">
        <v>124</v>
      </c>
      <c r="U209" s="34"/>
    </row>
    <row r="210" spans="1:22" x14ac:dyDescent="0.25">
      <c r="A210" t="s">
        <v>14</v>
      </c>
      <c r="B210">
        <f>AVERAGE(B173:D173)</f>
        <v>0.1711180795558862</v>
      </c>
      <c r="E210">
        <f>AVERAGE(K173:M173)</f>
        <v>0.25755132459127</v>
      </c>
      <c r="F210">
        <f>AVERAGE(N173:P173)</f>
        <v>2.9977630249499797E-2</v>
      </c>
      <c r="G210">
        <f>AVERAGE(Q173:S173)</f>
        <v>3.6617153023224568E-2</v>
      </c>
      <c r="H210">
        <f>AVERAGE(T173:V173)</f>
        <v>2.647531499343421E-2</v>
      </c>
      <c r="I210">
        <f>AVERAGE(B210:H210)</f>
        <v>0.10434790048266296</v>
      </c>
      <c r="L210" s="34" t="s">
        <v>14</v>
      </c>
      <c r="M210" s="34">
        <v>0.1711180795558862</v>
      </c>
      <c r="N210" s="34"/>
      <c r="O210" s="34"/>
      <c r="P210" s="34">
        <v>0.25755132459127</v>
      </c>
      <c r="Q210" s="34">
        <v>2.9977630249499797E-2</v>
      </c>
      <c r="R210" s="34">
        <v>3.6617153023224568E-2</v>
      </c>
      <c r="S210" s="34">
        <v>2.647531499343421E-2</v>
      </c>
      <c r="T210" s="34">
        <f>AVERAGE(M210:S210)</f>
        <v>0.10434790048266296</v>
      </c>
      <c r="U210" s="34"/>
    </row>
    <row r="211" spans="1:22" x14ac:dyDescent="0.25">
      <c r="A211" t="s">
        <v>15</v>
      </c>
      <c r="B211">
        <f>AVERAGE(B174:D174)</f>
        <v>0.81843721946906112</v>
      </c>
      <c r="F211">
        <f>AVERAGE(N174:P174)</f>
        <v>0.20514960500124643</v>
      </c>
      <c r="G211">
        <f>AVERAGE(Q174:S174)</f>
        <v>4.045459598669629E-2</v>
      </c>
      <c r="H211">
        <f>AVERAGE(T174:V174)</f>
        <v>4.9292403247544997E-2</v>
      </c>
      <c r="I211">
        <f>AVERAGE(B211:H211)</f>
        <v>0.27833345592613717</v>
      </c>
      <c r="J211">
        <f>I211/I210</f>
        <v>2.6673603842406135</v>
      </c>
      <c r="L211" s="34" t="s">
        <v>15</v>
      </c>
      <c r="M211" s="34">
        <v>0.81843721946906112</v>
      </c>
      <c r="N211" s="34"/>
      <c r="O211" s="34"/>
      <c r="P211" s="34"/>
      <c r="Q211" s="34">
        <v>0.20514960500124643</v>
      </c>
      <c r="R211" s="34">
        <v>4.045459598669629E-2</v>
      </c>
      <c r="S211" s="34">
        <v>4.9292403247544997E-2</v>
      </c>
      <c r="T211" s="34">
        <f>AVERAGE(M211:S211)</f>
        <v>0.27833345592613717</v>
      </c>
      <c r="U211" s="34">
        <f>T211/T210</f>
        <v>2.6673603842406135</v>
      </c>
    </row>
    <row r="212" spans="1:22" x14ac:dyDescent="0.25">
      <c r="A212" t="s">
        <v>16</v>
      </c>
      <c r="G212">
        <f>AVERAGE(Q175:S175)</f>
        <v>5.3873673767358077E-2</v>
      </c>
      <c r="H212">
        <f>AVERAGE(T175:V175)</f>
        <v>6.0822698905223516E-2</v>
      </c>
      <c r="I212">
        <f>AVERAGE(B212:H212)</f>
        <v>5.7348186336290796E-2</v>
      </c>
      <c r="J212">
        <f>I212/I211</f>
        <v>0.20604129728303158</v>
      </c>
      <c r="L212" s="34" t="s">
        <v>16</v>
      </c>
      <c r="M212" s="34"/>
      <c r="N212" s="34"/>
      <c r="O212" s="34"/>
      <c r="P212" s="34"/>
      <c r="Q212" s="34"/>
      <c r="R212" s="34">
        <v>5.3873673767358077E-2</v>
      </c>
      <c r="S212" s="34">
        <v>6.0822698905223516E-2</v>
      </c>
      <c r="T212" s="34">
        <f>AVERAGE(M212:S212)</f>
        <v>5.7348186336290796E-2</v>
      </c>
      <c r="U212" s="34">
        <f>T212/T211</f>
        <v>0.20604129728303158</v>
      </c>
    </row>
    <row r="213" spans="1:22" x14ac:dyDescent="0.25">
      <c r="A213" t="s">
        <v>17</v>
      </c>
      <c r="G213">
        <f>AVERAGE(Q176:S176)</f>
        <v>0.15951654699165788</v>
      </c>
      <c r="H213">
        <f>AVERAGE(T176:V176)</f>
        <v>5.2859506082653329E-2</v>
      </c>
      <c r="I213">
        <f>AVERAGE(B213:H213)</f>
        <v>0.1061880265371556</v>
      </c>
      <c r="J213">
        <f>I213/I212</f>
        <v>1.8516370494171708</v>
      </c>
      <c r="L213" s="34" t="s">
        <v>17</v>
      </c>
      <c r="M213" s="34"/>
      <c r="N213" s="34"/>
      <c r="O213" s="34"/>
      <c r="P213" s="34"/>
      <c r="Q213" s="34"/>
      <c r="R213" s="34">
        <v>0.15951654699165788</v>
      </c>
      <c r="S213" s="34">
        <v>5.2859506082653329E-2</v>
      </c>
      <c r="T213" s="34">
        <f>AVERAGE(M213:S213)</f>
        <v>0.1061880265371556</v>
      </c>
      <c r="U213" s="34">
        <f>T213/T212</f>
        <v>1.8516370494171708</v>
      </c>
    </row>
    <row r="214" spans="1:22" x14ac:dyDescent="0.25">
      <c r="A214" t="s">
        <v>18</v>
      </c>
      <c r="G214">
        <f>AVERAGE(Q177:S177)</f>
        <v>0.64505815885243911</v>
      </c>
      <c r="H214">
        <f>AVERAGE(T177:V177)</f>
        <v>3.3773858899674804E-2</v>
      </c>
      <c r="I214">
        <f>AVERAGE(B214:H214)</f>
        <v>0.33941600887605694</v>
      </c>
      <c r="J214">
        <f>I214/I213</f>
        <v>3.1963679893541856</v>
      </c>
      <c r="L214" s="34" t="s">
        <v>18</v>
      </c>
      <c r="M214" s="34"/>
      <c r="N214" s="34"/>
      <c r="O214" s="34"/>
      <c r="P214" s="34"/>
      <c r="Q214" s="34"/>
      <c r="R214" s="34">
        <v>0.64505815885243911</v>
      </c>
      <c r="S214" s="34">
        <v>3.3773858899674804E-2</v>
      </c>
      <c r="T214" s="34">
        <f>AVERAGE(M214:S214)</f>
        <v>0.33941600887605694</v>
      </c>
      <c r="U214" s="34">
        <f>T214/T213</f>
        <v>3.1963679893541856</v>
      </c>
      <c r="V214" s="34">
        <f>AVERAGE(U211:U214)</f>
        <v>1.9803516800737504</v>
      </c>
    </row>
    <row r="215" spans="1:22" x14ac:dyDescent="0.25">
      <c r="G215" t="s">
        <v>126</v>
      </c>
      <c r="I215">
        <f>AVERAGE(I210:I214)</f>
        <v>0.17712671563166069</v>
      </c>
      <c r="L215" s="34"/>
      <c r="M215" s="34"/>
      <c r="N215" s="34"/>
      <c r="O215" s="34"/>
      <c r="P215" s="34"/>
      <c r="Q215" s="34"/>
      <c r="R215" s="34" t="s">
        <v>126</v>
      </c>
      <c r="S215" s="34"/>
      <c r="T215" s="34">
        <f>AVERAGE(T210:T214)</f>
        <v>0.17712671563166069</v>
      </c>
      <c r="U215" s="34"/>
    </row>
    <row r="216" spans="1:22" x14ac:dyDescent="0.25">
      <c r="A216" t="s">
        <v>84</v>
      </c>
      <c r="B216">
        <v>0.1</v>
      </c>
      <c r="C216">
        <v>0.2</v>
      </c>
      <c r="D216">
        <v>0.3</v>
      </c>
      <c r="E216">
        <v>0.4</v>
      </c>
      <c r="F216">
        <v>0.5</v>
      </c>
      <c r="G216">
        <v>0.6</v>
      </c>
      <c r="H216">
        <v>0.7</v>
      </c>
      <c r="I216" t="s">
        <v>124</v>
      </c>
      <c r="L216" s="34" t="s">
        <v>84</v>
      </c>
      <c r="M216" s="34">
        <v>0.1</v>
      </c>
      <c r="N216" s="34">
        <v>0.2</v>
      </c>
      <c r="O216" s="34">
        <v>0.3</v>
      </c>
      <c r="P216" s="34">
        <v>0.4</v>
      </c>
      <c r="Q216" s="34">
        <v>0.5</v>
      </c>
      <c r="R216" s="34">
        <v>0.6</v>
      </c>
      <c r="S216" s="34">
        <v>0.7</v>
      </c>
      <c r="T216" s="34" t="s">
        <v>124</v>
      </c>
      <c r="U216" s="34"/>
    </row>
    <row r="217" spans="1:22" x14ac:dyDescent="0.25">
      <c r="A217" t="s">
        <v>14</v>
      </c>
      <c r="B217">
        <f>B180:C180</f>
        <v>0.16123197990953431</v>
      </c>
      <c r="C217">
        <f>AVERAGE(D180:E180)</f>
        <v>0.21929573914987388</v>
      </c>
      <c r="D217">
        <f>AVERAGE(F180:G180)</f>
        <v>0.17025157841990352</v>
      </c>
      <c r="E217">
        <f>AVERAGE(H180:I180)</f>
        <v>6.5374488995978114E-2</v>
      </c>
      <c r="F217">
        <f>AVERAGE(J180:K180)</f>
        <v>6.0000479234439796E-2</v>
      </c>
      <c r="G217">
        <f>AVERAGE(L180:M180)</f>
        <v>4.1142809190262461E-2</v>
      </c>
      <c r="H217">
        <f>AVERAGE(N180:O180)</f>
        <v>2.9349103685097609E-2</v>
      </c>
      <c r="I217">
        <f>AVERAGE(B217:H217)</f>
        <v>0.10666373979786996</v>
      </c>
      <c r="L217" s="34" t="s">
        <v>14</v>
      </c>
      <c r="M217" s="34">
        <v>0.16123197990953431</v>
      </c>
      <c r="N217" s="34"/>
      <c r="O217" s="34"/>
      <c r="P217" s="34">
        <v>6.5374488995978114E-2</v>
      </c>
      <c r="Q217" s="34">
        <v>6.0000479234439796E-2</v>
      </c>
      <c r="R217" s="34">
        <v>4.1142809190262461E-2</v>
      </c>
      <c r="S217" s="34">
        <v>2.9349103685097609E-2</v>
      </c>
      <c r="T217" s="34">
        <f>AVERAGE(M217:S217)</f>
        <v>7.1419772203062476E-2</v>
      </c>
      <c r="U217" s="34"/>
    </row>
    <row r="218" spans="1:22" x14ac:dyDescent="0.25">
      <c r="A218" t="s">
        <v>15</v>
      </c>
      <c r="B218">
        <f>B181:C181</f>
        <v>0.75175893174619213</v>
      </c>
      <c r="E218">
        <f>AVERAGE(H181:I181)</f>
        <v>0.37751290851436781</v>
      </c>
      <c r="F218">
        <f>AVERAGE(J181:K181)</f>
        <v>6.3090959406337188E-2</v>
      </c>
      <c r="G218">
        <f>AVERAGE(L181:M181)</f>
        <v>7.2444281400410093E-2</v>
      </c>
      <c r="H218">
        <f>AVERAGE(N181:O181)</f>
        <v>5.8477372837919803E-2</v>
      </c>
      <c r="I218">
        <f>AVERAGE(B218:H218)</f>
        <v>0.26465689078104537</v>
      </c>
      <c r="J218">
        <f>I218/I217</f>
        <v>2.4812264344244426</v>
      </c>
      <c r="L218" s="34" t="s">
        <v>15</v>
      </c>
      <c r="M218" s="34">
        <v>0.75175893174619213</v>
      </c>
      <c r="N218" s="34"/>
      <c r="O218" s="34"/>
      <c r="P218" s="34"/>
      <c r="Q218" s="34">
        <v>6.3090959406337188E-2</v>
      </c>
      <c r="R218" s="34">
        <v>7.2444281400410093E-2</v>
      </c>
      <c r="S218" s="34">
        <v>5.8477372837919803E-2</v>
      </c>
      <c r="T218" s="34">
        <f>AVERAGE(M218:S218)</f>
        <v>0.23644288634771476</v>
      </c>
      <c r="U218" s="34">
        <f>T218/T217</f>
        <v>3.310608239906653</v>
      </c>
    </row>
    <row r="219" spans="1:22" x14ac:dyDescent="0.25">
      <c r="A219" t="s">
        <v>16</v>
      </c>
      <c r="F219">
        <f>AVERAGE(J182:K182)</f>
        <v>0.11096780131031411</v>
      </c>
      <c r="G219">
        <f>AVERAGE(L182:M182)</f>
        <v>8.0678242834676769E-2</v>
      </c>
      <c r="H219">
        <f>AVERAGE(N182:O182)</f>
        <v>8.0243201386022783E-2</v>
      </c>
      <c r="I219">
        <f>AVERAGE(B219:H219)</f>
        <v>9.0629748510337893E-2</v>
      </c>
      <c r="J219">
        <f>I219/I218</f>
        <v>0.34244242892325538</v>
      </c>
      <c r="L219" s="34" t="s">
        <v>16</v>
      </c>
      <c r="M219" s="34"/>
      <c r="N219" s="34"/>
      <c r="O219" s="34"/>
      <c r="P219" s="34"/>
      <c r="Q219" s="34"/>
      <c r="R219" s="34">
        <v>8.0678242834676769E-2</v>
      </c>
      <c r="S219" s="34">
        <v>8.0243201386022783E-2</v>
      </c>
      <c r="T219" s="34">
        <f>AVERAGE(M219:S219)</f>
        <v>8.0460722110349769E-2</v>
      </c>
      <c r="U219" s="34">
        <f>T219/T218</f>
        <v>0.34029664987266145</v>
      </c>
    </row>
    <row r="220" spans="1:22" x14ac:dyDescent="0.25">
      <c r="A220" t="s">
        <v>17</v>
      </c>
      <c r="F220">
        <f>AVERAGE(J183:K183)</f>
        <v>0.43002055571011688</v>
      </c>
      <c r="G220">
        <f>AVERAGE(L183:M183)</f>
        <v>6.3502610922235692E-2</v>
      </c>
      <c r="H220">
        <f>AVERAGE(N183:O183)</f>
        <v>9.3313492272208476E-2</v>
      </c>
      <c r="I220">
        <f>AVERAGE(B220:H220)</f>
        <v>0.19561221963485367</v>
      </c>
      <c r="J220">
        <f>I220/I219</f>
        <v>2.1583665722358338</v>
      </c>
      <c r="L220" s="34" t="s">
        <v>17</v>
      </c>
      <c r="M220" s="34"/>
      <c r="N220" s="34"/>
      <c r="O220" s="34"/>
      <c r="P220" s="34"/>
      <c r="Q220" s="34"/>
      <c r="R220" s="34">
        <v>6.3502610922235692E-2</v>
      </c>
      <c r="S220" s="34">
        <v>9.3313492272208476E-2</v>
      </c>
      <c r="T220" s="34">
        <f>AVERAGE(M220:S220)</f>
        <v>7.8408051597222084E-2</v>
      </c>
      <c r="U220" s="34">
        <f>T220/T219</f>
        <v>0.97448853975841154</v>
      </c>
    </row>
    <row r="221" spans="1:22" x14ac:dyDescent="0.25">
      <c r="A221" t="s">
        <v>18</v>
      </c>
      <c r="G221">
        <f>AVERAGE(L184:M184)</f>
        <v>6.4051308094524473E-2</v>
      </c>
      <c r="H221">
        <f>AVERAGE(N184:O184)</f>
        <v>9.5621299572942867E-2</v>
      </c>
      <c r="I221">
        <f>AVERAGE(B221:H221)</f>
        <v>7.9836303833733663E-2</v>
      </c>
      <c r="J221">
        <f>I221/I220</f>
        <v>0.40813556526664269</v>
      </c>
      <c r="L221" s="34" t="s">
        <v>18</v>
      </c>
      <c r="M221" s="34"/>
      <c r="N221" s="34"/>
      <c r="O221" s="34"/>
      <c r="P221" s="34"/>
      <c r="Q221" s="34"/>
      <c r="R221" s="34">
        <v>6.4051308094524473E-2</v>
      </c>
      <c r="S221" s="34">
        <v>9.5621299572942867E-2</v>
      </c>
      <c r="T221" s="34">
        <f>AVERAGE(M221:S221)</f>
        <v>7.9836303833733663E-2</v>
      </c>
      <c r="U221" s="34">
        <f>T221/T220</f>
        <v>1.0182156322905258</v>
      </c>
      <c r="V221" s="34">
        <f>AVERAGE(U218:U221)</f>
        <v>1.4109022654570631</v>
      </c>
    </row>
    <row r="222" spans="1:22" x14ac:dyDescent="0.25">
      <c r="G222" t="s">
        <v>126</v>
      </c>
      <c r="I222">
        <f>AVERAGE(I217:I221)</f>
        <v>0.14747978051156813</v>
      </c>
      <c r="L222" s="34"/>
      <c r="M222" s="34"/>
      <c r="N222" s="34"/>
      <c r="O222" s="34"/>
      <c r="P222" s="34"/>
      <c r="Q222" s="34"/>
      <c r="R222" s="34" t="s">
        <v>126</v>
      </c>
      <c r="S222" s="34"/>
      <c r="T222" s="34">
        <f>AVERAGE(T217:T221)</f>
        <v>0.10931354721841655</v>
      </c>
      <c r="U222" s="34"/>
    </row>
    <row r="228" spans="7:18" x14ac:dyDescent="0.25">
      <c r="G228" t="s">
        <v>21</v>
      </c>
      <c r="H228" s="34">
        <v>0.3074501066681844</v>
      </c>
      <c r="O228" s="34" t="s">
        <v>21</v>
      </c>
      <c r="P228" s="34">
        <v>0.16402884446173199</v>
      </c>
    </row>
    <row r="229" spans="7:18" x14ac:dyDescent="0.25">
      <c r="G229" t="s">
        <v>19</v>
      </c>
      <c r="H229" s="34">
        <v>0.47911342176593824</v>
      </c>
      <c r="I229">
        <f>H229/H228</f>
        <v>1.558345277411211</v>
      </c>
      <c r="O229" s="34" t="s">
        <v>19</v>
      </c>
      <c r="P229" s="34">
        <v>0.16217556339105674</v>
      </c>
      <c r="Q229" s="34">
        <f>P229/P228</f>
        <v>0.98870149285781483</v>
      </c>
      <c r="R229">
        <f>1-Q229</f>
        <v>1.1298507142185166E-2</v>
      </c>
    </row>
    <row r="230" spans="7:18" x14ac:dyDescent="0.25">
      <c r="G230" t="s">
        <v>20</v>
      </c>
      <c r="H230" s="34">
        <v>0.45242253140233102</v>
      </c>
      <c r="I230">
        <f>H230/H228</f>
        <v>1.4715315480134412</v>
      </c>
      <c r="O230" s="34" t="s">
        <v>20</v>
      </c>
      <c r="P230" s="34">
        <v>0.1730454188408912</v>
      </c>
      <c r="Q230" s="34">
        <f>P230/P228</f>
        <v>1.0549694439947284</v>
      </c>
    </row>
    <row r="231" spans="7:18" x14ac:dyDescent="0.25">
      <c r="G231" t="s">
        <v>83</v>
      </c>
      <c r="H231" s="34">
        <v>0.17712671563166069</v>
      </c>
      <c r="I231">
        <f>H231/H228</f>
        <v>0.57611531689213147</v>
      </c>
      <c r="J231">
        <f>1-I231</f>
        <v>0.42388468310786853</v>
      </c>
      <c r="O231" s="34" t="s">
        <v>83</v>
      </c>
      <c r="P231" s="34">
        <v>0.17712671563166069</v>
      </c>
      <c r="Q231" s="34">
        <f>P231/P228</f>
        <v>1.0798510238422392</v>
      </c>
    </row>
    <row r="232" spans="7:18" x14ac:dyDescent="0.25">
      <c r="G232" t="s">
        <v>84</v>
      </c>
      <c r="H232" s="34">
        <v>0.14747978051156813</v>
      </c>
      <c r="I232">
        <f>H232/H228</f>
        <v>0.47968687378188396</v>
      </c>
      <c r="J232" s="34">
        <f>1-I232</f>
        <v>0.52031312621811598</v>
      </c>
      <c r="O232" s="34" t="s">
        <v>84</v>
      </c>
      <c r="P232" s="34">
        <v>0.10931354721841655</v>
      </c>
      <c r="Q232" s="34">
        <f>P232/P228</f>
        <v>0.66642880754987854</v>
      </c>
      <c r="R232" s="34">
        <f>1-Q232</f>
        <v>0.33357119245012146</v>
      </c>
    </row>
  </sheetData>
  <mergeCells count="147">
    <mergeCell ref="B178:C178"/>
    <mergeCell ref="D178:E178"/>
    <mergeCell ref="F178:G178"/>
    <mergeCell ref="H178:I178"/>
    <mergeCell ref="J178:K178"/>
    <mergeCell ref="L178:M178"/>
    <mergeCell ref="N178:O178"/>
    <mergeCell ref="B164:F164"/>
    <mergeCell ref="G164:K164"/>
    <mergeCell ref="L164:P164"/>
    <mergeCell ref="Q164:U164"/>
    <mergeCell ref="V164:Z164"/>
    <mergeCell ref="AA164:AE164"/>
    <mergeCell ref="AF164:AJ164"/>
    <mergeCell ref="B171:D171"/>
    <mergeCell ref="E171:G171"/>
    <mergeCell ref="H171:J171"/>
    <mergeCell ref="K171:M171"/>
    <mergeCell ref="N171:P171"/>
    <mergeCell ref="Q171:S171"/>
    <mergeCell ref="T171:V171"/>
    <mergeCell ref="B150:F150"/>
    <mergeCell ref="G150:K150"/>
    <mergeCell ref="L150:P150"/>
    <mergeCell ref="Q150:U150"/>
    <mergeCell ref="V150:Z150"/>
    <mergeCell ref="AA150:AE150"/>
    <mergeCell ref="AF150:AJ150"/>
    <mergeCell ref="B157:F157"/>
    <mergeCell ref="G157:K157"/>
    <mergeCell ref="L157:P157"/>
    <mergeCell ref="Q157:U157"/>
    <mergeCell ref="V157:Z157"/>
    <mergeCell ref="AA157:AE157"/>
    <mergeCell ref="AF157:AJ157"/>
    <mergeCell ref="AF15:AJ15"/>
    <mergeCell ref="B15:F15"/>
    <mergeCell ref="G15:K15"/>
    <mergeCell ref="L15:P15"/>
    <mergeCell ref="Q15:U15"/>
    <mergeCell ref="V15:Z15"/>
    <mergeCell ref="AA15:AE15"/>
    <mergeCell ref="AF1:AJ1"/>
    <mergeCell ref="B8:F8"/>
    <mergeCell ref="G8:K8"/>
    <mergeCell ref="L8:P8"/>
    <mergeCell ref="Q8:U8"/>
    <mergeCell ref="V8:Z8"/>
    <mergeCell ref="AA8:AE8"/>
    <mergeCell ref="AF8:AJ8"/>
    <mergeCell ref="B1:F1"/>
    <mergeCell ref="G1:K1"/>
    <mergeCell ref="L1:P1"/>
    <mergeCell ref="Q1:U1"/>
    <mergeCell ref="V1:Z1"/>
    <mergeCell ref="AA1:AE1"/>
    <mergeCell ref="B22:D22"/>
    <mergeCell ref="E22:G22"/>
    <mergeCell ref="H22:J22"/>
    <mergeCell ref="K22:M22"/>
    <mergeCell ref="N22:P22"/>
    <mergeCell ref="Q22:S22"/>
    <mergeCell ref="T22:V22"/>
    <mergeCell ref="B29:C29"/>
    <mergeCell ref="D29:E29"/>
    <mergeCell ref="F29:G29"/>
    <mergeCell ref="H29:I29"/>
    <mergeCell ref="J29:K29"/>
    <mergeCell ref="L29:M29"/>
    <mergeCell ref="B48:F48"/>
    <mergeCell ref="G48:K48"/>
    <mergeCell ref="L48:P48"/>
    <mergeCell ref="Q48:U48"/>
    <mergeCell ref="V48:Z48"/>
    <mergeCell ref="AA48:AE48"/>
    <mergeCell ref="AF48:AJ48"/>
    <mergeCell ref="N29:O29"/>
    <mergeCell ref="B41:F41"/>
    <mergeCell ref="G41:K41"/>
    <mergeCell ref="L41:P41"/>
    <mergeCell ref="Q41:U41"/>
    <mergeCell ref="V41:Z41"/>
    <mergeCell ref="AA41:AE41"/>
    <mergeCell ref="AF41:AJ41"/>
    <mergeCell ref="B69:C69"/>
    <mergeCell ref="D69:E69"/>
    <mergeCell ref="F69:G69"/>
    <mergeCell ref="H69:I69"/>
    <mergeCell ref="J69:K69"/>
    <mergeCell ref="L69:M69"/>
    <mergeCell ref="AF55:AJ55"/>
    <mergeCell ref="B62:D62"/>
    <mergeCell ref="E62:G62"/>
    <mergeCell ref="H62:J62"/>
    <mergeCell ref="K62:M62"/>
    <mergeCell ref="N62:P62"/>
    <mergeCell ref="Q62:S62"/>
    <mergeCell ref="T62:V62"/>
    <mergeCell ref="B55:F55"/>
    <mergeCell ref="G55:K55"/>
    <mergeCell ref="L55:P55"/>
    <mergeCell ref="Q55:U55"/>
    <mergeCell ref="V55:Z55"/>
    <mergeCell ref="AA55:AE55"/>
    <mergeCell ref="N69:O69"/>
    <mergeCell ref="BM41:BQ41"/>
    <mergeCell ref="BR41:BV41"/>
    <mergeCell ref="AN48:AR48"/>
    <mergeCell ref="AS48:AW48"/>
    <mergeCell ref="AX48:BB48"/>
    <mergeCell ref="BC48:BG48"/>
    <mergeCell ref="BH48:BL48"/>
    <mergeCell ref="BM48:BQ48"/>
    <mergeCell ref="BR48:BV48"/>
    <mergeCell ref="AN41:AR41"/>
    <mergeCell ref="AS41:AW41"/>
    <mergeCell ref="AX41:BB41"/>
    <mergeCell ref="BC41:BG41"/>
    <mergeCell ref="BH41:BL41"/>
    <mergeCell ref="BM55:BQ55"/>
    <mergeCell ref="BR55:BV55"/>
    <mergeCell ref="AN62:AP62"/>
    <mergeCell ref="AQ62:AS62"/>
    <mergeCell ref="AT62:AV62"/>
    <mergeCell ref="AW62:AY62"/>
    <mergeCell ref="AZ62:BB62"/>
    <mergeCell ref="BC62:BE62"/>
    <mergeCell ref="BF62:BH62"/>
    <mergeCell ref="AN55:AR55"/>
    <mergeCell ref="AS55:AW55"/>
    <mergeCell ref="AX55:BB55"/>
    <mergeCell ref="BC55:BG55"/>
    <mergeCell ref="BH55:BL55"/>
    <mergeCell ref="AZ82:BD82"/>
    <mergeCell ref="BE82:BI82"/>
    <mergeCell ref="BM72:BN72"/>
    <mergeCell ref="BO72:BP72"/>
    <mergeCell ref="BQ72:BR72"/>
    <mergeCell ref="BS72:BT72"/>
    <mergeCell ref="BU72:BV72"/>
    <mergeCell ref="AZ69:BA69"/>
    <mergeCell ref="AN69:AO69"/>
    <mergeCell ref="AP69:AQ69"/>
    <mergeCell ref="AR69:AS69"/>
    <mergeCell ref="AT69:AU69"/>
    <mergeCell ref="AV69:AW69"/>
    <mergeCell ref="AX69:AY69"/>
  </mergeCells>
  <conditionalFormatting sqref="B43:AJ4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AJ4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AJ4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AJ4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AJ4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AJ5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AJ5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AJ5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AJ5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L5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:AJ5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AJ5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J5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AJ5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AJ6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AJ6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V6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V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V6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:V6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V6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O7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O7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O7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5:O7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3:BV4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4:BH6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1:BA7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2:BA7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3:BA7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4:BA7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5:BA7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4:BV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5:BV4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6:B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7:BV4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0:BV5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1:BV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2:BV5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3:BV5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4:BV5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7:BV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BV5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9:BV5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0:BV6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1:BV6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5:BH6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6:BH6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7:BH6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8:BH6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3:BV47 AN50:BV54 AN57:BV61 AN64:BH68 AN71:BA75">
    <cfRule type="cellIs" dxfId="5" priority="53" operator="between">
      <formula>1</formula>
      <formula>1.05</formula>
    </cfRule>
  </conditionalFormatting>
  <conditionalFormatting sqref="B152:AJ15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:AJ15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AJ1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AJ15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:AJ1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:AJ15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AJ1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AJ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2:AJ1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L1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3:AJ1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:AJ1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:AJ16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AJ16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AJ16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AJ1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:V1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:V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5:V17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:V1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7:V17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0:O1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1:O1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:O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3:O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4:O1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AJ1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3"/>
  <sheetViews>
    <sheetView workbookViewId="0"/>
  </sheetViews>
  <sheetFormatPr defaultRowHeight="15" x14ac:dyDescent="0.25"/>
  <cols>
    <col min="2" max="2" width="14.85546875" bestFit="1" customWidth="1"/>
    <col min="4" max="4" width="14.85546875" bestFit="1" customWidth="1"/>
    <col min="11" max="11" width="14.85546875" bestFit="1" customWidth="1"/>
    <col min="37" max="37" width="14.85546875" bestFit="1" customWidth="1"/>
  </cols>
  <sheetData>
    <row r="1" spans="1:37" x14ac:dyDescent="0.25">
      <c r="A1" t="s">
        <v>0</v>
      </c>
    </row>
    <row r="4" spans="1:37" x14ac:dyDescent="0.25">
      <c r="A4" t="s">
        <v>21</v>
      </c>
      <c r="B4" t="s">
        <v>2</v>
      </c>
      <c r="G4" t="s">
        <v>3</v>
      </c>
      <c r="L4" t="s">
        <v>4</v>
      </c>
      <c r="Q4" t="s">
        <v>5</v>
      </c>
      <c r="V4" t="s">
        <v>6</v>
      </c>
      <c r="AA4" t="s">
        <v>7</v>
      </c>
      <c r="AF4" t="s">
        <v>8</v>
      </c>
    </row>
    <row r="5" spans="1:37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9</v>
      </c>
      <c r="W5" t="s">
        <v>10</v>
      </c>
      <c r="X5" t="s">
        <v>11</v>
      </c>
      <c r="Y5" t="s">
        <v>12</v>
      </c>
      <c r="Z5" t="s">
        <v>13</v>
      </c>
      <c r="AA5" t="s">
        <v>9</v>
      </c>
      <c r="AB5" t="s">
        <v>10</v>
      </c>
      <c r="AC5" t="s">
        <v>11</v>
      </c>
      <c r="AD5" t="s">
        <v>12</v>
      </c>
      <c r="AE5" t="s">
        <v>13</v>
      </c>
      <c r="AF5" t="s">
        <v>9</v>
      </c>
      <c r="AG5" t="s">
        <v>10</v>
      </c>
      <c r="AH5" t="s">
        <v>11</v>
      </c>
      <c r="AI5" t="s">
        <v>12</v>
      </c>
      <c r="AJ5" t="s">
        <v>13</v>
      </c>
    </row>
    <row r="6" spans="1:37" x14ac:dyDescent="0.25">
      <c r="A6" t="s">
        <v>14</v>
      </c>
      <c r="B6">
        <v>2.0946535315501109E-17</v>
      </c>
      <c r="C6">
        <v>2.6014874847362619E-17</v>
      </c>
      <c r="D6">
        <v>2.7274939389794937E-17</v>
      </c>
      <c r="E6">
        <v>2.5924043927068138E-17</v>
      </c>
      <c r="F6">
        <v>2.8261520282442193E-17</v>
      </c>
      <c r="G6">
        <v>3.4307460131005315E-17</v>
      </c>
      <c r="H6">
        <v>3.3622970631826531E-17</v>
      </c>
      <c r="I6">
        <v>3.3964242386832438E-17</v>
      </c>
      <c r="J6">
        <v>3.6021166454835059E-17</v>
      </c>
      <c r="K6">
        <v>3.4597463945002642E-17</v>
      </c>
      <c r="L6">
        <v>5.2933243400114975E-17</v>
      </c>
      <c r="M6">
        <v>5.3714763303480458E-17</v>
      </c>
      <c r="N6">
        <v>5.2769006412921679E-17</v>
      </c>
      <c r="O6">
        <v>5.5307154856818917E-17</v>
      </c>
      <c r="P6">
        <v>5.7770233935058493E-17</v>
      </c>
      <c r="Q6">
        <v>4.2936347189508963E-17</v>
      </c>
      <c r="R6">
        <v>5.1088382801590346E-17</v>
      </c>
      <c r="S6">
        <v>5.5385403971821758E-17</v>
      </c>
      <c r="T6">
        <v>5.9863384338217827E-17</v>
      </c>
      <c r="U6">
        <v>6.5509385475873134E-17</v>
      </c>
      <c r="V6">
        <v>3.0464377971090994E-17</v>
      </c>
      <c r="W6">
        <v>3.5748708101448139E-17</v>
      </c>
      <c r="X6">
        <v>4.061454332495993E-17</v>
      </c>
      <c r="Y6">
        <v>4.828545864354615E-17</v>
      </c>
      <c r="Z6">
        <v>4.9811084560903495E-17</v>
      </c>
      <c r="AA6">
        <v>2.2472138088361699E-17</v>
      </c>
      <c r="AB6">
        <v>2.8109603424276152E-17</v>
      </c>
      <c r="AC6">
        <v>3.5249128406141506E-17</v>
      </c>
      <c r="AD6">
        <v>3.6704827556636013E-17</v>
      </c>
      <c r="AE6">
        <v>4.3389875292706758E-17</v>
      </c>
      <c r="AF6">
        <v>1.8306227268110504E-17</v>
      </c>
      <c r="AG6">
        <v>2.5017193086461477E-17</v>
      </c>
      <c r="AH6">
        <v>3.1870667672491633E-17</v>
      </c>
      <c r="AI6">
        <v>3.6461010499326096E-17</v>
      </c>
      <c r="AJ6">
        <v>4.0181611297882211E-17</v>
      </c>
      <c r="AK6">
        <f>MIN(B6:AJ6)</f>
        <v>1.8306227268110504E-17</v>
      </c>
    </row>
    <row r="7" spans="1:37" x14ac:dyDescent="0.25">
      <c r="A7" t="s">
        <v>15</v>
      </c>
      <c r="B7">
        <v>1.1748217483514803E-16</v>
      </c>
      <c r="C7">
        <v>1.3848101024395967E-16</v>
      </c>
      <c r="D7">
        <v>1.5217351112867539E-16</v>
      </c>
      <c r="E7">
        <v>1.7586009036085954E-16</v>
      </c>
      <c r="F7">
        <v>2.0104703040158656E-16</v>
      </c>
      <c r="G7">
        <v>2.3818446253829553E-17</v>
      </c>
      <c r="H7">
        <v>2.1712545605112977E-17</v>
      </c>
      <c r="I7">
        <v>2.0945858888426119E-17</v>
      </c>
      <c r="J7">
        <v>2.1890501984389165E-17</v>
      </c>
      <c r="K7">
        <v>2.2581737673087333E-17</v>
      </c>
      <c r="L7">
        <v>3.9414214098793754E-17</v>
      </c>
      <c r="M7">
        <v>3.6005849093197666E-17</v>
      </c>
      <c r="N7">
        <v>4.2352414036222486E-17</v>
      </c>
      <c r="O7">
        <v>3.0816446340427766E-17</v>
      </c>
      <c r="P7">
        <v>3.1200524579674817E-17</v>
      </c>
      <c r="Q7">
        <v>6.2873842485475404E-17</v>
      </c>
      <c r="R7">
        <v>6.6810518498758341E-17</v>
      </c>
      <c r="S7">
        <v>6.5336132342294045E-17</v>
      </c>
      <c r="T7">
        <v>6.6138618608071982E-17</v>
      </c>
      <c r="U7">
        <v>6.8533052347596221E-17</v>
      </c>
      <c r="V7">
        <v>5.8051549107587746E-17</v>
      </c>
      <c r="W7">
        <v>6.5787294719505565E-17</v>
      </c>
      <c r="X7">
        <v>7.234015718719098E-17</v>
      </c>
      <c r="Y7">
        <v>7.6803837012945429E-17</v>
      </c>
      <c r="Z7">
        <v>8.0585041292180725E-17</v>
      </c>
      <c r="AA7">
        <v>4.3746375568946183E-17</v>
      </c>
      <c r="AB7">
        <v>5.6766219478962757E-17</v>
      </c>
      <c r="AC7">
        <v>6.3019871361588379E-17</v>
      </c>
      <c r="AD7">
        <v>7.2741061666099888E-17</v>
      </c>
      <c r="AE7">
        <v>7.6270064685851323E-17</v>
      </c>
      <c r="AF7">
        <v>3.4740669844363587E-17</v>
      </c>
      <c r="AG7">
        <v>4.8947287570515223E-17</v>
      </c>
      <c r="AH7">
        <v>5.5159926514610387E-17</v>
      </c>
      <c r="AI7">
        <v>6.7498541641023514E-17</v>
      </c>
      <c r="AJ7">
        <v>7.0458323767200701E-17</v>
      </c>
      <c r="AK7">
        <f>MIN(B7:AJ7)</f>
        <v>2.0945858888426119E-17</v>
      </c>
    </row>
    <row r="8" spans="1:37" x14ac:dyDescent="0.25">
      <c r="A8" t="s">
        <v>16</v>
      </c>
      <c r="B8">
        <v>1.9611178183933633E-14</v>
      </c>
      <c r="C8">
        <v>3.8091909526945272E-14</v>
      </c>
      <c r="D8">
        <v>5.6833780770624275E-14</v>
      </c>
      <c r="E8">
        <v>7.6291580421520948E-14</v>
      </c>
      <c r="F8">
        <v>9.2012068539795503E-14</v>
      </c>
      <c r="G8">
        <v>6.1910465394614079E-17</v>
      </c>
      <c r="H8">
        <v>7.3372073952434102E-17</v>
      </c>
      <c r="I8">
        <v>9.8671550864575924E-17</v>
      </c>
      <c r="J8">
        <v>1.2156876144565394E-16</v>
      </c>
      <c r="K8">
        <v>1.2908661880277049E-16</v>
      </c>
      <c r="L8">
        <v>2.9242188693476867E-17</v>
      </c>
      <c r="M8">
        <v>2.7448621477111061E-17</v>
      </c>
      <c r="N8">
        <v>2.4872408017714081E-17</v>
      </c>
      <c r="O8">
        <v>2.4994672789148762E-17</v>
      </c>
      <c r="P8">
        <v>2.4133161560053509E-17</v>
      </c>
      <c r="Q8">
        <v>5.2458176777836115E-17</v>
      </c>
      <c r="R8">
        <v>5.0050450593163053E-17</v>
      </c>
      <c r="S8">
        <v>4.6892167986090562E-17</v>
      </c>
      <c r="T8">
        <v>9.5593302097508659E-17</v>
      </c>
      <c r="U8">
        <v>1.0428961474969669E-16</v>
      </c>
      <c r="V8">
        <v>7.4938659691134478E-17</v>
      </c>
      <c r="W8">
        <v>7.9329656236420597E-17</v>
      </c>
      <c r="X8">
        <v>7.896168971952118E-17</v>
      </c>
      <c r="Y8">
        <v>8.0351138214221419E-17</v>
      </c>
      <c r="Z8">
        <v>8.4557559232344584E-17</v>
      </c>
      <c r="AA8">
        <v>6.5022534141404524E-17</v>
      </c>
      <c r="AB8">
        <v>7.5349362412327821E-17</v>
      </c>
      <c r="AC8">
        <v>8.2631663254111097E-17</v>
      </c>
      <c r="AD8">
        <v>8.9073853820326377E-17</v>
      </c>
      <c r="AE8">
        <v>9.4265520958955729E-17</v>
      </c>
      <c r="AF8">
        <v>5.2202369763467522E-17</v>
      </c>
      <c r="AG8">
        <v>6.8130031205742035E-17</v>
      </c>
      <c r="AH8">
        <v>7.7715571389597891E-17</v>
      </c>
      <c r="AI8">
        <v>8.9339059471450027E-17</v>
      </c>
      <c r="AJ8">
        <v>9.7337320366118971E-17</v>
      </c>
      <c r="AK8">
        <f>MIN(B8:AJ8)</f>
        <v>2.4133161560053509E-17</v>
      </c>
    </row>
    <row r="9" spans="1:37" x14ac:dyDescent="0.25">
      <c r="A9" t="s">
        <v>17</v>
      </c>
      <c r="B9">
        <v>8.3265870137590664E-14</v>
      </c>
      <c r="C9">
        <v>1.6804342564638525E-13</v>
      </c>
      <c r="D9">
        <v>2.5621228446327132E-13</v>
      </c>
      <c r="E9">
        <v>3.491155725159327E-13</v>
      </c>
      <c r="F9">
        <v>3.3108470700907304E-13</v>
      </c>
      <c r="G9">
        <v>1.0035648222061067E-15</v>
      </c>
      <c r="H9">
        <v>1.3065470485909276E-15</v>
      </c>
      <c r="I9">
        <v>1.6743549541513158E-15</v>
      </c>
      <c r="J9">
        <v>1.9925793256017816E-15</v>
      </c>
      <c r="K9">
        <v>2.655095832968869E-15</v>
      </c>
      <c r="L9">
        <v>4.0392117651027324E-17</v>
      </c>
      <c r="M9">
        <v>4.3938003970212704E-17</v>
      </c>
      <c r="N9">
        <v>6.265312377482879E-17</v>
      </c>
      <c r="O9">
        <v>7.8859649377055121E-17</v>
      </c>
      <c r="P9">
        <v>9.6272125915626819E-17</v>
      </c>
      <c r="Q9">
        <v>3.7133930187181113E-17</v>
      </c>
      <c r="R9">
        <v>3.5848136550822661E-17</v>
      </c>
      <c r="S9">
        <v>3.8670857213702084E-17</v>
      </c>
      <c r="T9">
        <v>5.3917019379352247E-17</v>
      </c>
      <c r="U9">
        <v>3.1833794119832967E-17</v>
      </c>
      <c r="V9">
        <v>7.6996552635590187E-17</v>
      </c>
      <c r="W9">
        <v>7.1108073985751303E-17</v>
      </c>
      <c r="X9">
        <v>6.8422570275547552E-17</v>
      </c>
      <c r="Y9">
        <v>6.6463481848737613E-17</v>
      </c>
      <c r="Z9">
        <v>7.1623497625743447E-17</v>
      </c>
      <c r="AA9">
        <v>8.1302950846408526E-17</v>
      </c>
      <c r="AB9">
        <v>8.7419880134491116E-17</v>
      </c>
      <c r="AC9">
        <v>8.9749219638137223E-17</v>
      </c>
      <c r="AD9">
        <v>9.4775446660620889E-17</v>
      </c>
      <c r="AE9">
        <v>9.8704186916371087E-17</v>
      </c>
      <c r="AF9">
        <v>7.0235495214463318E-17</v>
      </c>
      <c r="AG9">
        <v>8.4073077988679626E-17</v>
      </c>
      <c r="AH9">
        <v>9.3997884639872459E-17</v>
      </c>
      <c r="AI9">
        <v>1.0303801424549339E-16</v>
      </c>
      <c r="AJ9">
        <v>1.1163054034062381E-16</v>
      </c>
      <c r="AK9">
        <f>MIN(B9:AJ9)</f>
        <v>3.1833794119832967E-17</v>
      </c>
    </row>
    <row r="10" spans="1:37" x14ac:dyDescent="0.25">
      <c r="A10" t="s">
        <v>18</v>
      </c>
      <c r="B10">
        <v>1.7720284825001056E-12</v>
      </c>
      <c r="C10">
        <v>2.4852062950921552E-12</v>
      </c>
      <c r="D10">
        <v>3.8324341377562124E-12</v>
      </c>
      <c r="E10">
        <v>5.1995301505230567E-12</v>
      </c>
      <c r="F10">
        <v>6.6676891222848242E-12</v>
      </c>
      <c r="G10">
        <v>6.5082997128225325E-13</v>
      </c>
      <c r="H10">
        <v>1.4093843581440046E-12</v>
      </c>
      <c r="I10">
        <v>1.969641924870011E-12</v>
      </c>
      <c r="J10">
        <v>2.6160717695336537E-12</v>
      </c>
      <c r="K10">
        <v>2.2871987224233561E-12</v>
      </c>
      <c r="L10">
        <v>5.2874815921724971E-16</v>
      </c>
      <c r="M10">
        <v>9.0308309001897024E-16</v>
      </c>
      <c r="N10">
        <v>9.4923900604258993E-16</v>
      </c>
      <c r="O10">
        <v>4.7139429438267184E-16</v>
      </c>
      <c r="P10">
        <v>1.4722529348303301E-15</v>
      </c>
      <c r="Q10">
        <v>3.7492531248044525E-17</v>
      </c>
      <c r="R10">
        <v>4.3940075734052585E-17</v>
      </c>
      <c r="S10">
        <v>5.2285097623404238E-17</v>
      </c>
      <c r="T10">
        <v>5.7365317403498055E-17</v>
      </c>
      <c r="U10">
        <v>6.9456057846474741E-17</v>
      </c>
      <c r="V10">
        <v>5.9113457821754109E-17</v>
      </c>
      <c r="W10">
        <v>5.4854288079185743E-17</v>
      </c>
      <c r="X10">
        <v>5.3195243073911242E-17</v>
      </c>
      <c r="Y10">
        <v>5.5110484458196244E-17</v>
      </c>
      <c r="Z10">
        <v>5.6983048874739071E-17</v>
      </c>
      <c r="AA10">
        <v>8.8306340120756429E-17</v>
      </c>
      <c r="AB10">
        <v>9.0825440627599983E-17</v>
      </c>
      <c r="AC10">
        <v>9.2001384283960633E-17</v>
      </c>
      <c r="AD10">
        <v>9.1597520180516559E-17</v>
      </c>
      <c r="AE10">
        <v>9.6723545139950987E-17</v>
      </c>
      <c r="AF10">
        <v>8.4419362485210476E-17</v>
      </c>
      <c r="AG10">
        <v>9.4825554192153571E-17</v>
      </c>
      <c r="AH10">
        <v>1.017167978486816E-16</v>
      </c>
      <c r="AI10">
        <v>1.0913245744250343E-16</v>
      </c>
      <c r="AJ10">
        <v>1.1691759539527801E-16</v>
      </c>
      <c r="AK10">
        <f>MIN(B10:AJ10)</f>
        <v>3.7492531248044525E-17</v>
      </c>
    </row>
    <row r="12" spans="1:37" x14ac:dyDescent="0.25">
      <c r="A12" t="s">
        <v>19</v>
      </c>
      <c r="B12" t="s">
        <v>2</v>
      </c>
      <c r="G12" t="s">
        <v>3</v>
      </c>
      <c r="L12" t="s">
        <v>4</v>
      </c>
      <c r="Q12" t="s">
        <v>5</v>
      </c>
      <c r="V12" t="s">
        <v>6</v>
      </c>
      <c r="AA12" t="s">
        <v>7</v>
      </c>
      <c r="AF12" t="s">
        <v>8</v>
      </c>
    </row>
    <row r="13" spans="1:37" x14ac:dyDescent="0.25"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9</v>
      </c>
      <c r="M13" t="s">
        <v>10</v>
      </c>
      <c r="N13" t="s">
        <v>11</v>
      </c>
      <c r="O13" t="s">
        <v>12</v>
      </c>
      <c r="P13" t="s">
        <v>13</v>
      </c>
      <c r="Q13" t="s">
        <v>9</v>
      </c>
      <c r="R13" t="s">
        <v>10</v>
      </c>
      <c r="S13" t="s">
        <v>11</v>
      </c>
      <c r="T13" t="s">
        <v>12</v>
      </c>
      <c r="U13" t="s">
        <v>13</v>
      </c>
      <c r="V13" t="s">
        <v>9</v>
      </c>
      <c r="W13" t="s">
        <v>10</v>
      </c>
      <c r="X13" t="s">
        <v>11</v>
      </c>
      <c r="Y13" t="s">
        <v>12</v>
      </c>
      <c r="Z13" t="s">
        <v>13</v>
      </c>
      <c r="AA13" t="s">
        <v>9</v>
      </c>
      <c r="AB13" t="s">
        <v>10</v>
      </c>
      <c r="AC13" t="s">
        <v>11</v>
      </c>
      <c r="AD13" t="s">
        <v>12</v>
      </c>
      <c r="AE13" t="s">
        <v>13</v>
      </c>
      <c r="AF13" t="s">
        <v>9</v>
      </c>
      <c r="AG13" t="s">
        <v>10</v>
      </c>
      <c r="AH13" t="s">
        <v>11</v>
      </c>
      <c r="AI13" t="s">
        <v>12</v>
      </c>
      <c r="AJ13" t="s">
        <v>13</v>
      </c>
    </row>
    <row r="14" spans="1:37" x14ac:dyDescent="0.25">
      <c r="A14" t="s">
        <v>14</v>
      </c>
      <c r="B14">
        <v>5.5329439874954736E-17</v>
      </c>
      <c r="C14">
        <v>6.2082383560979872E-17</v>
      </c>
      <c r="D14">
        <v>7.0219015631746871E-17</v>
      </c>
      <c r="E14">
        <v>8.1125500354462243E-17</v>
      </c>
      <c r="F14">
        <v>9.151634385047174E-17</v>
      </c>
      <c r="G14">
        <v>4.67399157856155E-17</v>
      </c>
      <c r="H14">
        <v>5.3432283346059375E-17</v>
      </c>
      <c r="I14">
        <v>6.0803975447266824E-17</v>
      </c>
      <c r="J14">
        <v>6.8522120200657756E-17</v>
      </c>
      <c r="K14">
        <v>7.6958233663787593E-17</v>
      </c>
      <c r="L14">
        <v>6.8210923850160039E-17</v>
      </c>
      <c r="M14">
        <v>8.0841401171126179E-17</v>
      </c>
      <c r="N14">
        <v>9.0675081126707437E-17</v>
      </c>
      <c r="O14">
        <v>1.1307557842889731E-16</v>
      </c>
      <c r="P14">
        <v>1.2070435603782513E-16</v>
      </c>
      <c r="Q14">
        <v>6.0541950065651223E-17</v>
      </c>
      <c r="R14">
        <v>7.9763980312776359E-17</v>
      </c>
      <c r="S14">
        <v>9.7329844320230964E-17</v>
      </c>
      <c r="T14">
        <v>1.0796764417823686E-16</v>
      </c>
      <c r="U14">
        <v>1.3665540953859392E-16</v>
      </c>
      <c r="V14">
        <v>2.5343703750575327E-17</v>
      </c>
      <c r="W14">
        <v>5.967914169483881E-17</v>
      </c>
      <c r="X14">
        <v>6.8995816382214235E-17</v>
      </c>
      <c r="Y14">
        <v>8.7247034869436955E-17</v>
      </c>
      <c r="Z14">
        <v>8.7949440994498202E-17</v>
      </c>
      <c r="AA14">
        <v>1.756726928549386E-17</v>
      </c>
      <c r="AB14">
        <v>4.6602392485197071E-17</v>
      </c>
      <c r="AC14">
        <v>5.6620406518619905E-17</v>
      </c>
      <c r="AD14">
        <v>6.9154001809808541E-17</v>
      </c>
      <c r="AE14">
        <v>6.9272842698510593E-17</v>
      </c>
      <c r="AF14">
        <v>1.5904161977618949E-17</v>
      </c>
      <c r="AG14">
        <v>4.0153559191151427E-17</v>
      </c>
      <c r="AH14">
        <v>5.7702114614255406E-17</v>
      </c>
      <c r="AI14">
        <v>6.406740651559296E-17</v>
      </c>
      <c r="AJ14">
        <v>6.8869192465441799E-17</v>
      </c>
      <c r="AK14">
        <f>MIN(B14:AJ14)</f>
        <v>1.5904161977618949E-17</v>
      </c>
    </row>
    <row r="15" spans="1:37" x14ac:dyDescent="0.25">
      <c r="A15" t="s">
        <v>15</v>
      </c>
      <c r="B15">
        <v>6.5168926431006243E-16</v>
      </c>
      <c r="C15">
        <v>7.6753155155666611E-16</v>
      </c>
      <c r="D15">
        <v>8.5095238158288196E-16</v>
      </c>
      <c r="E15">
        <v>9.9539244888653086E-16</v>
      </c>
      <c r="F15">
        <v>1.187263143218111E-15</v>
      </c>
      <c r="G15">
        <v>4.473201702715399E-17</v>
      </c>
      <c r="H15">
        <v>5.0568092853146236E-17</v>
      </c>
      <c r="I15">
        <v>6.3313962643862592E-17</v>
      </c>
      <c r="J15">
        <v>7.5614636621837342E-17</v>
      </c>
      <c r="K15">
        <v>9.4026289190299213E-17</v>
      </c>
      <c r="L15">
        <v>5.1210514167209949E-17</v>
      </c>
      <c r="M15">
        <v>5.668042222933523E-17</v>
      </c>
      <c r="N15">
        <v>6.3536301475413731E-17</v>
      </c>
      <c r="O15">
        <v>7.3450980362626908E-17</v>
      </c>
      <c r="P15">
        <v>7.9009278390962699E-17</v>
      </c>
      <c r="Q15">
        <v>9.1193993865232504E-17</v>
      </c>
      <c r="R15">
        <v>9.9894881205286825E-17</v>
      </c>
      <c r="S15">
        <v>1.1752738751777704E-16</v>
      </c>
      <c r="T15">
        <v>1.3261732723516913E-16</v>
      </c>
      <c r="U15">
        <v>1.5699654447062867E-16</v>
      </c>
      <c r="V15">
        <v>9.0998525020713189E-17</v>
      </c>
      <c r="W15">
        <v>1.1127871699312634E-16</v>
      </c>
      <c r="X15">
        <v>1.2692139032712661E-16</v>
      </c>
      <c r="Y15">
        <v>1.4743455924089658E-16</v>
      </c>
      <c r="Z15">
        <v>1.6587098001814084E-16</v>
      </c>
      <c r="AA15">
        <v>4.5720519157701274E-17</v>
      </c>
      <c r="AB15">
        <v>9.2156110854597387E-17</v>
      </c>
      <c r="AC15">
        <v>1.0843496753580887E-16</v>
      </c>
      <c r="AD15">
        <v>1.2349230853434546E-16</v>
      </c>
      <c r="AE15">
        <v>1.4540920342084431E-16</v>
      </c>
      <c r="AF15">
        <v>3.4418616116323073E-17</v>
      </c>
      <c r="AG15">
        <v>8.1239004619909026E-17</v>
      </c>
      <c r="AH15">
        <v>1.0017754405644758E-16</v>
      </c>
      <c r="AI15">
        <v>1.1380486958549031E-16</v>
      </c>
      <c r="AJ15">
        <v>1.2120954432827151E-16</v>
      </c>
      <c r="AK15">
        <f>MIN(B15:AJ15)</f>
        <v>3.4418616116323073E-17</v>
      </c>
    </row>
    <row r="16" spans="1:37" x14ac:dyDescent="0.25">
      <c r="A16" t="s">
        <v>16</v>
      </c>
      <c r="B16">
        <v>5.2220076490419347E-14</v>
      </c>
      <c r="C16">
        <v>1.0474207805722582E-13</v>
      </c>
      <c r="D16">
        <v>1.5379058099768962E-13</v>
      </c>
      <c r="E16">
        <v>1.6665679924591381E-13</v>
      </c>
      <c r="F16">
        <v>2.0561961133479495E-13</v>
      </c>
      <c r="G16">
        <v>2.8398899195272305E-16</v>
      </c>
      <c r="H16">
        <v>4.3185781686554085E-16</v>
      </c>
      <c r="I16">
        <v>5.3963178343807545E-16</v>
      </c>
      <c r="J16">
        <v>7.0909431361176501E-16</v>
      </c>
      <c r="K16">
        <v>8.4150606058959569E-16</v>
      </c>
      <c r="L16">
        <v>4.5924647054641856E-17</v>
      </c>
      <c r="M16">
        <v>5.8709017039074515E-17</v>
      </c>
      <c r="N16">
        <v>7.8288510386738266E-17</v>
      </c>
      <c r="O16">
        <v>1.1050782181393767E-16</v>
      </c>
      <c r="P16">
        <v>1.4769657626712313E-16</v>
      </c>
      <c r="Q16">
        <v>7.1591711208918634E-17</v>
      </c>
      <c r="R16">
        <v>7.983802339873273E-17</v>
      </c>
      <c r="S16">
        <v>8.6856148658963083E-17</v>
      </c>
      <c r="T16">
        <v>1.0465669320513417E-16</v>
      </c>
      <c r="U16">
        <v>1.1208836217922008E-16</v>
      </c>
      <c r="V16">
        <v>1.1628958742734398E-16</v>
      </c>
      <c r="W16">
        <v>1.266894179979984E-16</v>
      </c>
      <c r="X16">
        <v>1.5476869987865876E-16</v>
      </c>
      <c r="Y16">
        <v>1.757300393267092E-16</v>
      </c>
      <c r="Z16">
        <v>1.8475467091411204E-16</v>
      </c>
      <c r="AA16">
        <v>1.0981530573514391E-16</v>
      </c>
      <c r="AB16">
        <v>1.2883202717610741E-16</v>
      </c>
      <c r="AC16">
        <v>1.5185754734440659E-16</v>
      </c>
      <c r="AD16">
        <v>1.654871788573012E-16</v>
      </c>
      <c r="AE16">
        <v>1.8790863383548674E-16</v>
      </c>
      <c r="AF16">
        <v>6.8196995652581156E-17</v>
      </c>
      <c r="AG16">
        <v>1.1817501647289222E-16</v>
      </c>
      <c r="AH16">
        <v>1.4300215644830779E-16</v>
      </c>
      <c r="AI16">
        <v>1.6088598026915105E-16</v>
      </c>
      <c r="AJ16">
        <v>1.7887598326730468E-16</v>
      </c>
      <c r="AK16">
        <f>MIN(B16:AJ16)</f>
        <v>4.5924647054641856E-17</v>
      </c>
    </row>
    <row r="17" spans="1:37" x14ac:dyDescent="0.25">
      <c r="A17" t="s">
        <v>17</v>
      </c>
      <c r="B17">
        <v>1.9816239331345629E-13</v>
      </c>
      <c r="C17">
        <v>3.9794823630676726E-13</v>
      </c>
      <c r="D17">
        <v>5.864742195147898E-13</v>
      </c>
      <c r="E17">
        <v>7.9079375757685339E-13</v>
      </c>
      <c r="F17">
        <v>9.8342784545474083E-13</v>
      </c>
      <c r="G17">
        <v>2.9851785830392994E-14</v>
      </c>
      <c r="H17">
        <v>3.5537056135371099E-14</v>
      </c>
      <c r="I17">
        <v>3.8534175133539737E-14</v>
      </c>
      <c r="J17">
        <v>4.4677577335954894E-14</v>
      </c>
      <c r="K17">
        <v>4.3818381021406142E-14</v>
      </c>
      <c r="L17">
        <v>9.8066054014627574E-17</v>
      </c>
      <c r="M17">
        <v>2.9727572641483451E-16</v>
      </c>
      <c r="N17">
        <v>4.193455794781307E-16</v>
      </c>
      <c r="O17">
        <v>5.6040840262058317E-16</v>
      </c>
      <c r="P17">
        <v>7.1143004485190822E-16</v>
      </c>
      <c r="Q17">
        <v>6.2884278317378207E-17</v>
      </c>
      <c r="R17">
        <v>6.6434310491626217E-17</v>
      </c>
      <c r="S17">
        <v>9.3883098405562738E-17</v>
      </c>
      <c r="T17">
        <v>1.2258381154839898E-16</v>
      </c>
      <c r="U17">
        <v>1.5606167918885603E-16</v>
      </c>
      <c r="V17">
        <v>1.0994586412947254E-16</v>
      </c>
      <c r="W17">
        <v>1.2652279587547862E-16</v>
      </c>
      <c r="X17">
        <v>1.4363898485410993E-16</v>
      </c>
      <c r="Y17">
        <v>1.6330010354942252E-16</v>
      </c>
      <c r="Z17">
        <v>1.7681766477843159E-16</v>
      </c>
      <c r="AA17">
        <v>1.35803383014102E-16</v>
      </c>
      <c r="AB17">
        <v>1.5362392663918051E-16</v>
      </c>
      <c r="AC17">
        <v>1.7913899796275764E-16</v>
      </c>
      <c r="AD17">
        <v>1.9979670888480096E-16</v>
      </c>
      <c r="AE17">
        <v>2.1690704290976993E-16</v>
      </c>
      <c r="AF17">
        <v>1.2249770371637031E-16</v>
      </c>
      <c r="AG17">
        <v>1.5292684938000587E-16</v>
      </c>
      <c r="AH17">
        <v>1.7916560809757378E-16</v>
      </c>
      <c r="AI17">
        <v>2.0528196539736338E-16</v>
      </c>
      <c r="AJ17">
        <v>2.2407036240525287E-16</v>
      </c>
      <c r="AK17">
        <f>MIN(B17:AJ17)</f>
        <v>6.2884278317378207E-17</v>
      </c>
    </row>
    <row r="18" spans="1:37" x14ac:dyDescent="0.25">
      <c r="A18" t="s">
        <v>18</v>
      </c>
      <c r="B18">
        <v>4.1916094616290574E-12</v>
      </c>
      <c r="C18">
        <v>8.4046820287849075E-12</v>
      </c>
      <c r="D18">
        <v>1.2776227694889506E-11</v>
      </c>
      <c r="E18">
        <v>1.7224640556336696E-11</v>
      </c>
      <c r="F18">
        <v>2.0459261650641758E-11</v>
      </c>
      <c r="G18">
        <v>5.9450808307739804E-13</v>
      </c>
      <c r="H18">
        <v>3.530411924866046E-12</v>
      </c>
      <c r="I18">
        <v>5.3138720848899368E-12</v>
      </c>
      <c r="J18">
        <v>7.1345361968967894E-12</v>
      </c>
      <c r="K18">
        <v>8.8931695843094763E-12</v>
      </c>
      <c r="L18">
        <v>2.853685207733953E-15</v>
      </c>
      <c r="M18">
        <v>5.4477321954766214E-15</v>
      </c>
      <c r="N18">
        <v>6.5954529434137251E-15</v>
      </c>
      <c r="O18">
        <v>8.6948488989921843E-15</v>
      </c>
      <c r="P18">
        <v>1.0783821532119752E-14</v>
      </c>
      <c r="Q18">
        <v>1.3561868015977644E-16</v>
      </c>
      <c r="R18">
        <v>2.0352521253950953E-16</v>
      </c>
      <c r="S18">
        <v>2.716963129552166E-16</v>
      </c>
      <c r="T18">
        <v>3.7199433822317449E-16</v>
      </c>
      <c r="U18">
        <v>4.8002783565842456E-16</v>
      </c>
      <c r="V18">
        <v>1.1052552718141491E-16</v>
      </c>
      <c r="W18">
        <v>1.0657110200046802E-16</v>
      </c>
      <c r="X18">
        <v>1.3170688998020903E-16</v>
      </c>
      <c r="Y18">
        <v>1.4608111605320696E-16</v>
      </c>
      <c r="Z18">
        <v>1.7299555658939876E-16</v>
      </c>
      <c r="AA18">
        <v>1.4479841292916192E-16</v>
      </c>
      <c r="AB18">
        <v>1.6842581830586884E-16</v>
      </c>
      <c r="AC18">
        <v>1.8804026101111307E-16</v>
      </c>
      <c r="AD18">
        <v>2.2139912498339982E-16</v>
      </c>
      <c r="AE18">
        <v>2.3217584365509906E-16</v>
      </c>
      <c r="AF18">
        <v>1.5775493987354734E-16</v>
      </c>
      <c r="AG18">
        <v>1.7914904926494563E-16</v>
      </c>
      <c r="AH18">
        <v>2.108630194031745E-16</v>
      </c>
      <c r="AI18">
        <v>2.3605593521435809E-16</v>
      </c>
      <c r="AJ18">
        <v>2.6824523670426584E-16</v>
      </c>
      <c r="AK18">
        <f>MIN(B18:AJ18)</f>
        <v>1.0657110200046802E-16</v>
      </c>
    </row>
    <row r="20" spans="1:37" x14ac:dyDescent="0.25">
      <c r="A20" t="s">
        <v>20</v>
      </c>
      <c r="B20" t="s">
        <v>2</v>
      </c>
      <c r="G20" t="s">
        <v>3</v>
      </c>
      <c r="L20" t="s">
        <v>4</v>
      </c>
      <c r="Q20" t="s">
        <v>5</v>
      </c>
      <c r="V20" t="s">
        <v>6</v>
      </c>
      <c r="AA20" t="s">
        <v>7</v>
      </c>
      <c r="AF20" t="s">
        <v>8</v>
      </c>
    </row>
    <row r="21" spans="1:37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9</v>
      </c>
      <c r="R21" t="s">
        <v>10</v>
      </c>
      <c r="S21" t="s">
        <v>11</v>
      </c>
      <c r="T21" t="s">
        <v>12</v>
      </c>
      <c r="U21" t="s">
        <v>13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9</v>
      </c>
      <c r="AB21" t="s">
        <v>10</v>
      </c>
      <c r="AC21" t="s">
        <v>11</v>
      </c>
      <c r="AD21" t="s">
        <v>12</v>
      </c>
      <c r="AE21" t="s">
        <v>13</v>
      </c>
      <c r="AF21" t="s">
        <v>9</v>
      </c>
      <c r="AG21" t="s">
        <v>10</v>
      </c>
      <c r="AH21" t="s">
        <v>11</v>
      </c>
      <c r="AI21" t="s">
        <v>12</v>
      </c>
      <c r="AJ21" t="s">
        <v>13</v>
      </c>
    </row>
    <row r="22" spans="1:37" x14ac:dyDescent="0.25">
      <c r="A22" t="s">
        <v>14</v>
      </c>
      <c r="B22">
        <v>4.4193795385252842E-17</v>
      </c>
      <c r="C22">
        <v>4.9403130569636074E-17</v>
      </c>
      <c r="D22">
        <v>5.7104323973145754E-17</v>
      </c>
      <c r="E22">
        <v>6.7995358735491818E-17</v>
      </c>
      <c r="F22">
        <v>8.1689399641957703E-17</v>
      </c>
      <c r="G22">
        <v>3.5169125352751939E-17</v>
      </c>
      <c r="H22">
        <v>3.8571893889896194E-17</v>
      </c>
      <c r="I22">
        <v>4.3615993209779006E-17</v>
      </c>
      <c r="J22">
        <v>4.4855316677586821E-17</v>
      </c>
      <c r="K22">
        <v>5.3869466065728753E-17</v>
      </c>
      <c r="L22">
        <v>5.4067341406781323E-17</v>
      </c>
      <c r="M22">
        <v>5.9579988828622489E-17</v>
      </c>
      <c r="N22">
        <v>6.6157298653986327E-17</v>
      </c>
      <c r="O22">
        <v>7.5042010235186741E-17</v>
      </c>
      <c r="P22" s="3">
        <v>8.3761099927269703E-17</v>
      </c>
      <c r="Q22">
        <v>4.2910168000744859E-17</v>
      </c>
      <c r="R22">
        <v>5.7261158710458217E-17</v>
      </c>
      <c r="S22">
        <v>6.6411856132390751E-17</v>
      </c>
      <c r="T22">
        <v>8.0726370379212236E-17</v>
      </c>
      <c r="U22">
        <v>8.8436326443396779E-17</v>
      </c>
      <c r="V22">
        <v>2.0659933063634639E-17</v>
      </c>
      <c r="W22">
        <v>3.8817947674601069E-17</v>
      </c>
      <c r="X22">
        <v>4.7006587116108942E-17</v>
      </c>
      <c r="Y22">
        <v>5.0482827750610601E-17</v>
      </c>
      <c r="Z22">
        <v>5.5428127148614784E-17</v>
      </c>
      <c r="AA22">
        <v>1.2868208973992932E-17</v>
      </c>
      <c r="AB22">
        <v>3.0382132923992243E-17</v>
      </c>
      <c r="AC22">
        <v>3.8175079457211968E-17</v>
      </c>
      <c r="AD22">
        <v>4.0320845831427208E-17</v>
      </c>
      <c r="AE22">
        <v>4.3901794551857647E-17</v>
      </c>
      <c r="AF22">
        <v>1.0634879551656206E-17</v>
      </c>
      <c r="AG22">
        <v>2.4339600310457654E-17</v>
      </c>
      <c r="AH22">
        <v>3.2308136237277379E-17</v>
      </c>
      <c r="AI22">
        <v>4.4890760887495216E-17</v>
      </c>
      <c r="AJ22">
        <v>5.3063086175061122E-17</v>
      </c>
      <c r="AK22">
        <f>MIN(B22:AJ22)</f>
        <v>1.0634879551656206E-17</v>
      </c>
    </row>
    <row r="23" spans="1:37" x14ac:dyDescent="0.25">
      <c r="A23" t="s">
        <v>15</v>
      </c>
      <c r="B23">
        <v>4.1894718585340807E-16</v>
      </c>
      <c r="C23">
        <v>4.9927902793756268E-16</v>
      </c>
      <c r="D23">
        <v>5.6549484522999246E-16</v>
      </c>
      <c r="E23">
        <v>6.800061011165125E-16</v>
      </c>
      <c r="F23">
        <v>8.4378543835210604E-16</v>
      </c>
      <c r="G23">
        <v>3.0866428387546356E-17</v>
      </c>
      <c r="H23">
        <v>3.2491182900245931E-17</v>
      </c>
      <c r="I23">
        <v>3.7696678674101549E-17</v>
      </c>
      <c r="J23">
        <v>4.370821066312412E-17</v>
      </c>
      <c r="K23">
        <v>5.4273130265867981E-17</v>
      </c>
      <c r="L23">
        <v>3.9079032019359944E-17</v>
      </c>
      <c r="M23">
        <v>3.7231293355243425E-17</v>
      </c>
      <c r="N23">
        <v>3.5611962330311199E-17</v>
      </c>
      <c r="O23">
        <v>3.7267605541686667E-17</v>
      </c>
      <c r="P23">
        <v>4.6624913284881697E-17</v>
      </c>
      <c r="Q23">
        <v>6.8426921951220477E-17</v>
      </c>
      <c r="R23">
        <v>7.006111110549961E-17</v>
      </c>
      <c r="S23">
        <v>7.7528004556761282E-17</v>
      </c>
      <c r="T23">
        <v>9.0356903441490718E-17</v>
      </c>
      <c r="U23">
        <v>8.6241516356582339E-17</v>
      </c>
      <c r="V23">
        <v>6.2890177700869232E-17</v>
      </c>
      <c r="W23">
        <v>7.2859676858254639E-17</v>
      </c>
      <c r="X23">
        <v>8.2316465881114214E-17</v>
      </c>
      <c r="Y23">
        <v>9.1762914025702502E-17</v>
      </c>
      <c r="Z23">
        <v>1.0402482672276571E-16</v>
      </c>
      <c r="AA23">
        <v>4.5114898528113045E-17</v>
      </c>
      <c r="AB23">
        <v>6.0312096054577638E-17</v>
      </c>
      <c r="AC23">
        <v>7.3507604021163539E-17</v>
      </c>
      <c r="AD23">
        <v>8.3925971329634289E-17</v>
      </c>
      <c r="AE23">
        <v>9.3865222060901834E-17</v>
      </c>
      <c r="AF23">
        <v>2.6587869190482753E-17</v>
      </c>
      <c r="AG23">
        <v>5.2401029643733755E-17</v>
      </c>
      <c r="AH23">
        <v>7.1001745845465633E-17</v>
      </c>
      <c r="AI23">
        <v>9.2129949086832158E-17</v>
      </c>
      <c r="AJ23">
        <v>1.1321634517605464E-16</v>
      </c>
      <c r="AK23">
        <f>MIN(B23:AJ23)</f>
        <v>2.6587869190482753E-17</v>
      </c>
    </row>
    <row r="24" spans="1:37" x14ac:dyDescent="0.25">
      <c r="A24" t="s">
        <v>16</v>
      </c>
      <c r="B24">
        <v>3.8349943549808819E-14</v>
      </c>
      <c r="C24">
        <v>7.6500363517937387E-14</v>
      </c>
      <c r="D24">
        <v>1.1388755849693633E-13</v>
      </c>
      <c r="E24">
        <v>1.4678588798848594E-13</v>
      </c>
      <c r="F24">
        <v>1.8473842819078002E-13</v>
      </c>
      <c r="G24">
        <v>2.496232170594461E-16</v>
      </c>
      <c r="H24">
        <v>2.9311485915055212E-16</v>
      </c>
      <c r="I24">
        <v>4.0298763332754285E-16</v>
      </c>
      <c r="J24">
        <v>4.7916828973112215E-16</v>
      </c>
      <c r="K24">
        <v>5.8248959178368304E-16</v>
      </c>
      <c r="L24">
        <v>2.9406000990976387E-17</v>
      </c>
      <c r="M24">
        <v>2.7795538511972345E-17</v>
      </c>
      <c r="N24">
        <v>2.9259315033697038E-17</v>
      </c>
      <c r="O24">
        <v>3.4620797260154614E-17</v>
      </c>
      <c r="P24">
        <v>3.9917218968528114E-17</v>
      </c>
      <c r="Q24">
        <v>5.0617865990128183E-17</v>
      </c>
      <c r="R24">
        <v>4.9984085125376682E-17</v>
      </c>
      <c r="S24">
        <v>4.4300945062355722E-17</v>
      </c>
      <c r="T24">
        <v>4.9768509476073145E-17</v>
      </c>
      <c r="U24">
        <v>4.9304915861378242E-17</v>
      </c>
      <c r="V24">
        <v>7.9964972394608135E-17</v>
      </c>
      <c r="W24">
        <v>8.50678678924767E-17</v>
      </c>
      <c r="X24">
        <v>9.6361832404240771E-17</v>
      </c>
      <c r="Y24">
        <v>1.070184173741936E-16</v>
      </c>
      <c r="Z24">
        <v>1.207061271694235E-16</v>
      </c>
      <c r="AA24">
        <v>7.2259168067014635E-17</v>
      </c>
      <c r="AB24">
        <v>8.5656097542035423E-17</v>
      </c>
      <c r="AC24">
        <v>1.0067546544662964E-16</v>
      </c>
      <c r="AD24">
        <v>1.1345879525222587E-16</v>
      </c>
      <c r="AE24">
        <v>1.3640007057528157E-16</v>
      </c>
      <c r="AF24">
        <v>5.6259571875511839E-17</v>
      </c>
      <c r="AG24">
        <v>7.9552737884420763E-17</v>
      </c>
      <c r="AH24">
        <v>1.0457179203201834E-16</v>
      </c>
      <c r="AI24">
        <v>1.3045514055655561E-16</v>
      </c>
      <c r="AJ24">
        <v>1.6484552225421162E-16</v>
      </c>
      <c r="AK24">
        <f>MIN(B24:AJ24)</f>
        <v>2.7795538511972345E-17</v>
      </c>
    </row>
    <row r="25" spans="1:37" x14ac:dyDescent="0.25">
      <c r="A25" t="s">
        <v>17</v>
      </c>
      <c r="B25">
        <v>1.6742536921062563E-13</v>
      </c>
      <c r="C25">
        <v>3.3879346910744961E-13</v>
      </c>
      <c r="D25">
        <v>5.1778526913816183E-13</v>
      </c>
      <c r="E25">
        <v>5.2934330072676938E-13</v>
      </c>
      <c r="F25">
        <v>6.82969221558641E-13</v>
      </c>
      <c r="G25">
        <v>4.6958933671633675E-15</v>
      </c>
      <c r="H25">
        <v>5.5513237090977527E-15</v>
      </c>
      <c r="I25">
        <v>6.7512696479068363E-15</v>
      </c>
      <c r="J25">
        <v>8.9645778964107773E-15</v>
      </c>
      <c r="K25">
        <v>1.0705898800996178E-14</v>
      </c>
      <c r="L25">
        <v>1.4668682281509723E-16</v>
      </c>
      <c r="M25">
        <v>2.1047911031697075E-16</v>
      </c>
      <c r="N25">
        <v>2.5235654303903546E-16</v>
      </c>
      <c r="O25">
        <v>3.4069982271441306E-16</v>
      </c>
      <c r="P25">
        <v>4.3334352926336978E-16</v>
      </c>
      <c r="Q25">
        <v>3.9217486917428941E-17</v>
      </c>
      <c r="R25">
        <v>3.5549980245832265E-17</v>
      </c>
      <c r="S25">
        <v>3.3989683548566858E-17</v>
      </c>
      <c r="T25">
        <v>3.9673002768383978E-17</v>
      </c>
      <c r="U25">
        <v>4.4876307059232389E-17</v>
      </c>
      <c r="V25">
        <v>7.8263094952691628E-17</v>
      </c>
      <c r="W25">
        <v>8.1223757398497753E-17</v>
      </c>
      <c r="X25">
        <v>8.4117356018117265E-17</v>
      </c>
      <c r="Y25">
        <v>8.7974932431699932E-17</v>
      </c>
      <c r="Z25">
        <v>9.6447141862184231E-17</v>
      </c>
      <c r="AA25">
        <v>8.853729470945565E-17</v>
      </c>
      <c r="AB25">
        <v>9.9503913102865537E-17</v>
      </c>
      <c r="AC25">
        <v>1.1437024090447641E-16</v>
      </c>
      <c r="AD25">
        <v>1.3573645350803564E-16</v>
      </c>
      <c r="AE25">
        <v>1.6799008673970082E-16</v>
      </c>
      <c r="AF25">
        <v>7.9254626049402494E-17</v>
      </c>
      <c r="AG25">
        <v>1.0440621652742528E-16</v>
      </c>
      <c r="AH25">
        <v>1.3239759011547184E-16</v>
      </c>
      <c r="AI25">
        <v>1.6686197481333611E-16</v>
      </c>
      <c r="AJ25">
        <v>2.1625788065277675E-16</v>
      </c>
      <c r="AK25">
        <f>MIN(B25:AJ25)</f>
        <v>3.3989683548566858E-17</v>
      </c>
    </row>
    <row r="26" spans="1:37" x14ac:dyDescent="0.25">
      <c r="A26" t="s">
        <v>18</v>
      </c>
      <c r="B26">
        <v>3.5609927984007882E-12</v>
      </c>
      <c r="C26">
        <v>5.0211425536890127E-12</v>
      </c>
      <c r="D26">
        <v>7.7726213885399624E-12</v>
      </c>
      <c r="E26">
        <v>1.0620542139038363E-11</v>
      </c>
      <c r="F26">
        <v>1.3299774606569854E-11</v>
      </c>
      <c r="G26">
        <v>1.3987925378479666E-12</v>
      </c>
      <c r="H26">
        <v>2.8053387295525677E-12</v>
      </c>
      <c r="I26">
        <v>3.883962198875137E-12</v>
      </c>
      <c r="J26">
        <v>5.2347168601936609E-12</v>
      </c>
      <c r="K26">
        <v>4.5743216316434029E-12</v>
      </c>
      <c r="L26">
        <v>2.113362391998834E-15</v>
      </c>
      <c r="M26">
        <v>3.5398849587641947E-15</v>
      </c>
      <c r="N26">
        <v>4.2190440899908335E-15</v>
      </c>
      <c r="O26">
        <v>6.3315058226018796E-15</v>
      </c>
      <c r="P26">
        <v>6.5210098810891746E-15</v>
      </c>
      <c r="Q26">
        <v>9.666561940208734E-17</v>
      </c>
      <c r="R26">
        <v>1.4293572003354993E-16</v>
      </c>
      <c r="S26">
        <v>1.7143024856266007E-16</v>
      </c>
      <c r="T26">
        <v>2.4402100796553072E-16</v>
      </c>
      <c r="U26">
        <v>3.082917318908285E-16</v>
      </c>
      <c r="V26">
        <v>6.6109740772498218E-17</v>
      </c>
      <c r="W26">
        <v>5.5868233381203638E-17</v>
      </c>
      <c r="X26">
        <v>6.0917201276165713E-17</v>
      </c>
      <c r="Y26">
        <v>7.3628273861559097E-17</v>
      </c>
      <c r="Z26">
        <v>9.2036361796695585E-17</v>
      </c>
      <c r="AA26">
        <v>9.5548604522068632E-17</v>
      </c>
      <c r="AB26">
        <v>1.0615463997269565E-16</v>
      </c>
      <c r="AC26">
        <v>1.2347755662622446E-16</v>
      </c>
      <c r="AD26">
        <v>1.4759294552790777E-16</v>
      </c>
      <c r="AE26">
        <v>1.7353021858846425E-16</v>
      </c>
      <c r="AF26">
        <v>9.6099785245873905E-17</v>
      </c>
      <c r="AG26">
        <v>1.231903225916205E-16</v>
      </c>
      <c r="AH26">
        <v>1.5914896993944573E-16</v>
      </c>
      <c r="AI26">
        <v>2.0851604238681013E-16</v>
      </c>
      <c r="AJ26">
        <v>2.7701982022285424E-16</v>
      </c>
      <c r="AK26">
        <f>MIN(B26:AJ26)</f>
        <v>5.5868233381203638E-17</v>
      </c>
    </row>
    <row r="29" spans="1:37" x14ac:dyDescent="0.25">
      <c r="A29" t="s">
        <v>14</v>
      </c>
      <c r="B29">
        <v>1</v>
      </c>
      <c r="C29">
        <v>2</v>
      </c>
      <c r="D29">
        <v>3</v>
      </c>
      <c r="E29">
        <v>4</v>
      </c>
      <c r="F29">
        <v>5</v>
      </c>
      <c r="G29">
        <v>1</v>
      </c>
      <c r="H29">
        <v>2</v>
      </c>
      <c r="I29">
        <v>3</v>
      </c>
      <c r="J29">
        <v>4</v>
      </c>
      <c r="K29">
        <v>5</v>
      </c>
      <c r="L29">
        <v>1</v>
      </c>
      <c r="M29">
        <v>2</v>
      </c>
      <c r="N29">
        <v>3</v>
      </c>
      <c r="O29">
        <v>4</v>
      </c>
      <c r="P29">
        <v>5</v>
      </c>
      <c r="Q29">
        <v>1</v>
      </c>
      <c r="R29">
        <v>2</v>
      </c>
      <c r="S29">
        <v>3</v>
      </c>
      <c r="T29">
        <v>4</v>
      </c>
      <c r="U29">
        <v>5</v>
      </c>
      <c r="V29">
        <v>1</v>
      </c>
      <c r="W29">
        <v>2</v>
      </c>
      <c r="X29">
        <v>3</v>
      </c>
      <c r="Y29">
        <v>4</v>
      </c>
      <c r="Z29">
        <v>5</v>
      </c>
      <c r="AA29">
        <v>1</v>
      </c>
      <c r="AB29">
        <v>2</v>
      </c>
      <c r="AC29">
        <v>3</v>
      </c>
      <c r="AD29">
        <v>4</v>
      </c>
      <c r="AE29">
        <v>5</v>
      </c>
      <c r="AF29">
        <v>1</v>
      </c>
      <c r="AG29">
        <v>2</v>
      </c>
      <c r="AH29">
        <v>3</v>
      </c>
      <c r="AI29">
        <v>4</v>
      </c>
      <c r="AJ29">
        <v>5</v>
      </c>
    </row>
    <row r="30" spans="1:37" x14ac:dyDescent="0.25">
      <c r="A30" t="s">
        <v>21</v>
      </c>
      <c r="B30">
        <v>2.0946535315501109E-17</v>
      </c>
      <c r="C30">
        <v>2.6014874847362619E-17</v>
      </c>
      <c r="D30">
        <v>2.7274939389794937E-17</v>
      </c>
      <c r="E30">
        <v>2.5924043927068138E-17</v>
      </c>
      <c r="F30">
        <v>2.8261520282442193E-17</v>
      </c>
      <c r="G30">
        <v>3.4307460131005315E-17</v>
      </c>
      <c r="H30">
        <v>3.3622970631826531E-17</v>
      </c>
      <c r="I30">
        <v>3.3964242386832438E-17</v>
      </c>
      <c r="J30">
        <v>3.6021166454835059E-17</v>
      </c>
      <c r="K30">
        <v>3.4597463945002642E-17</v>
      </c>
      <c r="L30">
        <v>5.2933243400114975E-17</v>
      </c>
      <c r="M30">
        <v>5.3714763303480458E-17</v>
      </c>
      <c r="N30">
        <v>5.2769006412921679E-17</v>
      </c>
      <c r="O30">
        <v>5.5307154856818917E-17</v>
      </c>
      <c r="P30">
        <v>5.7770233935058493E-17</v>
      </c>
      <c r="Q30">
        <v>4.2936347189508963E-17</v>
      </c>
      <c r="R30">
        <v>5.1088382801590346E-17</v>
      </c>
      <c r="S30">
        <v>5.5385403971821758E-17</v>
      </c>
      <c r="T30">
        <v>5.9863384338217827E-17</v>
      </c>
      <c r="U30">
        <v>6.5509385475873134E-17</v>
      </c>
      <c r="V30">
        <v>3.0464377971090994E-17</v>
      </c>
      <c r="W30">
        <v>3.5748708101448139E-17</v>
      </c>
      <c r="X30">
        <v>4.061454332495993E-17</v>
      </c>
      <c r="Y30">
        <v>4.828545864354615E-17</v>
      </c>
      <c r="Z30">
        <v>4.9811084560903495E-17</v>
      </c>
      <c r="AA30">
        <v>2.2472138088361699E-17</v>
      </c>
      <c r="AB30">
        <v>2.8109603424276152E-17</v>
      </c>
      <c r="AC30">
        <v>3.5249128406141506E-17</v>
      </c>
      <c r="AD30">
        <v>3.6704827556636013E-17</v>
      </c>
      <c r="AE30">
        <v>4.3389875292706758E-17</v>
      </c>
      <c r="AF30">
        <v>1.8306227268110504E-17</v>
      </c>
      <c r="AG30">
        <v>2.5017193086461477E-17</v>
      </c>
      <c r="AH30">
        <v>3.1870667672491633E-17</v>
      </c>
      <c r="AI30">
        <v>3.6461010499326096E-17</v>
      </c>
      <c r="AJ30">
        <v>4.0181611297882211E-17</v>
      </c>
    </row>
    <row r="31" spans="1:37" x14ac:dyDescent="0.25">
      <c r="A31" t="s">
        <v>19</v>
      </c>
      <c r="B31">
        <v>5.5329439874954736E-17</v>
      </c>
      <c r="C31">
        <v>6.2082383560979872E-17</v>
      </c>
      <c r="D31">
        <v>7.0219015631746871E-17</v>
      </c>
      <c r="E31">
        <v>8.1125500354462243E-17</v>
      </c>
      <c r="F31">
        <v>9.151634385047174E-17</v>
      </c>
      <c r="G31">
        <v>4.67399157856155E-17</v>
      </c>
      <c r="H31">
        <v>5.3432283346059375E-17</v>
      </c>
      <c r="I31">
        <v>6.0803975447266824E-17</v>
      </c>
      <c r="J31">
        <v>6.8522120200657756E-17</v>
      </c>
      <c r="K31">
        <v>7.6958233663787593E-17</v>
      </c>
      <c r="L31">
        <v>6.8210923850160039E-17</v>
      </c>
      <c r="M31">
        <v>8.0841401171126179E-17</v>
      </c>
      <c r="N31">
        <v>9.0675081126707437E-17</v>
      </c>
      <c r="O31">
        <v>1.1307557842889731E-16</v>
      </c>
      <c r="P31">
        <v>1.2070435603782513E-16</v>
      </c>
      <c r="Q31">
        <v>6.0541950065651223E-17</v>
      </c>
      <c r="R31">
        <v>7.9763980312776359E-17</v>
      </c>
      <c r="S31">
        <v>9.7329844320230964E-17</v>
      </c>
      <c r="T31">
        <v>1.0796764417823686E-16</v>
      </c>
      <c r="U31">
        <v>1.3665540953859392E-16</v>
      </c>
      <c r="V31">
        <v>2.5343703750575327E-17</v>
      </c>
      <c r="W31">
        <v>5.967914169483881E-17</v>
      </c>
      <c r="X31">
        <v>6.8995816382214235E-17</v>
      </c>
      <c r="Y31">
        <v>8.7247034869436955E-17</v>
      </c>
      <c r="Z31">
        <v>8.7949440994498202E-17</v>
      </c>
      <c r="AA31">
        <v>1.756726928549386E-17</v>
      </c>
      <c r="AB31">
        <v>4.6602392485197071E-17</v>
      </c>
      <c r="AC31">
        <v>5.6620406518619905E-17</v>
      </c>
      <c r="AD31">
        <v>6.9154001809808541E-17</v>
      </c>
      <c r="AE31">
        <v>6.9272842698510593E-17</v>
      </c>
      <c r="AF31">
        <v>1.5904161977618949E-17</v>
      </c>
      <c r="AG31">
        <v>4.0153559191151427E-17</v>
      </c>
      <c r="AH31">
        <v>5.7702114614255406E-17</v>
      </c>
      <c r="AI31">
        <v>6.406740651559296E-17</v>
      </c>
      <c r="AJ31">
        <v>6.8869192465441799E-17</v>
      </c>
    </row>
    <row r="32" spans="1:37" x14ac:dyDescent="0.25">
      <c r="A32" t="s">
        <v>20</v>
      </c>
      <c r="B32">
        <v>4.4193795385252842E-17</v>
      </c>
      <c r="C32">
        <v>4.9403130569636074E-17</v>
      </c>
      <c r="D32">
        <v>5.7104323973145754E-17</v>
      </c>
      <c r="E32">
        <v>6.7995358735491818E-17</v>
      </c>
      <c r="F32">
        <v>8.1689399641957703E-17</v>
      </c>
      <c r="G32">
        <v>3.5169125352751939E-17</v>
      </c>
      <c r="H32">
        <v>3.8571893889896194E-17</v>
      </c>
      <c r="I32">
        <v>4.3615993209779006E-17</v>
      </c>
      <c r="J32">
        <v>4.4855316677586821E-17</v>
      </c>
      <c r="K32">
        <v>5.3869466065728753E-17</v>
      </c>
      <c r="L32">
        <v>5.4067341406781323E-17</v>
      </c>
      <c r="M32">
        <v>5.9579988828622489E-17</v>
      </c>
      <c r="N32">
        <v>6.6157298653986327E-17</v>
      </c>
      <c r="O32">
        <v>7.5042010235186741E-17</v>
      </c>
      <c r="P32">
        <v>8.3761099927269703E-17</v>
      </c>
      <c r="Q32">
        <v>4.2910168000744859E-17</v>
      </c>
      <c r="R32">
        <v>5.7261158710458217E-17</v>
      </c>
      <c r="S32">
        <v>6.6411856132390751E-17</v>
      </c>
      <c r="T32">
        <v>8.0726370379212236E-17</v>
      </c>
      <c r="U32">
        <v>8.8436326443396779E-17</v>
      </c>
      <c r="V32">
        <v>2.0659933063634639E-17</v>
      </c>
      <c r="W32">
        <v>3.8817947674601069E-17</v>
      </c>
      <c r="X32">
        <v>4.7006587116108942E-17</v>
      </c>
      <c r="Y32">
        <v>5.0482827750610601E-17</v>
      </c>
      <c r="Z32">
        <v>5.5428127148614784E-17</v>
      </c>
      <c r="AA32">
        <v>1.2868208973992932E-17</v>
      </c>
      <c r="AB32">
        <v>3.0382132923992243E-17</v>
      </c>
      <c r="AC32">
        <v>3.8175079457211968E-17</v>
      </c>
      <c r="AD32">
        <v>4.0320845831427208E-17</v>
      </c>
      <c r="AE32">
        <v>4.3901794551857647E-17</v>
      </c>
      <c r="AF32">
        <v>1.0634879551656206E-17</v>
      </c>
      <c r="AG32">
        <v>2.4339600310457654E-17</v>
      </c>
      <c r="AH32">
        <v>3.2308136237277379E-17</v>
      </c>
      <c r="AI32">
        <v>4.4890760887495216E-17</v>
      </c>
      <c r="AJ32">
        <v>5.3063086175061122E-17</v>
      </c>
    </row>
    <row r="34" spans="1:36" x14ac:dyDescent="0.25">
      <c r="A34" t="s">
        <v>15</v>
      </c>
      <c r="B34">
        <v>1</v>
      </c>
      <c r="C34">
        <v>2</v>
      </c>
      <c r="D34">
        <v>3</v>
      </c>
      <c r="E34">
        <v>4</v>
      </c>
      <c r="F34">
        <v>5</v>
      </c>
      <c r="G34">
        <v>1</v>
      </c>
      <c r="H34">
        <v>2</v>
      </c>
      <c r="I34">
        <v>3</v>
      </c>
      <c r="J34">
        <v>4</v>
      </c>
      <c r="K34">
        <v>5</v>
      </c>
      <c r="L34">
        <v>1</v>
      </c>
      <c r="M34">
        <v>2</v>
      </c>
      <c r="N34">
        <v>3</v>
      </c>
      <c r="O34">
        <v>4</v>
      </c>
      <c r="P34">
        <v>5</v>
      </c>
      <c r="Q34">
        <v>1</v>
      </c>
      <c r="R34">
        <v>2</v>
      </c>
      <c r="S34">
        <v>3</v>
      </c>
      <c r="T34">
        <v>4</v>
      </c>
      <c r="U34">
        <v>5</v>
      </c>
      <c r="V34">
        <v>1</v>
      </c>
      <c r="W34">
        <v>2</v>
      </c>
      <c r="X34">
        <v>3</v>
      </c>
      <c r="Y34">
        <v>4</v>
      </c>
      <c r="Z34">
        <v>5</v>
      </c>
      <c r="AA34">
        <v>1</v>
      </c>
      <c r="AB34">
        <v>2</v>
      </c>
      <c r="AC34">
        <v>3</v>
      </c>
      <c r="AD34">
        <v>4</v>
      </c>
      <c r="AE34">
        <v>5</v>
      </c>
      <c r="AF34">
        <v>1</v>
      </c>
      <c r="AG34">
        <v>2</v>
      </c>
      <c r="AH34">
        <v>3</v>
      </c>
      <c r="AI34">
        <v>4</v>
      </c>
      <c r="AJ34">
        <v>5</v>
      </c>
    </row>
    <row r="35" spans="1:36" x14ac:dyDescent="0.25">
      <c r="A35" t="s">
        <v>21</v>
      </c>
      <c r="B35">
        <v>1.1748217483514803E-16</v>
      </c>
      <c r="C35">
        <v>1.3848101024395967E-16</v>
      </c>
      <c r="D35">
        <v>1.5217351112867539E-16</v>
      </c>
      <c r="E35">
        <v>1.7586009036085954E-16</v>
      </c>
      <c r="F35">
        <v>2.0104703040158656E-16</v>
      </c>
      <c r="G35">
        <v>2.3818446253829553E-17</v>
      </c>
      <c r="H35">
        <v>2.1712545605112977E-17</v>
      </c>
      <c r="I35">
        <v>2.0945858888426119E-17</v>
      </c>
      <c r="J35">
        <v>2.1890501984389165E-17</v>
      </c>
      <c r="K35">
        <v>2.2581737673087333E-17</v>
      </c>
      <c r="L35">
        <v>3.9414214098793754E-17</v>
      </c>
      <c r="M35">
        <v>3.6005849093197666E-17</v>
      </c>
      <c r="N35">
        <v>4.2352414036222486E-17</v>
      </c>
      <c r="O35">
        <v>3.0816446340427766E-17</v>
      </c>
      <c r="P35">
        <v>3.1200524579674817E-17</v>
      </c>
      <c r="Q35">
        <v>6.2873842485475404E-17</v>
      </c>
      <c r="R35">
        <v>6.6810518498758341E-17</v>
      </c>
      <c r="S35">
        <v>6.5336132342294045E-17</v>
      </c>
      <c r="T35">
        <v>6.6138618608071982E-17</v>
      </c>
      <c r="U35">
        <v>6.8533052347596221E-17</v>
      </c>
      <c r="V35">
        <v>5.8051549107587746E-17</v>
      </c>
      <c r="W35">
        <v>6.5787294719505565E-17</v>
      </c>
      <c r="X35">
        <v>7.234015718719098E-17</v>
      </c>
      <c r="Y35">
        <v>7.6803837012945429E-17</v>
      </c>
      <c r="Z35">
        <v>8.0585041292180725E-17</v>
      </c>
      <c r="AA35">
        <v>4.3746375568946183E-17</v>
      </c>
      <c r="AB35">
        <v>5.6766219478962757E-17</v>
      </c>
      <c r="AC35">
        <v>6.3019871361588379E-17</v>
      </c>
      <c r="AD35">
        <v>7.2741061666099888E-17</v>
      </c>
      <c r="AE35">
        <v>7.6270064685851323E-17</v>
      </c>
      <c r="AF35">
        <v>3.4740669844363587E-17</v>
      </c>
      <c r="AG35">
        <v>4.8947287570515223E-17</v>
      </c>
      <c r="AH35">
        <v>5.5159926514610387E-17</v>
      </c>
      <c r="AI35">
        <v>6.7498541641023514E-17</v>
      </c>
      <c r="AJ35">
        <v>7.0458323767200701E-17</v>
      </c>
    </row>
    <row r="36" spans="1:36" x14ac:dyDescent="0.25">
      <c r="A36" t="s">
        <v>19</v>
      </c>
      <c r="B36">
        <v>6.5168926431006243E-16</v>
      </c>
      <c r="C36">
        <v>7.6753155155666611E-16</v>
      </c>
      <c r="D36">
        <v>8.5095238158288196E-16</v>
      </c>
      <c r="E36">
        <v>9.9539244888653086E-16</v>
      </c>
      <c r="F36">
        <v>1.187263143218111E-15</v>
      </c>
      <c r="G36">
        <v>4.473201702715399E-17</v>
      </c>
      <c r="H36">
        <v>5.0568092853146236E-17</v>
      </c>
      <c r="I36">
        <v>6.3313962643862592E-17</v>
      </c>
      <c r="J36">
        <v>7.5614636621837342E-17</v>
      </c>
      <c r="K36">
        <v>9.4026289190299213E-17</v>
      </c>
      <c r="L36">
        <v>5.1210514167209949E-17</v>
      </c>
      <c r="M36">
        <v>5.668042222933523E-17</v>
      </c>
      <c r="N36">
        <v>6.3536301475413731E-17</v>
      </c>
      <c r="O36">
        <v>7.3450980362626908E-17</v>
      </c>
      <c r="P36">
        <v>7.9009278390962699E-17</v>
      </c>
      <c r="Q36">
        <v>9.1193993865232504E-17</v>
      </c>
      <c r="R36">
        <v>9.9894881205286825E-17</v>
      </c>
      <c r="S36">
        <v>1.1752738751777704E-16</v>
      </c>
      <c r="T36">
        <v>1.3261732723516913E-16</v>
      </c>
      <c r="U36">
        <v>1.5699654447062867E-16</v>
      </c>
      <c r="V36">
        <v>9.0998525020713189E-17</v>
      </c>
      <c r="W36">
        <v>1.1127871699312634E-16</v>
      </c>
      <c r="X36">
        <v>1.2692139032712661E-16</v>
      </c>
      <c r="Y36">
        <v>1.4743455924089658E-16</v>
      </c>
      <c r="Z36">
        <v>1.6587098001814084E-16</v>
      </c>
      <c r="AA36">
        <v>4.5720519157701274E-17</v>
      </c>
      <c r="AB36">
        <v>9.2156110854597387E-17</v>
      </c>
      <c r="AC36">
        <v>1.0843496753580887E-16</v>
      </c>
      <c r="AD36">
        <v>1.2349230853434546E-16</v>
      </c>
      <c r="AE36">
        <v>1.4540920342084431E-16</v>
      </c>
      <c r="AF36">
        <v>3.4418616116323073E-17</v>
      </c>
      <c r="AG36">
        <v>8.1239004619909026E-17</v>
      </c>
      <c r="AH36">
        <v>1.0017754405644758E-16</v>
      </c>
      <c r="AI36">
        <v>1.1380486958549031E-16</v>
      </c>
      <c r="AJ36">
        <v>1.2120954432827151E-16</v>
      </c>
    </row>
    <row r="37" spans="1:36" x14ac:dyDescent="0.25">
      <c r="A37" t="s">
        <v>20</v>
      </c>
      <c r="B37">
        <v>4.1894718585340807E-16</v>
      </c>
      <c r="C37">
        <v>4.9927902793756268E-16</v>
      </c>
      <c r="D37">
        <v>5.6549484522999246E-16</v>
      </c>
      <c r="E37">
        <v>6.800061011165125E-16</v>
      </c>
      <c r="F37">
        <v>8.4378543835210604E-16</v>
      </c>
      <c r="G37">
        <v>3.0866428387546356E-17</v>
      </c>
      <c r="H37">
        <v>3.2491182900245931E-17</v>
      </c>
      <c r="I37">
        <v>3.7696678674101549E-17</v>
      </c>
      <c r="J37">
        <v>4.370821066312412E-17</v>
      </c>
      <c r="K37">
        <v>5.4273130265867981E-17</v>
      </c>
      <c r="L37">
        <v>3.9079032019359944E-17</v>
      </c>
      <c r="M37">
        <v>3.7231293355243425E-17</v>
      </c>
      <c r="N37">
        <v>3.5611962330311199E-17</v>
      </c>
      <c r="O37">
        <v>3.7267605541686667E-17</v>
      </c>
      <c r="P37">
        <v>4.6624913284881697E-17</v>
      </c>
      <c r="Q37">
        <v>6.8426921951220477E-17</v>
      </c>
      <c r="R37">
        <v>7.006111110549961E-17</v>
      </c>
      <c r="S37">
        <v>7.7528004556761282E-17</v>
      </c>
      <c r="T37">
        <v>9.0356903441490718E-17</v>
      </c>
      <c r="U37">
        <v>8.6241516356582339E-17</v>
      </c>
      <c r="V37">
        <v>6.2890177700869232E-17</v>
      </c>
      <c r="W37">
        <v>7.2859676858254639E-17</v>
      </c>
      <c r="X37">
        <v>8.2316465881114214E-17</v>
      </c>
      <c r="Y37">
        <v>9.1762914025702502E-17</v>
      </c>
      <c r="Z37">
        <v>1.0402482672276571E-16</v>
      </c>
      <c r="AA37">
        <v>4.5114898528113045E-17</v>
      </c>
      <c r="AB37">
        <v>6.0312096054577638E-17</v>
      </c>
      <c r="AC37">
        <v>7.3507604021163539E-17</v>
      </c>
      <c r="AD37">
        <v>8.3925971329634289E-17</v>
      </c>
      <c r="AE37">
        <v>9.3865222060901834E-17</v>
      </c>
      <c r="AF37">
        <v>2.6587869190482753E-17</v>
      </c>
      <c r="AG37">
        <v>5.2401029643733755E-17</v>
      </c>
      <c r="AH37">
        <v>7.1001745845465633E-17</v>
      </c>
      <c r="AI37">
        <v>9.2129949086832158E-17</v>
      </c>
      <c r="AJ37">
        <v>1.1321634517605464E-16</v>
      </c>
    </row>
    <row r="39" spans="1:36" x14ac:dyDescent="0.25">
      <c r="A39" t="s">
        <v>16</v>
      </c>
      <c r="B39">
        <v>1</v>
      </c>
      <c r="C39">
        <v>2</v>
      </c>
      <c r="D39">
        <v>3</v>
      </c>
      <c r="E39">
        <v>4</v>
      </c>
      <c r="F39">
        <v>5</v>
      </c>
      <c r="G39">
        <v>1</v>
      </c>
      <c r="H39">
        <v>2</v>
      </c>
      <c r="I39">
        <v>3</v>
      </c>
      <c r="J39">
        <v>4</v>
      </c>
      <c r="K39">
        <v>5</v>
      </c>
      <c r="L39">
        <v>1</v>
      </c>
      <c r="M39">
        <v>2</v>
      </c>
      <c r="N39">
        <v>3</v>
      </c>
      <c r="O39">
        <v>4</v>
      </c>
      <c r="P39">
        <v>5</v>
      </c>
      <c r="Q39">
        <v>1</v>
      </c>
      <c r="R39">
        <v>2</v>
      </c>
      <c r="S39">
        <v>3</v>
      </c>
      <c r="T39">
        <v>4</v>
      </c>
      <c r="U39">
        <v>5</v>
      </c>
      <c r="V39">
        <v>1</v>
      </c>
      <c r="W39">
        <v>2</v>
      </c>
      <c r="X39">
        <v>3</v>
      </c>
      <c r="Y39">
        <v>4</v>
      </c>
      <c r="Z39">
        <v>5</v>
      </c>
      <c r="AA39">
        <v>1</v>
      </c>
      <c r="AB39">
        <v>2</v>
      </c>
      <c r="AC39">
        <v>3</v>
      </c>
      <c r="AD39">
        <v>4</v>
      </c>
      <c r="AE39">
        <v>5</v>
      </c>
      <c r="AF39">
        <v>1</v>
      </c>
      <c r="AG39">
        <v>2</v>
      </c>
      <c r="AH39">
        <v>3</v>
      </c>
      <c r="AI39">
        <v>4</v>
      </c>
      <c r="AJ39">
        <v>5</v>
      </c>
    </row>
    <row r="40" spans="1:36" x14ac:dyDescent="0.25">
      <c r="A40" t="s">
        <v>21</v>
      </c>
      <c r="B40">
        <v>1.9611178183933633E-14</v>
      </c>
      <c r="C40">
        <v>3.8091909526945272E-14</v>
      </c>
      <c r="D40">
        <v>5.6833780770624275E-14</v>
      </c>
      <c r="E40">
        <v>7.6291580421520948E-14</v>
      </c>
      <c r="F40">
        <v>9.2012068539795503E-14</v>
      </c>
      <c r="G40">
        <v>6.1910465394614079E-17</v>
      </c>
      <c r="H40">
        <v>7.3372073952434102E-17</v>
      </c>
      <c r="I40">
        <v>9.8671550864575924E-17</v>
      </c>
      <c r="J40">
        <v>1.2156876144565394E-16</v>
      </c>
      <c r="K40">
        <v>1.2908661880277049E-16</v>
      </c>
      <c r="L40">
        <v>2.9242188693476867E-17</v>
      </c>
      <c r="M40">
        <v>2.7448621477111061E-17</v>
      </c>
      <c r="N40">
        <v>2.4872408017714081E-17</v>
      </c>
      <c r="O40">
        <v>2.4994672789148762E-17</v>
      </c>
      <c r="P40">
        <v>2.4133161560053509E-17</v>
      </c>
      <c r="Q40">
        <v>5.2458176777836115E-17</v>
      </c>
      <c r="R40">
        <v>5.0050450593163053E-17</v>
      </c>
      <c r="S40">
        <v>4.6892167986090562E-17</v>
      </c>
      <c r="T40">
        <v>9.5593302097508659E-17</v>
      </c>
      <c r="U40">
        <v>1.0428961474969669E-16</v>
      </c>
      <c r="V40">
        <v>7.4938659691134478E-17</v>
      </c>
      <c r="W40">
        <v>7.9329656236420597E-17</v>
      </c>
      <c r="X40">
        <v>7.896168971952118E-17</v>
      </c>
      <c r="Y40">
        <v>8.0351138214221419E-17</v>
      </c>
      <c r="Z40">
        <v>8.4557559232344584E-17</v>
      </c>
      <c r="AA40">
        <v>6.5022534141404524E-17</v>
      </c>
      <c r="AB40">
        <v>7.5349362412327821E-17</v>
      </c>
      <c r="AC40">
        <v>8.2631663254111097E-17</v>
      </c>
      <c r="AD40">
        <v>8.9073853820326377E-17</v>
      </c>
      <c r="AE40">
        <v>9.4265520958955729E-17</v>
      </c>
      <c r="AF40">
        <v>5.2202369763467522E-17</v>
      </c>
      <c r="AG40">
        <v>6.8130031205742035E-17</v>
      </c>
      <c r="AH40">
        <v>7.7715571389597891E-17</v>
      </c>
      <c r="AI40">
        <v>8.9339059471450027E-17</v>
      </c>
      <c r="AJ40">
        <v>9.7337320366118971E-17</v>
      </c>
    </row>
    <row r="41" spans="1:36" x14ac:dyDescent="0.25">
      <c r="A41" t="s">
        <v>19</v>
      </c>
      <c r="B41">
        <v>5.2220076490419347E-14</v>
      </c>
      <c r="C41">
        <v>1.0474207805722582E-13</v>
      </c>
      <c r="D41">
        <v>1.5379058099768962E-13</v>
      </c>
      <c r="E41">
        <v>1.6665679924591381E-13</v>
      </c>
      <c r="F41">
        <v>2.0561961133479495E-13</v>
      </c>
      <c r="G41">
        <v>2.8398899195272305E-16</v>
      </c>
      <c r="H41">
        <v>4.3185781686554085E-16</v>
      </c>
      <c r="I41">
        <v>5.3963178343807545E-16</v>
      </c>
      <c r="J41">
        <v>7.0909431361176501E-16</v>
      </c>
      <c r="K41">
        <v>8.4150606058959569E-16</v>
      </c>
      <c r="L41">
        <v>4.5924647054641856E-17</v>
      </c>
      <c r="M41">
        <v>5.8709017039074515E-17</v>
      </c>
      <c r="N41">
        <v>7.8288510386738266E-17</v>
      </c>
      <c r="O41">
        <v>1.1050782181393767E-16</v>
      </c>
      <c r="P41">
        <v>1.4769657626712313E-16</v>
      </c>
      <c r="Q41">
        <v>7.1591711208918634E-17</v>
      </c>
      <c r="R41">
        <v>7.983802339873273E-17</v>
      </c>
      <c r="S41">
        <v>8.6856148658963083E-17</v>
      </c>
      <c r="T41">
        <v>1.0465669320513417E-16</v>
      </c>
      <c r="U41">
        <v>1.1208836217922008E-16</v>
      </c>
      <c r="V41">
        <v>1.1628958742734398E-16</v>
      </c>
      <c r="W41">
        <v>1.266894179979984E-16</v>
      </c>
      <c r="X41">
        <v>1.5476869987865876E-16</v>
      </c>
      <c r="Y41">
        <v>1.757300393267092E-16</v>
      </c>
      <c r="Z41">
        <v>1.8475467091411204E-16</v>
      </c>
      <c r="AA41">
        <v>1.0981530573514391E-16</v>
      </c>
      <c r="AB41">
        <v>1.2883202717610741E-16</v>
      </c>
      <c r="AC41">
        <v>1.5185754734440659E-16</v>
      </c>
      <c r="AD41">
        <v>1.654871788573012E-16</v>
      </c>
      <c r="AE41">
        <v>1.8790863383548674E-16</v>
      </c>
      <c r="AF41">
        <v>6.8196995652581156E-17</v>
      </c>
      <c r="AG41">
        <v>1.1817501647289222E-16</v>
      </c>
      <c r="AH41">
        <v>1.4300215644830779E-16</v>
      </c>
      <c r="AI41">
        <v>1.6088598026915105E-16</v>
      </c>
      <c r="AJ41">
        <v>1.7887598326730468E-16</v>
      </c>
    </row>
    <row r="42" spans="1:36" x14ac:dyDescent="0.25">
      <c r="A42" t="s">
        <v>20</v>
      </c>
      <c r="B42">
        <v>3.8349943549808819E-14</v>
      </c>
      <c r="C42">
        <v>7.6500363517937387E-14</v>
      </c>
      <c r="D42">
        <v>1.1388755849693633E-13</v>
      </c>
      <c r="E42">
        <v>1.4678588798848594E-13</v>
      </c>
      <c r="F42">
        <v>1.8473842819078002E-13</v>
      </c>
      <c r="G42">
        <v>2.496232170594461E-16</v>
      </c>
      <c r="H42">
        <v>2.9311485915055212E-16</v>
      </c>
      <c r="I42">
        <v>4.0298763332754285E-16</v>
      </c>
      <c r="J42">
        <v>4.7916828973112215E-16</v>
      </c>
      <c r="K42">
        <v>5.8248959178368304E-16</v>
      </c>
      <c r="L42">
        <v>2.9406000990976387E-17</v>
      </c>
      <c r="M42">
        <v>2.7795538511972345E-17</v>
      </c>
      <c r="N42">
        <v>2.9259315033697038E-17</v>
      </c>
      <c r="O42">
        <v>3.4620797260154614E-17</v>
      </c>
      <c r="P42">
        <v>3.9917218968528114E-17</v>
      </c>
      <c r="Q42">
        <v>5.0617865990128183E-17</v>
      </c>
      <c r="R42">
        <v>4.9984085125376682E-17</v>
      </c>
      <c r="S42">
        <v>4.4300945062355722E-17</v>
      </c>
      <c r="T42">
        <v>4.9768509476073145E-17</v>
      </c>
      <c r="U42">
        <v>4.9304915861378242E-17</v>
      </c>
      <c r="V42">
        <v>7.9964972394608135E-17</v>
      </c>
      <c r="W42">
        <v>8.50678678924767E-17</v>
      </c>
      <c r="X42">
        <v>9.6361832404240771E-17</v>
      </c>
      <c r="Y42">
        <v>1.070184173741936E-16</v>
      </c>
      <c r="Z42">
        <v>1.207061271694235E-16</v>
      </c>
      <c r="AA42">
        <v>7.2259168067014635E-17</v>
      </c>
      <c r="AB42">
        <v>8.5656097542035423E-17</v>
      </c>
      <c r="AC42">
        <v>1.0067546544662964E-16</v>
      </c>
      <c r="AD42">
        <v>1.1345879525222587E-16</v>
      </c>
      <c r="AE42">
        <v>1.3640007057528157E-16</v>
      </c>
      <c r="AF42">
        <v>5.6259571875511839E-17</v>
      </c>
      <c r="AG42">
        <v>7.9552737884420763E-17</v>
      </c>
      <c r="AH42">
        <v>1.0457179203201834E-16</v>
      </c>
      <c r="AI42">
        <v>1.3045514055655561E-16</v>
      </c>
      <c r="AJ42">
        <v>1.6484552225421162E-16</v>
      </c>
    </row>
    <row r="44" spans="1:36" x14ac:dyDescent="0.25">
      <c r="A44" t="s">
        <v>17</v>
      </c>
      <c r="B44">
        <v>1</v>
      </c>
      <c r="C44">
        <v>2</v>
      </c>
      <c r="D44">
        <v>3</v>
      </c>
      <c r="E44">
        <v>4</v>
      </c>
      <c r="F44">
        <v>5</v>
      </c>
      <c r="G44">
        <v>1</v>
      </c>
      <c r="H44">
        <v>2</v>
      </c>
      <c r="I44">
        <v>3</v>
      </c>
      <c r="J44">
        <v>4</v>
      </c>
      <c r="K44">
        <v>5</v>
      </c>
      <c r="L44">
        <v>1</v>
      </c>
      <c r="M44">
        <v>2</v>
      </c>
      <c r="N44">
        <v>3</v>
      </c>
      <c r="O44">
        <v>4</v>
      </c>
      <c r="P44">
        <v>5</v>
      </c>
      <c r="Q44">
        <v>1</v>
      </c>
      <c r="R44">
        <v>2</v>
      </c>
      <c r="S44">
        <v>3</v>
      </c>
      <c r="T44">
        <v>4</v>
      </c>
      <c r="U44">
        <v>5</v>
      </c>
      <c r="V44">
        <v>1</v>
      </c>
      <c r="W44">
        <v>2</v>
      </c>
      <c r="X44">
        <v>3</v>
      </c>
      <c r="Y44">
        <v>4</v>
      </c>
      <c r="Z44">
        <v>5</v>
      </c>
      <c r="AA44">
        <v>1</v>
      </c>
      <c r="AB44">
        <v>2</v>
      </c>
      <c r="AC44">
        <v>3</v>
      </c>
      <c r="AD44">
        <v>4</v>
      </c>
      <c r="AE44">
        <v>5</v>
      </c>
      <c r="AF44">
        <v>1</v>
      </c>
      <c r="AG44">
        <v>2</v>
      </c>
      <c r="AH44">
        <v>3</v>
      </c>
      <c r="AI44">
        <v>4</v>
      </c>
      <c r="AJ44">
        <v>5</v>
      </c>
    </row>
    <row r="45" spans="1:36" x14ac:dyDescent="0.25">
      <c r="A45" t="s">
        <v>21</v>
      </c>
      <c r="B45">
        <v>8.3265870137590664E-14</v>
      </c>
      <c r="C45">
        <v>1.6804342564638525E-13</v>
      </c>
      <c r="D45">
        <v>2.5621228446327132E-13</v>
      </c>
      <c r="E45">
        <v>3.491155725159327E-13</v>
      </c>
      <c r="F45">
        <v>3.3108470700907304E-13</v>
      </c>
      <c r="G45">
        <v>1.0035648222061067E-15</v>
      </c>
      <c r="H45">
        <v>1.3065470485909276E-15</v>
      </c>
      <c r="I45">
        <v>1.6743549541513158E-15</v>
      </c>
      <c r="J45">
        <v>1.9925793256017816E-15</v>
      </c>
      <c r="K45">
        <v>2.655095832968869E-15</v>
      </c>
      <c r="L45">
        <v>4.0392117651027324E-17</v>
      </c>
      <c r="M45">
        <v>4.3938003970212704E-17</v>
      </c>
      <c r="N45">
        <v>6.265312377482879E-17</v>
      </c>
      <c r="O45">
        <v>7.8859649377055121E-17</v>
      </c>
      <c r="P45">
        <v>9.6272125915626819E-17</v>
      </c>
      <c r="Q45">
        <v>3.7133930187181113E-17</v>
      </c>
      <c r="R45">
        <v>3.5848136550822661E-17</v>
      </c>
      <c r="S45">
        <v>3.8670857213702084E-17</v>
      </c>
      <c r="T45">
        <v>5.3917019379352247E-17</v>
      </c>
      <c r="U45">
        <v>3.1833794119832967E-17</v>
      </c>
      <c r="V45">
        <v>7.6996552635590187E-17</v>
      </c>
      <c r="W45">
        <v>7.1108073985751303E-17</v>
      </c>
      <c r="X45">
        <v>6.8422570275547552E-17</v>
      </c>
      <c r="Y45">
        <v>6.6463481848737613E-17</v>
      </c>
      <c r="Z45">
        <v>7.1623497625743447E-17</v>
      </c>
      <c r="AA45">
        <v>8.1302950846408526E-17</v>
      </c>
      <c r="AB45">
        <v>8.7419880134491116E-17</v>
      </c>
      <c r="AC45">
        <v>8.9749219638137223E-17</v>
      </c>
      <c r="AD45">
        <v>9.4775446660620889E-17</v>
      </c>
      <c r="AE45">
        <v>9.8704186916371087E-17</v>
      </c>
      <c r="AF45">
        <v>7.0235495214463318E-17</v>
      </c>
      <c r="AG45">
        <v>8.4073077988679626E-17</v>
      </c>
      <c r="AH45">
        <v>9.3997884639872459E-17</v>
      </c>
      <c r="AI45">
        <v>1.0303801424549339E-16</v>
      </c>
      <c r="AJ45">
        <v>1.1163054034062381E-16</v>
      </c>
    </row>
    <row r="46" spans="1:36" x14ac:dyDescent="0.25">
      <c r="A46" t="s">
        <v>19</v>
      </c>
      <c r="B46">
        <v>1.9816239331345629E-13</v>
      </c>
      <c r="C46">
        <v>3.9794823630676726E-13</v>
      </c>
      <c r="D46">
        <v>5.864742195147898E-13</v>
      </c>
      <c r="E46">
        <v>7.9079375757685339E-13</v>
      </c>
      <c r="F46">
        <v>9.8342784545474083E-13</v>
      </c>
      <c r="G46">
        <v>2.9851785830392994E-14</v>
      </c>
      <c r="H46">
        <v>3.5537056135371099E-14</v>
      </c>
      <c r="I46">
        <v>3.8534175133539737E-14</v>
      </c>
      <c r="J46">
        <v>4.4677577335954894E-14</v>
      </c>
      <c r="K46">
        <v>4.3818381021406142E-14</v>
      </c>
      <c r="L46">
        <v>9.8066054014627574E-17</v>
      </c>
      <c r="M46">
        <v>2.9727572641483451E-16</v>
      </c>
      <c r="N46">
        <v>4.193455794781307E-16</v>
      </c>
      <c r="O46">
        <v>5.6040840262058317E-16</v>
      </c>
      <c r="P46">
        <v>7.1143004485190822E-16</v>
      </c>
      <c r="Q46">
        <v>6.2884278317378207E-17</v>
      </c>
      <c r="R46">
        <v>6.6434310491626217E-17</v>
      </c>
      <c r="S46">
        <v>9.3883098405562738E-17</v>
      </c>
      <c r="T46">
        <v>1.2258381154839898E-16</v>
      </c>
      <c r="U46">
        <v>1.5606167918885603E-16</v>
      </c>
      <c r="V46">
        <v>1.0994586412947254E-16</v>
      </c>
      <c r="W46">
        <v>1.2652279587547862E-16</v>
      </c>
      <c r="X46">
        <v>1.4363898485410993E-16</v>
      </c>
      <c r="Y46">
        <v>1.6330010354942252E-16</v>
      </c>
      <c r="Z46">
        <v>1.7681766477843159E-16</v>
      </c>
      <c r="AA46">
        <v>1.35803383014102E-16</v>
      </c>
      <c r="AB46">
        <v>1.5362392663918051E-16</v>
      </c>
      <c r="AC46">
        <v>1.7913899796275764E-16</v>
      </c>
      <c r="AD46">
        <v>1.9979670888480096E-16</v>
      </c>
      <c r="AE46">
        <v>2.1690704290976993E-16</v>
      </c>
      <c r="AF46">
        <v>1.2249770371637031E-16</v>
      </c>
      <c r="AG46">
        <v>1.5292684938000587E-16</v>
      </c>
      <c r="AH46">
        <v>1.7916560809757378E-16</v>
      </c>
      <c r="AI46">
        <v>2.0528196539736338E-16</v>
      </c>
      <c r="AJ46">
        <v>2.2407036240525287E-16</v>
      </c>
    </row>
    <row r="47" spans="1:36" x14ac:dyDescent="0.25">
      <c r="A47" t="s">
        <v>20</v>
      </c>
      <c r="B47">
        <v>1.6742536921062563E-13</v>
      </c>
      <c r="C47">
        <v>3.3879346910744961E-13</v>
      </c>
      <c r="D47">
        <v>5.1778526913816183E-13</v>
      </c>
      <c r="E47">
        <v>5.2934330072676938E-13</v>
      </c>
      <c r="F47">
        <v>6.82969221558641E-13</v>
      </c>
      <c r="G47">
        <v>4.6958933671633675E-15</v>
      </c>
      <c r="H47">
        <v>5.5513237090977527E-15</v>
      </c>
      <c r="I47">
        <v>6.7512696479068363E-15</v>
      </c>
      <c r="J47">
        <v>8.9645778964107773E-15</v>
      </c>
      <c r="K47">
        <v>1.0705898800996178E-14</v>
      </c>
      <c r="L47">
        <v>1.4668682281509723E-16</v>
      </c>
      <c r="M47">
        <v>2.1047911031697075E-16</v>
      </c>
      <c r="N47">
        <v>2.5235654303903546E-16</v>
      </c>
      <c r="O47">
        <v>3.4069982271441306E-16</v>
      </c>
      <c r="P47">
        <v>4.3334352926336978E-16</v>
      </c>
      <c r="Q47">
        <v>3.9217486917428941E-17</v>
      </c>
      <c r="R47">
        <v>3.5549980245832265E-17</v>
      </c>
      <c r="S47">
        <v>3.3989683548566858E-17</v>
      </c>
      <c r="T47">
        <v>3.9673002768383978E-17</v>
      </c>
      <c r="U47">
        <v>4.4876307059232389E-17</v>
      </c>
      <c r="V47">
        <v>7.8263094952691628E-17</v>
      </c>
      <c r="W47">
        <v>8.1223757398497753E-17</v>
      </c>
      <c r="X47">
        <v>8.4117356018117265E-17</v>
      </c>
      <c r="Y47">
        <v>8.7974932431699932E-17</v>
      </c>
      <c r="Z47">
        <v>9.6447141862184231E-17</v>
      </c>
      <c r="AA47">
        <v>8.853729470945565E-17</v>
      </c>
      <c r="AB47">
        <v>9.9503913102865537E-17</v>
      </c>
      <c r="AC47">
        <v>1.1437024090447641E-16</v>
      </c>
      <c r="AD47">
        <v>1.3573645350803564E-16</v>
      </c>
      <c r="AE47">
        <v>1.6799008673970082E-16</v>
      </c>
      <c r="AF47">
        <v>7.9254626049402494E-17</v>
      </c>
      <c r="AG47">
        <v>1.0440621652742528E-16</v>
      </c>
      <c r="AH47">
        <v>1.3239759011547184E-16</v>
      </c>
      <c r="AI47">
        <v>1.6686197481333611E-16</v>
      </c>
      <c r="AJ47">
        <v>2.1625788065277675E-16</v>
      </c>
    </row>
    <row r="49" spans="1:36" x14ac:dyDescent="0.25">
      <c r="A49" t="s">
        <v>18</v>
      </c>
      <c r="B49">
        <v>1</v>
      </c>
      <c r="C49">
        <v>2</v>
      </c>
      <c r="D49">
        <v>3</v>
      </c>
      <c r="E49">
        <v>4</v>
      </c>
      <c r="F49">
        <v>5</v>
      </c>
      <c r="G49">
        <v>1</v>
      </c>
      <c r="H49">
        <v>2</v>
      </c>
      <c r="I49">
        <v>3</v>
      </c>
      <c r="J49">
        <v>4</v>
      </c>
      <c r="K49">
        <v>5</v>
      </c>
      <c r="L49">
        <v>1</v>
      </c>
      <c r="M49">
        <v>2</v>
      </c>
      <c r="N49">
        <v>3</v>
      </c>
      <c r="O49">
        <v>4</v>
      </c>
      <c r="P49">
        <v>5</v>
      </c>
      <c r="Q49">
        <v>1</v>
      </c>
      <c r="R49">
        <v>2</v>
      </c>
      <c r="S49">
        <v>3</v>
      </c>
      <c r="T49">
        <v>4</v>
      </c>
      <c r="U49">
        <v>5</v>
      </c>
      <c r="V49">
        <v>1</v>
      </c>
      <c r="W49">
        <v>2</v>
      </c>
      <c r="X49">
        <v>3</v>
      </c>
      <c r="Y49">
        <v>4</v>
      </c>
      <c r="Z49">
        <v>5</v>
      </c>
      <c r="AA49">
        <v>1</v>
      </c>
      <c r="AB49">
        <v>2</v>
      </c>
      <c r="AC49">
        <v>3</v>
      </c>
      <c r="AD49">
        <v>4</v>
      </c>
      <c r="AE49">
        <v>5</v>
      </c>
      <c r="AF49">
        <v>1</v>
      </c>
      <c r="AG49">
        <v>2</v>
      </c>
      <c r="AH49">
        <v>3</v>
      </c>
      <c r="AI49">
        <v>4</v>
      </c>
      <c r="AJ49">
        <v>5</v>
      </c>
    </row>
    <row r="50" spans="1:36" x14ac:dyDescent="0.25">
      <c r="A50" t="s">
        <v>21</v>
      </c>
      <c r="B50">
        <v>1.7720284825001056E-12</v>
      </c>
      <c r="C50">
        <v>2.4852062950921552E-12</v>
      </c>
      <c r="D50">
        <v>3.8324341377562124E-12</v>
      </c>
      <c r="E50">
        <v>5.1995301505230567E-12</v>
      </c>
      <c r="F50">
        <v>6.6676891222848242E-12</v>
      </c>
      <c r="G50">
        <v>6.5082997128225325E-13</v>
      </c>
      <c r="H50">
        <v>1.4093843581440046E-12</v>
      </c>
      <c r="I50">
        <v>1.969641924870011E-12</v>
      </c>
      <c r="J50">
        <v>2.6160717695336537E-12</v>
      </c>
      <c r="K50">
        <v>2.2871987224233561E-12</v>
      </c>
      <c r="L50">
        <v>5.2874815921724971E-16</v>
      </c>
      <c r="M50">
        <v>9.0308309001897024E-16</v>
      </c>
      <c r="N50">
        <v>9.4923900604258993E-16</v>
      </c>
      <c r="O50">
        <v>4.7139429438267184E-16</v>
      </c>
      <c r="P50">
        <v>1.4722529348303301E-15</v>
      </c>
      <c r="Q50">
        <v>3.7492531248044525E-17</v>
      </c>
      <c r="R50">
        <v>4.3940075734052585E-17</v>
      </c>
      <c r="S50">
        <v>5.2285097623404238E-17</v>
      </c>
      <c r="T50">
        <v>5.7365317403498055E-17</v>
      </c>
      <c r="U50">
        <v>6.9456057846474741E-17</v>
      </c>
      <c r="V50">
        <v>5.9113457821754109E-17</v>
      </c>
      <c r="W50">
        <v>5.4854288079185743E-17</v>
      </c>
      <c r="X50">
        <v>5.3195243073911242E-17</v>
      </c>
      <c r="Y50">
        <v>5.5110484458196244E-17</v>
      </c>
      <c r="Z50">
        <v>5.6983048874739071E-17</v>
      </c>
      <c r="AA50">
        <v>8.8306340120756429E-17</v>
      </c>
      <c r="AB50">
        <v>9.0825440627599983E-17</v>
      </c>
      <c r="AC50">
        <v>9.2001384283960633E-17</v>
      </c>
      <c r="AD50">
        <v>9.1597520180516559E-17</v>
      </c>
      <c r="AE50">
        <v>9.6723545139950987E-17</v>
      </c>
      <c r="AF50">
        <v>8.4419362485210476E-17</v>
      </c>
      <c r="AG50">
        <v>9.4825554192153571E-17</v>
      </c>
      <c r="AH50">
        <v>1.017167978486816E-16</v>
      </c>
      <c r="AI50">
        <v>1.0913245744250343E-16</v>
      </c>
      <c r="AJ50">
        <v>1.1691759539527801E-16</v>
      </c>
    </row>
    <row r="51" spans="1:36" x14ac:dyDescent="0.25">
      <c r="A51" t="s">
        <v>19</v>
      </c>
      <c r="B51">
        <v>4.1916094616290574E-12</v>
      </c>
      <c r="C51">
        <v>8.4046820287849075E-12</v>
      </c>
      <c r="D51">
        <v>1.2776227694889506E-11</v>
      </c>
      <c r="E51">
        <v>1.7224640556336696E-11</v>
      </c>
      <c r="F51">
        <v>2.0459261650641758E-11</v>
      </c>
      <c r="G51">
        <v>5.9450808307739804E-13</v>
      </c>
      <c r="H51">
        <v>3.530411924866046E-12</v>
      </c>
      <c r="I51">
        <v>5.3138720848899368E-12</v>
      </c>
      <c r="J51">
        <v>7.1345361968967894E-12</v>
      </c>
      <c r="K51">
        <v>8.8931695843094763E-12</v>
      </c>
      <c r="L51">
        <v>2.853685207733953E-15</v>
      </c>
      <c r="M51">
        <v>5.4477321954766214E-15</v>
      </c>
      <c r="N51">
        <v>6.5954529434137251E-15</v>
      </c>
      <c r="O51">
        <v>8.6948488989921843E-15</v>
      </c>
      <c r="P51">
        <v>1.0783821532119752E-14</v>
      </c>
      <c r="Q51">
        <v>1.3561868015977644E-16</v>
      </c>
      <c r="R51">
        <v>2.0352521253950953E-16</v>
      </c>
      <c r="S51">
        <v>2.716963129552166E-16</v>
      </c>
      <c r="T51">
        <v>3.7199433822317449E-16</v>
      </c>
      <c r="U51">
        <v>4.8002783565842456E-16</v>
      </c>
      <c r="V51">
        <v>1.1052552718141491E-16</v>
      </c>
      <c r="W51">
        <v>1.0657110200046802E-16</v>
      </c>
      <c r="X51">
        <v>1.3170688998020903E-16</v>
      </c>
      <c r="Y51">
        <v>1.4608111605320696E-16</v>
      </c>
      <c r="Z51">
        <v>1.7299555658939876E-16</v>
      </c>
      <c r="AA51">
        <v>1.4479841292916192E-16</v>
      </c>
      <c r="AB51">
        <v>1.6842581830586884E-16</v>
      </c>
      <c r="AC51">
        <v>1.8804026101111307E-16</v>
      </c>
      <c r="AD51">
        <v>2.2139912498339982E-16</v>
      </c>
      <c r="AE51">
        <v>2.3217584365509906E-16</v>
      </c>
      <c r="AF51">
        <v>1.5775493987354734E-16</v>
      </c>
      <c r="AG51">
        <v>1.7914904926494563E-16</v>
      </c>
      <c r="AH51">
        <v>2.108630194031745E-16</v>
      </c>
      <c r="AI51">
        <v>2.3605593521435809E-16</v>
      </c>
      <c r="AJ51">
        <v>2.6824523670426584E-16</v>
      </c>
    </row>
    <row r="52" spans="1:36" x14ac:dyDescent="0.25">
      <c r="A52" t="s">
        <v>20</v>
      </c>
      <c r="B52">
        <v>3.5609927984007882E-12</v>
      </c>
      <c r="C52">
        <v>5.0211425536890127E-12</v>
      </c>
      <c r="D52">
        <v>7.7726213885399624E-12</v>
      </c>
      <c r="E52">
        <v>1.0620542139038363E-11</v>
      </c>
      <c r="F52">
        <v>1.3299774606569854E-11</v>
      </c>
      <c r="G52">
        <v>1.3987925378479666E-12</v>
      </c>
      <c r="H52">
        <v>2.8053387295525677E-12</v>
      </c>
      <c r="I52">
        <v>3.883962198875137E-12</v>
      </c>
      <c r="J52">
        <v>5.2347168601936609E-12</v>
      </c>
      <c r="K52">
        <v>4.5743216316434029E-12</v>
      </c>
      <c r="L52">
        <v>2.113362391998834E-15</v>
      </c>
      <c r="M52">
        <v>3.5398849587641947E-15</v>
      </c>
      <c r="N52">
        <v>4.2190440899908335E-15</v>
      </c>
      <c r="O52">
        <v>6.3315058226018796E-15</v>
      </c>
      <c r="P52">
        <v>6.5210098810891746E-15</v>
      </c>
      <c r="Q52">
        <v>9.666561940208734E-17</v>
      </c>
      <c r="R52">
        <v>1.4293572003354993E-16</v>
      </c>
      <c r="S52">
        <v>1.7143024856266007E-16</v>
      </c>
      <c r="T52">
        <v>2.4402100796553072E-16</v>
      </c>
      <c r="U52">
        <v>3.082917318908285E-16</v>
      </c>
      <c r="V52">
        <v>6.6109740772498218E-17</v>
      </c>
      <c r="W52">
        <v>5.5868233381203638E-17</v>
      </c>
      <c r="X52">
        <v>6.0917201276165713E-17</v>
      </c>
      <c r="Y52">
        <v>7.3628273861559097E-17</v>
      </c>
      <c r="Z52">
        <v>9.2036361796695585E-17</v>
      </c>
      <c r="AA52">
        <v>9.5548604522068632E-17</v>
      </c>
      <c r="AB52">
        <v>1.0615463997269565E-16</v>
      </c>
      <c r="AC52">
        <v>1.2347755662622446E-16</v>
      </c>
      <c r="AD52">
        <v>1.4759294552790777E-16</v>
      </c>
      <c r="AE52">
        <v>1.7353021858846425E-16</v>
      </c>
      <c r="AF52">
        <v>9.6099785245873905E-17</v>
      </c>
      <c r="AG52">
        <v>1.231903225916205E-16</v>
      </c>
      <c r="AH52">
        <v>1.5914896993944573E-16</v>
      </c>
      <c r="AI52">
        <v>2.0851604238681013E-16</v>
      </c>
      <c r="AJ52">
        <v>2.7701982022285424E-16</v>
      </c>
    </row>
    <row r="55" spans="1:36" x14ac:dyDescent="0.25">
      <c r="A55" t="s">
        <v>22</v>
      </c>
      <c r="B55" t="s">
        <v>14</v>
      </c>
      <c r="J55" t="s">
        <v>14</v>
      </c>
      <c r="T55" t="s">
        <v>24</v>
      </c>
    </row>
    <row r="56" spans="1:36" x14ac:dyDescent="0.25">
      <c r="B56">
        <v>0.1</v>
      </c>
      <c r="C56">
        <v>0.2</v>
      </c>
      <c r="D56">
        <v>0.3</v>
      </c>
      <c r="E56">
        <v>0.4</v>
      </c>
      <c r="F56">
        <v>0.5</v>
      </c>
      <c r="G56">
        <v>0.6</v>
      </c>
      <c r="H56">
        <v>0.7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U56" s="37" t="s">
        <v>14</v>
      </c>
      <c r="V56" s="37"/>
      <c r="W56" s="37" t="s">
        <v>15</v>
      </c>
      <c r="X56" s="37"/>
      <c r="Y56" s="37" t="s">
        <v>16</v>
      </c>
      <c r="Z56" s="37"/>
      <c r="AA56" s="37" t="s">
        <v>17</v>
      </c>
      <c r="AB56" s="37"/>
      <c r="AC56" s="37" t="s">
        <v>18</v>
      </c>
      <c r="AD56" s="37"/>
    </row>
    <row r="57" spans="1:36" x14ac:dyDescent="0.25">
      <c r="A57" t="s">
        <v>21</v>
      </c>
      <c r="B57">
        <f>AVERAGE(B30:F30)</f>
        <v>2.56843827524338E-17</v>
      </c>
      <c r="C57">
        <f>AVERAGE(G30:K30)</f>
        <v>3.4502660709900398E-17</v>
      </c>
      <c r="D57">
        <f>AVERAGE(L30:P30)</f>
        <v>5.4498880381678901E-17</v>
      </c>
      <c r="E57">
        <f>AVERAGE(Q30:U30)</f>
        <v>5.4956580755402408E-17</v>
      </c>
      <c r="F57">
        <f>AVERAGE(V30:Z30)</f>
        <v>4.098483452038974E-17</v>
      </c>
      <c r="G57">
        <f>AVERAGE(AA30:AE30)</f>
        <v>3.318511455362442E-17</v>
      </c>
      <c r="H57">
        <f>AVERAGE(AF30:AJ30)</f>
        <v>3.0367341964854381E-17</v>
      </c>
      <c r="J57" t="s">
        <v>21</v>
      </c>
      <c r="K57">
        <f t="shared" ref="K57:O59" si="0">AVERAGE(B30,G30,L30,Q30,V30,AA30,AF30)</f>
        <v>3.1766618480527655E-17</v>
      </c>
      <c r="L57">
        <f t="shared" si="0"/>
        <v>3.6188070885206526E-17</v>
      </c>
      <c r="M57">
        <f t="shared" si="0"/>
        <v>3.9589704509280554E-17</v>
      </c>
      <c r="N57">
        <f t="shared" si="0"/>
        <v>4.2652435182349746E-17</v>
      </c>
      <c r="O57">
        <f t="shared" si="0"/>
        <v>4.5645882112838421E-17</v>
      </c>
      <c r="U57" t="s">
        <v>25</v>
      </c>
      <c r="V57" t="s">
        <v>26</v>
      </c>
      <c r="W57" t="s">
        <v>25</v>
      </c>
      <c r="X57" t="s">
        <v>26</v>
      </c>
      <c r="Y57" t="s">
        <v>25</v>
      </c>
      <c r="Z57" t="s">
        <v>26</v>
      </c>
      <c r="AA57" t="s">
        <v>25</v>
      </c>
      <c r="AB57" t="s">
        <v>26</v>
      </c>
      <c r="AC57" t="s">
        <v>25</v>
      </c>
      <c r="AD57" t="s">
        <v>26</v>
      </c>
    </row>
    <row r="58" spans="1:36" x14ac:dyDescent="0.25">
      <c r="A58" t="s">
        <v>19</v>
      </c>
      <c r="B58">
        <f>AVERAGE(B31:F31)</f>
        <v>7.2054536654523094E-17</v>
      </c>
      <c r="C58">
        <f>AVERAGE(G31:K31)</f>
        <v>6.1291305688677412E-17</v>
      </c>
      <c r="D58">
        <f>AVERAGE(L31:P31)</f>
        <v>9.4701468122943215E-17</v>
      </c>
      <c r="E58">
        <f>AVERAGE(Q31:U31)</f>
        <v>9.6451765683097865E-17</v>
      </c>
      <c r="F58">
        <f>AVERAGE(V31:Z31)</f>
        <v>6.5843027538312704E-17</v>
      </c>
      <c r="G58">
        <f>AVERAGE(AA31:AE31)</f>
        <v>5.1843382559525998E-17</v>
      </c>
      <c r="H58">
        <f>AVERAGE(AF31:AJ31)</f>
        <v>4.9339286952812103E-17</v>
      </c>
      <c r="J58" t="s">
        <v>19</v>
      </c>
      <c r="K58">
        <f t="shared" si="0"/>
        <v>4.1376766370009949E-17</v>
      </c>
      <c r="L58">
        <f t="shared" si="0"/>
        <v>6.0365020251732742E-17</v>
      </c>
      <c r="M58">
        <f t="shared" si="0"/>
        <v>7.1763750577291661E-17</v>
      </c>
      <c r="N58">
        <f t="shared" si="0"/>
        <v>8.445132662244181E-17</v>
      </c>
      <c r="O58">
        <f t="shared" si="0"/>
        <v>9.3132259892732712E-17</v>
      </c>
      <c r="T58" t="s">
        <v>21</v>
      </c>
      <c r="U58">
        <v>1</v>
      </c>
      <c r="V58">
        <v>0.7</v>
      </c>
      <c r="W58">
        <v>3</v>
      </c>
      <c r="X58">
        <v>0.2</v>
      </c>
      <c r="Y58">
        <v>5</v>
      </c>
      <c r="Z58">
        <v>0.3</v>
      </c>
      <c r="AA58">
        <v>5</v>
      </c>
      <c r="AB58">
        <v>0.4</v>
      </c>
      <c r="AC58">
        <v>1</v>
      </c>
      <c r="AD58">
        <v>0.4</v>
      </c>
    </row>
    <row r="59" spans="1:36" x14ac:dyDescent="0.25">
      <c r="A59" t="s">
        <v>20</v>
      </c>
      <c r="B59">
        <f>AVERAGE(B32:F32)</f>
        <v>6.0077201661096833E-17</v>
      </c>
      <c r="C59">
        <f>AVERAGE(G32:K32)</f>
        <v>4.3216359039148545E-17</v>
      </c>
      <c r="D59">
        <f>AVERAGE(L32:P32)</f>
        <v>6.7721547810369323E-17</v>
      </c>
      <c r="E59">
        <f>AVERAGE(Q32:U32)</f>
        <v>6.7149175933240575E-17</v>
      </c>
      <c r="F59">
        <f>AVERAGE(V32:Z32)</f>
        <v>4.2479084550714009E-17</v>
      </c>
      <c r="G59">
        <f>AVERAGE(AA32:AE32)</f>
        <v>3.3129612347696397E-17</v>
      </c>
      <c r="H59">
        <f>AVERAGE(AF32:AJ32)</f>
        <v>3.3047292632389518E-17</v>
      </c>
      <c r="J59" t="s">
        <v>20</v>
      </c>
      <c r="K59">
        <f t="shared" si="0"/>
        <v>3.1500493104973531E-17</v>
      </c>
      <c r="L59">
        <f t="shared" si="0"/>
        <v>4.2622264701094849E-17</v>
      </c>
      <c r="M59">
        <f t="shared" si="0"/>
        <v>5.0111324968557167E-17</v>
      </c>
      <c r="N59">
        <f t="shared" si="0"/>
        <v>5.7759070071001532E-17</v>
      </c>
      <c r="O59">
        <f t="shared" si="0"/>
        <v>6.5735614279126638E-17</v>
      </c>
      <c r="T59" t="s">
        <v>19</v>
      </c>
      <c r="U59">
        <v>1</v>
      </c>
      <c r="V59">
        <v>0.7</v>
      </c>
      <c r="W59">
        <v>1</v>
      </c>
      <c r="X59">
        <v>0.7</v>
      </c>
      <c r="Y59">
        <v>1</v>
      </c>
      <c r="Z59">
        <v>0.3</v>
      </c>
      <c r="AA59">
        <v>1</v>
      </c>
      <c r="AB59">
        <v>0.4</v>
      </c>
      <c r="AC59">
        <v>1</v>
      </c>
      <c r="AD59">
        <v>0.5</v>
      </c>
    </row>
    <row r="60" spans="1:36" x14ac:dyDescent="0.25">
      <c r="B60" t="s">
        <v>15</v>
      </c>
      <c r="T60" t="s">
        <v>20</v>
      </c>
      <c r="U60">
        <v>1</v>
      </c>
      <c r="V60">
        <v>0.7</v>
      </c>
      <c r="W60">
        <v>1</v>
      </c>
      <c r="X60">
        <v>0.7</v>
      </c>
      <c r="Y60">
        <v>2</v>
      </c>
      <c r="Z60">
        <v>0.3</v>
      </c>
      <c r="AA60">
        <v>3</v>
      </c>
      <c r="AB60">
        <v>0.4</v>
      </c>
      <c r="AC60">
        <v>2</v>
      </c>
      <c r="AD60">
        <v>0.5</v>
      </c>
    </row>
    <row r="61" spans="1:36" x14ac:dyDescent="0.25">
      <c r="B61">
        <v>0.1</v>
      </c>
      <c r="C61">
        <v>0.2</v>
      </c>
      <c r="D61">
        <v>0.3</v>
      </c>
      <c r="E61">
        <v>0.4</v>
      </c>
      <c r="F61">
        <v>0.5</v>
      </c>
      <c r="G61">
        <v>0.6</v>
      </c>
      <c r="H61">
        <v>0.7</v>
      </c>
      <c r="J61" t="s">
        <v>15</v>
      </c>
      <c r="K61" t="s">
        <v>9</v>
      </c>
      <c r="L61" t="s">
        <v>10</v>
      </c>
      <c r="M61" t="s">
        <v>11</v>
      </c>
      <c r="N61" t="s">
        <v>12</v>
      </c>
      <c r="O61" t="s">
        <v>13</v>
      </c>
    </row>
    <row r="62" spans="1:36" x14ac:dyDescent="0.25">
      <c r="A62" t="s">
        <v>21</v>
      </c>
      <c r="B62">
        <f>AVERAGE(B35:F35)</f>
        <v>1.5700876339404583E-16</v>
      </c>
      <c r="C62">
        <f>AVERAGE(G35:K35)</f>
        <v>2.2189818080969028E-17</v>
      </c>
      <c r="D62">
        <f>AVERAGE(L35:P35)</f>
        <v>3.5957889629663295E-17</v>
      </c>
      <c r="E62">
        <f>AVERAGE(Q35:U35)</f>
        <v>6.5938432856439199E-17</v>
      </c>
      <c r="F62">
        <f>AVERAGE(V35:Z35)</f>
        <v>7.0713575863882099E-17</v>
      </c>
      <c r="G62">
        <f>AVERAGE(AA35:AE35)</f>
        <v>6.2508718552289702E-17</v>
      </c>
      <c r="H62">
        <f>AVERAGE(AF35:AJ35)</f>
        <v>5.5360949867542682E-17</v>
      </c>
      <c r="J62" t="s">
        <v>21</v>
      </c>
      <c r="K62">
        <f t="shared" ref="K62:O64" si="1">AVERAGE(B35,G35,L35,Q35,V35,AA35,AF35)</f>
        <v>5.4303896027734893E-17</v>
      </c>
      <c r="L62">
        <f t="shared" si="1"/>
        <v>6.2072960744287454E-17</v>
      </c>
      <c r="M62">
        <f t="shared" si="1"/>
        <v>6.7332553065572542E-17</v>
      </c>
      <c r="N62">
        <f t="shared" si="1"/>
        <v>7.3107013944831044E-17</v>
      </c>
      <c r="O62">
        <f t="shared" si="1"/>
        <v>7.866796782102538E-17</v>
      </c>
    </row>
    <row r="63" spans="1:36" x14ac:dyDescent="0.25">
      <c r="A63" t="s">
        <v>19</v>
      </c>
      <c r="B63">
        <f>AVERAGE(B36:F36)</f>
        <v>8.9056575791085036E-16</v>
      </c>
      <c r="C63">
        <f>AVERAGE(G36:K36)</f>
        <v>6.5650999667259884E-17</v>
      </c>
      <c r="D63">
        <f>AVERAGE(L36:P36)</f>
        <v>6.4777499325109696E-17</v>
      </c>
      <c r="E63">
        <f>AVERAGE(Q36:U36)</f>
        <v>1.1964602685881884E-16</v>
      </c>
      <c r="F63">
        <f>AVERAGE(V36:Z36)</f>
        <v>1.2850083432000073E-16</v>
      </c>
      <c r="G63">
        <f>AVERAGE(AA36:AE36)</f>
        <v>1.0304262190065947E-16</v>
      </c>
      <c r="H63">
        <f>AVERAGE(AF36:AJ36)</f>
        <v>9.0169915741288312E-17</v>
      </c>
      <c r="J63" t="s">
        <v>19</v>
      </c>
      <c r="K63">
        <f t="shared" si="1"/>
        <v>1.4428049280919949E-16</v>
      </c>
      <c r="L63">
        <f t="shared" si="1"/>
        <v>1.7990696861600959E-16</v>
      </c>
      <c r="M63">
        <f t="shared" si="1"/>
        <v>2.0440913359133122E-16</v>
      </c>
      <c r="N63">
        <f t="shared" si="1"/>
        <v>2.3740101863812812E-16</v>
      </c>
      <c r="O63">
        <f t="shared" si="1"/>
        <v>2.7854071186246545E-16</v>
      </c>
    </row>
    <row r="64" spans="1:36" x14ac:dyDescent="0.25">
      <c r="A64" t="s">
        <v>20</v>
      </c>
      <c r="B64">
        <f>AVERAGE(B37:F37)</f>
        <v>6.0150251969791632E-16</v>
      </c>
      <c r="C64">
        <f>AVERAGE(G37:K37)</f>
        <v>3.9807126178177185E-17</v>
      </c>
      <c r="D64">
        <f>AVERAGE(L37:P37)</f>
        <v>3.9162961306296591E-17</v>
      </c>
      <c r="E64">
        <f>AVERAGE(Q37:U37)</f>
        <v>7.8522891482310885E-17</v>
      </c>
      <c r="F64">
        <f>AVERAGE(V37:Z37)</f>
        <v>8.2770812237741258E-17</v>
      </c>
      <c r="G64">
        <f>AVERAGE(AA37:AE37)</f>
        <v>7.1345158398878072E-17</v>
      </c>
      <c r="H64">
        <f>AVERAGE(AF37:AJ37)</f>
        <v>7.1067387788513788E-17</v>
      </c>
      <c r="J64" t="s">
        <v>20</v>
      </c>
      <c r="K64">
        <f t="shared" si="1"/>
        <v>9.8844644804428559E-17</v>
      </c>
      <c r="L64">
        <f t="shared" si="1"/>
        <v>1.1780505969358827E-16</v>
      </c>
      <c r="M64">
        <f t="shared" si="1"/>
        <v>1.3473675807698713E-16</v>
      </c>
      <c r="N64">
        <f t="shared" si="1"/>
        <v>1.5987966502928326E-16</v>
      </c>
      <c r="O64">
        <f t="shared" si="1"/>
        <v>1.9171877031702287E-16</v>
      </c>
    </row>
    <row r="65" spans="1:15" x14ac:dyDescent="0.25">
      <c r="B65" t="s">
        <v>16</v>
      </c>
    </row>
    <row r="66" spans="1:15" x14ac:dyDescent="0.25">
      <c r="B66">
        <v>0.1</v>
      </c>
      <c r="C66">
        <v>0.2</v>
      </c>
      <c r="D66">
        <v>0.3</v>
      </c>
      <c r="E66">
        <v>0.4</v>
      </c>
      <c r="F66">
        <v>0.5</v>
      </c>
      <c r="G66">
        <v>0.6</v>
      </c>
      <c r="H66">
        <v>0.7</v>
      </c>
      <c r="J66" t="s">
        <v>16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</row>
    <row r="67" spans="1:15" x14ac:dyDescent="0.25">
      <c r="A67" t="s">
        <v>21</v>
      </c>
      <c r="B67">
        <f>AVERAGE(B40:F40)</f>
        <v>5.656810348856393E-14</v>
      </c>
      <c r="C67">
        <f>AVERAGE(G40:K40)</f>
        <v>9.6921894092009693E-17</v>
      </c>
      <c r="D67">
        <f>AVERAGE(L40:P40)</f>
        <v>2.6138210507500857E-17</v>
      </c>
      <c r="E67">
        <f>AVERAGE(Q40:U40)</f>
        <v>6.9856742440859021E-17</v>
      </c>
      <c r="F67">
        <f>AVERAGE(V40:Z40)</f>
        <v>7.9627740618728456E-17</v>
      </c>
      <c r="G67">
        <f>AVERAGE(AA40:AE40)</f>
        <v>8.1268586917425107E-17</v>
      </c>
      <c r="H67">
        <f>AVERAGE(AF40:AJ40)</f>
        <v>7.6944870439275294E-17</v>
      </c>
      <c r="J67" t="s">
        <v>21</v>
      </c>
      <c r="K67">
        <f t="shared" ref="K67:O69" si="2">AVERAGE(B40,G40,L40,Q40,V40,AA40,AF40)</f>
        <v>2.8495646540565094E-15</v>
      </c>
      <c r="L67">
        <f t="shared" si="2"/>
        <v>5.4950842461174958E-15</v>
      </c>
      <c r="M67">
        <f t="shared" si="2"/>
        <v>8.1776465459794131E-15</v>
      </c>
      <c r="N67">
        <f t="shared" si="2"/>
        <v>1.0970357315622753E-14</v>
      </c>
      <c r="O67">
        <f t="shared" si="2"/>
        <v>1.322081976220935E-14</v>
      </c>
    </row>
    <row r="68" spans="1:15" x14ac:dyDescent="0.25">
      <c r="A68" t="s">
        <v>19</v>
      </c>
      <c r="B68">
        <f>AVERAGE(B41:F41)</f>
        <v>1.366058292252087E-13</v>
      </c>
      <c r="C68">
        <f>AVERAGE(G41:K41)</f>
        <v>5.6121579329154002E-16</v>
      </c>
      <c r="D68">
        <f>AVERAGE(L41:P41)</f>
        <v>8.8225314512303088E-17</v>
      </c>
      <c r="E68">
        <f>AVERAGE(Q41:U41)</f>
        <v>9.1006187730193749E-17</v>
      </c>
      <c r="F68">
        <f>AVERAGE(V41:Z41)</f>
        <v>1.5164648310896448E-16</v>
      </c>
      <c r="G68">
        <f>AVERAGE(AA41:AE41)</f>
        <v>1.4878013858968919E-16</v>
      </c>
      <c r="H68">
        <f>AVERAGE(AF41:AJ41)</f>
        <v>1.3382722642204739E-16</v>
      </c>
      <c r="J68" t="s">
        <v>19</v>
      </c>
      <c r="K68">
        <f t="shared" si="2"/>
        <v>7.5594119613501007E-15</v>
      </c>
      <c r="L68">
        <f t="shared" si="2"/>
        <v>1.5098025625168022E-14</v>
      </c>
      <c r="M68">
        <f t="shared" si="2"/>
        <v>2.2134997977692107E-14</v>
      </c>
      <c r="N68">
        <f t="shared" si="2"/>
        <v>2.4011880181856833E-14</v>
      </c>
      <c r="O68">
        <f t="shared" si="2"/>
        <v>2.9610348803121106E-14</v>
      </c>
    </row>
    <row r="69" spans="1:15" x14ac:dyDescent="0.25">
      <c r="A69" t="s">
        <v>20</v>
      </c>
      <c r="B69">
        <f>AVERAGE(B42:F42)</f>
        <v>1.120524363487897E-13</v>
      </c>
      <c r="C69">
        <f>AVERAGE(G42:K42)</f>
        <v>4.014767182104692E-16</v>
      </c>
      <c r="D69">
        <f>AVERAGE(L42:P42)</f>
        <v>3.2199774153065702E-17</v>
      </c>
      <c r="E69">
        <f>AVERAGE(Q42:U42)</f>
        <v>4.8795264303062395E-17</v>
      </c>
      <c r="F69">
        <f>AVERAGE(V42:Z42)</f>
        <v>9.7823843446988545E-17</v>
      </c>
      <c r="G69">
        <f>AVERAGE(AA42:AE42)</f>
        <v>1.0168991937663741E-16</v>
      </c>
      <c r="H69">
        <f>AVERAGE(AF42:AJ42)</f>
        <v>1.0713695292054364E-16</v>
      </c>
      <c r="J69" t="s">
        <v>20</v>
      </c>
      <c r="K69">
        <f t="shared" si="2"/>
        <v>5.5554391923123576E-15</v>
      </c>
      <c r="L69">
        <f t="shared" si="2"/>
        <v>1.1017362100577746E-14</v>
      </c>
      <c r="M69">
        <f t="shared" si="2"/>
        <v>1.6380816497177544E-14</v>
      </c>
      <c r="N69">
        <f t="shared" si="2"/>
        <v>2.1100053991162324E-14</v>
      </c>
      <c r="O69">
        <f t="shared" si="2"/>
        <v>2.6547441662484651E-14</v>
      </c>
    </row>
    <row r="70" spans="1:15" x14ac:dyDescent="0.25">
      <c r="B70" t="s">
        <v>17</v>
      </c>
    </row>
    <row r="71" spans="1:15" x14ac:dyDescent="0.25">
      <c r="B71">
        <v>0.1</v>
      </c>
      <c r="C71">
        <v>0.2</v>
      </c>
      <c r="D71">
        <v>0.3</v>
      </c>
      <c r="E71">
        <v>0.4</v>
      </c>
      <c r="F71">
        <v>0.5</v>
      </c>
      <c r="G71">
        <v>0.6</v>
      </c>
      <c r="H71">
        <v>0.7</v>
      </c>
      <c r="J71" t="s">
        <v>17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</row>
    <row r="72" spans="1:15" x14ac:dyDescent="0.25">
      <c r="A72" t="s">
        <v>21</v>
      </c>
      <c r="B72">
        <f>AVERAGE(B45:F45)</f>
        <v>2.375443719544506E-13</v>
      </c>
      <c r="C72">
        <f>AVERAGE(G45:K45)</f>
        <v>1.7264283967038001E-15</v>
      </c>
      <c r="D72">
        <f>AVERAGE(L45:P45)</f>
        <v>6.442300413775014E-17</v>
      </c>
      <c r="E72">
        <f>AVERAGE(Q45:U45)</f>
        <v>3.9480747490178217E-17</v>
      </c>
      <c r="F72">
        <f>AVERAGE(V45:Z45)</f>
        <v>7.0922835274274016E-17</v>
      </c>
      <c r="G72">
        <f>AVERAGE(AA45:AE45)</f>
        <v>9.0390336839205771E-17</v>
      </c>
      <c r="H72">
        <f>AVERAGE(AF45:AJ45)</f>
        <v>9.2595002485826515E-17</v>
      </c>
      <c r="J72" t="s">
        <v>21</v>
      </c>
      <c r="K72">
        <f t="shared" ref="K72:O74" si="3">AVERAGE(B45,G45,L45,Q45,V45,AA45,AF45)</f>
        <v>1.2082213715190204E-14</v>
      </c>
      <c r="L72">
        <f t="shared" si="3"/>
        <v>2.4238908552515159E-14</v>
      </c>
      <c r="M72">
        <f t="shared" si="3"/>
        <v>3.6891447581852109E-14</v>
      </c>
      <c r="N72">
        <f t="shared" si="3"/>
        <v>5.0215029350435098E-14</v>
      </c>
      <c r="O72">
        <f t="shared" si="3"/>
        <v>4.7735695283851445E-14</v>
      </c>
    </row>
    <row r="73" spans="1:15" x14ac:dyDescent="0.25">
      <c r="A73" t="s">
        <v>19</v>
      </c>
      <c r="B73">
        <f>AVERAGE(B46:F46)</f>
        <v>5.9136129043332155E-13</v>
      </c>
      <c r="C73">
        <f>AVERAGE(G46:K46)</f>
        <v>3.8483795091332973E-14</v>
      </c>
      <c r="D73">
        <f>AVERAGE(L46:P46)</f>
        <v>4.1730516147601679E-16</v>
      </c>
      <c r="E73">
        <f>AVERAGE(Q46:U46)</f>
        <v>1.0036943559036444E-16</v>
      </c>
      <c r="F73">
        <f>AVERAGE(V46:Z46)</f>
        <v>1.4404508263738303E-16</v>
      </c>
      <c r="G73">
        <f>AVERAGE(AA46:AE46)</f>
        <v>1.7705401188212221E-16</v>
      </c>
      <c r="H73">
        <f>AVERAGE(AF46:AJ46)</f>
        <v>1.7678849779931324E-16</v>
      </c>
      <c r="J73" t="s">
        <v>19</v>
      </c>
      <c r="K73">
        <f t="shared" si="3"/>
        <v>3.26490537752916E-14</v>
      </c>
      <c r="L73">
        <f t="shared" si="3"/>
        <v>6.2040296578705625E-14</v>
      </c>
      <c r="M73">
        <f t="shared" si="3"/>
        <v>8.9431938131018218E-14</v>
      </c>
      <c r="N73">
        <f t="shared" si="3"/>
        <v>1.1953181512925841E-13</v>
      </c>
      <c r="O73">
        <f t="shared" si="3"/>
        <v>1.4696164475289732E-13</v>
      </c>
    </row>
    <row r="74" spans="1:15" x14ac:dyDescent="0.25">
      <c r="A74" t="s">
        <v>20</v>
      </c>
      <c r="B74">
        <f>AVERAGE(B47:F47)</f>
        <v>4.4726332594832951E-13</v>
      </c>
      <c r="C74">
        <f>AVERAGE(G47:K47)</f>
        <v>7.3337926843149815E-15</v>
      </c>
      <c r="D74">
        <f>AVERAGE(L47:P47)</f>
        <v>2.7671316562977728E-16</v>
      </c>
      <c r="E74">
        <f>AVERAGE(Q47:U47)</f>
        <v>3.8661292107888882E-17</v>
      </c>
      <c r="F74">
        <f>AVERAGE(V47:Z47)</f>
        <v>8.5605256532638167E-17</v>
      </c>
      <c r="G74">
        <f>AVERAGE(AA47:AE47)</f>
        <v>1.212275977929068E-16</v>
      </c>
      <c r="H74">
        <f>AVERAGE(AF47:AJ47)</f>
        <v>1.3983565763168249E-16</v>
      </c>
      <c r="J74" t="s">
        <v>20</v>
      </c>
      <c r="K74">
        <f t="shared" si="3"/>
        <v>2.4650460271890444E-14</v>
      </c>
      <c r="L74">
        <f t="shared" si="3"/>
        <v>4.9267993684876999E-14</v>
      </c>
      <c r="M74">
        <f t="shared" si="3"/>
        <v>7.5021967171384902E-14</v>
      </c>
      <c r="N74">
        <f t="shared" si="3"/>
        <v>7.7011260687059433E-14</v>
      </c>
      <c r="O74">
        <f t="shared" si="3"/>
        <v>9.923343361503065E-14</v>
      </c>
    </row>
    <row r="75" spans="1:15" x14ac:dyDescent="0.25">
      <c r="B75" t="s">
        <v>18</v>
      </c>
    </row>
    <row r="76" spans="1:15" x14ac:dyDescent="0.25">
      <c r="B76">
        <v>0.1</v>
      </c>
      <c r="C76">
        <v>0.2</v>
      </c>
      <c r="D76">
        <v>0.3</v>
      </c>
      <c r="E76">
        <v>0.4</v>
      </c>
      <c r="F76">
        <v>0.5</v>
      </c>
      <c r="G76">
        <v>0.6</v>
      </c>
      <c r="H76">
        <v>0.7</v>
      </c>
      <c r="J76" t="s">
        <v>18</v>
      </c>
      <c r="K76" t="s">
        <v>9</v>
      </c>
      <c r="L76" t="s">
        <v>10</v>
      </c>
      <c r="M76" t="s">
        <v>11</v>
      </c>
      <c r="N76" t="s">
        <v>12</v>
      </c>
      <c r="O76" t="s">
        <v>13</v>
      </c>
    </row>
    <row r="77" spans="1:15" x14ac:dyDescent="0.25">
      <c r="A77" t="s">
        <v>21</v>
      </c>
      <c r="B77">
        <f>AVERAGE(B50:F50)</f>
        <v>3.9913776376312702E-12</v>
      </c>
      <c r="C77">
        <f>AVERAGE(G50:K50)</f>
        <v>1.7866253492506555E-12</v>
      </c>
      <c r="D77">
        <f>AVERAGE(L50:P50)</f>
        <v>8.6494349689836238E-16</v>
      </c>
      <c r="E77">
        <f>AVERAGE(Q50:U50)</f>
        <v>5.2107815971094828E-17</v>
      </c>
      <c r="F77">
        <f>AVERAGE(V50:Z50)</f>
        <v>5.5851304461557279E-17</v>
      </c>
      <c r="G77">
        <f>AVERAGE(AA50:AE50)</f>
        <v>9.1890846070556906E-17</v>
      </c>
      <c r="H77">
        <f>AVERAGE(AF50:AJ50)</f>
        <v>1.0140235347276541E-16</v>
      </c>
      <c r="J77" t="s">
        <v>21</v>
      </c>
      <c r="K77">
        <f t="shared" ref="K77:O79" si="4">AVERAGE(B50,G50,L50,Q50,V50,AA50,AF50)</f>
        <v>3.462366476618931E-13</v>
      </c>
      <c r="L77">
        <f t="shared" si="4"/>
        <v>5.5653974024068739E-13</v>
      </c>
      <c r="M77">
        <f t="shared" si="4"/>
        <v>8.2904635716501393E-13</v>
      </c>
      <c r="N77">
        <f t="shared" si="4"/>
        <v>1.1166266457329397E-12</v>
      </c>
      <c r="O77">
        <f t="shared" si="4"/>
        <v>1.2795285968414667E-12</v>
      </c>
    </row>
    <row r="78" spans="1:15" x14ac:dyDescent="0.25">
      <c r="A78" t="s">
        <v>19</v>
      </c>
      <c r="B78">
        <f>AVERAGE(B51:F51)</f>
        <v>1.2611284278456385E-11</v>
      </c>
      <c r="C78">
        <f>AVERAGE(G51:K51)</f>
        <v>5.0932995748079296E-12</v>
      </c>
      <c r="D78">
        <f>AVERAGE(L51:P51)</f>
        <v>6.8751081555472464E-15</v>
      </c>
      <c r="E78">
        <f>AVERAGE(Q51:U51)</f>
        <v>2.9257247590722035E-16</v>
      </c>
      <c r="F78">
        <f>AVERAGE(V51:Z51)</f>
        <v>1.3357603836093954E-16</v>
      </c>
      <c r="G78">
        <f>AVERAGE(AA51:AE51)</f>
        <v>1.9096789217692858E-16</v>
      </c>
      <c r="H78">
        <f>AVERAGE(AF51:AJ51)</f>
        <v>2.1041363609205828E-16</v>
      </c>
      <c r="J78" t="s">
        <v>19</v>
      </c>
      <c r="K78">
        <f t="shared" si="4"/>
        <v>6.8421713249633333E-13</v>
      </c>
      <c r="L78">
        <f t="shared" si="4"/>
        <v>1.7058856224326485E-12</v>
      </c>
      <c r="M78">
        <f t="shared" si="4"/>
        <v>2.5853567913151722E-12</v>
      </c>
      <c r="N78">
        <f t="shared" si="4"/>
        <v>3.4812638760924215E-12</v>
      </c>
      <c r="O78">
        <f t="shared" si="4"/>
        <v>4.1949097858508521E-12</v>
      </c>
    </row>
    <row r="79" spans="1:15" x14ac:dyDescent="0.25">
      <c r="A79" t="s">
        <v>20</v>
      </c>
      <c r="B79">
        <f>AVERAGE(B52:F52)</f>
        <v>8.0550146972475956E-12</v>
      </c>
      <c r="C79">
        <f>AVERAGE(G52:K52)</f>
        <v>3.5794263916225472E-12</v>
      </c>
      <c r="D79">
        <f>AVERAGE(L52:P52)</f>
        <v>4.5449614288889834E-15</v>
      </c>
      <c r="E79">
        <f>AVERAGE(Q52:U52)</f>
        <v>1.9266886557093129E-16</v>
      </c>
      <c r="F79">
        <f>AVERAGE(V52:Z52)</f>
        <v>6.9711962217624448E-17</v>
      </c>
      <c r="G79">
        <f>AVERAGE(AA52:AE52)</f>
        <v>1.2926079304747214E-16</v>
      </c>
      <c r="H79">
        <f>AVERAGE(AF52:AJ52)</f>
        <v>1.7279498807732088E-16</v>
      </c>
      <c r="J79" t="s">
        <v>20</v>
      </c>
      <c r="K79">
        <f t="shared" si="4"/>
        <v>7.0889330319867088E-13</v>
      </c>
      <c r="L79">
        <f t="shared" si="4"/>
        <v>1.1186356167309033E-12</v>
      </c>
      <c r="M79">
        <f t="shared" si="4"/>
        <v>1.665902515068785E-12</v>
      </c>
      <c r="N79">
        <f t="shared" si="4"/>
        <v>2.2660377519034813E-12</v>
      </c>
      <c r="O79">
        <f t="shared" si="4"/>
        <v>2.554495446603835E-12</v>
      </c>
    </row>
    <row r="82" spans="1:8" x14ac:dyDescent="0.25">
      <c r="A82" t="s">
        <v>22</v>
      </c>
      <c r="B82" t="s">
        <v>14</v>
      </c>
    </row>
    <row r="83" spans="1:8" x14ac:dyDescent="0.25">
      <c r="B83">
        <v>0.1</v>
      </c>
      <c r="C83">
        <v>0.2</v>
      </c>
      <c r="D83">
        <v>0.3</v>
      </c>
      <c r="E83">
        <v>0.4</v>
      </c>
      <c r="F83">
        <v>0.5</v>
      </c>
      <c r="G83">
        <v>0.6</v>
      </c>
      <c r="H83">
        <v>0.7</v>
      </c>
    </row>
    <row r="84" spans="1:8" x14ac:dyDescent="0.25">
      <c r="A84" t="s">
        <v>21</v>
      </c>
      <c r="B84">
        <v>2.56843827524338E-17</v>
      </c>
      <c r="C84">
        <v>3.4502660709900398E-17</v>
      </c>
      <c r="D84">
        <v>5.4498880381678901E-17</v>
      </c>
      <c r="E84">
        <v>5.4956580755402408E-17</v>
      </c>
      <c r="F84">
        <v>4.098483452038974E-17</v>
      </c>
      <c r="G84">
        <v>3.318511455362442E-17</v>
      </c>
      <c r="H84">
        <v>3.0367341964854381E-17</v>
      </c>
    </row>
    <row r="85" spans="1:8" x14ac:dyDescent="0.25">
      <c r="A85" t="s">
        <v>19</v>
      </c>
      <c r="B85">
        <v>7.2054536654523094E-17</v>
      </c>
      <c r="C85">
        <v>6.1291305688677412E-17</v>
      </c>
      <c r="D85">
        <v>9.4701468122943215E-17</v>
      </c>
      <c r="E85">
        <v>9.6451765683097865E-17</v>
      </c>
      <c r="F85">
        <v>6.5843027538312704E-17</v>
      </c>
      <c r="G85">
        <v>5.1843382559525998E-17</v>
      </c>
      <c r="H85">
        <v>4.9339286952812103E-17</v>
      </c>
    </row>
    <row r="86" spans="1:8" x14ac:dyDescent="0.25">
      <c r="A86" t="s">
        <v>20</v>
      </c>
      <c r="B86">
        <v>6.0077201661096833E-17</v>
      </c>
      <c r="C86">
        <v>4.3216359039148545E-17</v>
      </c>
      <c r="D86">
        <v>6.7721547810369323E-17</v>
      </c>
      <c r="E86">
        <v>6.7149175933240575E-17</v>
      </c>
      <c r="F86">
        <v>4.2479084550714009E-17</v>
      </c>
      <c r="G86">
        <v>3.3129612347696397E-17</v>
      </c>
      <c r="H86">
        <v>3.3047292632389518E-17</v>
      </c>
    </row>
    <row r="87" spans="1:8" x14ac:dyDescent="0.25">
      <c r="B87" t="s">
        <v>15</v>
      </c>
    </row>
    <row r="88" spans="1:8" x14ac:dyDescent="0.25">
      <c r="B88">
        <v>0.1</v>
      </c>
      <c r="C88">
        <v>0.2</v>
      </c>
      <c r="D88">
        <v>0.3</v>
      </c>
      <c r="E88">
        <v>0.4</v>
      </c>
      <c r="F88">
        <v>0.5</v>
      </c>
      <c r="G88">
        <v>0.6</v>
      </c>
      <c r="H88">
        <v>0.7</v>
      </c>
    </row>
    <row r="89" spans="1:8" x14ac:dyDescent="0.25">
      <c r="A89" t="s">
        <v>21</v>
      </c>
      <c r="B89">
        <v>1.5700876339404583E-16</v>
      </c>
      <c r="C89">
        <v>2.2189818080969028E-17</v>
      </c>
      <c r="D89">
        <v>3.5957889629663295E-17</v>
      </c>
      <c r="E89">
        <v>6.5938432856439199E-17</v>
      </c>
      <c r="F89">
        <v>7.0713575863882099E-17</v>
      </c>
      <c r="G89">
        <v>6.2508718552289702E-17</v>
      </c>
      <c r="H89">
        <v>5.5360949867542682E-17</v>
      </c>
    </row>
    <row r="90" spans="1:8" x14ac:dyDescent="0.25">
      <c r="A90" t="s">
        <v>19</v>
      </c>
      <c r="B90">
        <v>8.9056575791085036E-16</v>
      </c>
      <c r="C90">
        <v>6.5650999667259884E-17</v>
      </c>
      <c r="D90">
        <v>6.4777499325109696E-17</v>
      </c>
      <c r="E90">
        <v>1.1964602685881884E-16</v>
      </c>
      <c r="F90">
        <v>1.2850083432000073E-16</v>
      </c>
      <c r="G90">
        <v>1.0304262190065947E-16</v>
      </c>
      <c r="H90">
        <v>9.0169915741288312E-17</v>
      </c>
    </row>
    <row r="91" spans="1:8" x14ac:dyDescent="0.25">
      <c r="A91" t="s">
        <v>20</v>
      </c>
      <c r="B91">
        <v>6.0150251969791632E-16</v>
      </c>
      <c r="C91">
        <v>3.9807126178177185E-17</v>
      </c>
      <c r="D91">
        <v>3.9162961306296591E-17</v>
      </c>
      <c r="E91">
        <v>7.8522891482310885E-17</v>
      </c>
      <c r="F91">
        <v>8.2770812237741258E-17</v>
      </c>
      <c r="G91">
        <v>7.1345158398878072E-17</v>
      </c>
      <c r="H91">
        <v>7.1067387788513788E-17</v>
      </c>
    </row>
    <row r="92" spans="1:8" x14ac:dyDescent="0.25">
      <c r="B92" t="s">
        <v>16</v>
      </c>
    </row>
    <row r="93" spans="1:8" x14ac:dyDescent="0.25">
      <c r="B93">
        <v>0.2</v>
      </c>
      <c r="C93">
        <v>0.3</v>
      </c>
      <c r="D93">
        <v>0.4</v>
      </c>
      <c r="E93">
        <v>0.5</v>
      </c>
      <c r="F93">
        <v>0.6</v>
      </c>
      <c r="G93">
        <v>0.7</v>
      </c>
    </row>
    <row r="94" spans="1:8" x14ac:dyDescent="0.25">
      <c r="A94" t="s">
        <v>21</v>
      </c>
      <c r="B94">
        <v>9.6921894092009693E-17</v>
      </c>
      <c r="C94">
        <v>2.6138210507500857E-17</v>
      </c>
      <c r="D94">
        <v>6.9856742440859021E-17</v>
      </c>
      <c r="E94">
        <v>7.9627740618728456E-17</v>
      </c>
      <c r="F94">
        <v>8.1268586917425107E-17</v>
      </c>
      <c r="G94">
        <v>7.6944870439275294E-17</v>
      </c>
    </row>
    <row r="95" spans="1:8" x14ac:dyDescent="0.25">
      <c r="A95" t="s">
        <v>19</v>
      </c>
      <c r="B95">
        <v>5.6121579329154002E-16</v>
      </c>
      <c r="C95">
        <v>8.8225314512303088E-17</v>
      </c>
      <c r="D95">
        <v>9.1006187730193749E-17</v>
      </c>
      <c r="E95">
        <v>1.5164648310896448E-16</v>
      </c>
      <c r="F95">
        <v>1.4878013858968919E-16</v>
      </c>
      <c r="G95">
        <v>1.3382722642204739E-16</v>
      </c>
    </row>
    <row r="96" spans="1:8" x14ac:dyDescent="0.25">
      <c r="A96" t="s">
        <v>20</v>
      </c>
      <c r="B96">
        <v>4.014767182104692E-16</v>
      </c>
      <c r="C96">
        <v>3.2199774153065702E-17</v>
      </c>
      <c r="D96">
        <v>4.8795264303062395E-17</v>
      </c>
      <c r="E96">
        <v>9.7823843446988545E-17</v>
      </c>
      <c r="F96">
        <v>1.0168991937663741E-16</v>
      </c>
      <c r="G96">
        <v>1.0713695292054364E-16</v>
      </c>
    </row>
    <row r="97" spans="1:9" x14ac:dyDescent="0.25">
      <c r="B97" t="s">
        <v>17</v>
      </c>
    </row>
    <row r="98" spans="1:9" x14ac:dyDescent="0.25">
      <c r="B98">
        <v>0.2</v>
      </c>
      <c r="C98">
        <v>0.3</v>
      </c>
      <c r="D98">
        <v>0.4</v>
      </c>
      <c r="E98">
        <v>0.5</v>
      </c>
      <c r="F98">
        <v>0.6</v>
      </c>
      <c r="G98">
        <v>0.7</v>
      </c>
    </row>
    <row r="99" spans="1:9" x14ac:dyDescent="0.25">
      <c r="A99" t="s">
        <v>21</v>
      </c>
      <c r="B99">
        <v>1.7264283967038001E-15</v>
      </c>
      <c r="C99">
        <v>6.442300413775014E-17</v>
      </c>
      <c r="D99">
        <v>3.9480747490178217E-17</v>
      </c>
      <c r="E99">
        <v>7.0922835274274016E-17</v>
      </c>
      <c r="F99">
        <v>9.0390336839205771E-17</v>
      </c>
      <c r="G99">
        <v>9.2595002485826515E-17</v>
      </c>
    </row>
    <row r="100" spans="1:9" x14ac:dyDescent="0.25">
      <c r="A100" t="s">
        <v>19</v>
      </c>
      <c r="B100">
        <v>3.8483795091332973E-14</v>
      </c>
      <c r="C100">
        <v>4.1730516147601679E-16</v>
      </c>
      <c r="D100">
        <v>1.0036943559036444E-16</v>
      </c>
      <c r="E100">
        <v>1.4404508263738303E-16</v>
      </c>
      <c r="F100">
        <v>1.7705401188212221E-16</v>
      </c>
      <c r="G100">
        <v>1.7678849779931324E-16</v>
      </c>
    </row>
    <row r="101" spans="1:9" x14ac:dyDescent="0.25">
      <c r="A101" t="s">
        <v>20</v>
      </c>
      <c r="B101">
        <v>7.3337926843149815E-15</v>
      </c>
      <c r="C101">
        <v>2.7671316562977728E-16</v>
      </c>
      <c r="D101">
        <v>3.8661292107888882E-17</v>
      </c>
      <c r="E101">
        <v>8.5605256532638167E-17</v>
      </c>
      <c r="F101">
        <v>1.212275977929068E-16</v>
      </c>
      <c r="G101">
        <v>1.3983565763168249E-16</v>
      </c>
    </row>
    <row r="102" spans="1:9" x14ac:dyDescent="0.25">
      <c r="B102" t="s">
        <v>18</v>
      </c>
    </row>
    <row r="103" spans="1:9" x14ac:dyDescent="0.25">
      <c r="B103">
        <v>0.3</v>
      </c>
      <c r="C103">
        <v>0.4</v>
      </c>
      <c r="D103">
        <v>0.5</v>
      </c>
      <c r="E103">
        <v>0.6</v>
      </c>
      <c r="F103">
        <v>0.7</v>
      </c>
    </row>
    <row r="104" spans="1:9" x14ac:dyDescent="0.25">
      <c r="A104" t="s">
        <v>21</v>
      </c>
      <c r="B104">
        <v>8.6494349689836238E-16</v>
      </c>
      <c r="C104">
        <v>5.2107815971094828E-17</v>
      </c>
      <c r="D104">
        <v>5.5851304461557279E-17</v>
      </c>
      <c r="E104">
        <v>9.1890846070556906E-17</v>
      </c>
      <c r="F104">
        <v>1.0140235347276541E-16</v>
      </c>
    </row>
    <row r="105" spans="1:9" x14ac:dyDescent="0.25">
      <c r="A105" t="s">
        <v>19</v>
      </c>
      <c r="B105">
        <v>6.8751081555472464E-15</v>
      </c>
      <c r="C105">
        <v>2.9257247590722035E-16</v>
      </c>
      <c r="D105">
        <v>1.3357603836093954E-16</v>
      </c>
      <c r="E105">
        <v>1.9096789217692858E-16</v>
      </c>
      <c r="F105">
        <v>2.1041363609205828E-16</v>
      </c>
    </row>
    <row r="106" spans="1:9" x14ac:dyDescent="0.25">
      <c r="A106" t="s">
        <v>20</v>
      </c>
      <c r="B106">
        <v>4.5449614288889834E-15</v>
      </c>
      <c r="C106">
        <v>1.9266886557093129E-16</v>
      </c>
      <c r="D106">
        <v>6.9711962217624448E-17</v>
      </c>
      <c r="E106">
        <v>1.2926079304747214E-16</v>
      </c>
      <c r="F106">
        <v>1.7279498807732088E-16</v>
      </c>
    </row>
    <row r="109" spans="1:9" x14ac:dyDescent="0.25">
      <c r="A109" t="s">
        <v>23</v>
      </c>
    </row>
    <row r="110" spans="1:9" x14ac:dyDescent="0.25">
      <c r="B110">
        <v>0.1</v>
      </c>
      <c r="C110">
        <v>0.2</v>
      </c>
      <c r="D110">
        <v>0.3</v>
      </c>
      <c r="E110">
        <v>0.4</v>
      </c>
      <c r="F110">
        <v>0.5</v>
      </c>
      <c r="G110">
        <v>0.6</v>
      </c>
      <c r="H110">
        <v>0.7</v>
      </c>
      <c r="I110" t="s">
        <v>14</v>
      </c>
    </row>
    <row r="111" spans="1:9" x14ac:dyDescent="0.25">
      <c r="A111" t="s">
        <v>21</v>
      </c>
      <c r="B111">
        <f>B84/B$84</f>
        <v>1</v>
      </c>
      <c r="C111">
        <f t="shared" ref="C111:H111" si="5">C84/C$84</f>
        <v>1</v>
      </c>
      <c r="D111">
        <f t="shared" si="5"/>
        <v>1</v>
      </c>
      <c r="E111">
        <f t="shared" si="5"/>
        <v>1</v>
      </c>
      <c r="F111">
        <f t="shared" si="5"/>
        <v>1</v>
      </c>
      <c r="G111">
        <f t="shared" si="5"/>
        <v>1</v>
      </c>
      <c r="H111">
        <f t="shared" si="5"/>
        <v>1</v>
      </c>
    </row>
    <row r="112" spans="1:9" x14ac:dyDescent="0.25">
      <c r="A112" t="s">
        <v>19</v>
      </c>
      <c r="B112">
        <f t="shared" ref="B112:H112" si="6">B85/B$84</f>
        <v>2.8053832303092956</v>
      </c>
      <c r="C112">
        <f t="shared" si="6"/>
        <v>1.7764225838701801</v>
      </c>
      <c r="D112">
        <f t="shared" si="6"/>
        <v>1.7376773148312121</v>
      </c>
      <c r="E112">
        <f t="shared" si="6"/>
        <v>1.7550539782010792</v>
      </c>
      <c r="F112">
        <f t="shared" si="6"/>
        <v>1.6065217368525946</v>
      </c>
      <c r="G112">
        <f t="shared" si="6"/>
        <v>1.5622481120488931</v>
      </c>
      <c r="H112">
        <f t="shared" si="6"/>
        <v>1.6247482907761532</v>
      </c>
    </row>
    <row r="113" spans="1:9" x14ac:dyDescent="0.25">
      <c r="A113" t="s">
        <v>20</v>
      </c>
      <c r="B113">
        <f t="shared" ref="B113:H113" si="7">B86/B$84</f>
        <v>2.3390556915526437</v>
      </c>
      <c r="C113">
        <f t="shared" si="7"/>
        <v>1.2525514887826545</v>
      </c>
      <c r="D113">
        <f t="shared" si="7"/>
        <v>1.242622735294495</v>
      </c>
      <c r="E113">
        <f t="shared" si="7"/>
        <v>1.2218586929944617</v>
      </c>
      <c r="F113">
        <f t="shared" si="7"/>
        <v>1.0364586083562417</v>
      </c>
      <c r="G113">
        <f t="shared" si="7"/>
        <v>0.99832749693124201</v>
      </c>
      <c r="H113">
        <f t="shared" si="7"/>
        <v>1.0882510781034698</v>
      </c>
    </row>
    <row r="115" spans="1:9" x14ac:dyDescent="0.25">
      <c r="B115">
        <v>0.1</v>
      </c>
      <c r="C115">
        <v>0.2</v>
      </c>
      <c r="D115">
        <v>0.3</v>
      </c>
      <c r="E115">
        <v>0.4</v>
      </c>
      <c r="F115">
        <v>0.5</v>
      </c>
      <c r="G115">
        <v>0.6</v>
      </c>
      <c r="H115">
        <v>0.7</v>
      </c>
      <c r="I115" t="s">
        <v>15</v>
      </c>
    </row>
    <row r="116" spans="1:9" x14ac:dyDescent="0.25">
      <c r="A116" t="s">
        <v>21</v>
      </c>
      <c r="B116">
        <f>B89/B$89</f>
        <v>1</v>
      </c>
      <c r="C116">
        <f t="shared" ref="C116:H116" si="8">C89/C$89</f>
        <v>1</v>
      </c>
      <c r="D116">
        <f t="shared" si="8"/>
        <v>1</v>
      </c>
      <c r="E116">
        <f t="shared" si="8"/>
        <v>1</v>
      </c>
      <c r="F116">
        <f t="shared" si="8"/>
        <v>1</v>
      </c>
      <c r="G116">
        <f t="shared" si="8"/>
        <v>1</v>
      </c>
      <c r="H116">
        <f t="shared" si="8"/>
        <v>1</v>
      </c>
    </row>
    <row r="117" spans="1:9" x14ac:dyDescent="0.25">
      <c r="A117" t="s">
        <v>19</v>
      </c>
      <c r="B117">
        <f t="shared" ref="B117:H117" si="9">B90/B$89</f>
        <v>5.6720767596633586</v>
      </c>
      <c r="C117">
        <f t="shared" si="9"/>
        <v>2.9586091885793824</v>
      </c>
      <c r="D117">
        <f t="shared" si="9"/>
        <v>1.8014822335866951</v>
      </c>
      <c r="E117">
        <f t="shared" si="9"/>
        <v>1.814511229275217</v>
      </c>
      <c r="F117">
        <f t="shared" si="9"/>
        <v>1.8172017572319412</v>
      </c>
      <c r="G117">
        <f t="shared" si="9"/>
        <v>1.6484519965716846</v>
      </c>
      <c r="H117">
        <f t="shared" si="9"/>
        <v>1.6287638842366325</v>
      </c>
    </row>
    <row r="118" spans="1:9" x14ac:dyDescent="0.25">
      <c r="A118" t="s">
        <v>20</v>
      </c>
      <c r="B118">
        <f t="shared" ref="B118:H118" si="10">B91/B$89</f>
        <v>3.8310124014436178</v>
      </c>
      <c r="C118">
        <f t="shared" si="10"/>
        <v>1.7939365718512827</v>
      </c>
      <c r="D118">
        <f t="shared" si="10"/>
        <v>1.0891340317700204</v>
      </c>
      <c r="E118">
        <f t="shared" si="10"/>
        <v>1.1908516487383087</v>
      </c>
      <c r="F118">
        <f t="shared" si="10"/>
        <v>1.1705080845730156</v>
      </c>
      <c r="G118">
        <f t="shared" si="10"/>
        <v>1.1413633178097633</v>
      </c>
      <c r="H118">
        <f t="shared" si="10"/>
        <v>1.2837096899267539</v>
      </c>
    </row>
    <row r="120" spans="1:9" x14ac:dyDescent="0.25">
      <c r="B120">
        <v>0.2</v>
      </c>
      <c r="C120">
        <v>0.3</v>
      </c>
      <c r="D120">
        <v>0.4</v>
      </c>
      <c r="E120">
        <v>0.5</v>
      </c>
      <c r="F120">
        <v>0.6</v>
      </c>
      <c r="G120">
        <v>0.7</v>
      </c>
      <c r="H120" t="s">
        <v>16</v>
      </c>
    </row>
    <row r="121" spans="1:9" x14ac:dyDescent="0.25">
      <c r="A121" t="s">
        <v>21</v>
      </c>
      <c r="B121">
        <f t="shared" ref="B121:G121" si="11">B94/B$94</f>
        <v>1</v>
      </c>
      <c r="C121">
        <f t="shared" si="11"/>
        <v>1</v>
      </c>
      <c r="D121">
        <f t="shared" si="11"/>
        <v>1</v>
      </c>
      <c r="E121">
        <f t="shared" si="11"/>
        <v>1</v>
      </c>
      <c r="F121">
        <f t="shared" si="11"/>
        <v>1</v>
      </c>
      <c r="G121">
        <f t="shared" si="11"/>
        <v>1</v>
      </c>
    </row>
    <row r="122" spans="1:9" x14ac:dyDescent="0.25">
      <c r="A122" t="s">
        <v>19</v>
      </c>
      <c r="B122">
        <f t="shared" ref="B122:G122" si="12">B95/B$94</f>
        <v>5.7903923416804854</v>
      </c>
      <c r="C122">
        <f t="shared" si="12"/>
        <v>3.3753387396962449</v>
      </c>
      <c r="D122">
        <f t="shared" si="12"/>
        <v>1.3027545309207615</v>
      </c>
      <c r="E122">
        <f t="shared" si="12"/>
        <v>1.9044428729313614</v>
      </c>
      <c r="F122">
        <f t="shared" si="12"/>
        <v>1.830721367665231</v>
      </c>
      <c r="G122">
        <f t="shared" si="12"/>
        <v>1.7392611834685394</v>
      </c>
    </row>
    <row r="123" spans="1:9" x14ac:dyDescent="0.25">
      <c r="A123" t="s">
        <v>20</v>
      </c>
      <c r="B123">
        <f t="shared" ref="B123:G123" si="13">B96/B$94</f>
        <v>4.1422706600155808</v>
      </c>
      <c r="C123">
        <f t="shared" si="13"/>
        <v>1.2319043089742263</v>
      </c>
      <c r="D123">
        <f t="shared" si="13"/>
        <v>0.69850471977522643</v>
      </c>
      <c r="E123">
        <f t="shared" si="13"/>
        <v>1.2285146192378635</v>
      </c>
      <c r="F123">
        <f t="shared" si="13"/>
        <v>1.2512819926346435</v>
      </c>
      <c r="G123">
        <f t="shared" si="13"/>
        <v>1.3923859031655121</v>
      </c>
    </row>
    <row r="125" spans="1:9" x14ac:dyDescent="0.25">
      <c r="B125">
        <v>0.2</v>
      </c>
      <c r="C125">
        <v>0.3</v>
      </c>
      <c r="D125">
        <v>0.4</v>
      </c>
      <c r="E125">
        <v>0.5</v>
      </c>
      <c r="F125">
        <v>0.6</v>
      </c>
      <c r="G125">
        <v>0.7</v>
      </c>
      <c r="H125" t="s">
        <v>17</v>
      </c>
    </row>
    <row r="126" spans="1:9" x14ac:dyDescent="0.25">
      <c r="A126" t="s">
        <v>21</v>
      </c>
      <c r="B126">
        <f t="shared" ref="B126:G126" si="14">B99/B$99</f>
        <v>1</v>
      </c>
      <c r="C126">
        <f t="shared" si="14"/>
        <v>1</v>
      </c>
      <c r="D126">
        <f t="shared" si="14"/>
        <v>1</v>
      </c>
      <c r="E126">
        <f t="shared" si="14"/>
        <v>1</v>
      </c>
      <c r="F126">
        <f t="shared" si="14"/>
        <v>1</v>
      </c>
      <c r="G126">
        <f t="shared" si="14"/>
        <v>1</v>
      </c>
    </row>
    <row r="127" spans="1:9" x14ac:dyDescent="0.25">
      <c r="A127" t="s">
        <v>19</v>
      </c>
      <c r="B127">
        <f t="shared" ref="B127:G127" si="15">B100/B$99</f>
        <v>22.29098824185731</v>
      </c>
      <c r="C127">
        <f t="shared" si="15"/>
        <v>6.477579974130502</v>
      </c>
      <c r="D127">
        <f t="shared" si="15"/>
        <v>2.5422374694231347</v>
      </c>
      <c r="E127">
        <f t="shared" si="15"/>
        <v>2.0310113390183768</v>
      </c>
      <c r="F127">
        <f t="shared" si="15"/>
        <v>1.9587714580274367</v>
      </c>
      <c r="G127">
        <f t="shared" si="15"/>
        <v>1.9092660840564715</v>
      </c>
    </row>
    <row r="128" spans="1:9" x14ac:dyDescent="0.25">
      <c r="A128" t="s">
        <v>20</v>
      </c>
      <c r="B128">
        <f t="shared" ref="B128:G128" si="16">B101/B$99</f>
        <v>4.2479564737912643</v>
      </c>
      <c r="C128">
        <f t="shared" si="16"/>
        <v>4.2952539909207808</v>
      </c>
      <c r="D128">
        <f t="shared" si="16"/>
        <v>0.9792441776211761</v>
      </c>
      <c r="E128">
        <f t="shared" si="16"/>
        <v>1.2070196601924337</v>
      </c>
      <c r="F128">
        <f t="shared" si="16"/>
        <v>1.3411566106735175</v>
      </c>
      <c r="G128">
        <f t="shared" si="16"/>
        <v>1.5101857970476007</v>
      </c>
    </row>
    <row r="130" spans="1:7" x14ac:dyDescent="0.25">
      <c r="B130">
        <v>0.3</v>
      </c>
      <c r="C130">
        <v>0.4</v>
      </c>
      <c r="D130">
        <v>0.5</v>
      </c>
      <c r="E130">
        <v>0.6</v>
      </c>
      <c r="F130">
        <v>0.7</v>
      </c>
      <c r="G130" t="s">
        <v>18</v>
      </c>
    </row>
    <row r="131" spans="1:7" x14ac:dyDescent="0.25">
      <c r="A131" t="s">
        <v>21</v>
      </c>
      <c r="B131">
        <f t="shared" ref="B131:F133" si="17">B104/B$104</f>
        <v>1</v>
      </c>
      <c r="C131">
        <f t="shared" si="17"/>
        <v>1</v>
      </c>
      <c r="D131">
        <f t="shared" si="17"/>
        <v>1</v>
      </c>
      <c r="E131">
        <f t="shared" si="17"/>
        <v>1</v>
      </c>
      <c r="F131">
        <f t="shared" si="17"/>
        <v>1</v>
      </c>
    </row>
    <row r="132" spans="1:7" x14ac:dyDescent="0.25">
      <c r="A132" t="s">
        <v>19</v>
      </c>
      <c r="B132">
        <f t="shared" si="17"/>
        <v>7.9486211298206051</v>
      </c>
      <c r="C132">
        <f t="shared" si="17"/>
        <v>5.6147522296754051</v>
      </c>
      <c r="D132">
        <f t="shared" si="17"/>
        <v>2.3916368587752603</v>
      </c>
      <c r="E132">
        <f t="shared" si="17"/>
        <v>2.0782036551311864</v>
      </c>
      <c r="F132">
        <f t="shared" si="17"/>
        <v>2.0750370073863329</v>
      </c>
    </row>
    <row r="133" spans="1:7" x14ac:dyDescent="0.25">
      <c r="A133" t="s">
        <v>20</v>
      </c>
      <c r="B133">
        <f t="shared" si="17"/>
        <v>5.2546339098298951</v>
      </c>
      <c r="C133">
        <f t="shared" si="17"/>
        <v>3.6975041455932116</v>
      </c>
      <c r="D133">
        <f t="shared" si="17"/>
        <v>1.2481707077335593</v>
      </c>
      <c r="E133">
        <f t="shared" si="17"/>
        <v>1.4066775807921208</v>
      </c>
      <c r="F133">
        <f t="shared" si="17"/>
        <v>1.7040530338748998</v>
      </c>
    </row>
  </sheetData>
  <mergeCells count="5">
    <mergeCell ref="U56:V56"/>
    <mergeCell ref="W56:X56"/>
    <mergeCell ref="Y56:Z56"/>
    <mergeCell ref="AA56:AB56"/>
    <mergeCell ref="AC56:AD56"/>
  </mergeCells>
  <conditionalFormatting sqref="B6:AJ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J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J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AJ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AJ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AJ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AJ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J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J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AJ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AJ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AJ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AJ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AJ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A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DD95-3A4F-4F91-95A5-190A721938D0}">
  <dimension ref="A1:BT47"/>
  <sheetViews>
    <sheetView topLeftCell="A70" workbookViewId="0"/>
  </sheetViews>
  <sheetFormatPr defaultRowHeight="15" x14ac:dyDescent="0.25"/>
  <cols>
    <col min="2" max="6" width="14.85546875" bestFit="1" customWidth="1"/>
    <col min="7" max="7" width="13.5703125" bestFit="1" customWidth="1"/>
    <col min="8" max="10" width="14.85546875" bestFit="1" customWidth="1"/>
    <col min="11" max="11" width="13.5703125" bestFit="1" customWidth="1"/>
    <col min="16" max="16" width="12.42578125" bestFit="1" customWidth="1"/>
    <col min="23" max="23" width="14.85546875" bestFit="1" customWidth="1"/>
    <col min="37" max="37" width="14.85546875" bestFit="1" customWidth="1"/>
  </cols>
  <sheetData>
    <row r="1" spans="1:72" x14ac:dyDescent="0.25">
      <c r="A1" t="s">
        <v>21</v>
      </c>
      <c r="B1" t="s">
        <v>2</v>
      </c>
      <c r="G1" t="s">
        <v>3</v>
      </c>
      <c r="L1" t="s">
        <v>4</v>
      </c>
      <c r="Q1" t="s">
        <v>5</v>
      </c>
      <c r="V1" t="s">
        <v>6</v>
      </c>
      <c r="AA1" t="s">
        <v>7</v>
      </c>
      <c r="AF1" t="s">
        <v>8</v>
      </c>
      <c r="AL1" t="s">
        <v>2</v>
      </c>
      <c r="AQ1" t="s">
        <v>3</v>
      </c>
      <c r="AV1" t="s">
        <v>4</v>
      </c>
      <c r="BA1" t="s">
        <v>5</v>
      </c>
      <c r="BF1" t="s">
        <v>6</v>
      </c>
      <c r="BK1" t="s">
        <v>7</v>
      </c>
      <c r="BP1" t="s">
        <v>8</v>
      </c>
    </row>
    <row r="2" spans="1:72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9</v>
      </c>
      <c r="AG2" t="s">
        <v>10</v>
      </c>
      <c r="AH2" t="s">
        <v>11</v>
      </c>
      <c r="AI2" t="s">
        <v>12</v>
      </c>
      <c r="AJ2" t="s">
        <v>13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9</v>
      </c>
      <c r="AR2" t="s">
        <v>10</v>
      </c>
      <c r="AS2" t="s">
        <v>11</v>
      </c>
      <c r="AT2" t="s">
        <v>12</v>
      </c>
      <c r="AU2" t="s">
        <v>13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  <c r="BA2" t="s">
        <v>9</v>
      </c>
      <c r="BB2" t="s">
        <v>10</v>
      </c>
      <c r="BC2" t="s">
        <v>11</v>
      </c>
      <c r="BD2" t="s">
        <v>12</v>
      </c>
      <c r="BE2" t="s">
        <v>13</v>
      </c>
      <c r="BF2" t="s">
        <v>9</v>
      </c>
      <c r="BG2" t="s">
        <v>10</v>
      </c>
      <c r="BH2" t="s">
        <v>11</v>
      </c>
      <c r="BI2" t="s">
        <v>12</v>
      </c>
      <c r="BJ2" t="s">
        <v>13</v>
      </c>
      <c r="BK2" t="s">
        <v>9</v>
      </c>
      <c r="BL2" t="s">
        <v>10</v>
      </c>
      <c r="BM2" t="s">
        <v>11</v>
      </c>
      <c r="BN2" t="s">
        <v>12</v>
      </c>
      <c r="BO2" t="s">
        <v>13</v>
      </c>
      <c r="BP2" t="s">
        <v>9</v>
      </c>
      <c r="BQ2" t="s">
        <v>10</v>
      </c>
      <c r="BR2" t="s">
        <v>11</v>
      </c>
      <c r="BS2" t="s">
        <v>12</v>
      </c>
      <c r="BT2" t="s">
        <v>13</v>
      </c>
    </row>
    <row r="3" spans="1:72" x14ac:dyDescent="0.25">
      <c r="A3" t="s">
        <v>14</v>
      </c>
      <c r="B3">
        <v>2.0946535315501109E-17</v>
      </c>
      <c r="C3">
        <v>2.6014874847362619E-17</v>
      </c>
      <c r="D3">
        <v>2.7274939389794937E-17</v>
      </c>
      <c r="E3">
        <v>2.5924043927068138E-17</v>
      </c>
      <c r="F3">
        <v>2.8261520282442193E-17</v>
      </c>
      <c r="G3">
        <v>3.4307460131005315E-17</v>
      </c>
      <c r="H3">
        <v>3.3622970631826531E-17</v>
      </c>
      <c r="I3">
        <v>3.3964242386832438E-17</v>
      </c>
      <c r="J3">
        <v>3.6021166454835059E-17</v>
      </c>
      <c r="K3">
        <v>3.4597463945002642E-17</v>
      </c>
      <c r="L3">
        <v>5.2933243400114975E-17</v>
      </c>
      <c r="M3">
        <v>5.3714763303480458E-17</v>
      </c>
      <c r="N3">
        <v>5.2769006412921679E-17</v>
      </c>
      <c r="O3">
        <v>5.5307154856818917E-17</v>
      </c>
      <c r="P3">
        <v>5.7770233935058493E-17</v>
      </c>
      <c r="Q3">
        <v>4.2936347189508963E-17</v>
      </c>
      <c r="R3">
        <v>5.1088382801590346E-17</v>
      </c>
      <c r="S3">
        <v>5.5385403971821758E-17</v>
      </c>
      <c r="T3">
        <v>5.9863384338217827E-17</v>
      </c>
      <c r="U3">
        <v>6.5509385475873134E-17</v>
      </c>
      <c r="V3">
        <v>3.0464377971090994E-17</v>
      </c>
      <c r="W3">
        <v>3.5748708101448139E-17</v>
      </c>
      <c r="X3">
        <v>4.061454332495993E-17</v>
      </c>
      <c r="Y3">
        <v>4.828545864354615E-17</v>
      </c>
      <c r="Z3">
        <v>4.9811084560903495E-17</v>
      </c>
      <c r="AA3">
        <v>2.2472138088361699E-17</v>
      </c>
      <c r="AB3">
        <v>2.8109603424276152E-17</v>
      </c>
      <c r="AC3">
        <v>3.5249128406141506E-17</v>
      </c>
      <c r="AD3">
        <v>3.6704827556636013E-17</v>
      </c>
      <c r="AE3">
        <v>4.3389875292706758E-17</v>
      </c>
      <c r="AF3">
        <v>1.8306227268110504E-17</v>
      </c>
      <c r="AG3">
        <v>2.5017193086461477E-17</v>
      </c>
      <c r="AH3">
        <v>3.1870667672491633E-17</v>
      </c>
      <c r="AI3">
        <v>3.6461010499326096E-17</v>
      </c>
      <c r="AJ3">
        <v>4.0181611297882211E-17</v>
      </c>
      <c r="AK3">
        <f>MIN(B3:AJ3)</f>
        <v>1.8306227268110504E-17</v>
      </c>
      <c r="AL3">
        <f t="shared" ref="AL3:AU4" si="0">B3/$AK3</f>
        <v>1.1442300485359989</v>
      </c>
      <c r="AM3">
        <f t="shared" si="0"/>
        <v>1.4210942793592758</v>
      </c>
      <c r="AN3">
        <f t="shared" si="0"/>
        <v>1.4899268423979393</v>
      </c>
      <c r="AO3">
        <f t="shared" si="0"/>
        <v>1.4161325295151279</v>
      </c>
      <c r="AP3">
        <f t="shared" si="0"/>
        <v>1.5438200273889222</v>
      </c>
      <c r="AQ3">
        <f t="shared" si="0"/>
        <v>1.8740868682849252</v>
      </c>
      <c r="AR3">
        <f t="shared" si="0"/>
        <v>1.8366957942447177</v>
      </c>
      <c r="AS3">
        <f t="shared" si="0"/>
        <v>1.8553381802485451</v>
      </c>
      <c r="AT3">
        <f t="shared" si="0"/>
        <v>1.9677001671220387</v>
      </c>
      <c r="AU3">
        <f t="shared" si="0"/>
        <v>1.8899286804589996</v>
      </c>
      <c r="AV3">
        <f t="shared" ref="AV3:BE4" si="1">L3/$AK3</f>
        <v>2.8915430047306812</v>
      </c>
      <c r="AW3">
        <f t="shared" si="1"/>
        <v>2.9342344829866565</v>
      </c>
      <c r="AX3">
        <f t="shared" si="1"/>
        <v>2.8825713589192365</v>
      </c>
      <c r="AY3">
        <f t="shared" si="1"/>
        <v>3.0212208144691903</v>
      </c>
      <c r="AZ3">
        <f t="shared" si="1"/>
        <v>3.1557695143277495</v>
      </c>
      <c r="BA3">
        <f t="shared" si="1"/>
        <v>2.3454503519850971</v>
      </c>
      <c r="BB3">
        <f t="shared" si="1"/>
        <v>2.7907652436166597</v>
      </c>
      <c r="BC3">
        <f t="shared" si="1"/>
        <v>3.0254952678481861</v>
      </c>
      <c r="BD3">
        <f t="shared" si="1"/>
        <v>3.2701104089590323</v>
      </c>
      <c r="BE3">
        <f t="shared" si="1"/>
        <v>3.5785301098053477</v>
      </c>
      <c r="BF3">
        <f t="shared" ref="BF3:BO4" si="2">V3/$AK3</f>
        <v>1.6641538163442351</v>
      </c>
      <c r="BG3">
        <f t="shared" si="2"/>
        <v>1.9528167971410735</v>
      </c>
      <c r="BH3">
        <f t="shared" si="2"/>
        <v>2.2186189830446699</v>
      </c>
      <c r="BI3">
        <f t="shared" si="2"/>
        <v>2.6376520916278334</v>
      </c>
      <c r="BJ3">
        <f t="shared" si="2"/>
        <v>2.7209912687839584</v>
      </c>
      <c r="BK3">
        <f t="shared" si="2"/>
        <v>1.22756796139575</v>
      </c>
      <c r="BL3">
        <f t="shared" si="2"/>
        <v>1.5355213836574155</v>
      </c>
      <c r="BM3">
        <f t="shared" si="2"/>
        <v>1.925526646746355</v>
      </c>
      <c r="BN3">
        <f t="shared" si="2"/>
        <v>2.0050459889447523</v>
      </c>
      <c r="BO3">
        <f t="shared" si="2"/>
        <v>2.3702248779731931</v>
      </c>
      <c r="BP3">
        <f t="shared" ref="BP3:BT4" si="3">AF3/$AK3</f>
        <v>1</v>
      </c>
      <c r="BQ3">
        <f t="shared" si="3"/>
        <v>1.3665946958957236</v>
      </c>
      <c r="BR3">
        <f t="shared" si="3"/>
        <v>1.7409741071012714</v>
      </c>
      <c r="BS3">
        <f t="shared" si="3"/>
        <v>1.9917271847073195</v>
      </c>
      <c r="BT3">
        <f t="shared" si="3"/>
        <v>2.1949695428439635</v>
      </c>
    </row>
    <row r="4" spans="1:72" x14ac:dyDescent="0.25">
      <c r="A4" t="s">
        <v>15</v>
      </c>
      <c r="B4">
        <v>1.1748217483514803E-16</v>
      </c>
      <c r="C4">
        <v>1.3848101024395967E-16</v>
      </c>
      <c r="D4">
        <v>1.5217351112867539E-16</v>
      </c>
      <c r="E4">
        <v>1.7586009036085954E-16</v>
      </c>
      <c r="F4">
        <v>2.0104703040158656E-16</v>
      </c>
      <c r="G4">
        <v>2.3818446253829553E-17</v>
      </c>
      <c r="H4">
        <v>2.1712545605112977E-17</v>
      </c>
      <c r="I4">
        <v>2.0945858888426119E-17</v>
      </c>
      <c r="J4">
        <v>2.1890501984389165E-17</v>
      </c>
      <c r="K4">
        <v>2.2581737673087333E-17</v>
      </c>
      <c r="L4">
        <v>3.9414214098793754E-17</v>
      </c>
      <c r="M4">
        <v>3.6005849093197666E-17</v>
      </c>
      <c r="N4">
        <v>4.2352414036222486E-17</v>
      </c>
      <c r="O4">
        <v>3.0816446340427766E-17</v>
      </c>
      <c r="P4">
        <v>3.1200524579674817E-17</v>
      </c>
      <c r="Q4">
        <v>6.2873842485475404E-17</v>
      </c>
      <c r="R4">
        <v>6.6810518498758341E-17</v>
      </c>
      <c r="S4">
        <v>6.5336132342294045E-17</v>
      </c>
      <c r="T4">
        <v>6.6138618608071982E-17</v>
      </c>
      <c r="U4">
        <v>6.8533052347596221E-17</v>
      </c>
      <c r="V4">
        <v>5.8051549107587746E-17</v>
      </c>
      <c r="W4">
        <v>6.5787294719505565E-17</v>
      </c>
      <c r="X4">
        <v>7.234015718719098E-17</v>
      </c>
      <c r="Y4">
        <v>7.6803837012945429E-17</v>
      </c>
      <c r="Z4">
        <v>8.0585041292180725E-17</v>
      </c>
      <c r="AA4">
        <v>4.3746375568946183E-17</v>
      </c>
      <c r="AB4">
        <v>5.6766219478962757E-17</v>
      </c>
      <c r="AC4">
        <v>6.3019871361588379E-17</v>
      </c>
      <c r="AD4">
        <v>7.2741061666099888E-17</v>
      </c>
      <c r="AE4">
        <v>7.6270064685851323E-17</v>
      </c>
      <c r="AF4">
        <v>3.4740669844363587E-17</v>
      </c>
      <c r="AG4">
        <v>4.8947287570515223E-17</v>
      </c>
      <c r="AH4">
        <v>5.5159926514610387E-17</v>
      </c>
      <c r="AI4">
        <v>6.7498541641023514E-17</v>
      </c>
      <c r="AJ4">
        <v>7.0458323767200701E-17</v>
      </c>
      <c r="AK4">
        <f>MIN(B4:AJ4)</f>
        <v>2.0945858888426119E-17</v>
      </c>
      <c r="AL4">
        <f t="shared" si="0"/>
        <v>5.6088497235157151</v>
      </c>
      <c r="AM4">
        <f t="shared" si="0"/>
        <v>6.6113789356462718</v>
      </c>
      <c r="AN4">
        <f t="shared" si="0"/>
        <v>7.2650881465052093</v>
      </c>
      <c r="AO4">
        <f t="shared" si="0"/>
        <v>8.3959359841783847</v>
      </c>
      <c r="AP4">
        <f t="shared" si="0"/>
        <v>9.5984142484926913</v>
      </c>
      <c r="AQ4">
        <f t="shared" si="0"/>
        <v>1.1371434506794427</v>
      </c>
      <c r="AR4">
        <f t="shared" si="0"/>
        <v>1.0366032598983324</v>
      </c>
      <c r="AS4">
        <f t="shared" si="0"/>
        <v>1</v>
      </c>
      <c r="AT4">
        <f t="shared" si="0"/>
        <v>1.0450992771886294</v>
      </c>
      <c r="AU4">
        <f t="shared" si="0"/>
        <v>1.0781003440047587</v>
      </c>
      <c r="AV4">
        <f t="shared" si="1"/>
        <v>1.8817186876291114</v>
      </c>
      <c r="AW4">
        <f t="shared" si="1"/>
        <v>1.7189960691033357</v>
      </c>
      <c r="AX4">
        <f t="shared" si="1"/>
        <v>2.0219946225086436</v>
      </c>
      <c r="AY4">
        <f t="shared" si="1"/>
        <v>1.471242907945673</v>
      </c>
      <c r="AZ4">
        <f t="shared" si="1"/>
        <v>1.489579622677351</v>
      </c>
      <c r="BA4">
        <f t="shared" si="1"/>
        <v>3.0017314076443573</v>
      </c>
      <c r="BB4">
        <f t="shared" si="1"/>
        <v>3.1896767210474848</v>
      </c>
      <c r="BC4">
        <f t="shared" si="1"/>
        <v>3.119286379724266</v>
      </c>
      <c r="BD4">
        <f t="shared" si="1"/>
        <v>3.1575987864893742</v>
      </c>
      <c r="BE4">
        <f t="shared" si="1"/>
        <v>3.2719141627305128</v>
      </c>
      <c r="BF4">
        <f t="shared" si="2"/>
        <v>2.7715048314234951</v>
      </c>
      <c r="BG4">
        <f t="shared" si="2"/>
        <v>3.1408258343541648</v>
      </c>
      <c r="BH4">
        <f t="shared" si="2"/>
        <v>3.4536734718079947</v>
      </c>
      <c r="BI4">
        <f t="shared" si="2"/>
        <v>3.6667790717994522</v>
      </c>
      <c r="BJ4">
        <f t="shared" si="2"/>
        <v>3.8473018328557984</v>
      </c>
      <c r="BK4">
        <f t="shared" si="2"/>
        <v>2.0885453206752365</v>
      </c>
      <c r="BL4">
        <f t="shared" si="2"/>
        <v>2.7101404521697412</v>
      </c>
      <c r="BM4">
        <f t="shared" si="2"/>
        <v>3.0087031378030886</v>
      </c>
      <c r="BN4">
        <f t="shared" si="2"/>
        <v>3.4728135071268822</v>
      </c>
      <c r="BO4">
        <f t="shared" si="2"/>
        <v>3.6412956418796103</v>
      </c>
      <c r="BP4">
        <f t="shared" si="3"/>
        <v>1.6585937119799825</v>
      </c>
      <c r="BQ4">
        <f t="shared" si="3"/>
        <v>2.3368479579303201</v>
      </c>
      <c r="BR4">
        <f t="shared" si="3"/>
        <v>2.63345259836013</v>
      </c>
      <c r="BS4">
        <f t="shared" si="3"/>
        <v>3.2225244140416045</v>
      </c>
      <c r="BT4">
        <f t="shared" si="3"/>
        <v>3.3638307286665277</v>
      </c>
    </row>
    <row r="5" spans="1:72" x14ac:dyDescent="0.25">
      <c r="A5" t="s">
        <v>16</v>
      </c>
      <c r="B5" s="1"/>
      <c r="C5" s="1"/>
      <c r="D5" s="1"/>
      <c r="E5" s="1"/>
      <c r="F5" s="1"/>
      <c r="G5">
        <v>6.1910465394614079E-17</v>
      </c>
      <c r="H5">
        <v>7.3372073952434102E-17</v>
      </c>
      <c r="I5">
        <v>9.8671550864575924E-17</v>
      </c>
      <c r="J5">
        <v>1.2156876144565394E-16</v>
      </c>
      <c r="K5">
        <v>1.2908661880277049E-16</v>
      </c>
      <c r="L5">
        <v>2.9242188693476867E-17</v>
      </c>
      <c r="M5">
        <v>2.7448621477111061E-17</v>
      </c>
      <c r="N5">
        <v>2.4872408017714081E-17</v>
      </c>
      <c r="O5">
        <v>2.4994672789148762E-17</v>
      </c>
      <c r="P5">
        <v>2.4133161560053509E-17</v>
      </c>
      <c r="Q5">
        <v>5.2458176777836115E-17</v>
      </c>
      <c r="R5">
        <v>5.0050450593163053E-17</v>
      </c>
      <c r="S5">
        <v>4.6892167986090562E-17</v>
      </c>
      <c r="T5">
        <v>9.5593302097508659E-17</v>
      </c>
      <c r="U5">
        <v>1.0428961474969669E-16</v>
      </c>
      <c r="V5">
        <v>7.4938659691134478E-17</v>
      </c>
      <c r="W5">
        <v>7.9329656236420597E-17</v>
      </c>
      <c r="X5">
        <v>7.896168971952118E-17</v>
      </c>
      <c r="Y5">
        <v>8.0351138214221419E-17</v>
      </c>
      <c r="Z5">
        <v>8.4557559232344584E-17</v>
      </c>
      <c r="AA5">
        <v>6.5022534141404524E-17</v>
      </c>
      <c r="AB5">
        <v>7.5349362412327821E-17</v>
      </c>
      <c r="AC5">
        <v>8.2631663254111097E-17</v>
      </c>
      <c r="AD5">
        <v>8.9073853820326377E-17</v>
      </c>
      <c r="AE5">
        <v>9.4265520958955729E-17</v>
      </c>
      <c r="AF5">
        <v>5.2202369763467522E-17</v>
      </c>
      <c r="AG5">
        <v>6.8130031205742035E-17</v>
      </c>
      <c r="AH5">
        <v>7.7715571389597891E-17</v>
      </c>
      <c r="AI5">
        <v>8.9339059471450027E-17</v>
      </c>
      <c r="AJ5">
        <v>9.7337320366118971E-17</v>
      </c>
      <c r="AK5">
        <f>MIN(B5:AJ5)</f>
        <v>2.4133161560053509E-17</v>
      </c>
      <c r="AQ5">
        <f t="shared" ref="AQ5:AZ6" si="4">G5/$AK5</f>
        <v>2.5653690354889749</v>
      </c>
      <c r="AR5">
        <f t="shared" si="4"/>
        <v>3.0403009473024643</v>
      </c>
      <c r="AS5">
        <f t="shared" si="4"/>
        <v>4.0886292754904652</v>
      </c>
      <c r="AT5">
        <f t="shared" si="4"/>
        <v>5.0374154726118032</v>
      </c>
      <c r="AU5">
        <f t="shared" si="4"/>
        <v>5.3489311162794984</v>
      </c>
      <c r="AV5">
        <f t="shared" si="4"/>
        <v>1.2117015261639026</v>
      </c>
      <c r="AW5">
        <f t="shared" si="4"/>
        <v>1.1373819136298111</v>
      </c>
      <c r="AX5">
        <f t="shared" si="4"/>
        <v>1.0306319773238584</v>
      </c>
      <c r="AY5">
        <f t="shared" si="4"/>
        <v>1.0356982331946625</v>
      </c>
      <c r="AZ5">
        <f t="shared" si="4"/>
        <v>1</v>
      </c>
      <c r="BA5">
        <f t="shared" ref="BA5:BJ6" si="5">Q5/$AK5</f>
        <v>2.1736968298703006</v>
      </c>
      <c r="BB5">
        <f t="shared" si="5"/>
        <v>2.0739284601653361</v>
      </c>
      <c r="BC5">
        <f t="shared" si="5"/>
        <v>1.9430594648530828</v>
      </c>
      <c r="BD5">
        <f t="shared" si="5"/>
        <v>3.9610766231201042</v>
      </c>
      <c r="BE5">
        <f t="shared" si="5"/>
        <v>4.3214236348677328</v>
      </c>
      <c r="BF5">
        <f t="shared" si="5"/>
        <v>3.1052151830441033</v>
      </c>
      <c r="BG5">
        <f t="shared" si="5"/>
        <v>3.2871638487570256</v>
      </c>
      <c r="BH5">
        <f t="shared" si="5"/>
        <v>3.2719165088681446</v>
      </c>
      <c r="BI5">
        <f t="shared" si="5"/>
        <v>3.3294907513163503</v>
      </c>
      <c r="BJ5">
        <f t="shared" si="5"/>
        <v>3.5037912053888847</v>
      </c>
      <c r="BK5">
        <f t="shared" ref="BK5:BT6" si="6">AA5/$AK5</f>
        <v>2.6943230782092504</v>
      </c>
      <c r="BL5">
        <f t="shared" si="6"/>
        <v>3.1222333727318219</v>
      </c>
      <c r="BM5">
        <f t="shared" si="6"/>
        <v>3.4239883178376185</v>
      </c>
      <c r="BN5">
        <f t="shared" si="6"/>
        <v>3.6909318159029008</v>
      </c>
      <c r="BO5">
        <f t="shared" si="6"/>
        <v>3.906057676048091</v>
      </c>
      <c r="BP5">
        <f t="shared" si="6"/>
        <v>2.1630970162598033</v>
      </c>
      <c r="BQ5">
        <f t="shared" si="6"/>
        <v>2.8230876852253988</v>
      </c>
      <c r="BR5">
        <f t="shared" si="6"/>
        <v>3.2202814039183671</v>
      </c>
      <c r="BS5">
        <f t="shared" si="6"/>
        <v>3.7019210785597516</v>
      </c>
      <c r="BT5">
        <f t="shared" si="6"/>
        <v>4.0333430878462639</v>
      </c>
    </row>
    <row r="6" spans="1:72" x14ac:dyDescent="0.25">
      <c r="A6" t="s">
        <v>17</v>
      </c>
      <c r="B6" s="1"/>
      <c r="C6" s="1"/>
      <c r="D6" s="1"/>
      <c r="E6" s="1"/>
      <c r="F6" s="1"/>
      <c r="G6">
        <v>1.0035648222061067E-15</v>
      </c>
      <c r="H6">
        <v>1.3065470485909276E-15</v>
      </c>
      <c r="I6">
        <v>1.6743549541513158E-15</v>
      </c>
      <c r="J6">
        <v>1.9925793256017816E-15</v>
      </c>
      <c r="K6">
        <v>2.655095832968869E-15</v>
      </c>
      <c r="L6">
        <v>4.0392117651027324E-17</v>
      </c>
      <c r="M6">
        <v>4.3938003970212704E-17</v>
      </c>
      <c r="N6">
        <v>6.265312377482879E-17</v>
      </c>
      <c r="O6">
        <v>7.8859649377055121E-17</v>
      </c>
      <c r="P6">
        <v>9.6272125915626819E-17</v>
      </c>
      <c r="Q6">
        <v>3.7133930187181113E-17</v>
      </c>
      <c r="R6">
        <v>3.5848136550822661E-17</v>
      </c>
      <c r="S6">
        <v>3.8670857213702084E-17</v>
      </c>
      <c r="T6">
        <v>5.3917019379352247E-17</v>
      </c>
      <c r="U6">
        <v>3.1833794119832967E-17</v>
      </c>
      <c r="V6">
        <v>7.6996552635590187E-17</v>
      </c>
      <c r="W6">
        <v>7.1108073985751303E-17</v>
      </c>
      <c r="X6">
        <v>6.8422570275547552E-17</v>
      </c>
      <c r="Y6">
        <v>6.6463481848737613E-17</v>
      </c>
      <c r="Z6">
        <v>7.1623497625743447E-17</v>
      </c>
      <c r="AA6">
        <v>8.1302950846408526E-17</v>
      </c>
      <c r="AB6">
        <v>8.7419880134491116E-17</v>
      </c>
      <c r="AC6">
        <v>8.9749219638137223E-17</v>
      </c>
      <c r="AD6">
        <v>9.4775446660620889E-17</v>
      </c>
      <c r="AE6">
        <v>9.8704186916371087E-17</v>
      </c>
      <c r="AF6">
        <v>7.0235495214463318E-17</v>
      </c>
      <c r="AG6">
        <v>8.4073077988679626E-17</v>
      </c>
      <c r="AH6">
        <v>9.3997884639872459E-17</v>
      </c>
      <c r="AI6">
        <v>1.0303801424549339E-16</v>
      </c>
      <c r="AJ6">
        <v>1.1163054034062381E-16</v>
      </c>
      <c r="AK6">
        <f>MIN(B6:AJ6)</f>
        <v>3.1833794119832967E-17</v>
      </c>
      <c r="AQ6">
        <f t="shared" si="4"/>
        <v>31.525140183678879</v>
      </c>
      <c r="AR6">
        <f t="shared" si="4"/>
        <v>41.042768690174057</v>
      </c>
      <c r="AS6">
        <f t="shared" si="4"/>
        <v>52.596776490056072</v>
      </c>
      <c r="AT6">
        <f t="shared" si="4"/>
        <v>62.593208905638193</v>
      </c>
      <c r="AU6">
        <f t="shared" si="4"/>
        <v>83.40494453706043</v>
      </c>
      <c r="AV6">
        <f t="shared" si="4"/>
        <v>1.2688439681106809</v>
      </c>
      <c r="AW6">
        <f t="shared" si="4"/>
        <v>1.3802314548123127</v>
      </c>
      <c r="AX6">
        <f t="shared" si="4"/>
        <v>1.9681324676217242</v>
      </c>
      <c r="AY6">
        <f t="shared" si="4"/>
        <v>2.4772306147423468</v>
      </c>
      <c r="AZ6">
        <f t="shared" si="4"/>
        <v>3.0242114889989735</v>
      </c>
      <c r="BA6">
        <f t="shared" si="5"/>
        <v>1.1664940109682393</v>
      </c>
      <c r="BB6">
        <f t="shared" si="5"/>
        <v>1.126103172492678</v>
      </c>
      <c r="BC6">
        <f t="shared" si="5"/>
        <v>1.2147737422731373</v>
      </c>
      <c r="BD6">
        <f t="shared" si="5"/>
        <v>1.6937038411566869</v>
      </c>
      <c r="BE6">
        <f t="shared" si="5"/>
        <v>1</v>
      </c>
      <c r="BF6">
        <f t="shared" si="5"/>
        <v>2.4187048626924459</v>
      </c>
      <c r="BG6">
        <f t="shared" si="5"/>
        <v>2.2337291533040928</v>
      </c>
      <c r="BH6">
        <f t="shared" si="5"/>
        <v>2.1493690013192359</v>
      </c>
      <c r="BI6">
        <f t="shared" si="5"/>
        <v>2.087827847304252</v>
      </c>
      <c r="BJ6">
        <f t="shared" si="5"/>
        <v>2.249920237472443</v>
      </c>
      <c r="BK6">
        <f t="shared" si="6"/>
        <v>2.5539824295010902</v>
      </c>
      <c r="BL6">
        <f t="shared" si="6"/>
        <v>2.7461344948520328</v>
      </c>
      <c r="BM6">
        <f t="shared" si="6"/>
        <v>2.8193064043918663</v>
      </c>
      <c r="BN6">
        <f t="shared" si="6"/>
        <v>2.9771960672942299</v>
      </c>
      <c r="BO6">
        <f t="shared" si="6"/>
        <v>3.1006102051428668</v>
      </c>
      <c r="BP6">
        <f t="shared" si="6"/>
        <v>2.2063186986154903</v>
      </c>
      <c r="BQ6">
        <f t="shared" si="6"/>
        <v>2.641000870716216</v>
      </c>
      <c r="BR6">
        <f t="shared" si="6"/>
        <v>2.9527703887897627</v>
      </c>
      <c r="BS6">
        <f t="shared" si="6"/>
        <v>3.2367494071747811</v>
      </c>
      <c r="BT6">
        <f t="shared" si="6"/>
        <v>3.5066677858256354</v>
      </c>
    </row>
    <row r="7" spans="1:72" x14ac:dyDescent="0.25">
      <c r="A7" t="s">
        <v>18</v>
      </c>
      <c r="B7" s="1"/>
      <c r="C7" s="1"/>
      <c r="D7" s="1"/>
      <c r="E7" s="1"/>
      <c r="F7" s="1"/>
      <c r="G7" s="1"/>
      <c r="H7" s="1"/>
      <c r="I7" s="1"/>
      <c r="J7" s="1"/>
      <c r="K7" s="1"/>
      <c r="L7">
        <v>5.2874815921724971E-16</v>
      </c>
      <c r="M7">
        <v>9.0308309001897024E-16</v>
      </c>
      <c r="N7">
        <v>9.4923900604258993E-16</v>
      </c>
      <c r="O7">
        <v>4.7139429438267184E-16</v>
      </c>
      <c r="P7">
        <v>1.4722529348303301E-15</v>
      </c>
      <c r="Q7">
        <v>3.7492531248044525E-17</v>
      </c>
      <c r="R7">
        <v>4.3940075734052585E-17</v>
      </c>
      <c r="S7">
        <v>5.2285097623404238E-17</v>
      </c>
      <c r="T7">
        <v>5.7365317403498055E-17</v>
      </c>
      <c r="U7">
        <v>6.9456057846474741E-17</v>
      </c>
      <c r="V7">
        <v>5.9113457821754109E-17</v>
      </c>
      <c r="W7">
        <v>5.4854288079185743E-17</v>
      </c>
      <c r="X7">
        <v>5.3195243073911242E-17</v>
      </c>
      <c r="Y7">
        <v>5.5110484458196244E-17</v>
      </c>
      <c r="Z7">
        <v>5.6983048874739071E-17</v>
      </c>
      <c r="AA7">
        <v>8.8306340120756429E-17</v>
      </c>
      <c r="AB7">
        <v>9.0825440627599983E-17</v>
      </c>
      <c r="AC7">
        <v>9.2001384283960633E-17</v>
      </c>
      <c r="AD7">
        <v>9.1597520180516559E-17</v>
      </c>
      <c r="AE7">
        <v>9.6723545139950987E-17</v>
      </c>
      <c r="AF7">
        <v>8.4419362485210476E-17</v>
      </c>
      <c r="AG7">
        <v>9.4825554192153571E-17</v>
      </c>
      <c r="AH7">
        <v>1.017167978486816E-16</v>
      </c>
      <c r="AI7">
        <v>1.0913245744250343E-16</v>
      </c>
      <c r="AJ7">
        <v>1.1691759539527801E-16</v>
      </c>
      <c r="AK7">
        <f>MIN(B7:AJ7)</f>
        <v>3.7492531248044525E-17</v>
      </c>
      <c r="AV7">
        <f t="shared" ref="AV7:BT7" si="7">L7/$AK7</f>
        <v>14.102759712838202</v>
      </c>
      <c r="AW7">
        <f t="shared" si="7"/>
        <v>24.0870130651974</v>
      </c>
      <c r="AX7">
        <f t="shared" si="7"/>
        <v>25.318082680589853</v>
      </c>
      <c r="AY7">
        <f t="shared" si="7"/>
        <v>12.573018643740093</v>
      </c>
      <c r="AZ7">
        <f t="shared" si="7"/>
        <v>39.267899120764689</v>
      </c>
      <c r="BA7">
        <f t="shared" si="7"/>
        <v>1</v>
      </c>
      <c r="BB7">
        <f t="shared" si="7"/>
        <v>1.1719687700825572</v>
      </c>
      <c r="BC7">
        <f t="shared" si="7"/>
        <v>1.3945470173111143</v>
      </c>
      <c r="BD7">
        <f t="shared" si="7"/>
        <v>1.5300465317739789</v>
      </c>
      <c r="BE7">
        <f t="shared" si="7"/>
        <v>1.85253050499484</v>
      </c>
      <c r="BF7">
        <f t="shared" si="7"/>
        <v>1.5766728960141163</v>
      </c>
      <c r="BG7">
        <f t="shared" si="7"/>
        <v>1.4630724107763928</v>
      </c>
      <c r="BH7">
        <f t="shared" si="7"/>
        <v>1.418822397505789</v>
      </c>
      <c r="BI7">
        <f t="shared" si="7"/>
        <v>1.469905675175522</v>
      </c>
      <c r="BJ7">
        <f t="shared" si="7"/>
        <v>1.519850673664801</v>
      </c>
      <c r="BK7">
        <f t="shared" si="7"/>
        <v>2.3553048348892731</v>
      </c>
      <c r="BL7">
        <f t="shared" si="7"/>
        <v>2.4224942302965236</v>
      </c>
      <c r="BM7">
        <f t="shared" si="7"/>
        <v>2.453858974612686</v>
      </c>
      <c r="BN7">
        <f t="shared" si="7"/>
        <v>2.4430871197925308</v>
      </c>
      <c r="BO7">
        <f t="shared" si="7"/>
        <v>2.5798083490294013</v>
      </c>
      <c r="BP7">
        <f t="shared" si="7"/>
        <v>2.2516314496534156</v>
      </c>
      <c r="BQ7">
        <f t="shared" si="7"/>
        <v>2.5291851746365972</v>
      </c>
      <c r="BR7">
        <f t="shared" si="7"/>
        <v>2.7129882796053355</v>
      </c>
      <c r="BS7">
        <f t="shared" si="7"/>
        <v>2.9107785953554517</v>
      </c>
      <c r="BT7">
        <f t="shared" si="7"/>
        <v>3.1184236300763506</v>
      </c>
    </row>
    <row r="9" spans="1:72" x14ac:dyDescent="0.25">
      <c r="A9" t="s">
        <v>19</v>
      </c>
      <c r="B9" t="s">
        <v>2</v>
      </c>
      <c r="G9" t="s">
        <v>3</v>
      </c>
      <c r="L9" t="s">
        <v>4</v>
      </c>
      <c r="Q9" t="s">
        <v>5</v>
      </c>
      <c r="V9" t="s">
        <v>6</v>
      </c>
      <c r="AA9" t="s">
        <v>7</v>
      </c>
      <c r="AF9" t="s">
        <v>8</v>
      </c>
      <c r="AL9" t="s">
        <v>2</v>
      </c>
      <c r="AQ9" t="s">
        <v>3</v>
      </c>
      <c r="AV9" t="s">
        <v>4</v>
      </c>
      <c r="BA9" t="s">
        <v>5</v>
      </c>
      <c r="BF9" t="s">
        <v>6</v>
      </c>
      <c r="BK9" t="s">
        <v>7</v>
      </c>
      <c r="BP9" t="s">
        <v>8</v>
      </c>
    </row>
    <row r="10" spans="1:72" x14ac:dyDescent="0.25"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9</v>
      </c>
      <c r="R10" t="s">
        <v>10</v>
      </c>
      <c r="S10" t="s">
        <v>11</v>
      </c>
      <c r="T10" t="s">
        <v>12</v>
      </c>
      <c r="U10" t="s">
        <v>13</v>
      </c>
      <c r="V10" t="s">
        <v>9</v>
      </c>
      <c r="W10" t="s">
        <v>10</v>
      </c>
      <c r="X10" t="s">
        <v>11</v>
      </c>
      <c r="Y10" t="s">
        <v>12</v>
      </c>
      <c r="Z10" t="s">
        <v>13</v>
      </c>
      <c r="AA10" t="s">
        <v>9</v>
      </c>
      <c r="AB10" t="s">
        <v>10</v>
      </c>
      <c r="AC10" t="s">
        <v>11</v>
      </c>
      <c r="AD10" t="s">
        <v>12</v>
      </c>
      <c r="AE10" t="s">
        <v>13</v>
      </c>
      <c r="AF10" t="s">
        <v>9</v>
      </c>
      <c r="AG10" t="s">
        <v>10</v>
      </c>
      <c r="AH10" t="s">
        <v>11</v>
      </c>
      <c r="AI10" t="s">
        <v>12</v>
      </c>
      <c r="AJ10" t="s">
        <v>13</v>
      </c>
      <c r="AL10" t="s">
        <v>9</v>
      </c>
      <c r="AM10" t="s">
        <v>10</v>
      </c>
      <c r="AN10" t="s">
        <v>11</v>
      </c>
      <c r="AO10" t="s">
        <v>12</v>
      </c>
      <c r="AP10" t="s">
        <v>13</v>
      </c>
      <c r="AQ10" t="s">
        <v>9</v>
      </c>
      <c r="AR10" t="s">
        <v>10</v>
      </c>
      <c r="AS10" t="s">
        <v>11</v>
      </c>
      <c r="AT10" t="s">
        <v>12</v>
      </c>
      <c r="AU10" t="s">
        <v>13</v>
      </c>
      <c r="AV10" t="s">
        <v>9</v>
      </c>
      <c r="AW10" t="s">
        <v>10</v>
      </c>
      <c r="AX10" t="s">
        <v>11</v>
      </c>
      <c r="AY10" t="s">
        <v>12</v>
      </c>
      <c r="AZ10" t="s">
        <v>13</v>
      </c>
      <c r="BA10" t="s">
        <v>9</v>
      </c>
      <c r="BB10" t="s">
        <v>10</v>
      </c>
      <c r="BC10" t="s">
        <v>11</v>
      </c>
      <c r="BD10" t="s">
        <v>12</v>
      </c>
      <c r="BE10" t="s">
        <v>13</v>
      </c>
      <c r="BF10" t="s">
        <v>9</v>
      </c>
      <c r="BG10" t="s">
        <v>10</v>
      </c>
      <c r="BH10" t="s">
        <v>11</v>
      </c>
      <c r="BI10" t="s">
        <v>12</v>
      </c>
      <c r="BJ10" t="s">
        <v>13</v>
      </c>
      <c r="BK10" t="s">
        <v>9</v>
      </c>
      <c r="BL10" t="s">
        <v>10</v>
      </c>
      <c r="BM10" t="s">
        <v>11</v>
      </c>
      <c r="BN10" t="s">
        <v>12</v>
      </c>
      <c r="BO10" t="s">
        <v>13</v>
      </c>
      <c r="BP10" t="s">
        <v>9</v>
      </c>
      <c r="BQ10" t="s">
        <v>10</v>
      </c>
      <c r="BR10" t="s">
        <v>11</v>
      </c>
      <c r="BS10" t="s">
        <v>12</v>
      </c>
      <c r="BT10" t="s">
        <v>13</v>
      </c>
    </row>
    <row r="11" spans="1:72" x14ac:dyDescent="0.25">
      <c r="A11" t="s">
        <v>14</v>
      </c>
      <c r="B11">
        <v>5.5329439874954736E-17</v>
      </c>
      <c r="C11">
        <v>6.2082383560979872E-17</v>
      </c>
      <c r="D11">
        <v>7.0219015631746871E-17</v>
      </c>
      <c r="E11">
        <v>8.1125500354462243E-17</v>
      </c>
      <c r="F11">
        <v>9.151634385047174E-17</v>
      </c>
      <c r="G11">
        <v>4.67399157856155E-17</v>
      </c>
      <c r="H11">
        <v>5.3432283346059375E-17</v>
      </c>
      <c r="I11">
        <v>6.0803975447266824E-17</v>
      </c>
      <c r="J11">
        <v>6.8522120200657756E-17</v>
      </c>
      <c r="K11">
        <v>7.6958233663787593E-17</v>
      </c>
      <c r="L11">
        <v>6.8210923850160039E-17</v>
      </c>
      <c r="M11">
        <v>8.0841401171126179E-17</v>
      </c>
      <c r="N11">
        <v>9.0675081126707437E-17</v>
      </c>
      <c r="O11">
        <v>1.1307557842889731E-16</v>
      </c>
      <c r="P11">
        <v>1.2070435603782513E-16</v>
      </c>
      <c r="Q11">
        <v>6.0541950065651223E-17</v>
      </c>
      <c r="R11">
        <v>7.9763980312776359E-17</v>
      </c>
      <c r="S11">
        <v>9.7329844320230964E-17</v>
      </c>
      <c r="T11">
        <v>1.0796764417823686E-16</v>
      </c>
      <c r="U11">
        <v>1.3665540953859392E-16</v>
      </c>
      <c r="V11">
        <v>2.5343703750575327E-17</v>
      </c>
      <c r="W11">
        <v>5.967914169483881E-17</v>
      </c>
      <c r="X11">
        <v>6.8995816382214235E-17</v>
      </c>
      <c r="Y11">
        <v>8.7247034869436955E-17</v>
      </c>
      <c r="Z11">
        <v>8.7949440994498202E-17</v>
      </c>
      <c r="AA11">
        <v>1.756726928549386E-17</v>
      </c>
      <c r="AB11">
        <v>4.6602392485197071E-17</v>
      </c>
      <c r="AC11">
        <v>5.6620406518619905E-17</v>
      </c>
      <c r="AD11">
        <v>6.9154001809808541E-17</v>
      </c>
      <c r="AE11">
        <v>6.9272842698510593E-17</v>
      </c>
      <c r="AF11">
        <v>1.5904161977618949E-17</v>
      </c>
      <c r="AG11">
        <v>4.0153559191151427E-17</v>
      </c>
      <c r="AH11">
        <v>5.7702114614255406E-17</v>
      </c>
      <c r="AI11">
        <v>6.406740651559296E-17</v>
      </c>
      <c r="AJ11">
        <v>6.8869192465441799E-17</v>
      </c>
      <c r="AK11">
        <f>MIN(B11:AJ11)</f>
        <v>1.5904161977618949E-17</v>
      </c>
      <c r="AL11">
        <f t="shared" ref="AL11:AU12" si="8">B11/$AK11</f>
        <v>3.4789283429593341</v>
      </c>
      <c r="AM11">
        <f t="shared" si="8"/>
        <v>3.9035306386054791</v>
      </c>
      <c r="AN11">
        <f t="shared" si="8"/>
        <v>4.4151345874471239</v>
      </c>
      <c r="AO11">
        <f t="shared" si="8"/>
        <v>5.1008975178085896</v>
      </c>
      <c r="AP11">
        <f t="shared" si="8"/>
        <v>5.7542386690513876</v>
      </c>
      <c r="AQ11">
        <f t="shared" si="8"/>
        <v>2.9388480733150235</v>
      </c>
      <c r="AR11">
        <f t="shared" si="8"/>
        <v>3.3596415467379974</v>
      </c>
      <c r="AS11">
        <f t="shared" si="8"/>
        <v>3.8231486533419936</v>
      </c>
      <c r="AT11">
        <f t="shared" si="8"/>
        <v>4.3084395328144396</v>
      </c>
      <c r="AU11">
        <f t="shared" si="8"/>
        <v>4.8388738603194987</v>
      </c>
      <c r="AV11">
        <f t="shared" ref="AV11:BE12" si="9">L11/$AK11</f>
        <v>4.2888725571425592</v>
      </c>
      <c r="AW11">
        <f t="shared" si="9"/>
        <v>5.0830343205061563</v>
      </c>
      <c r="AX11">
        <f t="shared" si="9"/>
        <v>5.7013429097559172</v>
      </c>
      <c r="AY11">
        <f t="shared" si="9"/>
        <v>7.1098105381485892</v>
      </c>
      <c r="AZ11">
        <f t="shared" si="9"/>
        <v>7.5894823133520477</v>
      </c>
      <c r="BA11">
        <f t="shared" si="9"/>
        <v>3.8066733821529595</v>
      </c>
      <c r="BB11">
        <f t="shared" si="9"/>
        <v>5.0152897351664185</v>
      </c>
      <c r="BC11">
        <f t="shared" si="9"/>
        <v>6.1197719475693146</v>
      </c>
      <c r="BD11">
        <f t="shared" si="9"/>
        <v>6.7886408809325376</v>
      </c>
      <c r="BE11">
        <f t="shared" si="9"/>
        <v>8.5924306939844772</v>
      </c>
      <c r="BF11">
        <f t="shared" ref="BF11:BO12" si="10">V11/$AK11</f>
        <v>1.5935265112515911</v>
      </c>
      <c r="BG11">
        <f t="shared" si="10"/>
        <v>3.7524229053264158</v>
      </c>
      <c r="BH11">
        <f t="shared" si="10"/>
        <v>4.3382239491340853</v>
      </c>
      <c r="BI11">
        <f t="shared" si="10"/>
        <v>5.4857989369207196</v>
      </c>
      <c r="BJ11">
        <f t="shared" si="10"/>
        <v>5.5299638621805167</v>
      </c>
      <c r="BK11">
        <f t="shared" si="10"/>
        <v>1.104570571540664</v>
      </c>
      <c r="BL11">
        <f t="shared" si="10"/>
        <v>2.9302010725732077</v>
      </c>
      <c r="BM11">
        <f t="shared" si="10"/>
        <v>3.5600999661785817</v>
      </c>
      <c r="BN11">
        <f t="shared" si="10"/>
        <v>4.3481701146608769</v>
      </c>
      <c r="BO11">
        <f t="shared" si="10"/>
        <v>4.3556424284407091</v>
      </c>
      <c r="BP11">
        <f t="shared" ref="BP11:BT12" si="11">AF11/$AK11</f>
        <v>1</v>
      </c>
      <c r="BQ11">
        <f t="shared" si="11"/>
        <v>2.5247202114551723</v>
      </c>
      <c r="BR11">
        <f t="shared" si="11"/>
        <v>3.6281141185217058</v>
      </c>
      <c r="BS11">
        <f t="shared" si="11"/>
        <v>4.0283421789687184</v>
      </c>
      <c r="BT11">
        <f t="shared" si="11"/>
        <v>4.330262264830905</v>
      </c>
    </row>
    <row r="12" spans="1:72" x14ac:dyDescent="0.25">
      <c r="A12" t="s">
        <v>15</v>
      </c>
      <c r="B12">
        <v>6.5168926431006243E-16</v>
      </c>
      <c r="C12">
        <v>7.6753155155666611E-16</v>
      </c>
      <c r="D12">
        <v>8.5095238158288196E-16</v>
      </c>
      <c r="E12">
        <v>9.9539244888653086E-16</v>
      </c>
      <c r="F12">
        <v>1.187263143218111E-15</v>
      </c>
      <c r="G12">
        <v>4.473201702715399E-17</v>
      </c>
      <c r="H12">
        <v>5.0568092853146236E-17</v>
      </c>
      <c r="I12">
        <v>6.3313962643862592E-17</v>
      </c>
      <c r="J12">
        <v>7.5614636621837342E-17</v>
      </c>
      <c r="K12">
        <v>9.4026289190299213E-17</v>
      </c>
      <c r="L12">
        <v>5.1210514167209949E-17</v>
      </c>
      <c r="M12">
        <v>5.668042222933523E-17</v>
      </c>
      <c r="N12">
        <v>6.3536301475413731E-17</v>
      </c>
      <c r="O12">
        <v>7.3450980362626908E-17</v>
      </c>
      <c r="P12">
        <v>7.9009278390962699E-17</v>
      </c>
      <c r="Q12">
        <v>9.1193993865232504E-17</v>
      </c>
      <c r="R12">
        <v>9.9894881205286825E-17</v>
      </c>
      <c r="S12">
        <v>1.1752738751777704E-16</v>
      </c>
      <c r="T12">
        <v>1.3261732723516913E-16</v>
      </c>
      <c r="U12">
        <v>1.5699654447062867E-16</v>
      </c>
      <c r="V12">
        <v>9.0998525020713189E-17</v>
      </c>
      <c r="W12">
        <v>1.1127871699312634E-16</v>
      </c>
      <c r="X12">
        <v>1.2692139032712661E-16</v>
      </c>
      <c r="Y12">
        <v>1.4743455924089658E-16</v>
      </c>
      <c r="Z12">
        <v>1.6587098001814084E-16</v>
      </c>
      <c r="AA12">
        <v>4.5720519157701274E-17</v>
      </c>
      <c r="AB12">
        <v>9.2156110854597387E-17</v>
      </c>
      <c r="AC12">
        <v>1.0843496753580887E-16</v>
      </c>
      <c r="AD12">
        <v>1.2349230853434546E-16</v>
      </c>
      <c r="AE12">
        <v>1.4540920342084431E-16</v>
      </c>
      <c r="AF12">
        <v>3.4418616116323073E-17</v>
      </c>
      <c r="AG12">
        <v>8.1239004619909026E-17</v>
      </c>
      <c r="AH12">
        <v>1.0017754405644758E-16</v>
      </c>
      <c r="AI12">
        <v>1.1380486958549031E-16</v>
      </c>
      <c r="AJ12">
        <v>1.2120954432827151E-16</v>
      </c>
      <c r="AK12">
        <f>MIN(B12:AJ12)</f>
        <v>3.4418616116323073E-17</v>
      </c>
      <c r="AL12">
        <f t="shared" si="8"/>
        <v>18.934208804548593</v>
      </c>
      <c r="AM12">
        <f t="shared" si="8"/>
        <v>22.299895758814756</v>
      </c>
      <c r="AN12">
        <f t="shared" si="8"/>
        <v>24.723608256269102</v>
      </c>
      <c r="AO12">
        <f t="shared" si="8"/>
        <v>28.920176381364289</v>
      </c>
      <c r="AP12">
        <f t="shared" si="8"/>
        <v>34.494796048904767</v>
      </c>
      <c r="AQ12">
        <f t="shared" si="8"/>
        <v>1.299646007729514</v>
      </c>
      <c r="AR12">
        <f t="shared" si="8"/>
        <v>1.4692076137588883</v>
      </c>
      <c r="AS12">
        <f t="shared" si="8"/>
        <v>1.8395266802675387</v>
      </c>
      <c r="AT12">
        <f t="shared" si="8"/>
        <v>2.1969110078768392</v>
      </c>
      <c r="AU12">
        <f t="shared" si="8"/>
        <v>2.7318439786341999</v>
      </c>
      <c r="AV12">
        <f t="shared" si="9"/>
        <v>1.487872551125706</v>
      </c>
      <c r="AW12">
        <f t="shared" si="9"/>
        <v>1.646795502694673</v>
      </c>
      <c r="AX12">
        <f t="shared" si="9"/>
        <v>1.8459865225459067</v>
      </c>
      <c r="AY12">
        <f t="shared" si="9"/>
        <v>2.1340480429075903</v>
      </c>
      <c r="AZ12">
        <f t="shared" si="9"/>
        <v>2.2955390804772202</v>
      </c>
      <c r="BA12">
        <f t="shared" si="9"/>
        <v>2.6495543445741165</v>
      </c>
      <c r="BB12">
        <f t="shared" si="9"/>
        <v>2.9023503114615798</v>
      </c>
      <c r="BC12">
        <f t="shared" si="9"/>
        <v>3.4146459323226401</v>
      </c>
      <c r="BD12">
        <f t="shared" si="9"/>
        <v>3.8530697105010909</v>
      </c>
      <c r="BE12">
        <f t="shared" si="9"/>
        <v>4.5613845699093307</v>
      </c>
      <c r="BF12">
        <f t="shared" si="10"/>
        <v>2.6438751840913506</v>
      </c>
      <c r="BG12">
        <f t="shared" si="10"/>
        <v>3.2330967816091905</v>
      </c>
      <c r="BH12">
        <f t="shared" si="10"/>
        <v>3.6875797068126159</v>
      </c>
      <c r="BI12">
        <f t="shared" si="10"/>
        <v>4.2835702267231932</v>
      </c>
      <c r="BJ12">
        <f t="shared" si="10"/>
        <v>4.8192228141176283</v>
      </c>
      <c r="BK12">
        <f t="shared" si="10"/>
        <v>1.3283659924960858</v>
      </c>
      <c r="BL12">
        <f t="shared" si="10"/>
        <v>2.6775077342779112</v>
      </c>
      <c r="BM12">
        <f t="shared" si="10"/>
        <v>3.1504743586824064</v>
      </c>
      <c r="BN12">
        <f t="shared" si="10"/>
        <v>3.5879510122366329</v>
      </c>
      <c r="BO12">
        <f t="shared" si="10"/>
        <v>4.2247254488504495</v>
      </c>
      <c r="BP12">
        <f t="shared" si="11"/>
        <v>1</v>
      </c>
      <c r="BQ12">
        <f t="shared" si="11"/>
        <v>2.3603216452790883</v>
      </c>
      <c r="BR12">
        <f t="shared" si="11"/>
        <v>2.9105628104826171</v>
      </c>
      <c r="BS12">
        <f t="shared" si="11"/>
        <v>3.3064917311279753</v>
      </c>
      <c r="BT12">
        <f t="shared" si="11"/>
        <v>3.5216274796936919</v>
      </c>
    </row>
    <row r="13" spans="1:72" x14ac:dyDescent="0.25">
      <c r="A13" t="s">
        <v>16</v>
      </c>
      <c r="B13" s="1"/>
      <c r="C13" s="1"/>
      <c r="D13" s="1"/>
      <c r="E13" s="1"/>
      <c r="F13" s="1"/>
      <c r="G13">
        <v>2.8398899195272305E-16</v>
      </c>
      <c r="H13">
        <v>4.3185781686554085E-16</v>
      </c>
      <c r="I13">
        <v>5.3963178343807545E-16</v>
      </c>
      <c r="J13">
        <v>7.0909431361176501E-16</v>
      </c>
      <c r="K13">
        <v>8.4150606058959569E-16</v>
      </c>
      <c r="L13">
        <v>4.5924647054641856E-17</v>
      </c>
      <c r="M13">
        <v>5.8709017039074515E-17</v>
      </c>
      <c r="N13">
        <v>7.8288510386738266E-17</v>
      </c>
      <c r="O13">
        <v>1.1050782181393767E-16</v>
      </c>
      <c r="P13">
        <v>1.4769657626712313E-16</v>
      </c>
      <c r="Q13">
        <v>7.1591711208918634E-17</v>
      </c>
      <c r="R13">
        <v>7.983802339873273E-17</v>
      </c>
      <c r="S13">
        <v>8.6856148658963083E-17</v>
      </c>
      <c r="T13">
        <v>1.0465669320513417E-16</v>
      </c>
      <c r="U13">
        <v>1.1208836217922008E-16</v>
      </c>
      <c r="V13">
        <v>1.1628958742734398E-16</v>
      </c>
      <c r="W13">
        <v>1.266894179979984E-16</v>
      </c>
      <c r="X13">
        <v>1.5476869987865876E-16</v>
      </c>
      <c r="Y13">
        <v>1.757300393267092E-16</v>
      </c>
      <c r="Z13">
        <v>1.8475467091411204E-16</v>
      </c>
      <c r="AA13">
        <v>1.0981530573514391E-16</v>
      </c>
      <c r="AB13">
        <v>1.2883202717610741E-16</v>
      </c>
      <c r="AC13">
        <v>1.5185754734440659E-16</v>
      </c>
      <c r="AD13">
        <v>1.654871788573012E-16</v>
      </c>
      <c r="AE13">
        <v>1.8790863383548674E-16</v>
      </c>
      <c r="AF13">
        <v>6.8196995652581156E-17</v>
      </c>
      <c r="AG13">
        <v>1.1817501647289222E-16</v>
      </c>
      <c r="AH13">
        <v>1.4300215644830779E-16</v>
      </c>
      <c r="AI13">
        <v>1.6088598026915105E-16</v>
      </c>
      <c r="AJ13">
        <v>1.7887598326730468E-16</v>
      </c>
      <c r="AK13">
        <f>MIN(B13:AJ13)</f>
        <v>4.5924647054641856E-17</v>
      </c>
      <c r="AQ13">
        <f t="shared" ref="AQ13:AZ14" si="12">G13/$AK13</f>
        <v>6.1838034729984654</v>
      </c>
      <c r="AR13">
        <f t="shared" si="12"/>
        <v>9.4036175466239236</v>
      </c>
      <c r="AS13">
        <f t="shared" si="12"/>
        <v>11.750374102952021</v>
      </c>
      <c r="AT13">
        <f t="shared" si="12"/>
        <v>15.440386787688833</v>
      </c>
      <c r="AU13">
        <f t="shared" si="12"/>
        <v>18.323626082272526</v>
      </c>
      <c r="AV13">
        <f t="shared" si="12"/>
        <v>1</v>
      </c>
      <c r="AW13">
        <f t="shared" si="12"/>
        <v>1.2783770982327118</v>
      </c>
      <c r="AX13">
        <f t="shared" si="12"/>
        <v>1.7047166479818425</v>
      </c>
      <c r="AY13">
        <f t="shared" si="12"/>
        <v>2.4062857071596819</v>
      </c>
      <c r="AZ13">
        <f t="shared" si="12"/>
        <v>3.2160633938327594</v>
      </c>
      <c r="BA13">
        <f t="shared" ref="BA13:BJ14" si="13">Q13/$AK13</f>
        <v>1.5588951859278899</v>
      </c>
      <c r="BB13">
        <f t="shared" si="13"/>
        <v>1.7384569837573323</v>
      </c>
      <c r="BC13">
        <f t="shared" si="13"/>
        <v>1.8912752569577791</v>
      </c>
      <c r="BD13">
        <f t="shared" si="13"/>
        <v>2.2788785525256627</v>
      </c>
      <c r="BE13">
        <f t="shared" si="13"/>
        <v>2.44070165734438</v>
      </c>
      <c r="BF13">
        <f t="shared" si="13"/>
        <v>2.5321824964486024</v>
      </c>
      <c r="BG13">
        <f t="shared" si="13"/>
        <v>2.7586367260974565</v>
      </c>
      <c r="BH13">
        <f t="shared" si="13"/>
        <v>3.3700574703276991</v>
      </c>
      <c r="BI13">
        <f t="shared" si="13"/>
        <v>3.8264864424025489</v>
      </c>
      <c r="BJ13">
        <f t="shared" si="13"/>
        <v>4.0229959893711991</v>
      </c>
      <c r="BK13">
        <f t="shared" ref="BK13:BT14" si="14">AA13/$AK13</f>
        <v>2.3912063081178165</v>
      </c>
      <c r="BL13">
        <f t="shared" si="14"/>
        <v>2.8052916122103468</v>
      </c>
      <c r="BM13">
        <f t="shared" si="14"/>
        <v>3.3066677064218726</v>
      </c>
      <c r="BN13">
        <f t="shared" si="14"/>
        <v>3.6034502052983006</v>
      </c>
      <c r="BO13">
        <f t="shared" si="14"/>
        <v>4.091672900869769</v>
      </c>
      <c r="BP13">
        <f t="shared" si="14"/>
        <v>1.484975933978095</v>
      </c>
      <c r="BQ13">
        <f t="shared" si="14"/>
        <v>2.5732373366372476</v>
      </c>
      <c r="BR13">
        <f t="shared" si="14"/>
        <v>3.1138433416409628</v>
      </c>
      <c r="BS13">
        <f t="shared" si="14"/>
        <v>3.5032600267504814</v>
      </c>
      <c r="BT13">
        <f t="shared" si="14"/>
        <v>3.8949887421992653</v>
      </c>
    </row>
    <row r="14" spans="1:72" x14ac:dyDescent="0.25">
      <c r="A14" t="s">
        <v>17</v>
      </c>
      <c r="B14" s="1"/>
      <c r="C14" s="1"/>
      <c r="D14" s="1"/>
      <c r="E14" s="1"/>
      <c r="F14" s="1"/>
      <c r="G14">
        <v>2.9851785830392994E-14</v>
      </c>
      <c r="H14">
        <v>3.5537056135371099E-14</v>
      </c>
      <c r="I14">
        <v>3.8534175133539737E-14</v>
      </c>
      <c r="J14">
        <v>4.4677577335954894E-14</v>
      </c>
      <c r="K14">
        <v>4.3818381021406142E-14</v>
      </c>
      <c r="L14">
        <v>9.8066054014627574E-17</v>
      </c>
      <c r="M14">
        <v>2.9727572641483451E-16</v>
      </c>
      <c r="N14">
        <v>4.193455794781307E-16</v>
      </c>
      <c r="O14">
        <v>5.6040840262058317E-16</v>
      </c>
      <c r="P14">
        <v>7.1143004485190822E-16</v>
      </c>
      <c r="Q14">
        <v>6.2884278317378207E-17</v>
      </c>
      <c r="R14">
        <v>6.6434310491626217E-17</v>
      </c>
      <c r="S14">
        <v>9.3883098405562738E-17</v>
      </c>
      <c r="T14">
        <v>1.2258381154839898E-16</v>
      </c>
      <c r="U14">
        <v>1.5606167918885603E-16</v>
      </c>
      <c r="V14">
        <v>1.0994586412947254E-16</v>
      </c>
      <c r="W14">
        <v>1.2652279587547862E-16</v>
      </c>
      <c r="X14">
        <v>1.4363898485410993E-16</v>
      </c>
      <c r="Y14">
        <v>1.6330010354942252E-16</v>
      </c>
      <c r="Z14">
        <v>1.7681766477843159E-16</v>
      </c>
      <c r="AA14">
        <v>1.35803383014102E-16</v>
      </c>
      <c r="AB14">
        <v>1.5362392663918051E-16</v>
      </c>
      <c r="AC14">
        <v>1.7913899796275764E-16</v>
      </c>
      <c r="AD14">
        <v>1.9979670888480096E-16</v>
      </c>
      <c r="AE14">
        <v>2.1690704290976993E-16</v>
      </c>
      <c r="AF14">
        <v>1.2249770371637031E-16</v>
      </c>
      <c r="AG14">
        <v>1.5292684938000587E-16</v>
      </c>
      <c r="AH14">
        <v>1.7916560809757378E-16</v>
      </c>
      <c r="AI14">
        <v>2.0528196539736338E-16</v>
      </c>
      <c r="AJ14">
        <v>2.2407036240525287E-16</v>
      </c>
      <c r="AK14">
        <f>MIN(B14:AJ14)</f>
        <v>6.2884278317378207E-17</v>
      </c>
      <c r="AQ14">
        <f t="shared" si="12"/>
        <v>474.70984209646861</v>
      </c>
      <c r="AR14">
        <f t="shared" si="12"/>
        <v>565.11829484652537</v>
      </c>
      <c r="AS14">
        <f t="shared" si="12"/>
        <v>612.77915823501996</v>
      </c>
      <c r="AT14">
        <f t="shared" si="12"/>
        <v>710.47292791476866</v>
      </c>
      <c r="AU14">
        <f t="shared" si="12"/>
        <v>696.80979401964191</v>
      </c>
      <c r="AV14">
        <f t="shared" si="12"/>
        <v>1.5594685450580548</v>
      </c>
      <c r="AW14">
        <f t="shared" si="12"/>
        <v>4.7273457590540833</v>
      </c>
      <c r="AX14">
        <f t="shared" si="12"/>
        <v>6.6685281392860265</v>
      </c>
      <c r="AY14">
        <f t="shared" si="12"/>
        <v>8.9117410204215233</v>
      </c>
      <c r="AZ14">
        <f t="shared" si="12"/>
        <v>11.313321292506636</v>
      </c>
      <c r="BA14">
        <f t="shared" si="13"/>
        <v>1</v>
      </c>
      <c r="BB14">
        <f t="shared" si="13"/>
        <v>1.05645341362321</v>
      </c>
      <c r="BC14">
        <f t="shared" si="13"/>
        <v>1.4929502399905563</v>
      </c>
      <c r="BD14">
        <f t="shared" si="13"/>
        <v>1.9493554641704884</v>
      </c>
      <c r="BE14">
        <f t="shared" si="13"/>
        <v>2.481728078379299</v>
      </c>
      <c r="BF14">
        <f t="shared" si="13"/>
        <v>1.7483839692740619</v>
      </c>
      <c r="BG14">
        <f t="shared" si="13"/>
        <v>2.0119940827962681</v>
      </c>
      <c r="BH14">
        <f t="shared" si="13"/>
        <v>2.2841795866553656</v>
      </c>
      <c r="BI14">
        <f t="shared" si="13"/>
        <v>2.5968351377945953</v>
      </c>
      <c r="BJ14">
        <f t="shared" si="13"/>
        <v>2.811794450212648</v>
      </c>
      <c r="BK14">
        <f t="shared" si="14"/>
        <v>2.1595760760535345</v>
      </c>
      <c r="BL14">
        <f t="shared" si="14"/>
        <v>2.4429623866213031</v>
      </c>
      <c r="BM14">
        <f t="shared" si="14"/>
        <v>2.8487088149225399</v>
      </c>
      <c r="BN14">
        <f t="shared" si="14"/>
        <v>3.1772124007915457</v>
      </c>
      <c r="BO14">
        <f t="shared" si="14"/>
        <v>3.4493047978548113</v>
      </c>
      <c r="BP14">
        <f t="shared" si="14"/>
        <v>1.947986157972935</v>
      </c>
      <c r="BQ14">
        <f t="shared" si="14"/>
        <v>2.431877306569076</v>
      </c>
      <c r="BR14">
        <f t="shared" si="14"/>
        <v>2.8491319752978859</v>
      </c>
      <c r="BS14">
        <f t="shared" si="14"/>
        <v>3.2644401890294614</v>
      </c>
      <c r="BT14">
        <f t="shared" si="14"/>
        <v>3.5632175227385976</v>
      </c>
    </row>
    <row r="15" spans="1:72" x14ac:dyDescent="0.25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>
        <v>2.853685207733953E-15</v>
      </c>
      <c r="M15">
        <v>5.4477321954766214E-15</v>
      </c>
      <c r="N15">
        <v>6.5954529434137251E-15</v>
      </c>
      <c r="O15">
        <v>8.6948488989921843E-15</v>
      </c>
      <c r="P15">
        <v>1.0783821532119752E-14</v>
      </c>
      <c r="Q15">
        <v>1.3561868015977644E-16</v>
      </c>
      <c r="R15">
        <v>2.0352521253950953E-16</v>
      </c>
      <c r="S15">
        <v>2.716963129552166E-16</v>
      </c>
      <c r="T15">
        <v>3.7199433822317449E-16</v>
      </c>
      <c r="U15">
        <v>4.8002783565842456E-16</v>
      </c>
      <c r="V15">
        <v>1.1052552718141491E-16</v>
      </c>
      <c r="W15">
        <v>1.0657110200046802E-16</v>
      </c>
      <c r="X15">
        <v>1.3170688998020903E-16</v>
      </c>
      <c r="Y15">
        <v>1.4608111605320696E-16</v>
      </c>
      <c r="Z15">
        <v>1.7299555658939876E-16</v>
      </c>
      <c r="AA15">
        <v>1.4479841292916192E-16</v>
      </c>
      <c r="AB15">
        <v>1.6842581830586884E-16</v>
      </c>
      <c r="AC15">
        <v>1.8804026101111307E-16</v>
      </c>
      <c r="AD15">
        <v>2.2139912498339982E-16</v>
      </c>
      <c r="AE15">
        <v>2.3217584365509906E-16</v>
      </c>
      <c r="AF15">
        <v>1.5775493987354734E-16</v>
      </c>
      <c r="AG15">
        <v>1.7914904926494563E-16</v>
      </c>
      <c r="AH15">
        <v>2.108630194031745E-16</v>
      </c>
      <c r="AI15">
        <v>2.3605593521435809E-16</v>
      </c>
      <c r="AJ15">
        <v>2.6824523670426584E-16</v>
      </c>
      <c r="AK15">
        <f>MIN(B15:AJ15)</f>
        <v>1.0657110200046802E-16</v>
      </c>
      <c r="AV15">
        <f t="shared" ref="AV15:BT15" si="15">L15/$AK15</f>
        <v>26.777289097765177</v>
      </c>
      <c r="AW15">
        <f t="shared" si="15"/>
        <v>51.118287164307425</v>
      </c>
      <c r="AX15">
        <f t="shared" si="15"/>
        <v>61.887817800596267</v>
      </c>
      <c r="AY15">
        <f t="shared" si="15"/>
        <v>81.587304023130017</v>
      </c>
      <c r="AZ15">
        <f t="shared" si="15"/>
        <v>101.18898397121195</v>
      </c>
      <c r="BA15">
        <f t="shared" si="15"/>
        <v>1.2725652415528261</v>
      </c>
      <c r="BB15">
        <f t="shared" si="15"/>
        <v>1.9097598572135974</v>
      </c>
      <c r="BC15">
        <f t="shared" si="15"/>
        <v>2.5494370223742591</v>
      </c>
      <c r="BD15">
        <f t="shared" si="15"/>
        <v>3.49057419169355</v>
      </c>
      <c r="BE15">
        <f t="shared" si="15"/>
        <v>4.5042964429167345</v>
      </c>
      <c r="BF15">
        <f t="shared" si="15"/>
        <v>1.0371059800144464</v>
      </c>
      <c r="BG15">
        <f t="shared" si="15"/>
        <v>1</v>
      </c>
      <c r="BH15">
        <f t="shared" si="15"/>
        <v>1.2358593230989638</v>
      </c>
      <c r="BI15">
        <f t="shared" si="15"/>
        <v>1.3707385333461732</v>
      </c>
      <c r="BJ15">
        <f t="shared" si="15"/>
        <v>1.6232876768848561</v>
      </c>
      <c r="BK15">
        <f t="shared" si="15"/>
        <v>1.3587024081680794</v>
      </c>
      <c r="BL15">
        <f t="shared" si="15"/>
        <v>1.5804079637379482</v>
      </c>
      <c r="BM15">
        <f t="shared" si="15"/>
        <v>1.7644582582085646</v>
      </c>
      <c r="BN15">
        <f t="shared" si="15"/>
        <v>2.0774780482463955</v>
      </c>
      <c r="BO15">
        <f t="shared" si="15"/>
        <v>2.178600383189051</v>
      </c>
      <c r="BP15">
        <f t="shared" si="15"/>
        <v>1.4802787708140106</v>
      </c>
      <c r="BQ15">
        <f t="shared" si="15"/>
        <v>1.6810284017158692</v>
      </c>
      <c r="BR15">
        <f t="shared" si="15"/>
        <v>1.9786134838152323</v>
      </c>
      <c r="BS15">
        <f t="shared" si="15"/>
        <v>2.2150088605945113</v>
      </c>
      <c r="BT15">
        <f t="shared" si="15"/>
        <v>2.517054170117222</v>
      </c>
    </row>
    <row r="17" spans="1:72" x14ac:dyDescent="0.25">
      <c r="A17" t="s">
        <v>20</v>
      </c>
      <c r="B17" t="s">
        <v>2</v>
      </c>
      <c r="G17" t="s">
        <v>3</v>
      </c>
      <c r="L17" t="s">
        <v>4</v>
      </c>
      <c r="Q17" t="s">
        <v>5</v>
      </c>
      <c r="V17" t="s">
        <v>6</v>
      </c>
      <c r="AA17" t="s">
        <v>7</v>
      </c>
      <c r="AF17" t="s">
        <v>8</v>
      </c>
      <c r="AL17" t="s">
        <v>2</v>
      </c>
      <c r="AQ17" t="s">
        <v>3</v>
      </c>
      <c r="AV17" t="s">
        <v>4</v>
      </c>
      <c r="BA17" t="s">
        <v>5</v>
      </c>
      <c r="BF17" t="s">
        <v>6</v>
      </c>
      <c r="BK17" t="s">
        <v>7</v>
      </c>
      <c r="BP17" t="s">
        <v>8</v>
      </c>
    </row>
    <row r="18" spans="1:72" x14ac:dyDescent="0.25"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9</v>
      </c>
      <c r="R18" t="s">
        <v>10</v>
      </c>
      <c r="S18" t="s">
        <v>11</v>
      </c>
      <c r="T18" t="s">
        <v>12</v>
      </c>
      <c r="U18" t="s">
        <v>13</v>
      </c>
      <c r="V18" t="s">
        <v>9</v>
      </c>
      <c r="W18" t="s">
        <v>10</v>
      </c>
      <c r="X18" t="s">
        <v>11</v>
      </c>
      <c r="Y18" t="s">
        <v>12</v>
      </c>
      <c r="Z18" t="s">
        <v>13</v>
      </c>
      <c r="AA18" t="s">
        <v>9</v>
      </c>
      <c r="AB18" t="s">
        <v>10</v>
      </c>
      <c r="AC18" t="s">
        <v>11</v>
      </c>
      <c r="AD18" t="s">
        <v>12</v>
      </c>
      <c r="AE18" t="s">
        <v>13</v>
      </c>
      <c r="AF18" t="s">
        <v>9</v>
      </c>
      <c r="AG18" t="s">
        <v>10</v>
      </c>
      <c r="AH18" t="s">
        <v>11</v>
      </c>
      <c r="AI18" t="s">
        <v>12</v>
      </c>
      <c r="AJ18" t="s">
        <v>13</v>
      </c>
      <c r="AL18" t="s">
        <v>9</v>
      </c>
      <c r="AM18" t="s">
        <v>10</v>
      </c>
      <c r="AN18" t="s">
        <v>11</v>
      </c>
      <c r="AO18" t="s">
        <v>12</v>
      </c>
      <c r="AP18" t="s">
        <v>13</v>
      </c>
      <c r="AQ18" t="s">
        <v>9</v>
      </c>
      <c r="AR18" t="s">
        <v>10</v>
      </c>
      <c r="AS18" t="s">
        <v>11</v>
      </c>
      <c r="AT18" t="s">
        <v>12</v>
      </c>
      <c r="AU18" t="s">
        <v>13</v>
      </c>
      <c r="AV18" t="s">
        <v>9</v>
      </c>
      <c r="AW18" t="s">
        <v>10</v>
      </c>
      <c r="AX18" t="s">
        <v>11</v>
      </c>
      <c r="AY18" t="s">
        <v>12</v>
      </c>
      <c r="AZ18" t="s">
        <v>13</v>
      </c>
      <c r="BA18" t="s">
        <v>9</v>
      </c>
      <c r="BB18" t="s">
        <v>10</v>
      </c>
      <c r="BC18" t="s">
        <v>11</v>
      </c>
      <c r="BD18" t="s">
        <v>12</v>
      </c>
      <c r="BE18" t="s">
        <v>13</v>
      </c>
      <c r="BF18" t="s">
        <v>9</v>
      </c>
      <c r="BG18" t="s">
        <v>10</v>
      </c>
      <c r="BH18" t="s">
        <v>11</v>
      </c>
      <c r="BI18" t="s">
        <v>12</v>
      </c>
      <c r="BJ18" t="s">
        <v>13</v>
      </c>
      <c r="BK18" t="s">
        <v>9</v>
      </c>
      <c r="BL18" t="s">
        <v>10</v>
      </c>
      <c r="BM18" t="s">
        <v>11</v>
      </c>
      <c r="BN18" t="s">
        <v>12</v>
      </c>
      <c r="BO18" t="s">
        <v>13</v>
      </c>
      <c r="BP18" t="s">
        <v>9</v>
      </c>
      <c r="BQ18" t="s">
        <v>10</v>
      </c>
      <c r="BR18" t="s">
        <v>11</v>
      </c>
      <c r="BS18" t="s">
        <v>12</v>
      </c>
      <c r="BT18" t="s">
        <v>13</v>
      </c>
    </row>
    <row r="19" spans="1:72" x14ac:dyDescent="0.25">
      <c r="A19" t="s">
        <v>14</v>
      </c>
      <c r="B19">
        <v>4.4193795385252842E-17</v>
      </c>
      <c r="C19">
        <v>4.9403130569636074E-17</v>
      </c>
      <c r="D19">
        <v>5.7104323973145754E-17</v>
      </c>
      <c r="E19">
        <v>6.7995358735491818E-17</v>
      </c>
      <c r="F19">
        <v>8.1689399641957703E-17</v>
      </c>
      <c r="G19">
        <v>3.5169125352751939E-17</v>
      </c>
      <c r="H19">
        <v>3.8571893889896194E-17</v>
      </c>
      <c r="I19">
        <v>4.3615993209779006E-17</v>
      </c>
      <c r="J19">
        <v>4.4855316677586821E-17</v>
      </c>
      <c r="K19">
        <v>5.3869466065728753E-17</v>
      </c>
      <c r="L19">
        <v>5.4067341406781323E-17</v>
      </c>
      <c r="M19">
        <v>5.9579988828622489E-17</v>
      </c>
      <c r="N19">
        <v>6.6157298653986327E-17</v>
      </c>
      <c r="O19">
        <v>7.5042010235186741E-17</v>
      </c>
      <c r="P19">
        <v>8.3761099927269703E-17</v>
      </c>
      <c r="Q19">
        <v>4.2910168000744859E-17</v>
      </c>
      <c r="R19">
        <v>5.7261158710458217E-17</v>
      </c>
      <c r="S19">
        <v>6.6411856132390751E-17</v>
      </c>
      <c r="T19">
        <v>8.0726370379212236E-17</v>
      </c>
      <c r="U19">
        <v>8.8436326443396779E-17</v>
      </c>
      <c r="V19">
        <v>2.0659933063634639E-17</v>
      </c>
      <c r="W19">
        <v>3.8817947674601069E-17</v>
      </c>
      <c r="X19">
        <v>4.7006587116108942E-17</v>
      </c>
      <c r="Y19">
        <v>5.0482827750610601E-17</v>
      </c>
      <c r="Z19">
        <v>5.5428127148614784E-17</v>
      </c>
      <c r="AA19">
        <v>1.2868208973992932E-17</v>
      </c>
      <c r="AB19">
        <v>3.0382132923992243E-17</v>
      </c>
      <c r="AC19">
        <v>3.8175079457211968E-17</v>
      </c>
      <c r="AD19">
        <v>4.0320845831427208E-17</v>
      </c>
      <c r="AE19">
        <v>4.3901794551857647E-17</v>
      </c>
      <c r="AF19">
        <v>1.0634879551656206E-17</v>
      </c>
      <c r="AG19">
        <v>2.4339600310457654E-17</v>
      </c>
      <c r="AH19">
        <v>3.2308136237277379E-17</v>
      </c>
      <c r="AI19">
        <v>4.4890760887495216E-17</v>
      </c>
      <c r="AJ19">
        <v>5.3063086175061122E-17</v>
      </c>
      <c r="AK19">
        <f>MIN(B19:AJ19)</f>
        <v>1.0634879551656206E-17</v>
      </c>
      <c r="AL19">
        <f t="shared" ref="AL19:AU20" si="16">B19/$AK19</f>
        <v>4.1555520371051493</v>
      </c>
      <c r="AM19">
        <f t="shared" si="16"/>
        <v>4.6453869392382874</v>
      </c>
      <c r="AN19">
        <f t="shared" si="16"/>
        <v>5.3695318029486012</v>
      </c>
      <c r="AO19">
        <f t="shared" si="16"/>
        <v>6.393618132224419</v>
      </c>
      <c r="AP19">
        <f t="shared" si="16"/>
        <v>7.6812717290470802</v>
      </c>
      <c r="AQ19">
        <f t="shared" si="16"/>
        <v>3.3069603827600411</v>
      </c>
      <c r="AR19">
        <f t="shared" si="16"/>
        <v>3.6269234364661198</v>
      </c>
      <c r="AS19">
        <f t="shared" si="16"/>
        <v>4.1012211749014629</v>
      </c>
      <c r="AT19">
        <f t="shared" si="16"/>
        <v>4.2177550257822478</v>
      </c>
      <c r="AU19">
        <f t="shared" si="16"/>
        <v>5.0653574216869695</v>
      </c>
      <c r="AV19">
        <f t="shared" ref="AV19:BE20" si="17">L19/$AK19</f>
        <v>5.0839636823494851</v>
      </c>
      <c r="AW19">
        <f t="shared" si="17"/>
        <v>5.6023190990765759</v>
      </c>
      <c r="AX19">
        <f t="shared" si="17"/>
        <v>6.220784949434</v>
      </c>
      <c r="AY19">
        <f t="shared" si="17"/>
        <v>7.0562162806536159</v>
      </c>
      <c r="AZ19">
        <f t="shared" si="17"/>
        <v>7.8760741501980913</v>
      </c>
      <c r="BA19">
        <f t="shared" si="17"/>
        <v>4.0348522794564525</v>
      </c>
      <c r="BB19">
        <f t="shared" si="17"/>
        <v>5.3842790068591553</v>
      </c>
      <c r="BC19">
        <f t="shared" si="17"/>
        <v>6.2447210436011202</v>
      </c>
      <c r="BD19">
        <f t="shared" si="17"/>
        <v>7.5907178813925018</v>
      </c>
      <c r="BE19">
        <f t="shared" si="17"/>
        <v>8.3156866999611943</v>
      </c>
      <c r="BF19">
        <f t="shared" ref="BF19:BO20" si="18">V19/$AK19</f>
        <v>1.9426579269924311</v>
      </c>
      <c r="BG19">
        <f t="shared" si="18"/>
        <v>3.6500599264949662</v>
      </c>
      <c r="BH19">
        <f t="shared" si="18"/>
        <v>4.4200394454668226</v>
      </c>
      <c r="BI19">
        <f t="shared" si="18"/>
        <v>4.7469110962097112</v>
      </c>
      <c r="BJ19">
        <f t="shared" si="18"/>
        <v>5.2119186568486127</v>
      </c>
      <c r="BK19">
        <f t="shared" si="18"/>
        <v>1.2100004434924627</v>
      </c>
      <c r="BL19">
        <f t="shared" si="18"/>
        <v>2.8568384603153056</v>
      </c>
      <c r="BM19">
        <f t="shared" si="18"/>
        <v>3.5896108904465058</v>
      </c>
      <c r="BN19">
        <f t="shared" si="18"/>
        <v>3.7913777617864892</v>
      </c>
      <c r="BO19">
        <f t="shared" si="18"/>
        <v>4.1280951362557436</v>
      </c>
      <c r="BP19">
        <f t="shared" ref="BP19:BT20" si="19">AF19/$AK19</f>
        <v>1</v>
      </c>
      <c r="BQ19">
        <f t="shared" si="19"/>
        <v>2.2886578256231558</v>
      </c>
      <c r="BR19">
        <f t="shared" si="19"/>
        <v>3.0379409640089365</v>
      </c>
      <c r="BS19">
        <f t="shared" si="19"/>
        <v>4.2210878524246409</v>
      </c>
      <c r="BT19">
        <f t="shared" si="19"/>
        <v>4.9895333480102675</v>
      </c>
    </row>
    <row r="20" spans="1:72" x14ac:dyDescent="0.25">
      <c r="A20" t="s">
        <v>15</v>
      </c>
      <c r="B20">
        <v>4.1894718585340807E-16</v>
      </c>
      <c r="C20">
        <v>4.9927902793756268E-16</v>
      </c>
      <c r="D20">
        <v>5.6549484522999246E-16</v>
      </c>
      <c r="E20">
        <v>6.800061011165125E-16</v>
      </c>
      <c r="F20">
        <v>8.4378543835210604E-16</v>
      </c>
      <c r="G20">
        <v>3.0866428387546356E-17</v>
      </c>
      <c r="H20">
        <v>3.2491182900245931E-17</v>
      </c>
      <c r="I20">
        <v>3.7696678674101549E-17</v>
      </c>
      <c r="J20">
        <v>4.370821066312412E-17</v>
      </c>
      <c r="K20">
        <v>5.4273130265867981E-17</v>
      </c>
      <c r="L20">
        <v>3.9079032019359944E-17</v>
      </c>
      <c r="M20">
        <v>3.7231293355243425E-17</v>
      </c>
      <c r="N20">
        <v>3.5611962330311199E-17</v>
      </c>
      <c r="O20">
        <v>3.7267605541686667E-17</v>
      </c>
      <c r="P20">
        <v>4.6624913284881697E-17</v>
      </c>
      <c r="Q20">
        <v>6.8426921951220477E-17</v>
      </c>
      <c r="R20">
        <v>7.006111110549961E-17</v>
      </c>
      <c r="S20">
        <v>7.7528004556761282E-17</v>
      </c>
      <c r="T20">
        <v>9.0356903441490718E-17</v>
      </c>
      <c r="U20">
        <v>8.6241516356582339E-17</v>
      </c>
      <c r="V20">
        <v>6.2890177700869232E-17</v>
      </c>
      <c r="W20">
        <v>7.2859676858254639E-17</v>
      </c>
      <c r="X20">
        <v>8.2316465881114214E-17</v>
      </c>
      <c r="Y20">
        <v>9.1762914025702502E-17</v>
      </c>
      <c r="Z20">
        <v>1.0402482672276571E-16</v>
      </c>
      <c r="AA20">
        <v>4.5114898528113045E-17</v>
      </c>
      <c r="AB20">
        <v>6.0312096054577638E-17</v>
      </c>
      <c r="AC20">
        <v>7.3507604021163539E-17</v>
      </c>
      <c r="AD20">
        <v>8.3925971329634289E-17</v>
      </c>
      <c r="AE20">
        <v>9.3865222060901834E-17</v>
      </c>
      <c r="AF20">
        <v>2.6587869190482753E-17</v>
      </c>
      <c r="AG20">
        <v>5.2401029643733755E-17</v>
      </c>
      <c r="AH20">
        <v>7.1001745845465633E-17</v>
      </c>
      <c r="AI20">
        <v>9.2129949086832158E-17</v>
      </c>
      <c r="AJ20">
        <v>1.1321634517605464E-16</v>
      </c>
      <c r="AK20">
        <f>MIN(B20:AJ20)</f>
        <v>2.6587869190482753E-17</v>
      </c>
      <c r="AL20">
        <f t="shared" si="16"/>
        <v>15.757080150047228</v>
      </c>
      <c r="AM20">
        <f t="shared" si="16"/>
        <v>18.778452096352343</v>
      </c>
      <c r="AN20">
        <f t="shared" si="16"/>
        <v>21.268904295362407</v>
      </c>
      <c r="AO20">
        <f t="shared" si="16"/>
        <v>25.575802868773092</v>
      </c>
      <c r="AP20">
        <f t="shared" si="16"/>
        <v>31.735730016835753</v>
      </c>
      <c r="AQ20">
        <f t="shared" si="16"/>
        <v>1.1609214776261625</v>
      </c>
      <c r="AR20">
        <f t="shared" si="16"/>
        <v>1.2220303427653501</v>
      </c>
      <c r="AS20">
        <f t="shared" si="16"/>
        <v>1.4178149592971234</v>
      </c>
      <c r="AT20">
        <f t="shared" si="16"/>
        <v>1.6439155146276134</v>
      </c>
      <c r="AU20">
        <f t="shared" si="16"/>
        <v>2.041274156911201</v>
      </c>
      <c r="AV20">
        <f t="shared" si="17"/>
        <v>1.4698068408335805</v>
      </c>
      <c r="AW20">
        <f t="shared" si="17"/>
        <v>1.4003112881483009</v>
      </c>
      <c r="AX20">
        <f t="shared" si="17"/>
        <v>1.3394064065524536</v>
      </c>
      <c r="AY20">
        <f t="shared" si="17"/>
        <v>1.4016770307801414</v>
      </c>
      <c r="AZ20">
        <f t="shared" si="17"/>
        <v>1.7536160175472539</v>
      </c>
      <c r="BA20">
        <f t="shared" si="17"/>
        <v>2.5736143600298065</v>
      </c>
      <c r="BB20">
        <f t="shared" si="17"/>
        <v>2.6350780727693026</v>
      </c>
      <c r="BC20">
        <f t="shared" si="17"/>
        <v>2.9159164279517662</v>
      </c>
      <c r="BD20">
        <f t="shared" si="17"/>
        <v>3.3984259059704707</v>
      </c>
      <c r="BE20">
        <f t="shared" si="17"/>
        <v>3.2436415170664703</v>
      </c>
      <c r="BF20">
        <f t="shared" si="18"/>
        <v>2.3653711115511675</v>
      </c>
      <c r="BG20">
        <f t="shared" si="18"/>
        <v>2.7403353136826434</v>
      </c>
      <c r="BH20">
        <f t="shared" si="18"/>
        <v>3.0960159045230959</v>
      </c>
      <c r="BI20">
        <f t="shared" si="18"/>
        <v>3.451307563170555</v>
      </c>
      <c r="BJ20">
        <f t="shared" si="18"/>
        <v>3.9124920458086905</v>
      </c>
      <c r="BK20">
        <f t="shared" si="18"/>
        <v>1.6968226451280317</v>
      </c>
      <c r="BL20">
        <f t="shared" si="18"/>
        <v>2.2684065286497881</v>
      </c>
      <c r="BM20">
        <f t="shared" si="18"/>
        <v>2.7647045912004078</v>
      </c>
      <c r="BN20">
        <f t="shared" si="18"/>
        <v>3.1565512350149505</v>
      </c>
      <c r="BO20">
        <f t="shared" si="18"/>
        <v>3.5303777594370485</v>
      </c>
      <c r="BP20">
        <f t="shared" si="19"/>
        <v>1</v>
      </c>
      <c r="BQ20">
        <f t="shared" si="19"/>
        <v>1.9708623232767724</v>
      </c>
      <c r="BR20">
        <f t="shared" si="19"/>
        <v>2.6704564151715107</v>
      </c>
      <c r="BS20">
        <f t="shared" si="19"/>
        <v>3.4651121692674223</v>
      </c>
      <c r="BT20">
        <f t="shared" si="19"/>
        <v>4.25819550882178</v>
      </c>
    </row>
    <row r="21" spans="1:72" x14ac:dyDescent="0.25">
      <c r="A21" t="s">
        <v>16</v>
      </c>
      <c r="B21" s="1"/>
      <c r="C21" s="1"/>
      <c r="D21" s="1"/>
      <c r="E21" s="1"/>
      <c r="F21" s="1"/>
      <c r="G21">
        <v>2.496232170594461E-16</v>
      </c>
      <c r="H21">
        <v>2.9311485915055212E-16</v>
      </c>
      <c r="I21">
        <v>4.0298763332754285E-16</v>
      </c>
      <c r="J21">
        <v>4.7916828973112215E-16</v>
      </c>
      <c r="K21">
        <v>5.8248959178368304E-16</v>
      </c>
      <c r="L21">
        <v>2.9406000990976387E-17</v>
      </c>
      <c r="M21">
        <v>2.7795538511972345E-17</v>
      </c>
      <c r="N21">
        <v>2.9259315033697038E-17</v>
      </c>
      <c r="O21">
        <v>3.4620797260154614E-17</v>
      </c>
      <c r="P21">
        <v>3.9917218968528114E-17</v>
      </c>
      <c r="Q21">
        <v>5.0617865990128183E-17</v>
      </c>
      <c r="R21">
        <v>4.9984085125376682E-17</v>
      </c>
      <c r="S21">
        <v>4.4300945062355722E-17</v>
      </c>
      <c r="T21">
        <v>4.9768509476073145E-17</v>
      </c>
      <c r="U21">
        <v>4.9304915861378242E-17</v>
      </c>
      <c r="V21">
        <v>7.9964972394608135E-17</v>
      </c>
      <c r="W21">
        <v>8.50678678924767E-17</v>
      </c>
      <c r="X21">
        <v>9.6361832404240771E-17</v>
      </c>
      <c r="Y21">
        <v>1.070184173741936E-16</v>
      </c>
      <c r="Z21">
        <v>1.207061271694235E-16</v>
      </c>
      <c r="AA21">
        <v>7.2259168067014635E-17</v>
      </c>
      <c r="AB21">
        <v>8.5656097542035423E-17</v>
      </c>
      <c r="AC21">
        <v>1.0067546544662964E-16</v>
      </c>
      <c r="AD21">
        <v>1.1345879525222587E-16</v>
      </c>
      <c r="AE21">
        <v>1.3640007057528157E-16</v>
      </c>
      <c r="AF21">
        <v>5.6259571875511839E-17</v>
      </c>
      <c r="AG21">
        <v>7.9552737884420763E-17</v>
      </c>
      <c r="AH21">
        <v>1.0457179203201834E-16</v>
      </c>
      <c r="AI21">
        <v>1.3045514055655561E-16</v>
      </c>
      <c r="AJ21">
        <v>1.6484552225421162E-16</v>
      </c>
      <c r="AK21">
        <f>MIN(B21:AJ21)</f>
        <v>2.7795538511972345E-17</v>
      </c>
      <c r="AQ21">
        <f t="shared" ref="AQ21:AZ22" si="20">G21/$AK21</f>
        <v>8.9806936804597672</v>
      </c>
      <c r="AR21">
        <f t="shared" si="20"/>
        <v>10.545392348642537</v>
      </c>
      <c r="AS21">
        <f t="shared" si="20"/>
        <v>14.498284793221918</v>
      </c>
      <c r="AT21">
        <f t="shared" si="20"/>
        <v>17.239036024602669</v>
      </c>
      <c r="AU21">
        <f t="shared" si="20"/>
        <v>20.956226177549606</v>
      </c>
      <c r="AV21">
        <f t="shared" si="20"/>
        <v>1.0579396034478832</v>
      </c>
      <c r="AW21">
        <f t="shared" si="20"/>
        <v>1</v>
      </c>
      <c r="AX21">
        <f t="shared" si="20"/>
        <v>1.0526622832327641</v>
      </c>
      <c r="AY21">
        <f t="shared" si="20"/>
        <v>1.2455523121180916</v>
      </c>
      <c r="AZ21">
        <f t="shared" si="20"/>
        <v>1.4361016589527349</v>
      </c>
      <c r="BA21">
        <f t="shared" ref="BA21:BJ22" si="21">Q21/$AK21</f>
        <v>1.8210788025684626</v>
      </c>
      <c r="BB21">
        <f t="shared" si="21"/>
        <v>1.7982772704276655</v>
      </c>
      <c r="BC21">
        <f t="shared" si="21"/>
        <v>1.5938149585867538</v>
      </c>
      <c r="BD21">
        <f t="shared" si="21"/>
        <v>1.790521505983286</v>
      </c>
      <c r="BE21">
        <f t="shared" si="21"/>
        <v>1.7738427999925666</v>
      </c>
      <c r="BF21">
        <f t="shared" si="21"/>
        <v>2.876899555666637</v>
      </c>
      <c r="BG21">
        <f t="shared" si="21"/>
        <v>3.0604864106459209</v>
      </c>
      <c r="BH21">
        <f t="shared" si="21"/>
        <v>3.4668093357045389</v>
      </c>
      <c r="BI21">
        <f t="shared" si="21"/>
        <v>3.8502012590293102</v>
      </c>
      <c r="BJ21">
        <f t="shared" si="21"/>
        <v>4.342643950482624</v>
      </c>
      <c r="BK21">
        <f t="shared" ref="BK21:BT22" si="22">AA21/$AK21</f>
        <v>2.5996678580589658</v>
      </c>
      <c r="BL21">
        <f t="shared" si="22"/>
        <v>3.0816491468636542</v>
      </c>
      <c r="BM21">
        <f t="shared" si="22"/>
        <v>3.6220008978514953</v>
      </c>
      <c r="BN21">
        <f t="shared" si="22"/>
        <v>4.0819067133150115</v>
      </c>
      <c r="BO21">
        <f t="shared" si="22"/>
        <v>4.9072649021183778</v>
      </c>
      <c r="BP21">
        <f t="shared" si="22"/>
        <v>2.0240504371332548</v>
      </c>
      <c r="BQ21">
        <f t="shared" si="22"/>
        <v>2.862068596014252</v>
      </c>
      <c r="BR21">
        <f t="shared" si="22"/>
        <v>3.7621790269318307</v>
      </c>
      <c r="BS21">
        <f t="shared" si="22"/>
        <v>4.6933841738797319</v>
      </c>
      <c r="BT21">
        <f t="shared" si="22"/>
        <v>5.9306468260439669</v>
      </c>
    </row>
    <row r="22" spans="1:72" x14ac:dyDescent="0.25">
      <c r="A22" t="s">
        <v>17</v>
      </c>
      <c r="B22" s="1"/>
      <c r="C22" s="1"/>
      <c r="D22" s="1"/>
      <c r="E22" s="1"/>
      <c r="F22" s="1"/>
      <c r="G22">
        <v>4.6958933671633675E-15</v>
      </c>
      <c r="H22">
        <v>5.5513237090977527E-15</v>
      </c>
      <c r="I22">
        <v>6.7512696479068363E-15</v>
      </c>
      <c r="J22">
        <v>8.9645778964107773E-15</v>
      </c>
      <c r="K22">
        <v>1.0705898800996178E-14</v>
      </c>
      <c r="L22">
        <v>1.4668682281509723E-16</v>
      </c>
      <c r="M22">
        <v>2.1047911031697075E-16</v>
      </c>
      <c r="N22">
        <v>2.5235654303903546E-16</v>
      </c>
      <c r="O22">
        <v>3.4069982271441306E-16</v>
      </c>
      <c r="P22">
        <v>4.3334352926336978E-16</v>
      </c>
      <c r="Q22">
        <v>3.9217486917428941E-17</v>
      </c>
      <c r="R22">
        <v>3.5549980245832265E-17</v>
      </c>
      <c r="S22">
        <v>3.3989683548566858E-17</v>
      </c>
      <c r="T22">
        <v>3.9673002768383978E-17</v>
      </c>
      <c r="U22">
        <v>4.4876307059232389E-17</v>
      </c>
      <c r="V22">
        <v>7.8263094952691628E-17</v>
      </c>
      <c r="W22">
        <v>8.1223757398497753E-17</v>
      </c>
      <c r="X22">
        <v>8.4117356018117265E-17</v>
      </c>
      <c r="Y22">
        <v>8.7974932431699932E-17</v>
      </c>
      <c r="Z22">
        <v>9.6447141862184231E-17</v>
      </c>
      <c r="AA22">
        <v>8.853729470945565E-17</v>
      </c>
      <c r="AB22">
        <v>9.9503913102865537E-17</v>
      </c>
      <c r="AC22">
        <v>1.1437024090447641E-16</v>
      </c>
      <c r="AD22">
        <v>1.3573645350803564E-16</v>
      </c>
      <c r="AE22">
        <v>1.6799008673970082E-16</v>
      </c>
      <c r="AF22">
        <v>7.9254626049402494E-17</v>
      </c>
      <c r="AG22">
        <v>1.0440621652742528E-16</v>
      </c>
      <c r="AH22">
        <v>1.3239759011547184E-16</v>
      </c>
      <c r="AI22">
        <v>1.6686197481333611E-16</v>
      </c>
      <c r="AJ22">
        <v>2.1625788065277675E-16</v>
      </c>
      <c r="AK22">
        <f>MIN(B22:AJ22)</f>
        <v>3.3989683548566858E-17</v>
      </c>
      <c r="AQ22">
        <f t="shared" si="20"/>
        <v>138.15643091979788</v>
      </c>
      <c r="AR22">
        <f t="shared" si="20"/>
        <v>163.32378326399038</v>
      </c>
      <c r="AS22">
        <f t="shared" si="20"/>
        <v>198.62702276295531</v>
      </c>
      <c r="AT22">
        <f t="shared" si="20"/>
        <v>263.74408233608756</v>
      </c>
      <c r="AU22">
        <f t="shared" si="20"/>
        <v>314.97494778669636</v>
      </c>
      <c r="AV22">
        <f t="shared" si="20"/>
        <v>4.3156277876344671</v>
      </c>
      <c r="AW22">
        <f t="shared" si="20"/>
        <v>6.1924410098206222</v>
      </c>
      <c r="AX22">
        <f t="shared" si="20"/>
        <v>7.4245040463071872</v>
      </c>
      <c r="AY22">
        <f t="shared" si="20"/>
        <v>10.023624439680267</v>
      </c>
      <c r="AZ22">
        <f t="shared" si="20"/>
        <v>12.749266366195437</v>
      </c>
      <c r="BA22">
        <f t="shared" si="21"/>
        <v>1.1538055910815477</v>
      </c>
      <c r="BB22">
        <f t="shared" si="21"/>
        <v>1.0459050080603411</v>
      </c>
      <c r="BC22">
        <f t="shared" si="21"/>
        <v>1</v>
      </c>
      <c r="BD22">
        <f t="shared" si="21"/>
        <v>1.1672071824880745</v>
      </c>
      <c r="BE22">
        <f t="shared" si="21"/>
        <v>1.3202919937489255</v>
      </c>
      <c r="BF22">
        <f t="shared" si="21"/>
        <v>2.302554386564494</v>
      </c>
      <c r="BG22">
        <f t="shared" si="21"/>
        <v>2.3896591235525779</v>
      </c>
      <c r="BH22">
        <f t="shared" si="21"/>
        <v>2.4747907963875111</v>
      </c>
      <c r="BI22">
        <f t="shared" si="21"/>
        <v>2.5882833626854791</v>
      </c>
      <c r="BJ22">
        <f t="shared" si="21"/>
        <v>2.8375416241923452</v>
      </c>
      <c r="BK22">
        <f t="shared" si="22"/>
        <v>2.6048284498720711</v>
      </c>
      <c r="BL22">
        <f t="shared" si="22"/>
        <v>2.9274739484022358</v>
      </c>
      <c r="BM22">
        <f t="shared" si="22"/>
        <v>3.3648515950746098</v>
      </c>
      <c r="BN22">
        <f t="shared" si="22"/>
        <v>3.9934603484638456</v>
      </c>
      <c r="BO22">
        <f t="shared" si="22"/>
        <v>4.9423845473484542</v>
      </c>
      <c r="BP22">
        <f t="shared" si="22"/>
        <v>2.3317259172524478</v>
      </c>
      <c r="BQ22">
        <f t="shared" si="22"/>
        <v>3.071703105980446</v>
      </c>
      <c r="BR22">
        <f t="shared" si="22"/>
        <v>3.8952286780279324</v>
      </c>
      <c r="BS22">
        <f t="shared" si="22"/>
        <v>4.9091947141817887</v>
      </c>
      <c r="BT22">
        <f t="shared" si="22"/>
        <v>6.3624564301627649</v>
      </c>
    </row>
    <row r="23" spans="1:72" x14ac:dyDescent="0.25">
      <c r="A23" t="s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>
        <v>2.113362391998834E-15</v>
      </c>
      <c r="M23">
        <v>3.5398849587641947E-15</v>
      </c>
      <c r="N23">
        <v>4.2190440899908335E-15</v>
      </c>
      <c r="O23">
        <v>6.3315058226018796E-15</v>
      </c>
      <c r="P23">
        <v>6.5210098810891746E-15</v>
      </c>
      <c r="Q23">
        <v>9.666561940208734E-17</v>
      </c>
      <c r="R23">
        <v>1.4293572003354993E-16</v>
      </c>
      <c r="S23">
        <v>1.7143024856266007E-16</v>
      </c>
      <c r="T23">
        <v>2.4402100796553072E-16</v>
      </c>
      <c r="U23">
        <v>3.082917318908285E-16</v>
      </c>
      <c r="V23">
        <v>6.6109740772498218E-17</v>
      </c>
      <c r="W23">
        <v>5.5868233381203638E-17</v>
      </c>
      <c r="X23">
        <v>6.0917201276165713E-17</v>
      </c>
      <c r="Y23">
        <v>7.3628273861559097E-17</v>
      </c>
      <c r="Z23">
        <v>9.2036361796695585E-17</v>
      </c>
      <c r="AA23">
        <v>9.5548604522068632E-17</v>
      </c>
      <c r="AB23">
        <v>1.0615463997269565E-16</v>
      </c>
      <c r="AC23">
        <v>1.2347755662622446E-16</v>
      </c>
      <c r="AD23">
        <v>1.4759294552790777E-16</v>
      </c>
      <c r="AE23">
        <v>1.7353021858846425E-16</v>
      </c>
      <c r="AF23">
        <v>9.6099785245873905E-17</v>
      </c>
      <c r="AG23">
        <v>1.231903225916205E-16</v>
      </c>
      <c r="AH23">
        <v>1.5914896993944573E-16</v>
      </c>
      <c r="AI23">
        <v>2.0851604238681013E-16</v>
      </c>
      <c r="AJ23">
        <v>2.7701982022285424E-16</v>
      </c>
      <c r="AK23">
        <f>MIN(B23:AJ23)</f>
        <v>5.5868233381203638E-17</v>
      </c>
      <c r="AV23">
        <f t="shared" ref="AV23:BT23" si="23">L23/$AK23</f>
        <v>37.827621603475578</v>
      </c>
      <c r="AW23">
        <f t="shared" si="23"/>
        <v>63.361319027409181</v>
      </c>
      <c r="AX23">
        <f t="shared" si="23"/>
        <v>75.517764472758373</v>
      </c>
      <c r="AY23">
        <f t="shared" si="23"/>
        <v>113.32926494024522</v>
      </c>
      <c r="AZ23">
        <f t="shared" si="23"/>
        <v>116.72124723534053</v>
      </c>
      <c r="BA23">
        <f t="shared" si="23"/>
        <v>1.7302429941271351</v>
      </c>
      <c r="BB23">
        <f t="shared" si="23"/>
        <v>2.5584435265432854</v>
      </c>
      <c r="BC23">
        <f t="shared" si="23"/>
        <v>3.068474483396431</v>
      </c>
      <c r="BD23">
        <f t="shared" si="23"/>
        <v>4.3677953140295536</v>
      </c>
      <c r="BE23">
        <f t="shared" si="23"/>
        <v>5.5181936716572544</v>
      </c>
      <c r="BF23">
        <f t="shared" si="23"/>
        <v>1.1833153971670105</v>
      </c>
      <c r="BG23">
        <f t="shared" si="23"/>
        <v>1</v>
      </c>
      <c r="BH23">
        <f t="shared" si="23"/>
        <v>1.0903727859177439</v>
      </c>
      <c r="BI23">
        <f t="shared" si="23"/>
        <v>1.3178915710323975</v>
      </c>
      <c r="BJ23">
        <f t="shared" si="23"/>
        <v>1.6473827115439164</v>
      </c>
      <c r="BK23">
        <f t="shared" si="23"/>
        <v>1.710249255066209</v>
      </c>
      <c r="BL23">
        <f t="shared" si="23"/>
        <v>1.9000894345159376</v>
      </c>
      <c r="BM23">
        <f t="shared" si="23"/>
        <v>2.210156812793858</v>
      </c>
      <c r="BN23">
        <f t="shared" si="23"/>
        <v>2.641804413625223</v>
      </c>
      <c r="BO23">
        <f t="shared" si="23"/>
        <v>3.1060623915637704</v>
      </c>
      <c r="BP23">
        <f t="shared" si="23"/>
        <v>1.7201149818029831</v>
      </c>
      <c r="BQ23">
        <f t="shared" si="23"/>
        <v>2.2050155363077359</v>
      </c>
      <c r="BR23">
        <f t="shared" si="23"/>
        <v>2.848648691887758</v>
      </c>
      <c r="BS23">
        <f t="shared" si="23"/>
        <v>3.7322827261075249</v>
      </c>
      <c r="BT23">
        <f t="shared" si="23"/>
        <v>4.9584496136234559</v>
      </c>
    </row>
    <row r="25" spans="1:72" x14ac:dyDescent="0.25">
      <c r="B25" s="37">
        <v>0.1</v>
      </c>
      <c r="C25" s="37"/>
      <c r="D25" s="37"/>
      <c r="E25" s="37">
        <v>0.2</v>
      </c>
      <c r="F25" s="37"/>
      <c r="G25" s="37"/>
      <c r="H25" s="37">
        <v>0.3</v>
      </c>
      <c r="I25" s="37"/>
      <c r="J25" s="37"/>
      <c r="K25" s="37">
        <v>0.4</v>
      </c>
      <c r="L25" s="37"/>
      <c r="M25" s="37"/>
      <c r="N25" s="37">
        <v>0.5</v>
      </c>
      <c r="O25" s="37"/>
      <c r="P25" s="37"/>
      <c r="Q25" s="37">
        <v>0.6</v>
      </c>
      <c r="R25" s="37"/>
      <c r="S25" s="37"/>
      <c r="T25" s="37">
        <v>0.7</v>
      </c>
      <c r="U25" s="37"/>
      <c r="V25" s="37"/>
      <c r="AL25" s="37">
        <v>0.1</v>
      </c>
      <c r="AM25" s="37"/>
      <c r="AN25" s="37"/>
      <c r="AO25" s="37">
        <v>0.2</v>
      </c>
      <c r="AP25" s="37"/>
      <c r="AQ25" s="37"/>
      <c r="AR25" s="37">
        <v>0.3</v>
      </c>
      <c r="AS25" s="37"/>
      <c r="AT25" s="37"/>
      <c r="AU25" s="37">
        <v>0.4</v>
      </c>
      <c r="AV25" s="37"/>
      <c r="AW25" s="37"/>
      <c r="AX25" s="37">
        <v>0.5</v>
      </c>
      <c r="AY25" s="37"/>
      <c r="AZ25" s="37"/>
      <c r="BA25" s="37">
        <v>0.6</v>
      </c>
      <c r="BB25" s="37"/>
      <c r="BC25" s="37"/>
      <c r="BD25" s="37">
        <v>0.7</v>
      </c>
      <c r="BE25" s="37"/>
      <c r="BF25" s="37"/>
    </row>
    <row r="26" spans="1:72" x14ac:dyDescent="0.25">
      <c r="A26" s="25" t="s">
        <v>83</v>
      </c>
      <c r="B26" t="s">
        <v>90</v>
      </c>
      <c r="C26" t="s">
        <v>91</v>
      </c>
      <c r="D26" t="s">
        <v>92</v>
      </c>
      <c r="E26" t="s">
        <v>90</v>
      </c>
      <c r="F26" t="s">
        <v>91</v>
      </c>
      <c r="G26" t="s">
        <v>92</v>
      </c>
      <c r="H26" t="s">
        <v>90</v>
      </c>
      <c r="I26" t="s">
        <v>91</v>
      </c>
      <c r="J26" t="s">
        <v>92</v>
      </c>
      <c r="K26" t="s">
        <v>90</v>
      </c>
      <c r="L26" t="s">
        <v>91</v>
      </c>
      <c r="M26" t="s">
        <v>92</v>
      </c>
      <c r="N26" t="s">
        <v>90</v>
      </c>
      <c r="O26" t="s">
        <v>91</v>
      </c>
      <c r="P26" t="s">
        <v>92</v>
      </c>
      <c r="Q26" t="s">
        <v>90</v>
      </c>
      <c r="R26" t="s">
        <v>91</v>
      </c>
      <c r="S26" t="s">
        <v>92</v>
      </c>
      <c r="T26" t="s">
        <v>90</v>
      </c>
      <c r="U26" t="s">
        <v>91</v>
      </c>
      <c r="V26" t="s">
        <v>92</v>
      </c>
      <c r="AL26" t="s">
        <v>90</v>
      </c>
      <c r="AM26" t="s">
        <v>91</v>
      </c>
      <c r="AN26" t="s">
        <v>92</v>
      </c>
      <c r="AO26" t="s">
        <v>90</v>
      </c>
      <c r="AP26" t="s">
        <v>91</v>
      </c>
      <c r="AQ26" t="s">
        <v>92</v>
      </c>
      <c r="AR26" t="s">
        <v>90</v>
      </c>
      <c r="AS26" t="s">
        <v>91</v>
      </c>
      <c r="AT26" t="s">
        <v>92</v>
      </c>
      <c r="AU26" t="s">
        <v>90</v>
      </c>
      <c r="AV26" t="s">
        <v>91</v>
      </c>
      <c r="AW26" t="s">
        <v>92</v>
      </c>
      <c r="AX26" t="s">
        <v>90</v>
      </c>
      <c r="AY26" t="s">
        <v>91</v>
      </c>
      <c r="AZ26" t="s">
        <v>92</v>
      </c>
      <c r="BA26" t="s">
        <v>90</v>
      </c>
      <c r="BB26" t="s">
        <v>91</v>
      </c>
      <c r="BC26" t="s">
        <v>92</v>
      </c>
      <c r="BD26" t="s">
        <v>90</v>
      </c>
      <c r="BE26" t="s">
        <v>91</v>
      </c>
      <c r="BF26" t="s">
        <v>92</v>
      </c>
    </row>
    <row r="27" spans="1:72" x14ac:dyDescent="0.25">
      <c r="A27" t="s">
        <v>14</v>
      </c>
      <c r="B27">
        <v>6.070483907478579E-17</v>
      </c>
      <c r="C27">
        <v>1.0438331050638089E-16</v>
      </c>
      <c r="D27">
        <v>1.0525744826464443E-16</v>
      </c>
      <c r="E27" s="1"/>
      <c r="F27" s="1"/>
      <c r="G27" s="1"/>
      <c r="H27" s="1"/>
      <c r="I27" s="1"/>
      <c r="J27" s="1"/>
      <c r="K27">
        <v>6.2210611670897434E-16</v>
      </c>
      <c r="L27">
        <v>1.4586656410378582E-15</v>
      </c>
      <c r="M27">
        <v>1.2469176761475993E-15</v>
      </c>
      <c r="N27">
        <v>5.9842647457104671E-17</v>
      </c>
      <c r="O27">
        <v>8.5333932950707758E-17</v>
      </c>
      <c r="P27">
        <v>8.4538444641551155E-17</v>
      </c>
      <c r="Q27">
        <v>5.5687525426014546E-17</v>
      </c>
      <c r="R27">
        <v>7.5798660756421097E-17</v>
      </c>
      <c r="S27">
        <v>9.4513989332035778E-17</v>
      </c>
      <c r="T27">
        <v>4.0553458044737372E-17</v>
      </c>
      <c r="U27">
        <v>4.9640392011514797E-17</v>
      </c>
      <c r="V27">
        <v>7.1156270210442649E-17</v>
      </c>
      <c r="W27">
        <f>MIN(B27:V27)</f>
        <v>4.0553458044737372E-17</v>
      </c>
      <c r="AL27">
        <f t="shared" ref="AL27:AN28" si="24">B27/$W27</f>
        <v>1.4969090677253223</v>
      </c>
      <c r="AM27">
        <f t="shared" si="24"/>
        <v>2.5739681777871648</v>
      </c>
      <c r="AN27">
        <f t="shared" si="24"/>
        <v>2.5955233743205706</v>
      </c>
      <c r="AU27">
        <f t="shared" ref="AU27:BF27" si="25">K27/$W27</f>
        <v>15.340396274534353</v>
      </c>
      <c r="AV27">
        <f t="shared" si="25"/>
        <v>35.96895829274785</v>
      </c>
      <c r="AW27">
        <f t="shared" si="25"/>
        <v>30.747505546186389</v>
      </c>
      <c r="AX27">
        <f t="shared" si="25"/>
        <v>1.4756484487978321</v>
      </c>
      <c r="AY27">
        <f t="shared" si="25"/>
        <v>2.1042332039001432</v>
      </c>
      <c r="AZ27">
        <f t="shared" si="25"/>
        <v>2.0846174091563499</v>
      </c>
      <c r="BA27">
        <f t="shared" si="25"/>
        <v>1.3731880858244374</v>
      </c>
      <c r="BB27">
        <f t="shared" si="25"/>
        <v>1.8691047425056146</v>
      </c>
      <c r="BC27">
        <f t="shared" si="25"/>
        <v>2.3306024662008045</v>
      </c>
      <c r="BD27">
        <f t="shared" si="25"/>
        <v>1</v>
      </c>
      <c r="BE27">
        <f t="shared" si="25"/>
        <v>1.2240729744120216</v>
      </c>
      <c r="BF27">
        <f t="shared" si="25"/>
        <v>1.7546289180060837</v>
      </c>
    </row>
    <row r="28" spans="1:72" x14ac:dyDescent="0.25">
      <c r="A28" t="s">
        <v>15</v>
      </c>
      <c r="B28">
        <v>1.0105796359841829E-15</v>
      </c>
      <c r="C28">
        <v>1.6345402068357273E-15</v>
      </c>
      <c r="D28">
        <v>1.5847686267199804E-15</v>
      </c>
      <c r="E28" s="1"/>
      <c r="F28" s="1"/>
      <c r="G28" s="1"/>
      <c r="H28" s="1"/>
      <c r="I28" s="1"/>
      <c r="J28" s="1"/>
      <c r="K28" s="1"/>
      <c r="L28" s="1"/>
      <c r="M28" s="1"/>
      <c r="N28">
        <v>3.5309669004399681E-16</v>
      </c>
      <c r="O28">
        <v>8.9693789453697151E-16</v>
      </c>
      <c r="P28">
        <v>7.8949762623586839E-16</v>
      </c>
      <c r="Q28">
        <v>7.200941196807302E-17</v>
      </c>
      <c r="R28">
        <v>1.0415332890762567E-16</v>
      </c>
      <c r="S28">
        <v>1.2485182277674457E-16</v>
      </c>
      <c r="T28">
        <v>7.6643855245829046E-17</v>
      </c>
      <c r="U28">
        <v>1.0666181785318521E-16</v>
      </c>
      <c r="V28">
        <v>1.4945126216825538E-16</v>
      </c>
      <c r="W28">
        <f>MIN(B28:V28)</f>
        <v>7.200941196807302E-17</v>
      </c>
      <c r="AL28">
        <f t="shared" si="24"/>
        <v>14.033993728934295</v>
      </c>
      <c r="AM28">
        <f t="shared" si="24"/>
        <v>22.698980066111876</v>
      </c>
      <c r="AN28">
        <f t="shared" si="24"/>
        <v>22.007798472547215</v>
      </c>
      <c r="AX28">
        <f t="shared" ref="AX28:BF28" si="26">N28/$W28</f>
        <v>4.9034797034664042</v>
      </c>
      <c r="AY28">
        <f t="shared" si="26"/>
        <v>12.455842507568995</v>
      </c>
      <c r="AZ28">
        <f t="shared" si="26"/>
        <v>10.963811599876831</v>
      </c>
      <c r="BA28">
        <f t="shared" si="26"/>
        <v>1</v>
      </c>
      <c r="BB28">
        <f t="shared" si="26"/>
        <v>1.4463849385939211</v>
      </c>
      <c r="BC28">
        <f t="shared" si="26"/>
        <v>1.7338264452444136</v>
      </c>
      <c r="BD28">
        <f t="shared" si="26"/>
        <v>1.0643588546426517</v>
      </c>
      <c r="BE28">
        <f t="shared" si="26"/>
        <v>1.4812205090700659</v>
      </c>
      <c r="BF28">
        <f t="shared" si="26"/>
        <v>2.0754406692630392</v>
      </c>
    </row>
    <row r="29" spans="1:72" x14ac:dyDescent="0.25">
      <c r="A29" t="s">
        <v>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>
        <v>8.2343004367477138E-17</v>
      </c>
      <c r="R29">
        <v>2.1025146489858825E-16</v>
      </c>
      <c r="S29">
        <v>1.7815432357308128E-16</v>
      </c>
      <c r="T29">
        <v>1.0680334998682713E-16</v>
      </c>
      <c r="U29">
        <v>1.540608893332911E-16</v>
      </c>
      <c r="V29">
        <v>1.9564422418607357E-16</v>
      </c>
      <c r="W29">
        <f>MIN(B29:V29)</f>
        <v>8.2343004367477138E-17</v>
      </c>
      <c r="BA29">
        <f t="shared" ref="BA29:BF31" si="27">Q29/$W29</f>
        <v>1</v>
      </c>
      <c r="BB29">
        <f t="shared" si="27"/>
        <v>2.5533615941469203</v>
      </c>
      <c r="BC29">
        <f t="shared" si="27"/>
        <v>2.1635635588181983</v>
      </c>
      <c r="BD29">
        <f t="shared" si="27"/>
        <v>1.2970543254675202</v>
      </c>
      <c r="BE29">
        <f t="shared" si="27"/>
        <v>1.8709651234700422</v>
      </c>
      <c r="BF29">
        <f t="shared" si="27"/>
        <v>2.3759665522156586</v>
      </c>
    </row>
    <row r="30" spans="1:72" x14ac:dyDescent="0.25">
      <c r="A30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>
        <v>2.6623309147014384E-16</v>
      </c>
      <c r="R30">
        <v>6.5498386337685789E-16</v>
      </c>
      <c r="S30">
        <v>5.6995082314995006E-16</v>
      </c>
      <c r="T30">
        <v>1.0989226991154554E-16</v>
      </c>
      <c r="U30">
        <v>1.4152429492462458E-16</v>
      </c>
      <c r="V30">
        <v>1.7700416153363689E-16</v>
      </c>
      <c r="W30">
        <f>MIN(B30:V30)</f>
        <v>1.0989226991154554E-16</v>
      </c>
      <c r="BA30">
        <f t="shared" si="27"/>
        <v>2.4226735118351828</v>
      </c>
      <c r="BB30">
        <f t="shared" si="27"/>
        <v>5.9602360011679378</v>
      </c>
      <c r="BC30">
        <f t="shared" si="27"/>
        <v>5.1864505447809455</v>
      </c>
      <c r="BD30">
        <f t="shared" si="27"/>
        <v>1</v>
      </c>
      <c r="BE30">
        <f t="shared" si="27"/>
        <v>1.2878457696664223</v>
      </c>
      <c r="BF30">
        <f t="shared" si="27"/>
        <v>1.6107062096006484</v>
      </c>
    </row>
    <row r="31" spans="1:72" x14ac:dyDescent="0.25">
      <c r="A31" t="s">
        <v>18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>
        <v>1.189292612333147E-15</v>
      </c>
      <c r="R31">
        <v>3.0126598191569518E-15</v>
      </c>
      <c r="S31">
        <v>2.9887874880465519E-15</v>
      </c>
      <c r="T31">
        <v>7.4798116112780884E-17</v>
      </c>
      <c r="U31">
        <v>1.1466612219642917E-16</v>
      </c>
      <c r="V31">
        <v>1.0416283772935636E-16</v>
      </c>
      <c r="W31">
        <f>MIN(B31:V31)</f>
        <v>7.4798116112780884E-17</v>
      </c>
      <c r="BA31">
        <f t="shared" si="27"/>
        <v>15.900034307547626</v>
      </c>
      <c r="BB31">
        <f t="shared" si="27"/>
        <v>40.277215199035922</v>
      </c>
      <c r="BC31">
        <f t="shared" si="27"/>
        <v>39.958058349224288</v>
      </c>
      <c r="BD31">
        <f t="shared" si="27"/>
        <v>1</v>
      </c>
      <c r="BE31">
        <f t="shared" si="27"/>
        <v>1.5330081578997947</v>
      </c>
      <c r="BF31">
        <f t="shared" si="27"/>
        <v>1.3925863797465063</v>
      </c>
      <c r="BI31" t="s">
        <v>24</v>
      </c>
    </row>
    <row r="32" spans="1:72" x14ac:dyDescent="0.25">
      <c r="B32" s="37">
        <v>0.1</v>
      </c>
      <c r="C32" s="37"/>
      <c r="D32" s="37">
        <v>0.2</v>
      </c>
      <c r="E32" s="37"/>
      <c r="F32" s="37">
        <v>0.3</v>
      </c>
      <c r="G32" s="37"/>
      <c r="H32" s="37">
        <v>0.4</v>
      </c>
      <c r="I32" s="37"/>
      <c r="J32" s="37">
        <v>0.5</v>
      </c>
      <c r="K32" s="37"/>
      <c r="L32" s="37">
        <v>0.6</v>
      </c>
      <c r="M32" s="37"/>
      <c r="N32" s="37">
        <v>0.7</v>
      </c>
      <c r="O32" s="37"/>
      <c r="P32" s="4"/>
      <c r="Q32" s="4"/>
      <c r="R32" s="4"/>
      <c r="S32" s="4"/>
      <c r="T32" s="4"/>
      <c r="U32" s="4"/>
      <c r="V32" s="4"/>
      <c r="AL32" s="37">
        <v>0.1</v>
      </c>
      <c r="AM32" s="37"/>
      <c r="AN32" s="37">
        <v>0.2</v>
      </c>
      <c r="AO32" s="37"/>
      <c r="AP32" s="37">
        <v>0.3</v>
      </c>
      <c r="AQ32" s="37"/>
      <c r="AR32" s="37">
        <v>0.4</v>
      </c>
      <c r="AS32" s="37"/>
      <c r="AT32" s="37">
        <v>0.5</v>
      </c>
      <c r="AU32" s="37"/>
      <c r="AV32" s="37">
        <v>0.6</v>
      </c>
      <c r="AW32" s="37"/>
      <c r="AX32" s="37">
        <v>0.7</v>
      </c>
      <c r="AY32" s="37"/>
      <c r="AZ32" s="4"/>
      <c r="BA32" s="4"/>
      <c r="BB32" s="4"/>
      <c r="BC32" s="4"/>
      <c r="BD32" s="4"/>
      <c r="BE32" s="4"/>
      <c r="BF32" s="4"/>
      <c r="BI32" t="s">
        <v>30</v>
      </c>
      <c r="BJ32" s="42">
        <v>0.01</v>
      </c>
      <c r="BK32" s="37"/>
      <c r="BL32" s="42">
        <v>0.02</v>
      </c>
      <c r="BM32" s="37"/>
      <c r="BN32" s="42">
        <v>0.03</v>
      </c>
      <c r="BO32" s="37"/>
      <c r="BP32" s="42">
        <v>0.04</v>
      </c>
      <c r="BQ32" s="37"/>
      <c r="BR32" s="42">
        <v>0.05</v>
      </c>
      <c r="BS32" s="37"/>
    </row>
    <row r="33" spans="1:71" x14ac:dyDescent="0.25">
      <c r="A33" s="25" t="s">
        <v>84</v>
      </c>
      <c r="B33" t="s">
        <v>93</v>
      </c>
      <c r="C33" t="s">
        <v>94</v>
      </c>
      <c r="D33" t="s">
        <v>93</v>
      </c>
      <c r="E33" t="s">
        <v>94</v>
      </c>
      <c r="F33" t="s">
        <v>93</v>
      </c>
      <c r="G33" t="s">
        <v>94</v>
      </c>
      <c r="H33" t="s">
        <v>93</v>
      </c>
      <c r="I33" t="s">
        <v>94</v>
      </c>
      <c r="J33" t="s">
        <v>93</v>
      </c>
      <c r="K33" t="s">
        <v>94</v>
      </c>
      <c r="L33" t="s">
        <v>93</v>
      </c>
      <c r="M33" t="s">
        <v>94</v>
      </c>
      <c r="N33" t="s">
        <v>93</v>
      </c>
      <c r="O33" t="s">
        <v>94</v>
      </c>
      <c r="AL33" t="s">
        <v>93</v>
      </c>
      <c r="AM33" t="s">
        <v>94</v>
      </c>
      <c r="AN33" t="s">
        <v>93</v>
      </c>
      <c r="AO33" t="s">
        <v>94</v>
      </c>
      <c r="AP33" t="s">
        <v>93</v>
      </c>
      <c r="AQ33" t="s">
        <v>94</v>
      </c>
      <c r="AR33" t="s">
        <v>93</v>
      </c>
      <c r="AS33" t="s">
        <v>94</v>
      </c>
      <c r="AT33" t="s">
        <v>93</v>
      </c>
      <c r="AU33" t="s">
        <v>94</v>
      </c>
      <c r="AV33" t="s">
        <v>93</v>
      </c>
      <c r="AW33" t="s">
        <v>94</v>
      </c>
      <c r="AX33" t="s">
        <v>93</v>
      </c>
      <c r="AY33" t="s">
        <v>94</v>
      </c>
      <c r="BJ33" t="s">
        <v>25</v>
      </c>
      <c r="BK33" t="s">
        <v>100</v>
      </c>
      <c r="BL33" t="s">
        <v>25</v>
      </c>
      <c r="BM33" t="s">
        <v>100</v>
      </c>
      <c r="BN33" t="s">
        <v>25</v>
      </c>
      <c r="BO33" t="s">
        <v>100</v>
      </c>
      <c r="BP33" t="s">
        <v>25</v>
      </c>
      <c r="BQ33" t="s">
        <v>100</v>
      </c>
      <c r="BR33" t="s">
        <v>25</v>
      </c>
      <c r="BS33" t="s">
        <v>100</v>
      </c>
    </row>
    <row r="34" spans="1:71" x14ac:dyDescent="0.25">
      <c r="A34" t="s">
        <v>14</v>
      </c>
      <c r="B34">
        <v>4.9788702195772461E-17</v>
      </c>
      <c r="C34">
        <v>7.6628586679454492E-17</v>
      </c>
      <c r="D34">
        <v>2.1191413972974202E-16</v>
      </c>
      <c r="E34">
        <v>3.3891179041029794E-16</v>
      </c>
      <c r="F34">
        <v>3.3673890002260947E-16</v>
      </c>
      <c r="G34">
        <v>7.1544834929807188E-16</v>
      </c>
      <c r="H34">
        <v>9.3091069734777412E-17</v>
      </c>
      <c r="I34">
        <v>1.8255938844195311E-16</v>
      </c>
      <c r="J34">
        <v>7.2058821319517735E-17</v>
      </c>
      <c r="K34">
        <v>9.6873810920578935E-17</v>
      </c>
      <c r="L34">
        <v>4.9026362817975354E-17</v>
      </c>
      <c r="M34">
        <v>6.6477977941367644E-17</v>
      </c>
      <c r="N34">
        <v>3.8460048166579605E-17</v>
      </c>
      <c r="O34">
        <v>4.8856859133187045E-17</v>
      </c>
      <c r="P34">
        <f>MIN(B34:O34)</f>
        <v>3.8460048166579605E-17</v>
      </c>
      <c r="AL34">
        <f t="shared" ref="AL34:AY34" si="28">B34/$P34</f>
        <v>1.2945564181335854</v>
      </c>
      <c r="AM34">
        <f t="shared" si="28"/>
        <v>1.9924204553139893</v>
      </c>
      <c r="AN34">
        <f t="shared" si="28"/>
        <v>5.5099811318980034</v>
      </c>
      <c r="AO34">
        <f t="shared" si="28"/>
        <v>8.8120479969861307</v>
      </c>
      <c r="AP34">
        <f t="shared" si="28"/>
        <v>8.7555506577660349</v>
      </c>
      <c r="AQ34">
        <f t="shared" si="28"/>
        <v>18.6023778805293</v>
      </c>
      <c r="AR34">
        <f t="shared" si="28"/>
        <v>2.4204616003489616</v>
      </c>
      <c r="AS34">
        <f t="shared" si="28"/>
        <v>4.746728024136762</v>
      </c>
      <c r="AT34">
        <f t="shared" si="28"/>
        <v>1.8736019520156049</v>
      </c>
      <c r="AU34">
        <f t="shared" si="28"/>
        <v>2.5188166822099505</v>
      </c>
      <c r="AV34">
        <f t="shared" si="28"/>
        <v>1.2747348262703815</v>
      </c>
      <c r="AW34">
        <f t="shared" si="28"/>
        <v>1.7284944016043799</v>
      </c>
      <c r="AX34">
        <f t="shared" si="28"/>
        <v>1</v>
      </c>
      <c r="AY34">
        <f t="shared" si="28"/>
        <v>1.2703275596945791</v>
      </c>
      <c r="BI34" t="s">
        <v>21</v>
      </c>
      <c r="BJ34" s="26">
        <v>1</v>
      </c>
      <c r="BK34" s="26">
        <v>0.7</v>
      </c>
      <c r="BL34" s="26" t="s">
        <v>108</v>
      </c>
      <c r="BM34" s="26">
        <v>0.2</v>
      </c>
      <c r="BN34" s="26" t="s">
        <v>109</v>
      </c>
      <c r="BO34" s="26">
        <v>0.3</v>
      </c>
      <c r="BP34" s="26">
        <v>5</v>
      </c>
      <c r="BQ34" s="26">
        <v>0.4</v>
      </c>
      <c r="BR34" s="26">
        <v>1</v>
      </c>
      <c r="BS34" s="26">
        <v>0.4</v>
      </c>
    </row>
    <row r="35" spans="1:71" x14ac:dyDescent="0.25">
      <c r="A35" t="s">
        <v>15</v>
      </c>
      <c r="B35">
        <v>6.0523765871158373E-16</v>
      </c>
      <c r="C35">
        <v>8.3272367205128051E-16</v>
      </c>
      <c r="D35" s="1"/>
      <c r="E35" s="1"/>
      <c r="F35" s="1"/>
      <c r="G35" s="1"/>
      <c r="H35">
        <v>6.8018816044040265E-16</v>
      </c>
      <c r="I35">
        <v>1.551723813564822E-15</v>
      </c>
      <c r="J35">
        <v>9.3527079034269253E-17</v>
      </c>
      <c r="K35">
        <v>1.3367058450652967E-16</v>
      </c>
      <c r="L35">
        <v>9.6298840912015817E-17</v>
      </c>
      <c r="M35">
        <v>1.3389079998561869E-16</v>
      </c>
      <c r="N35">
        <v>7.813479483225245E-17</v>
      </c>
      <c r="O35">
        <v>1.1044669321205202E-16</v>
      </c>
      <c r="P35">
        <f>MIN(B35:O35)</f>
        <v>7.813479483225245E-17</v>
      </c>
      <c r="AL35">
        <f>B35/$P35</f>
        <v>7.7460708767581474</v>
      </c>
      <c r="AM35">
        <f>C35/$P35</f>
        <v>10.657526827056429</v>
      </c>
      <c r="AR35">
        <f t="shared" ref="AR35:AY35" si="29">H35/$P35</f>
        <v>8.7053170345004194</v>
      </c>
      <c r="AS35">
        <f t="shared" si="29"/>
        <v>19.859574942203626</v>
      </c>
      <c r="AT35">
        <f t="shared" si="29"/>
        <v>1.1969965395706548</v>
      </c>
      <c r="AU35">
        <f t="shared" si="29"/>
        <v>1.7107689959832488</v>
      </c>
      <c r="AV35">
        <f t="shared" si="29"/>
        <v>1.2324706440806525</v>
      </c>
      <c r="AW35">
        <f t="shared" si="29"/>
        <v>1.7135874007613225</v>
      </c>
      <c r="AX35">
        <f t="shared" si="29"/>
        <v>1</v>
      </c>
      <c r="AY35">
        <f t="shared" si="29"/>
        <v>1.413540452101653</v>
      </c>
      <c r="BI35" t="s">
        <v>19</v>
      </c>
      <c r="BJ35" s="26">
        <v>1</v>
      </c>
      <c r="BK35" s="26">
        <v>0.7</v>
      </c>
      <c r="BL35" s="26">
        <v>1</v>
      </c>
      <c r="BM35" s="26">
        <v>0.7</v>
      </c>
      <c r="BN35" s="26">
        <v>1</v>
      </c>
      <c r="BO35" s="26">
        <v>0.3</v>
      </c>
      <c r="BP35" s="26" t="s">
        <v>97</v>
      </c>
      <c r="BQ35" s="26">
        <v>0.4</v>
      </c>
      <c r="BR35" s="26" t="s">
        <v>97</v>
      </c>
      <c r="BS35" s="26">
        <v>0.5</v>
      </c>
    </row>
    <row r="36" spans="1:71" x14ac:dyDescent="0.25">
      <c r="A36" t="s">
        <v>16</v>
      </c>
      <c r="B36" s="1"/>
      <c r="C36" s="1"/>
      <c r="D36" s="1"/>
      <c r="E36" s="1"/>
      <c r="F36" s="1"/>
      <c r="G36" s="1"/>
      <c r="H36" s="1"/>
      <c r="I36" s="1"/>
      <c r="J36">
        <v>1.3754137102385622E-16</v>
      </c>
      <c r="K36">
        <v>3.6470428990033414E-16</v>
      </c>
      <c r="L36">
        <v>1.2118506440154641E-16</v>
      </c>
      <c r="M36">
        <v>1.6864610256042914E-16</v>
      </c>
      <c r="N36">
        <v>1.1249787500811592E-16</v>
      </c>
      <c r="O36">
        <v>1.7161865254016607E-16</v>
      </c>
      <c r="P36">
        <f>MIN(B36:O36)</f>
        <v>1.1249787500811592E-16</v>
      </c>
      <c r="AT36">
        <f t="shared" ref="AT36:AY37" si="30">J36/$P36</f>
        <v>1.2226130583705124</v>
      </c>
      <c r="AU36">
        <f t="shared" si="30"/>
        <v>3.2418771454485102</v>
      </c>
      <c r="AV36">
        <f t="shared" si="30"/>
        <v>1.0772209198867424</v>
      </c>
      <c r="AW36">
        <f t="shared" si="30"/>
        <v>1.4991047835193556</v>
      </c>
      <c r="AX36">
        <f t="shared" si="30"/>
        <v>1</v>
      </c>
      <c r="AY36">
        <f t="shared" si="30"/>
        <v>1.5255279491082387</v>
      </c>
      <c r="BI36" t="s">
        <v>20</v>
      </c>
      <c r="BJ36" s="26">
        <v>1</v>
      </c>
      <c r="BK36" s="26">
        <v>0.7</v>
      </c>
      <c r="BL36" s="26">
        <v>1</v>
      </c>
      <c r="BM36" s="26">
        <v>0.7</v>
      </c>
      <c r="BN36" s="26" t="s">
        <v>110</v>
      </c>
      <c r="BO36" s="26">
        <v>0.3</v>
      </c>
      <c r="BP36" s="26" t="s">
        <v>104</v>
      </c>
      <c r="BQ36" s="26">
        <v>0.4</v>
      </c>
      <c r="BR36" s="26">
        <v>2</v>
      </c>
      <c r="BS36" s="26">
        <v>0.5</v>
      </c>
    </row>
    <row r="37" spans="1:71" x14ac:dyDescent="0.25">
      <c r="A37" t="s">
        <v>17</v>
      </c>
      <c r="B37" s="1"/>
      <c r="C37" s="1"/>
      <c r="D37" s="1"/>
      <c r="E37" s="1"/>
      <c r="F37" s="1"/>
      <c r="G37" s="1"/>
      <c r="H37" s="1"/>
      <c r="I37" s="1"/>
      <c r="J37">
        <v>6.9729145181931832E-16</v>
      </c>
      <c r="K37">
        <v>1.5688563225256663E-15</v>
      </c>
      <c r="L37">
        <v>1.0825385812306117E-16</v>
      </c>
      <c r="M37">
        <v>1.4219266950269741E-16</v>
      </c>
      <c r="N37">
        <v>1.4483290966625841E-16</v>
      </c>
      <c r="O37">
        <v>2.0984758722417061E-16</v>
      </c>
      <c r="P37">
        <f>MIN(B37:O37)</f>
        <v>1.0825385812306117E-16</v>
      </c>
      <c r="AT37">
        <f t="shared" si="30"/>
        <v>6.4412618996604181</v>
      </c>
      <c r="AU37">
        <f t="shared" si="30"/>
        <v>14.492382532382511</v>
      </c>
      <c r="AV37">
        <f t="shared" si="30"/>
        <v>1</v>
      </c>
      <c r="AW37">
        <f t="shared" si="30"/>
        <v>1.3135113331578001</v>
      </c>
      <c r="AX37">
        <f t="shared" si="30"/>
        <v>1.3379006732639016</v>
      </c>
      <c r="AY37">
        <f t="shared" si="30"/>
        <v>1.9384767514301373</v>
      </c>
      <c r="BI37" t="s">
        <v>83</v>
      </c>
      <c r="BJ37" s="26" t="s">
        <v>90</v>
      </c>
      <c r="BK37" s="26">
        <v>0.7</v>
      </c>
      <c r="BL37" s="26" t="s">
        <v>90</v>
      </c>
      <c r="BM37" s="26">
        <v>0.6</v>
      </c>
      <c r="BN37" s="26" t="s">
        <v>90</v>
      </c>
      <c r="BO37" s="26">
        <v>0.6</v>
      </c>
      <c r="BP37" s="26" t="s">
        <v>90</v>
      </c>
      <c r="BQ37" s="26">
        <v>0.7</v>
      </c>
      <c r="BR37" s="26" t="s">
        <v>90</v>
      </c>
      <c r="BS37" s="26">
        <v>0.7</v>
      </c>
    </row>
    <row r="38" spans="1:71" x14ac:dyDescent="0.25">
      <c r="A38" t="s">
        <v>18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>
        <v>9.2583596205806421E-17</v>
      </c>
      <c r="M38">
        <v>1.9624935242925365E-16</v>
      </c>
      <c r="N38">
        <v>1.6005563186611709E-16</v>
      </c>
      <c r="O38">
        <v>2.3255247585697224E-16</v>
      </c>
      <c r="P38">
        <f>MIN(B38:O38)</f>
        <v>9.2583596205806421E-17</v>
      </c>
      <c r="AV38">
        <f>L38/$P38</f>
        <v>1</v>
      </c>
      <c r="AW38">
        <f>M38/$P38</f>
        <v>2.1196989582582857</v>
      </c>
      <c r="AX38">
        <f>N38/$P38</f>
        <v>1.7287687930195039</v>
      </c>
      <c r="AY38">
        <f>O38/$P38</f>
        <v>2.5118107892463528</v>
      </c>
      <c r="BI38" t="s">
        <v>84</v>
      </c>
      <c r="BJ38" s="26" t="s">
        <v>93</v>
      </c>
      <c r="BK38" s="26">
        <v>0.7</v>
      </c>
      <c r="BL38" s="26" t="s">
        <v>93</v>
      </c>
      <c r="BM38" s="26">
        <v>0.7</v>
      </c>
      <c r="BN38" s="26" t="s">
        <v>93</v>
      </c>
      <c r="BO38" s="26">
        <v>0.7</v>
      </c>
      <c r="BP38" s="26" t="s">
        <v>93</v>
      </c>
      <c r="BQ38" s="26">
        <v>0.6</v>
      </c>
      <c r="BR38" s="26" t="s">
        <v>93</v>
      </c>
      <c r="BS38" s="26">
        <v>0.6</v>
      </c>
    </row>
    <row r="41" spans="1:71" x14ac:dyDescent="0.25">
      <c r="BJ41" s="37" t="s">
        <v>42</v>
      </c>
      <c r="BK41" s="37"/>
      <c r="BL41" s="37"/>
      <c r="BM41" s="37"/>
      <c r="BN41" s="37"/>
      <c r="BO41" s="37" t="s">
        <v>111</v>
      </c>
      <c r="BP41" s="37"/>
      <c r="BQ41" s="37"/>
      <c r="BR41" s="37"/>
      <c r="BS41" s="37"/>
    </row>
    <row r="42" spans="1:71" x14ac:dyDescent="0.25">
      <c r="BJ42" s="28">
        <v>0.01</v>
      </c>
      <c r="BK42" s="28">
        <v>0.02</v>
      </c>
      <c r="BL42" s="28">
        <v>0.03</v>
      </c>
      <c r="BM42" s="28">
        <v>0.04</v>
      </c>
      <c r="BN42" s="28">
        <v>0.05</v>
      </c>
      <c r="BO42" s="28">
        <v>0.01</v>
      </c>
      <c r="BP42" s="28">
        <v>0.02</v>
      </c>
      <c r="BQ42" s="28">
        <v>0.03</v>
      </c>
      <c r="BR42" s="28">
        <v>0.04</v>
      </c>
      <c r="BS42" s="28">
        <v>0.05</v>
      </c>
    </row>
    <row r="43" spans="1:71" x14ac:dyDescent="0.25">
      <c r="BI43" t="s">
        <v>21</v>
      </c>
      <c r="BJ43">
        <v>3.6317327855137527E-16</v>
      </c>
      <c r="BK43">
        <v>2.3378811097496009E-16</v>
      </c>
      <c r="BL43">
        <v>3.7879832139148469E-16</v>
      </c>
      <c r="BM43">
        <v>5.0951382331223601E-16</v>
      </c>
      <c r="BN43">
        <v>4.339564633533598E-16</v>
      </c>
      <c r="BO43">
        <v>5.0406316624203029E-2</v>
      </c>
      <c r="BP43">
        <v>8.9593345021165463E-2</v>
      </c>
      <c r="BQ43">
        <v>6.3709790136878941E-2</v>
      </c>
      <c r="BR43">
        <v>6.247876438933208E-2</v>
      </c>
      <c r="BS43">
        <v>8.6396987749241802E-2</v>
      </c>
    </row>
    <row r="44" spans="1:71" x14ac:dyDescent="0.25">
      <c r="BI44" t="s">
        <v>19</v>
      </c>
      <c r="BJ44">
        <v>3.74157510924824E-16</v>
      </c>
      <c r="BK44">
        <v>4.0147624363938208E-16</v>
      </c>
      <c r="BL44">
        <v>4.672585765500313E-16</v>
      </c>
      <c r="BM44">
        <v>6.2704831479845305E-16</v>
      </c>
      <c r="BN44">
        <v>9.6550798980477266E-16</v>
      </c>
      <c r="BO44">
        <v>4.2506595519913072E-2</v>
      </c>
      <c r="BP44">
        <v>8.5730143841932768E-2</v>
      </c>
      <c r="BQ44">
        <v>9.8285295036686218E-2</v>
      </c>
      <c r="BR44">
        <v>0.10028617705095114</v>
      </c>
      <c r="BS44">
        <v>0.11037827042945224</v>
      </c>
    </row>
    <row r="45" spans="1:71" x14ac:dyDescent="0.25">
      <c r="BI45" t="s">
        <v>20</v>
      </c>
      <c r="BJ45">
        <v>2.384680384943939E-16</v>
      </c>
      <c r="BK45">
        <v>2.8912937021739073E-16</v>
      </c>
      <c r="BL45">
        <v>4.2322772491601278E-16</v>
      </c>
      <c r="BM45">
        <v>6.258543697112852E-16</v>
      </c>
      <c r="BN45">
        <v>7.0410420790598339E-16</v>
      </c>
      <c r="BO45">
        <v>4.4596666365862771E-2</v>
      </c>
      <c r="BP45">
        <v>9.1958382403322964E-2</v>
      </c>
      <c r="BQ45">
        <v>6.5675136281509477E-2</v>
      </c>
      <c r="BR45">
        <v>5.4309253387887571E-2</v>
      </c>
      <c r="BS45">
        <v>7.9346540972048171E-2</v>
      </c>
    </row>
    <row r="46" spans="1:71" x14ac:dyDescent="0.25">
      <c r="BI46" t="s">
        <v>83</v>
      </c>
      <c r="BJ46">
        <v>1.4885628555493572E-15</v>
      </c>
      <c r="BK46">
        <v>1.7575581111111122E-15</v>
      </c>
      <c r="BL46">
        <v>1.9533056729699664E-15</v>
      </c>
      <c r="BM46">
        <v>1.9284397727272735E-15</v>
      </c>
      <c r="BN46">
        <v>2.0768054994388268E-15</v>
      </c>
      <c r="BO46">
        <v>2.7243362880884889E-2</v>
      </c>
      <c r="BP46">
        <v>4.0971283687769124E-2</v>
      </c>
      <c r="BQ46">
        <v>4.2155718639917773E-2</v>
      </c>
      <c r="BR46">
        <v>5.6985067133380932E-2</v>
      </c>
      <c r="BS46">
        <v>3.6015946670495659E-2</v>
      </c>
    </row>
    <row r="47" spans="1:71" x14ac:dyDescent="0.25">
      <c r="BI47" t="s">
        <v>84</v>
      </c>
      <c r="BJ47">
        <v>1.2406349552572687E-15</v>
      </c>
      <c r="BK47">
        <v>1.3293641477272724E-15</v>
      </c>
      <c r="BL47">
        <v>1.4232094827586204E-15</v>
      </c>
      <c r="BM47">
        <v>1.6046181453481852E-15</v>
      </c>
      <c r="BN47">
        <v>1.730670038695408E-15</v>
      </c>
      <c r="BO47">
        <v>3.1000293844376001E-2</v>
      </c>
      <c r="BP47">
        <v>5.8776065960432618E-2</v>
      </c>
      <c r="BQ47">
        <v>7.9045197752659876E-2</v>
      </c>
      <c r="BR47">
        <v>6.7463937408966057E-2</v>
      </c>
      <c r="BS47">
        <v>5.3495810371569516E-2</v>
      </c>
    </row>
  </sheetData>
  <mergeCells count="35">
    <mergeCell ref="T25:V25"/>
    <mergeCell ref="B32:C32"/>
    <mergeCell ref="D32:E32"/>
    <mergeCell ref="F32:G32"/>
    <mergeCell ref="H32:I32"/>
    <mergeCell ref="J32:K32"/>
    <mergeCell ref="L32:M32"/>
    <mergeCell ref="N32:O32"/>
    <mergeCell ref="B25:D25"/>
    <mergeCell ref="E25:G25"/>
    <mergeCell ref="H25:J25"/>
    <mergeCell ref="K25:M25"/>
    <mergeCell ref="N25:P25"/>
    <mergeCell ref="Q25:S25"/>
    <mergeCell ref="BJ41:BN41"/>
    <mergeCell ref="BO41:BS41"/>
    <mergeCell ref="BD25:BF25"/>
    <mergeCell ref="AL32:AM32"/>
    <mergeCell ref="AN32:AO32"/>
    <mergeCell ref="AP32:AQ32"/>
    <mergeCell ref="AR32:AS32"/>
    <mergeCell ref="AT32:AU32"/>
    <mergeCell ref="AV32:AW32"/>
    <mergeCell ref="AX32:AY32"/>
    <mergeCell ref="AL25:AN25"/>
    <mergeCell ref="AO25:AQ25"/>
    <mergeCell ref="AR25:AT25"/>
    <mergeCell ref="AU25:AW25"/>
    <mergeCell ref="AX25:AZ25"/>
    <mergeCell ref="BA25:BC25"/>
    <mergeCell ref="BJ32:BK32"/>
    <mergeCell ref="BL32:BM32"/>
    <mergeCell ref="BN32:BO32"/>
    <mergeCell ref="BP32:BQ32"/>
    <mergeCell ref="BR32:BS32"/>
  </mergeCells>
  <conditionalFormatting sqref="B3:AJ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AJ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AJ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AJ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AJ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AJ1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AJ1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AJ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AJ1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AJ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AJ1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J2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AJ2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AJ2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AJ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V2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V2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V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:V3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V3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O3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O3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O3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O3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O3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BT7">
    <cfRule type="cellIs" dxfId="4" priority="36" operator="between">
      <formula>1</formula>
      <formula>1.05</formula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BT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:BT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BT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BT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7:BF31">
    <cfRule type="cellIs" dxfId="3" priority="33" operator="between">
      <formula>1</formula>
      <formula>1.05</formula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:BF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9:BF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0:BF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1:BF3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4:AY38">
    <cfRule type="cellIs" dxfId="2" priority="32" operator="between">
      <formula>1</formula>
      <formula>1.05</formula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5:AY3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6:AY3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7:AY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8:AY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J7">
    <cfRule type="top10" priority="39" bottom="1" rank="5"/>
  </conditionalFormatting>
  <conditionalFormatting sqref="AL11:BT15">
    <cfRule type="cellIs" dxfId="1" priority="35" operator="between">
      <formula>1</formula>
      <formula>1.05</formula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9:BT23">
    <cfRule type="cellIs" dxfId="0" priority="34" operator="between">
      <formula>1</formula>
      <formula>1.05</formula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00B7-5BB1-4228-A31E-5318147C2BF7}">
  <dimension ref="A1:AJ78"/>
  <sheetViews>
    <sheetView workbookViewId="0"/>
  </sheetViews>
  <sheetFormatPr defaultRowHeight="15" x14ac:dyDescent="0.25"/>
  <cols>
    <col min="2" max="2" width="14.85546875" bestFit="1" customWidth="1"/>
    <col min="3" max="3" width="16.42578125" customWidth="1"/>
    <col min="4" max="4" width="18.5703125" customWidth="1"/>
    <col min="5" max="5" width="24" customWidth="1"/>
    <col min="6" max="6" width="19.7109375" customWidth="1"/>
    <col min="7" max="7" width="21.140625" customWidth="1"/>
    <col min="8" max="8" width="29" customWidth="1"/>
    <col min="11" max="11" width="13.5703125" bestFit="1" customWidth="1"/>
  </cols>
  <sheetData>
    <row r="1" spans="1:36" x14ac:dyDescent="0.25">
      <c r="A1" t="s">
        <v>1</v>
      </c>
    </row>
    <row r="2" spans="1:36" x14ac:dyDescent="0.25">
      <c r="B2" t="s">
        <v>2</v>
      </c>
      <c r="G2" t="s">
        <v>3</v>
      </c>
      <c r="L2" t="s">
        <v>4</v>
      </c>
      <c r="Q2" t="s">
        <v>5</v>
      </c>
      <c r="V2" t="s">
        <v>6</v>
      </c>
      <c r="AA2" t="s">
        <v>7</v>
      </c>
      <c r="AF2" t="s">
        <v>8</v>
      </c>
    </row>
    <row r="3" spans="1:3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</row>
    <row r="4" spans="1:36" x14ac:dyDescent="0.25">
      <c r="A4" t="s">
        <v>14</v>
      </c>
      <c r="B4">
        <v>1.9237944549245326E-7</v>
      </c>
      <c r="C4">
        <v>1.1231887915823759E-7</v>
      </c>
      <c r="D4">
        <v>8.882273244617538E-8</v>
      </c>
      <c r="E4">
        <v>8.1878095178873745E-8</v>
      </c>
      <c r="F4">
        <v>7.911570268218584E-8</v>
      </c>
      <c r="G4">
        <v>6.4484609701213444E-9</v>
      </c>
      <c r="H4">
        <v>3.7448074241167084E-9</v>
      </c>
      <c r="I4">
        <v>2.9770140674802176E-9</v>
      </c>
      <c r="J4">
        <v>2.5982347926933556E-9</v>
      </c>
      <c r="K4">
        <v>2.4429221892656544E-9</v>
      </c>
      <c r="L4">
        <v>2.8340656109738752E-10</v>
      </c>
      <c r="M4">
        <v>1.7373051706509414E-10</v>
      </c>
      <c r="N4">
        <v>1.3868419138177854E-10</v>
      </c>
      <c r="O4">
        <v>1.275899170056797E-10</v>
      </c>
      <c r="P4">
        <v>1.2306548314740253E-10</v>
      </c>
      <c r="Q4">
        <v>3.5490010636125825E-11</v>
      </c>
      <c r="R4">
        <v>2.586396735654221E-11</v>
      </c>
      <c r="S4">
        <v>2.2368500320380696E-11</v>
      </c>
      <c r="T4">
        <v>2.1196458169501915E-11</v>
      </c>
      <c r="U4">
        <v>2.1429939348409115E-11</v>
      </c>
      <c r="V4">
        <v>1.0126081494392817E-11</v>
      </c>
      <c r="W4">
        <v>7.658650886020705E-12</v>
      </c>
      <c r="X4">
        <v>7.2186408571701398E-12</v>
      </c>
      <c r="Y4">
        <v>7.6957432423077566E-12</v>
      </c>
      <c r="Z4">
        <v>7.4529959016180912E-12</v>
      </c>
      <c r="AA4">
        <v>4.5182299448828032E-12</v>
      </c>
      <c r="AB4">
        <v>3.7022391408830884E-12</v>
      </c>
      <c r="AC4">
        <v>3.9453540153971963E-12</v>
      </c>
      <c r="AD4">
        <v>3.7755168442143343E-12</v>
      </c>
      <c r="AE4">
        <v>4.2003215508829722E-12</v>
      </c>
      <c r="AF4">
        <v>2.6117262499587061E-12</v>
      </c>
      <c r="AG4">
        <v>2.3628225685659255E-12</v>
      </c>
      <c r="AH4">
        <v>2.569793397166093E-12</v>
      </c>
      <c r="AI4">
        <v>2.723162328962246E-12</v>
      </c>
      <c r="AJ4">
        <v>2.876846116714024E-12</v>
      </c>
    </row>
    <row r="5" spans="1:36" x14ac:dyDescent="0.25">
      <c r="A5" t="s">
        <v>15</v>
      </c>
      <c r="B5">
        <v>2.4129597094815381E-6</v>
      </c>
      <c r="C5">
        <v>1.538451968688455E-6</v>
      </c>
      <c r="D5">
        <v>1.190848029723858E-6</v>
      </c>
      <c r="E5">
        <v>1.1044556471944761E-6</v>
      </c>
      <c r="F5">
        <v>1.0568227078351769E-6</v>
      </c>
      <c r="G5">
        <v>1.2557675442299055E-8</v>
      </c>
      <c r="H5">
        <v>6.9478926072489585E-9</v>
      </c>
      <c r="I5">
        <v>5.2701967659509093E-9</v>
      </c>
      <c r="J5">
        <v>4.9762866176334109E-9</v>
      </c>
      <c r="K5">
        <v>4.6700721023278811E-9</v>
      </c>
      <c r="L5">
        <v>4.255195726222407E-10</v>
      </c>
      <c r="M5">
        <v>2.4945271784582261E-10</v>
      </c>
      <c r="N5">
        <v>1.7961429557450094E-10</v>
      </c>
      <c r="O5">
        <v>1.6125797246949682E-10</v>
      </c>
      <c r="P5">
        <v>1.516390108254239E-10</v>
      </c>
      <c r="Q5">
        <v>5.6054032343026705E-11</v>
      </c>
      <c r="R5">
        <v>3.5246719326904732E-11</v>
      </c>
      <c r="S5">
        <v>2.8812321334649569E-11</v>
      </c>
      <c r="T5">
        <v>2.5335555163740618E-11</v>
      </c>
      <c r="U5">
        <v>2.418442999925575E-11</v>
      </c>
      <c r="V5">
        <v>1.8391143488654531E-11</v>
      </c>
      <c r="W5">
        <v>1.3360640102074838E-11</v>
      </c>
      <c r="X5">
        <v>1.2103640985666626E-11</v>
      </c>
      <c r="Y5">
        <v>1.1374634798384392E-11</v>
      </c>
      <c r="Z5">
        <v>1.1103753409724755E-11</v>
      </c>
      <c r="AA5">
        <v>8.3402631142941176E-12</v>
      </c>
      <c r="AB5">
        <v>7.0536097514257295E-12</v>
      </c>
      <c r="AC5">
        <v>6.5610581095771145E-12</v>
      </c>
      <c r="AD5">
        <v>6.8011016828053396E-12</v>
      </c>
      <c r="AE5">
        <v>6.7715734694824032E-12</v>
      </c>
      <c r="AF5">
        <v>4.7970170861643986E-12</v>
      </c>
      <c r="AG5">
        <v>4.4651837155066689E-12</v>
      </c>
      <c r="AH5">
        <v>4.275921002424369E-12</v>
      </c>
      <c r="AI5">
        <v>4.7448756588231743E-12</v>
      </c>
      <c r="AJ5">
        <v>4.7480764680625437E-12</v>
      </c>
    </row>
    <row r="6" spans="1:36" x14ac:dyDescent="0.25">
      <c r="A6" t="s">
        <v>16</v>
      </c>
      <c r="B6">
        <v>4.1574266463680754E-4</v>
      </c>
      <c r="C6">
        <v>4.2106925391565298E-4</v>
      </c>
      <c r="D6">
        <v>4.3238349737052844E-4</v>
      </c>
      <c r="E6">
        <v>4.4394343822072493E-4</v>
      </c>
      <c r="F6">
        <v>4.3828503573188111E-4</v>
      </c>
      <c r="G6">
        <v>8.4966436195965984E-8</v>
      </c>
      <c r="H6">
        <v>6.4988966278487264E-8</v>
      </c>
      <c r="I6">
        <v>7.1914785603246178E-8</v>
      </c>
      <c r="J6">
        <v>7.6674196332635197E-8</v>
      </c>
      <c r="K6">
        <v>7.3799839485005213E-8</v>
      </c>
      <c r="L6">
        <v>9.1600318342776795E-10</v>
      </c>
      <c r="M6">
        <v>5.9481160225296932E-10</v>
      </c>
      <c r="N6">
        <v>4.4344687138692367E-10</v>
      </c>
      <c r="O6">
        <v>3.9581023556596324E-10</v>
      </c>
      <c r="P6">
        <v>3.6405594363930822E-10</v>
      </c>
      <c r="Q6">
        <v>6.7243069462287243E-11</v>
      </c>
      <c r="R6">
        <v>4.0901560853583085E-11</v>
      </c>
      <c r="S6">
        <v>3.283646919642279E-11</v>
      </c>
      <c r="T6">
        <v>3.0113864400832106E-11</v>
      </c>
      <c r="U6">
        <v>2.8060262076236924E-11</v>
      </c>
      <c r="V6">
        <v>2.4670603077025478E-11</v>
      </c>
      <c r="W6">
        <v>1.6499662351673178E-11</v>
      </c>
      <c r="X6">
        <v>1.3660553438752493E-11</v>
      </c>
      <c r="Y6">
        <v>1.2482457183332849E-11</v>
      </c>
      <c r="Z6">
        <v>1.2162164740982561E-11</v>
      </c>
      <c r="AA6">
        <v>1.197852863418332E-11</v>
      </c>
      <c r="AB6">
        <v>9.0899135603075473E-12</v>
      </c>
      <c r="AC6">
        <v>8.3066038068321766E-12</v>
      </c>
      <c r="AD6">
        <v>8.0323128807855292E-12</v>
      </c>
      <c r="AE6">
        <v>7.9873560384880516E-12</v>
      </c>
      <c r="AF6">
        <v>6.9603763869322591E-12</v>
      </c>
      <c r="AG6">
        <v>5.9544997775684015E-12</v>
      </c>
      <c r="AH6">
        <v>5.7303210634524936E-12</v>
      </c>
      <c r="AI6">
        <v>5.9765976744139099E-12</v>
      </c>
      <c r="AJ6">
        <v>6.1896226792399351E-12</v>
      </c>
    </row>
    <row r="7" spans="1:36" x14ac:dyDescent="0.25">
      <c r="A7" t="s">
        <v>17</v>
      </c>
      <c r="B7">
        <v>8.9923048323331154E-4</v>
      </c>
      <c r="C7">
        <v>9.3021837215681504E-4</v>
      </c>
      <c r="D7">
        <v>9.5137305380676182E-4</v>
      </c>
      <c r="E7">
        <v>9.8827722137922514E-4</v>
      </c>
      <c r="F7">
        <v>8.7344615850540612E-4</v>
      </c>
      <c r="G7">
        <v>3.3498931702915469E-6</v>
      </c>
      <c r="H7">
        <v>2.4814398728360858E-6</v>
      </c>
      <c r="I7">
        <v>2.3755352601984217E-6</v>
      </c>
      <c r="J7">
        <v>2.2909141749528302E-6</v>
      </c>
      <c r="K7">
        <v>2.6057472605945691E-6</v>
      </c>
      <c r="L7">
        <v>3.972698073418704E-9</v>
      </c>
      <c r="M7">
        <v>2.2010325368978121E-9</v>
      </c>
      <c r="N7">
        <v>3.6596451190782073E-9</v>
      </c>
      <c r="O7">
        <v>4.1299689916570891E-9</v>
      </c>
      <c r="P7">
        <v>4.8102159692179739E-9</v>
      </c>
      <c r="Q7">
        <v>1.0888968247698876E-10</v>
      </c>
      <c r="R7">
        <v>6.9439833694709417E-11</v>
      </c>
      <c r="S7">
        <v>4.249795974659247E-11</v>
      </c>
      <c r="T7">
        <v>3.1339617604042022E-11</v>
      </c>
      <c r="U7">
        <v>4.6280566214320058E-11</v>
      </c>
      <c r="V7">
        <v>2.9127313229063347E-11</v>
      </c>
      <c r="W7">
        <v>1.7843800342784993E-11</v>
      </c>
      <c r="X7">
        <v>1.4294297505112575E-11</v>
      </c>
      <c r="Y7">
        <v>1.2472798614264072E-11</v>
      </c>
      <c r="Z7">
        <v>1.2301558021625978E-11</v>
      </c>
      <c r="AA7">
        <v>1.5058695843062998E-11</v>
      </c>
      <c r="AB7">
        <v>1.064514430942286E-11</v>
      </c>
      <c r="AC7">
        <v>9.0943068641264734E-12</v>
      </c>
      <c r="AD7">
        <v>8.5874609901517775E-12</v>
      </c>
      <c r="AE7">
        <v>8.4843268337603632E-12</v>
      </c>
      <c r="AF7">
        <v>8.8616534442263733E-12</v>
      </c>
      <c r="AG7">
        <v>7.0629685508872357E-12</v>
      </c>
      <c r="AH7">
        <v>6.6141509552274412E-12</v>
      </c>
      <c r="AI7">
        <v>6.5505107582929567E-12</v>
      </c>
      <c r="AJ7">
        <v>6.695659660733353E-12</v>
      </c>
    </row>
    <row r="8" spans="1:36" x14ac:dyDescent="0.25">
      <c r="A8" t="s">
        <v>18</v>
      </c>
      <c r="B8">
        <v>7.0740015916886737E-3</v>
      </c>
      <c r="C8">
        <v>6.6751555370480904E-3</v>
      </c>
      <c r="D8">
        <v>6.7110527830332107E-3</v>
      </c>
      <c r="E8">
        <v>6.910756354859173E-3</v>
      </c>
      <c r="F8">
        <v>6.9526327170684838E-3</v>
      </c>
      <c r="G8">
        <v>1.5135539581006665E-3</v>
      </c>
      <c r="H8">
        <v>1.6136153006499939E-3</v>
      </c>
      <c r="I8">
        <v>1.6296351026934531E-3</v>
      </c>
      <c r="J8">
        <v>1.7010588060989136E-3</v>
      </c>
      <c r="K8">
        <v>1.4244382903462931E-3</v>
      </c>
      <c r="L8">
        <v>1.6593777144076837E-7</v>
      </c>
      <c r="M8">
        <v>1.9346454297918269E-7</v>
      </c>
      <c r="N8">
        <v>1.4046328809528458E-7</v>
      </c>
      <c r="O8">
        <v>2.4773602515865587E-8</v>
      </c>
      <c r="P8">
        <v>1.9335825940212999E-7</v>
      </c>
      <c r="Q8">
        <v>3.4551884722752169E-10</v>
      </c>
      <c r="R8">
        <v>2.7436913320716975E-10</v>
      </c>
      <c r="S8">
        <v>2.7292209853350971E-10</v>
      </c>
      <c r="T8">
        <v>2.8627046681249948E-10</v>
      </c>
      <c r="U8">
        <v>3.3300216947155312E-10</v>
      </c>
      <c r="V8">
        <v>3.2522820311414373E-11</v>
      </c>
      <c r="W8">
        <v>1.9823322719206443E-11</v>
      </c>
      <c r="X8">
        <v>1.6621419086363286E-11</v>
      </c>
      <c r="Y8">
        <v>1.5068664228485736E-11</v>
      </c>
      <c r="Z8">
        <v>1.4997724522723929E-11</v>
      </c>
      <c r="AA8">
        <v>1.7173109925451532E-11</v>
      </c>
      <c r="AB8">
        <v>1.1574031915813077E-11</v>
      </c>
      <c r="AC8">
        <v>9.7893100063604971E-12</v>
      </c>
      <c r="AD8">
        <v>8.8756739443452057E-12</v>
      </c>
      <c r="AE8">
        <v>8.7371140209513298E-12</v>
      </c>
      <c r="AF8">
        <v>1.0565493751970233E-11</v>
      </c>
      <c r="AG8">
        <v>7.9213101743578247E-12</v>
      </c>
      <c r="AH8">
        <v>7.1260872015955567E-12</v>
      </c>
      <c r="AI8">
        <v>6.9267096620952161E-12</v>
      </c>
      <c r="AJ8">
        <v>6.9925163181872525E-12</v>
      </c>
    </row>
    <row r="10" spans="1:36" x14ac:dyDescent="0.25">
      <c r="A10" t="s">
        <v>19</v>
      </c>
    </row>
    <row r="11" spans="1:36" x14ac:dyDescent="0.25">
      <c r="B11" t="s">
        <v>2</v>
      </c>
      <c r="G11" t="s">
        <v>3</v>
      </c>
      <c r="L11" t="s">
        <v>4</v>
      </c>
      <c r="Q11" t="s">
        <v>5</v>
      </c>
      <c r="V11" t="s">
        <v>6</v>
      </c>
      <c r="AA11" t="s">
        <v>7</v>
      </c>
      <c r="AF11" t="s">
        <v>8</v>
      </c>
    </row>
    <row r="12" spans="1:36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9</v>
      </c>
      <c r="R12" t="s">
        <v>10</v>
      </c>
      <c r="S12" t="s">
        <v>11</v>
      </c>
      <c r="T12" t="s">
        <v>12</v>
      </c>
      <c r="U12" t="s">
        <v>13</v>
      </c>
      <c r="V12" t="s">
        <v>9</v>
      </c>
      <c r="W12" t="s">
        <v>10</v>
      </c>
      <c r="X12" t="s">
        <v>11</v>
      </c>
      <c r="Y12" t="s">
        <v>12</v>
      </c>
      <c r="Z12" t="s">
        <v>13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9</v>
      </c>
      <c r="AG12" t="s">
        <v>10</v>
      </c>
      <c r="AH12" t="s">
        <v>11</v>
      </c>
      <c r="AI12" t="s">
        <v>12</v>
      </c>
      <c r="AJ12" t="s">
        <v>13</v>
      </c>
    </row>
    <row r="13" spans="1:36" x14ac:dyDescent="0.25">
      <c r="A13" t="s">
        <v>14</v>
      </c>
      <c r="B13">
        <v>5.328573239569811E-7</v>
      </c>
      <c r="C13">
        <v>3.1222299215272997E-7</v>
      </c>
      <c r="D13">
        <v>2.3407667133741791E-7</v>
      </c>
      <c r="E13">
        <v>2.0755851231335628E-7</v>
      </c>
      <c r="F13">
        <v>1.9216195382060103E-7</v>
      </c>
      <c r="G13">
        <v>1.4571927752853322E-8</v>
      </c>
      <c r="H13">
        <v>8.2908850594989056E-9</v>
      </c>
      <c r="I13">
        <v>6.5506468328994E-9</v>
      </c>
      <c r="J13">
        <v>5.7928438056202241E-9</v>
      </c>
      <c r="K13">
        <v>5.4332280501723518E-9</v>
      </c>
      <c r="L13">
        <v>6.8863222760421687E-10</v>
      </c>
      <c r="M13">
        <v>3.8745751144525007E-10</v>
      </c>
      <c r="N13">
        <v>3.0336369850369072E-10</v>
      </c>
      <c r="O13">
        <v>2.8581063101879869E-10</v>
      </c>
      <c r="P13">
        <v>2.6438508158241968E-10</v>
      </c>
      <c r="Q13">
        <v>8.1193018189881135E-11</v>
      </c>
      <c r="R13">
        <v>5.253426321686011E-11</v>
      </c>
      <c r="S13">
        <v>4.3670548477658523E-11</v>
      </c>
      <c r="T13">
        <v>3.8397658652294788E-11</v>
      </c>
      <c r="U13">
        <v>3.9822186993716239E-11</v>
      </c>
      <c r="V13">
        <v>1.149031763460669E-11</v>
      </c>
      <c r="W13">
        <v>1.368144463387499E-11</v>
      </c>
      <c r="X13">
        <v>1.0742943464035075E-11</v>
      </c>
      <c r="Y13">
        <v>1.0660765528340878E-11</v>
      </c>
      <c r="Z13">
        <v>8.804866784343356E-12</v>
      </c>
      <c r="AA13">
        <v>4.3220654072558435E-12</v>
      </c>
      <c r="AB13">
        <v>5.7667482756335122E-12</v>
      </c>
      <c r="AC13">
        <v>4.7148739098417738E-12</v>
      </c>
      <c r="AD13">
        <v>4.5919748462640443E-12</v>
      </c>
      <c r="AE13">
        <v>3.835609218853611E-12</v>
      </c>
      <c r="AF13">
        <v>2.5918655804825044E-12</v>
      </c>
      <c r="AG13">
        <v>3.3143664523806324E-12</v>
      </c>
      <c r="AH13">
        <v>3.2103327699818645E-12</v>
      </c>
      <c r="AI13">
        <v>2.8144421098683167E-12</v>
      </c>
      <c r="AJ13">
        <v>2.5577565699724999E-12</v>
      </c>
    </row>
    <row r="14" spans="1:36" x14ac:dyDescent="0.25">
      <c r="A14" t="s">
        <v>15</v>
      </c>
      <c r="B14">
        <v>9.7677686883182538E-6</v>
      </c>
      <c r="C14">
        <v>5.52049702975354E-6</v>
      </c>
      <c r="D14">
        <v>4.0096489069860707E-6</v>
      </c>
      <c r="E14">
        <v>3.6314076547966003E-6</v>
      </c>
      <c r="F14">
        <v>3.5519402245250787E-6</v>
      </c>
      <c r="G14">
        <v>3.4406175825370315E-8</v>
      </c>
      <c r="H14">
        <v>2.1594237495900211E-8</v>
      </c>
      <c r="I14">
        <v>1.7640589309660955E-8</v>
      </c>
      <c r="J14">
        <v>1.6315221585130712E-8</v>
      </c>
      <c r="K14">
        <v>1.7893159579196813E-8</v>
      </c>
      <c r="L14">
        <v>1.0395833062499576E-9</v>
      </c>
      <c r="M14">
        <v>5.6564657962955861E-10</v>
      </c>
      <c r="N14">
        <v>4.5103061921672868E-10</v>
      </c>
      <c r="O14">
        <v>4.0145836508938579E-10</v>
      </c>
      <c r="P14">
        <v>3.7966937543817024E-10</v>
      </c>
      <c r="Q14">
        <v>1.3398041758803134E-10</v>
      </c>
      <c r="R14">
        <v>7.4981506816544258E-11</v>
      </c>
      <c r="S14">
        <v>5.9505916034883594E-11</v>
      </c>
      <c r="T14">
        <v>5.240887698498107E-11</v>
      </c>
      <c r="U14">
        <v>5.0425801175085947E-11</v>
      </c>
      <c r="V14">
        <v>4.0249632520075998E-11</v>
      </c>
      <c r="W14">
        <v>2.4941672133037202E-11</v>
      </c>
      <c r="X14">
        <v>2.025518599823677E-11</v>
      </c>
      <c r="Y14">
        <v>1.8484801391149322E-11</v>
      </c>
      <c r="Z14">
        <v>1.7216702284103165E-11</v>
      </c>
      <c r="AA14">
        <v>1.1070962598954383E-11</v>
      </c>
      <c r="AB14">
        <v>1.1220069955624139E-11</v>
      </c>
      <c r="AC14">
        <v>9.0122473873622472E-12</v>
      </c>
      <c r="AD14">
        <v>8.0619720070607234E-12</v>
      </c>
      <c r="AE14">
        <v>7.9853954563690266E-12</v>
      </c>
      <c r="AF14">
        <v>5.5309770220601785E-12</v>
      </c>
      <c r="AG14">
        <v>6.5289028576706532E-12</v>
      </c>
      <c r="AH14">
        <v>5.5138333701698994E-12</v>
      </c>
      <c r="AI14">
        <v>4.9806695171133035E-12</v>
      </c>
      <c r="AJ14">
        <v>4.4796801158384971E-12</v>
      </c>
    </row>
    <row r="15" spans="1:36" x14ac:dyDescent="0.25">
      <c r="A15" t="s">
        <v>16</v>
      </c>
      <c r="B15">
        <v>5.1055265037342921E-4</v>
      </c>
      <c r="C15">
        <v>5.133885838518431E-4</v>
      </c>
      <c r="D15">
        <v>5.1290090829091139E-4</v>
      </c>
      <c r="E15">
        <v>4.3693248337266634E-4</v>
      </c>
      <c r="F15">
        <v>4.4017443574245594E-4</v>
      </c>
      <c r="G15">
        <v>4.0715854145067325E-7</v>
      </c>
      <c r="H15">
        <v>3.6308987147734014E-7</v>
      </c>
      <c r="I15">
        <v>3.0802505601386937E-7</v>
      </c>
      <c r="J15">
        <v>3.3365634375278037E-7</v>
      </c>
      <c r="K15">
        <v>3.2837791958622621E-7</v>
      </c>
      <c r="L15">
        <v>2.0476103132642963E-9</v>
      </c>
      <c r="M15">
        <v>1.6169944596140043E-9</v>
      </c>
      <c r="N15">
        <v>1.4878118424802566E-9</v>
      </c>
      <c r="O15">
        <v>1.6474202455992928E-9</v>
      </c>
      <c r="P15">
        <v>1.9514891032536057E-9</v>
      </c>
      <c r="Q15">
        <v>1.6845851100864438E-10</v>
      </c>
      <c r="R15">
        <v>9.2095478216940185E-11</v>
      </c>
      <c r="S15">
        <v>7.2137469156701188E-11</v>
      </c>
      <c r="T15">
        <v>6.5678367939473257E-11</v>
      </c>
      <c r="U15">
        <v>6.1510096697960661E-11</v>
      </c>
      <c r="V15">
        <v>5.7317419782132924E-11</v>
      </c>
      <c r="W15">
        <v>3.282738681879739E-11</v>
      </c>
      <c r="X15">
        <v>2.6955013948562479E-11</v>
      </c>
      <c r="Y15">
        <v>2.3845992530781013E-11</v>
      </c>
      <c r="Z15">
        <v>2.1655484027769762E-11</v>
      </c>
      <c r="AA15">
        <v>2.5212111593060685E-11</v>
      </c>
      <c r="AB15">
        <v>1.5953939538493557E-11</v>
      </c>
      <c r="AC15">
        <v>1.2944624911102239E-11</v>
      </c>
      <c r="AD15">
        <v>1.1154998332715395E-11</v>
      </c>
      <c r="AE15">
        <v>1.0548731876410156E-11</v>
      </c>
      <c r="AF15">
        <v>1.0656168994596042E-11</v>
      </c>
      <c r="AG15">
        <v>9.3871920628242177E-12</v>
      </c>
      <c r="AH15">
        <v>7.8082565319458591E-12</v>
      </c>
      <c r="AI15">
        <v>7.0098138050551238E-12</v>
      </c>
      <c r="AJ15">
        <v>6.5955903045518666E-12</v>
      </c>
    </row>
    <row r="16" spans="1:36" x14ac:dyDescent="0.25">
      <c r="A16" t="s">
        <v>17</v>
      </c>
      <c r="B16">
        <v>9.6345034111194482E-4</v>
      </c>
      <c r="C16">
        <v>9.7700334313918823E-4</v>
      </c>
      <c r="D16">
        <v>9.8393418840233681E-4</v>
      </c>
      <c r="E16">
        <v>9.930525499566808E-4</v>
      </c>
      <c r="F16">
        <v>1.0153425271953668E-3</v>
      </c>
      <c r="G16">
        <v>7.6808737538146238E-5</v>
      </c>
      <c r="H16">
        <v>4.3000770264100144E-5</v>
      </c>
      <c r="I16">
        <v>3.143820123177951E-5</v>
      </c>
      <c r="J16">
        <v>2.6834122337630465E-5</v>
      </c>
      <c r="K16">
        <v>2.2145309034400509E-5</v>
      </c>
      <c r="L16">
        <v>4.3406014222330557E-9</v>
      </c>
      <c r="M16">
        <v>2.2060632292940243E-8</v>
      </c>
      <c r="N16">
        <v>2.2761772415926326E-8</v>
      </c>
      <c r="O16">
        <v>2.4498904851295233E-8</v>
      </c>
      <c r="P16">
        <v>2.6619216431959752E-8</v>
      </c>
      <c r="Q16">
        <v>2.5071544262737786E-10</v>
      </c>
      <c r="R16">
        <v>1.7527936888428493E-10</v>
      </c>
      <c r="S16">
        <v>1.734846785548108E-10</v>
      </c>
      <c r="T16">
        <v>1.9363313151292176E-10</v>
      </c>
      <c r="U16">
        <v>1.9950732576852422E-10</v>
      </c>
      <c r="V16">
        <v>7.2458475720409127E-11</v>
      </c>
      <c r="W16">
        <v>3.9574700819984533E-11</v>
      </c>
      <c r="X16">
        <v>3.2021860740260329E-11</v>
      </c>
      <c r="Y16">
        <v>2.765703721325072E-11</v>
      </c>
      <c r="Z16">
        <v>2.6144900212557414E-11</v>
      </c>
      <c r="AA16">
        <v>3.3343004684367156E-11</v>
      </c>
      <c r="AB16">
        <v>1.9891444614619812E-11</v>
      </c>
      <c r="AC16">
        <v>1.610731956161427E-11</v>
      </c>
      <c r="AD16">
        <v>1.4266195580167195E-11</v>
      </c>
      <c r="AE16">
        <v>1.2884757048619141E-11</v>
      </c>
      <c r="AF16">
        <v>1.7423850482250216E-11</v>
      </c>
      <c r="AG16">
        <v>1.1917660248553024E-11</v>
      </c>
      <c r="AH16">
        <v>9.6700313525065359E-12</v>
      </c>
      <c r="AI16">
        <v>8.8815759774033736E-12</v>
      </c>
      <c r="AJ16">
        <v>8.2584634587809414E-12</v>
      </c>
    </row>
    <row r="17" spans="1:36" x14ac:dyDescent="0.25">
      <c r="A17" t="s">
        <v>18</v>
      </c>
      <c r="B17">
        <v>7.577285950070828E-3</v>
      </c>
      <c r="C17">
        <v>7.6627219374346524E-3</v>
      </c>
      <c r="D17">
        <v>7.6750596428056539E-3</v>
      </c>
      <c r="E17">
        <v>7.7626245502128242E-3</v>
      </c>
      <c r="F17">
        <v>8.1972595277123566E-3</v>
      </c>
      <c r="G17">
        <v>7.8166617525713973E-4</v>
      </c>
      <c r="H17">
        <v>1.5611588774212043E-3</v>
      </c>
      <c r="I17">
        <v>1.582436721691743E-3</v>
      </c>
      <c r="J17">
        <v>1.5731270966607206E-3</v>
      </c>
      <c r="K17">
        <v>1.5946418461529267E-3</v>
      </c>
      <c r="L17">
        <v>7.5667985625069198E-7</v>
      </c>
      <c r="M17">
        <v>9.3533403097165463E-7</v>
      </c>
      <c r="N17">
        <v>7.5351299345234702E-7</v>
      </c>
      <c r="O17">
        <v>7.9395150477334912E-7</v>
      </c>
      <c r="P17">
        <v>8.1978901819953084E-7</v>
      </c>
      <c r="Q17">
        <v>2.0344685032573205E-9</v>
      </c>
      <c r="R17">
        <v>1.6714623769324627E-9</v>
      </c>
      <c r="S17">
        <v>1.3949041943278063E-9</v>
      </c>
      <c r="T17">
        <v>1.6120252415920513E-9</v>
      </c>
      <c r="U17">
        <v>1.7977127561997564E-9</v>
      </c>
      <c r="V17">
        <v>9.3759500842572974E-11</v>
      </c>
      <c r="W17">
        <v>5.5188583328892829E-11</v>
      </c>
      <c r="X17">
        <v>4.4976113519123399E-11</v>
      </c>
      <c r="Y17">
        <v>4.2439106651307007E-11</v>
      </c>
      <c r="Z17">
        <v>4.3989377446964482E-11</v>
      </c>
      <c r="AA17">
        <v>4.0271131801524223E-11</v>
      </c>
      <c r="AB17">
        <v>2.3702460229910015E-11</v>
      </c>
      <c r="AC17">
        <v>1.9297635759158283E-11</v>
      </c>
      <c r="AD17">
        <v>1.7129330411526117E-11</v>
      </c>
      <c r="AE17">
        <v>1.5620913613795428E-11</v>
      </c>
      <c r="AF17">
        <v>2.268314336163605E-11</v>
      </c>
      <c r="AG17">
        <v>1.438095661610265E-11</v>
      </c>
      <c r="AH17">
        <v>1.1766528742954967E-11</v>
      </c>
      <c r="AI17">
        <v>1.0475918668990335E-11</v>
      </c>
      <c r="AJ17">
        <v>1.0103501986897863E-11</v>
      </c>
    </row>
    <row r="19" spans="1:36" x14ac:dyDescent="0.25">
      <c r="A19" t="s">
        <v>20</v>
      </c>
    </row>
    <row r="20" spans="1:36" x14ac:dyDescent="0.25">
      <c r="B20" t="s">
        <v>2</v>
      </c>
      <c r="G20" t="s">
        <v>3</v>
      </c>
      <c r="L20" t="s">
        <v>4</v>
      </c>
      <c r="Q20" t="s">
        <v>5</v>
      </c>
      <c r="V20" t="s">
        <v>6</v>
      </c>
      <c r="AA20" t="s">
        <v>7</v>
      </c>
      <c r="AF20" t="s">
        <v>8</v>
      </c>
    </row>
    <row r="21" spans="1:36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9</v>
      </c>
      <c r="R21" t="s">
        <v>10</v>
      </c>
      <c r="S21" t="s">
        <v>11</v>
      </c>
      <c r="T21" t="s">
        <v>12</v>
      </c>
      <c r="U21" t="s">
        <v>13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9</v>
      </c>
      <c r="AB21" t="s">
        <v>10</v>
      </c>
      <c r="AC21" t="s">
        <v>11</v>
      </c>
      <c r="AD21" t="s">
        <v>12</v>
      </c>
      <c r="AE21" t="s">
        <v>13</v>
      </c>
      <c r="AF21" t="s">
        <v>9</v>
      </c>
      <c r="AG21" t="s">
        <v>10</v>
      </c>
      <c r="AH21" t="s">
        <v>11</v>
      </c>
      <c r="AI21" t="s">
        <v>12</v>
      </c>
      <c r="AJ21" t="s">
        <v>13</v>
      </c>
    </row>
    <row r="22" spans="1:36" x14ac:dyDescent="0.25">
      <c r="A22" t="s">
        <v>14</v>
      </c>
      <c r="B22">
        <v>5.0198024238231333E-7</v>
      </c>
      <c r="C22">
        <v>2.7940367818255177E-7</v>
      </c>
      <c r="D22">
        <v>2.15805219738063E-7</v>
      </c>
      <c r="E22">
        <v>2.0064643012508846E-7</v>
      </c>
      <c r="F22">
        <v>2.0101367610879431E-7</v>
      </c>
      <c r="G22">
        <v>1.1944266362614823E-8</v>
      </c>
      <c r="H22">
        <v>6.8873084467960977E-9</v>
      </c>
      <c r="I22">
        <v>5.7213390502735942E-9</v>
      </c>
      <c r="J22">
        <v>5.1479810966892449E-9</v>
      </c>
      <c r="K22">
        <v>5.5504382444213062E-9</v>
      </c>
      <c r="L22">
        <v>5.5745758557298176E-10</v>
      </c>
      <c r="M22">
        <v>3.2245782696314327E-10</v>
      </c>
      <c r="N22">
        <v>2.6621836301602441E-10</v>
      </c>
      <c r="O22">
        <v>2.569983092289952E-10</v>
      </c>
      <c r="P22">
        <v>2.6453908929318981E-10</v>
      </c>
      <c r="Q22">
        <v>6.0334748515855241E-11</v>
      </c>
      <c r="R22">
        <v>4.5498634597561573E-11</v>
      </c>
      <c r="S22">
        <v>3.9483821697844401E-11</v>
      </c>
      <c r="T22">
        <v>4.0952148337579301E-11</v>
      </c>
      <c r="U22">
        <v>4.2140096611836121E-11</v>
      </c>
      <c r="V22">
        <v>1.084076740183344E-11</v>
      </c>
      <c r="W22">
        <v>1.1365022863954065E-11</v>
      </c>
      <c r="X22">
        <v>1.06790446320221E-11</v>
      </c>
      <c r="Y22">
        <v>9.9672079058647391E-12</v>
      </c>
      <c r="Z22">
        <v>1.0039348599262718E-11</v>
      </c>
      <c r="AA22">
        <v>4.0642611401342986E-12</v>
      </c>
      <c r="AB22">
        <v>5.1095791344640497E-12</v>
      </c>
      <c r="AC22">
        <v>5.0563025862572218E-12</v>
      </c>
      <c r="AD22">
        <v>4.7290257725562961E-12</v>
      </c>
      <c r="AE22">
        <v>4.7417093486812471E-12</v>
      </c>
      <c r="AF22">
        <v>2.3721631045671687E-12</v>
      </c>
      <c r="AG22">
        <v>2.8330411052125005E-12</v>
      </c>
      <c r="AH22">
        <v>2.9710478735268522E-12</v>
      </c>
      <c r="AI22">
        <v>3.6454103147795156E-12</v>
      </c>
      <c r="AJ22">
        <v>3.9523382172714802E-12</v>
      </c>
    </row>
    <row r="23" spans="1:36" x14ac:dyDescent="0.25">
      <c r="A23" t="s">
        <v>15</v>
      </c>
      <c r="B23">
        <v>6.0204854103514691E-6</v>
      </c>
      <c r="C23">
        <v>3.556378821182933E-6</v>
      </c>
      <c r="D23">
        <v>2.750026681452502E-6</v>
      </c>
      <c r="E23">
        <v>2.546310899920366E-6</v>
      </c>
      <c r="F23">
        <v>2.6209519568878677E-6</v>
      </c>
      <c r="G23">
        <v>3.0478343769258577E-8</v>
      </c>
      <c r="H23">
        <v>1.622521379761002E-8</v>
      </c>
      <c r="I23">
        <v>1.4582629296843336E-8</v>
      </c>
      <c r="J23">
        <v>1.379126045438401E-8</v>
      </c>
      <c r="K23">
        <v>1.5648171945123112E-8</v>
      </c>
      <c r="L23">
        <v>8.2328541400959236E-10</v>
      </c>
      <c r="M23">
        <v>4.310331127725352E-10</v>
      </c>
      <c r="N23">
        <v>3.2391138288406195E-10</v>
      </c>
      <c r="O23">
        <v>3.003184244690805E-10</v>
      </c>
      <c r="P23">
        <v>3.4874513794462526E-10</v>
      </c>
      <c r="Q23">
        <v>1.0552086641940227E-10</v>
      </c>
      <c r="R23">
        <v>6.1156101182326766E-11</v>
      </c>
      <c r="S23">
        <v>4.9718241580847153E-11</v>
      </c>
      <c r="T23">
        <v>4.9164777828560343E-11</v>
      </c>
      <c r="U23">
        <v>4.6019727250942116E-11</v>
      </c>
      <c r="V23">
        <v>3.1712661018713259E-11</v>
      </c>
      <c r="W23">
        <v>2.1083703276407218E-11</v>
      </c>
      <c r="X23">
        <v>1.8609566503912457E-11</v>
      </c>
      <c r="Y23">
        <v>1.7848588159213764E-11</v>
      </c>
      <c r="Z23">
        <v>1.8597192638755784E-11</v>
      </c>
      <c r="AA23">
        <v>1.2411133926629843E-11</v>
      </c>
      <c r="AB23">
        <v>9.8514562948260394E-12</v>
      </c>
      <c r="AC23">
        <v>9.452040136621879E-12</v>
      </c>
      <c r="AD23">
        <v>9.4497027368685385E-12</v>
      </c>
      <c r="AE23">
        <v>9.7236397982483165E-12</v>
      </c>
      <c r="AF23">
        <v>5.5732352971710891E-12</v>
      </c>
      <c r="AG23">
        <v>5.9038374335343759E-12</v>
      </c>
      <c r="AH23">
        <v>6.2970583455917535E-12</v>
      </c>
      <c r="AI23">
        <v>7.1589833073592867E-12</v>
      </c>
      <c r="AJ23">
        <v>8.0353805998922221E-12</v>
      </c>
    </row>
    <row r="24" spans="1:36" x14ac:dyDescent="0.25">
      <c r="A24" t="s">
        <v>16</v>
      </c>
      <c r="B24">
        <v>4.1301894747497919E-4</v>
      </c>
      <c r="C24">
        <v>4.2342637338542845E-4</v>
      </c>
      <c r="D24">
        <v>4.3968312494640019E-4</v>
      </c>
      <c r="E24">
        <v>4.371258454377508E-4</v>
      </c>
      <c r="F24">
        <v>4.48822773938993E-4</v>
      </c>
      <c r="G24">
        <v>4.7375134067253215E-7</v>
      </c>
      <c r="H24">
        <v>3.145508494938816E-7</v>
      </c>
      <c r="I24">
        <v>3.4377337122029962E-7</v>
      </c>
      <c r="J24">
        <v>3.3092903046919345E-7</v>
      </c>
      <c r="K24">
        <v>3.6786545857545011E-7</v>
      </c>
      <c r="L24">
        <v>1.6941432612581534E-9</v>
      </c>
      <c r="M24">
        <v>8.8750184164202001E-10</v>
      </c>
      <c r="N24">
        <v>7.9856480736448728E-10</v>
      </c>
      <c r="O24">
        <v>8.3122662148689714E-10</v>
      </c>
      <c r="P24">
        <v>9.4208867507851411E-10</v>
      </c>
      <c r="Q24">
        <v>1.2991757706866046E-10</v>
      </c>
      <c r="R24">
        <v>6.9847582442530341E-11</v>
      </c>
      <c r="S24">
        <v>5.1389063643870046E-11</v>
      </c>
      <c r="T24">
        <v>4.9824927946249355E-11</v>
      </c>
      <c r="U24">
        <v>4.8877134392343691E-11</v>
      </c>
      <c r="V24">
        <v>4.4141813178291073E-11</v>
      </c>
      <c r="W24">
        <v>2.7348377516553123E-11</v>
      </c>
      <c r="X24">
        <v>2.3232031285158102E-11</v>
      </c>
      <c r="Y24">
        <v>2.198426560580532E-11</v>
      </c>
      <c r="Z24">
        <v>2.291796169376867E-11</v>
      </c>
      <c r="AA24">
        <v>1.9813442149107681E-11</v>
      </c>
      <c r="AB24">
        <v>1.3912597699082252E-11</v>
      </c>
      <c r="AC24">
        <v>1.281430015367009E-11</v>
      </c>
      <c r="AD24">
        <v>1.2696960179720488E-11</v>
      </c>
      <c r="AE24">
        <v>1.3823541742783964E-11</v>
      </c>
      <c r="AF24">
        <v>1.039036166793102E-11</v>
      </c>
      <c r="AG24">
        <v>8.7040580616630282E-12</v>
      </c>
      <c r="AH24">
        <v>9.0703267438471773E-12</v>
      </c>
      <c r="AI24">
        <v>9.8391605177637684E-12</v>
      </c>
      <c r="AJ24">
        <v>1.1277784743283912E-11</v>
      </c>
    </row>
    <row r="25" spans="1:36" x14ac:dyDescent="0.25">
      <c r="A25" t="s">
        <v>17</v>
      </c>
      <c r="B25">
        <v>9.1024748832009301E-4</v>
      </c>
      <c r="C25">
        <v>9.3367455939278514E-4</v>
      </c>
      <c r="D25">
        <v>9.8243247807431548E-4</v>
      </c>
      <c r="E25">
        <v>8.7862741311778108E-4</v>
      </c>
      <c r="F25">
        <v>8.9943439795530451E-4</v>
      </c>
      <c r="G25">
        <v>1.0679091820246914E-5</v>
      </c>
      <c r="H25">
        <v>6.730370558757234E-6</v>
      </c>
      <c r="I25">
        <v>5.9216454993554923E-6</v>
      </c>
      <c r="J25">
        <v>6.2387151859810662E-6</v>
      </c>
      <c r="K25">
        <v>6.3882234932129361E-6</v>
      </c>
      <c r="L25">
        <v>2.3920404964771074E-8</v>
      </c>
      <c r="M25">
        <v>2.1455645764801314E-8</v>
      </c>
      <c r="N25">
        <v>2.0971841755730385E-8</v>
      </c>
      <c r="O25">
        <v>2.5531249784831336E-8</v>
      </c>
      <c r="P25">
        <v>3.0836152743095951E-8</v>
      </c>
      <c r="Q25">
        <v>1.9608834810446166E-10</v>
      </c>
      <c r="R25">
        <v>1.1453618052453228E-10</v>
      </c>
      <c r="S25">
        <v>9.0515422313145954E-11</v>
      </c>
      <c r="T25">
        <v>9.7674912979070918E-11</v>
      </c>
      <c r="U25">
        <v>1.1147382697642832E-10</v>
      </c>
      <c r="V25">
        <v>5.4325647202692973E-11</v>
      </c>
      <c r="W25">
        <v>3.0684459595407054E-11</v>
      </c>
      <c r="X25">
        <v>2.505091171424016E-11</v>
      </c>
      <c r="Y25">
        <v>2.3890281490682924E-11</v>
      </c>
      <c r="Z25">
        <v>2.4230363147515383E-11</v>
      </c>
      <c r="AA25">
        <v>2.5174553489380539E-11</v>
      </c>
      <c r="AB25">
        <v>1.7040101663546481E-11</v>
      </c>
      <c r="AC25">
        <v>1.5251982779883252E-11</v>
      </c>
      <c r="AD25">
        <v>1.5666072394673571E-11</v>
      </c>
      <c r="AE25">
        <v>1.7294102110539957E-11</v>
      </c>
      <c r="AF25">
        <v>1.3838490938889151E-11</v>
      </c>
      <c r="AG25">
        <v>1.108471689845459E-11</v>
      </c>
      <c r="AH25">
        <v>1.1035536104275822E-11</v>
      </c>
      <c r="AI25">
        <v>1.2001731120529112E-11</v>
      </c>
      <c r="AJ25">
        <v>1.4027034259578722E-11</v>
      </c>
    </row>
    <row r="26" spans="1:36" x14ac:dyDescent="0.25">
      <c r="A26" t="s">
        <v>18</v>
      </c>
      <c r="B26">
        <v>7.0728265807263723E-3</v>
      </c>
      <c r="C26">
        <v>6.6945977789909291E-3</v>
      </c>
      <c r="D26">
        <v>6.7341726299903872E-3</v>
      </c>
      <c r="E26">
        <v>6.9448572364863249E-3</v>
      </c>
      <c r="F26">
        <v>7.8976697793428294E-3</v>
      </c>
      <c r="G26">
        <v>1.4096647636101666E-3</v>
      </c>
      <c r="H26">
        <v>1.5306291819604701E-3</v>
      </c>
      <c r="I26">
        <v>1.6107407558812459E-3</v>
      </c>
      <c r="J26">
        <v>1.6802440343866199E-3</v>
      </c>
      <c r="K26">
        <v>1.4248221779536619E-3</v>
      </c>
      <c r="L26">
        <v>7.3382112167236896E-7</v>
      </c>
      <c r="M26">
        <v>7.2020016538885077E-7</v>
      </c>
      <c r="N26">
        <v>6.3645064117213611E-7</v>
      </c>
      <c r="O26">
        <v>8.8407026266161463E-7</v>
      </c>
      <c r="P26">
        <v>8.6980930589221495E-7</v>
      </c>
      <c r="Q26">
        <v>1.8546313352552E-9</v>
      </c>
      <c r="R26">
        <v>1.6158688952374317E-9</v>
      </c>
      <c r="S26">
        <v>1.31769555727515E-9</v>
      </c>
      <c r="T26">
        <v>2.2722177882523002E-9</v>
      </c>
      <c r="U26">
        <v>2.6391137721392748E-9</v>
      </c>
      <c r="V26">
        <v>7.2055191257185022E-11</v>
      </c>
      <c r="W26">
        <v>3.9672873757286515E-11</v>
      </c>
      <c r="X26">
        <v>3.1103056904918815E-11</v>
      </c>
      <c r="Y26">
        <v>3.4588306196477469E-11</v>
      </c>
      <c r="Z26">
        <v>3.9977869147131486E-11</v>
      </c>
      <c r="AA26">
        <v>2.9591588637560498E-11</v>
      </c>
      <c r="AB26">
        <v>1.9594093499310178E-11</v>
      </c>
      <c r="AC26">
        <v>1.7594291195314464E-11</v>
      </c>
      <c r="AD26">
        <v>1.8016877344787675E-11</v>
      </c>
      <c r="AE26">
        <v>2.0258098479227825E-11</v>
      </c>
      <c r="AF26">
        <v>1.7030682189688045E-11</v>
      </c>
      <c r="AG26">
        <v>1.3233074291247112E-11</v>
      </c>
      <c r="AH26">
        <v>1.3379477677019999E-11</v>
      </c>
      <c r="AI26">
        <v>1.5100230834519758E-11</v>
      </c>
      <c r="AJ26">
        <v>1.7910847246119633E-11</v>
      </c>
    </row>
    <row r="28" spans="1:36" x14ac:dyDescent="0.25">
      <c r="A28" t="s">
        <v>14</v>
      </c>
      <c r="B28">
        <v>1</v>
      </c>
      <c r="C28">
        <v>2</v>
      </c>
      <c r="D28">
        <v>3</v>
      </c>
      <c r="E28">
        <v>4</v>
      </c>
      <c r="F28">
        <v>5</v>
      </c>
      <c r="G28">
        <v>1</v>
      </c>
      <c r="H28">
        <v>2</v>
      </c>
      <c r="I28">
        <v>3</v>
      </c>
      <c r="J28">
        <v>4</v>
      </c>
      <c r="K28">
        <v>5</v>
      </c>
      <c r="L28">
        <v>1</v>
      </c>
      <c r="M28">
        <v>2</v>
      </c>
      <c r="N28">
        <v>3</v>
      </c>
      <c r="O28">
        <v>4</v>
      </c>
      <c r="P28">
        <v>5</v>
      </c>
      <c r="Q28">
        <v>1</v>
      </c>
      <c r="R28">
        <v>2</v>
      </c>
      <c r="S28">
        <v>3</v>
      </c>
      <c r="T28">
        <v>4</v>
      </c>
      <c r="U28">
        <v>5</v>
      </c>
      <c r="V28">
        <v>1</v>
      </c>
      <c r="W28">
        <v>2</v>
      </c>
      <c r="X28">
        <v>3</v>
      </c>
      <c r="Y28">
        <v>4</v>
      </c>
      <c r="Z28">
        <v>5</v>
      </c>
      <c r="AA28">
        <v>1</v>
      </c>
      <c r="AB28">
        <v>2</v>
      </c>
      <c r="AC28">
        <v>3</v>
      </c>
      <c r="AD28">
        <v>4</v>
      </c>
      <c r="AE28">
        <v>5</v>
      </c>
      <c r="AF28">
        <v>1</v>
      </c>
      <c r="AG28">
        <v>2</v>
      </c>
      <c r="AH28">
        <v>3</v>
      </c>
      <c r="AI28">
        <v>4</v>
      </c>
      <c r="AJ28">
        <v>5</v>
      </c>
    </row>
    <row r="29" spans="1:36" x14ac:dyDescent="0.25">
      <c r="A29" t="s">
        <v>21</v>
      </c>
      <c r="B29">
        <v>1.9237944549245326E-7</v>
      </c>
      <c r="C29">
        <v>1.1231887915823759E-7</v>
      </c>
      <c r="D29">
        <v>8.882273244617538E-8</v>
      </c>
      <c r="E29">
        <v>8.1878095178873745E-8</v>
      </c>
      <c r="F29">
        <v>7.911570268218584E-8</v>
      </c>
      <c r="G29">
        <v>6.4484609701213444E-9</v>
      </c>
      <c r="H29">
        <v>3.7448074241167084E-9</v>
      </c>
      <c r="I29">
        <v>2.9770140674802176E-9</v>
      </c>
      <c r="J29">
        <v>2.5982347926933556E-9</v>
      </c>
      <c r="K29">
        <v>2.4429221892656544E-9</v>
      </c>
      <c r="L29">
        <v>2.8340656109738752E-10</v>
      </c>
      <c r="M29">
        <v>1.7373051706509414E-10</v>
      </c>
      <c r="N29">
        <v>1.3868419138177854E-10</v>
      </c>
      <c r="O29">
        <v>1.275899170056797E-10</v>
      </c>
      <c r="P29">
        <v>1.2306548314740253E-10</v>
      </c>
      <c r="Q29">
        <v>3.5490010636125825E-11</v>
      </c>
      <c r="R29">
        <v>2.586396735654221E-11</v>
      </c>
      <c r="S29">
        <v>2.2368500320380696E-11</v>
      </c>
      <c r="T29">
        <v>2.1196458169501915E-11</v>
      </c>
      <c r="U29">
        <v>2.1429939348409115E-11</v>
      </c>
      <c r="V29">
        <v>1.0126081494392817E-11</v>
      </c>
      <c r="W29">
        <v>7.658650886020705E-12</v>
      </c>
      <c r="X29">
        <v>7.2186408571701398E-12</v>
      </c>
      <c r="Y29">
        <v>7.6957432423077566E-12</v>
      </c>
      <c r="Z29">
        <v>7.4529959016180912E-12</v>
      </c>
      <c r="AA29">
        <v>4.5182299448828032E-12</v>
      </c>
      <c r="AB29">
        <v>3.7022391408830884E-12</v>
      </c>
      <c r="AC29">
        <v>3.9453540153971963E-12</v>
      </c>
      <c r="AD29">
        <v>3.7755168442143343E-12</v>
      </c>
      <c r="AE29">
        <v>4.2003215508829722E-12</v>
      </c>
      <c r="AF29">
        <v>2.6117262499587061E-12</v>
      </c>
      <c r="AG29">
        <v>2.3628225685659255E-12</v>
      </c>
      <c r="AH29">
        <v>2.569793397166093E-12</v>
      </c>
      <c r="AI29">
        <v>2.723162328962246E-12</v>
      </c>
      <c r="AJ29">
        <v>2.876846116714024E-12</v>
      </c>
    </row>
    <row r="30" spans="1:36" x14ac:dyDescent="0.25">
      <c r="A30" t="s">
        <v>19</v>
      </c>
      <c r="B30">
        <v>5.328573239569811E-7</v>
      </c>
      <c r="C30">
        <v>3.1222299215272997E-7</v>
      </c>
      <c r="D30">
        <v>2.3407667133741791E-7</v>
      </c>
      <c r="E30">
        <v>2.0755851231335628E-7</v>
      </c>
      <c r="F30">
        <v>1.9216195382060103E-7</v>
      </c>
      <c r="G30">
        <v>1.4571927752853322E-8</v>
      </c>
      <c r="H30">
        <v>8.2908850594989056E-9</v>
      </c>
      <c r="I30">
        <v>6.5506468328994E-9</v>
      </c>
      <c r="J30">
        <v>5.7928438056202241E-9</v>
      </c>
      <c r="K30">
        <v>5.4332280501723518E-9</v>
      </c>
      <c r="L30">
        <v>6.8863222760421687E-10</v>
      </c>
      <c r="M30">
        <v>3.8745751144525007E-10</v>
      </c>
      <c r="N30">
        <v>3.0336369850369072E-10</v>
      </c>
      <c r="O30">
        <v>2.8581063101879869E-10</v>
      </c>
      <c r="P30">
        <v>2.6438508158241968E-10</v>
      </c>
      <c r="Q30">
        <v>8.1193018189881135E-11</v>
      </c>
      <c r="R30">
        <v>5.253426321686011E-11</v>
      </c>
      <c r="S30">
        <v>4.3670548477658523E-11</v>
      </c>
      <c r="T30">
        <v>3.8397658652294788E-11</v>
      </c>
      <c r="U30">
        <v>3.9822186993716239E-11</v>
      </c>
      <c r="V30">
        <v>1.149031763460669E-11</v>
      </c>
      <c r="W30">
        <v>1.368144463387499E-11</v>
      </c>
      <c r="X30">
        <v>1.0742943464035075E-11</v>
      </c>
      <c r="Y30">
        <v>1.0660765528340878E-11</v>
      </c>
      <c r="Z30">
        <v>8.804866784343356E-12</v>
      </c>
      <c r="AA30">
        <v>4.3220654072558435E-12</v>
      </c>
      <c r="AB30">
        <v>5.7667482756335122E-12</v>
      </c>
      <c r="AC30">
        <v>4.7148739098417738E-12</v>
      </c>
      <c r="AD30">
        <v>4.5919748462640443E-12</v>
      </c>
      <c r="AE30">
        <v>3.835609218853611E-12</v>
      </c>
      <c r="AF30">
        <v>2.5918655804825044E-12</v>
      </c>
      <c r="AG30">
        <v>3.3143664523806324E-12</v>
      </c>
      <c r="AH30">
        <v>3.2103327699818645E-12</v>
      </c>
      <c r="AI30">
        <v>2.8144421098683167E-12</v>
      </c>
      <c r="AJ30">
        <v>2.5577565699724999E-12</v>
      </c>
    </row>
    <row r="31" spans="1:36" x14ac:dyDescent="0.25">
      <c r="A31" t="s">
        <v>20</v>
      </c>
      <c r="B31">
        <v>5.0198024238231333E-7</v>
      </c>
      <c r="C31">
        <v>2.7940367818255177E-7</v>
      </c>
      <c r="D31">
        <v>2.15805219738063E-7</v>
      </c>
      <c r="E31">
        <v>2.0064643012508846E-7</v>
      </c>
      <c r="F31">
        <v>2.0101367610879431E-7</v>
      </c>
      <c r="G31">
        <v>1.1944266362614823E-8</v>
      </c>
      <c r="H31">
        <v>6.8873084467960977E-9</v>
      </c>
      <c r="I31">
        <v>5.7213390502735942E-9</v>
      </c>
      <c r="J31">
        <v>5.1479810966892449E-9</v>
      </c>
      <c r="K31">
        <v>5.5504382444213062E-9</v>
      </c>
      <c r="L31">
        <v>5.5745758557298176E-10</v>
      </c>
      <c r="M31">
        <v>3.2245782696314327E-10</v>
      </c>
      <c r="N31">
        <v>2.6621836301602441E-10</v>
      </c>
      <c r="O31">
        <v>2.569983092289952E-10</v>
      </c>
      <c r="P31">
        <v>2.6453908929318981E-10</v>
      </c>
      <c r="Q31">
        <v>6.0334748515855241E-11</v>
      </c>
      <c r="R31">
        <v>4.5498634597561573E-11</v>
      </c>
      <c r="S31">
        <v>3.9483821697844401E-11</v>
      </c>
      <c r="T31">
        <v>4.0952148337579301E-11</v>
      </c>
      <c r="U31">
        <v>4.2140096611836121E-11</v>
      </c>
      <c r="V31">
        <v>1.084076740183344E-11</v>
      </c>
      <c r="W31">
        <v>1.1365022863954065E-11</v>
      </c>
      <c r="X31">
        <v>1.06790446320221E-11</v>
      </c>
      <c r="Y31">
        <v>9.9672079058647391E-12</v>
      </c>
      <c r="Z31">
        <v>1.0039348599262718E-11</v>
      </c>
      <c r="AA31">
        <v>4.0642611401342986E-12</v>
      </c>
      <c r="AB31">
        <v>5.1095791344640497E-12</v>
      </c>
      <c r="AC31">
        <v>5.0563025862572218E-12</v>
      </c>
      <c r="AD31">
        <v>4.7290257725562961E-12</v>
      </c>
      <c r="AE31">
        <v>4.7417093486812471E-12</v>
      </c>
      <c r="AF31">
        <v>2.3721631045671687E-12</v>
      </c>
      <c r="AG31">
        <v>2.8330411052125005E-12</v>
      </c>
      <c r="AH31">
        <v>2.9710478735268522E-12</v>
      </c>
      <c r="AI31">
        <v>3.6454103147795156E-12</v>
      </c>
      <c r="AJ31">
        <v>3.9523382172714802E-12</v>
      </c>
    </row>
    <row r="33" spans="1:36" x14ac:dyDescent="0.25">
      <c r="A33" t="s">
        <v>15</v>
      </c>
      <c r="B33">
        <v>1</v>
      </c>
      <c r="C33">
        <v>2</v>
      </c>
      <c r="D33">
        <v>3</v>
      </c>
      <c r="E33">
        <v>4</v>
      </c>
      <c r="F33">
        <v>5</v>
      </c>
      <c r="G33">
        <v>1</v>
      </c>
      <c r="H33">
        <v>2</v>
      </c>
      <c r="I33">
        <v>3</v>
      </c>
      <c r="J33">
        <v>4</v>
      </c>
      <c r="K33">
        <v>5</v>
      </c>
      <c r="L33">
        <v>1</v>
      </c>
      <c r="M33">
        <v>2</v>
      </c>
      <c r="N33">
        <v>3</v>
      </c>
      <c r="O33">
        <v>4</v>
      </c>
      <c r="P33">
        <v>5</v>
      </c>
      <c r="Q33">
        <v>1</v>
      </c>
      <c r="R33">
        <v>2</v>
      </c>
      <c r="S33">
        <v>3</v>
      </c>
      <c r="T33">
        <v>4</v>
      </c>
      <c r="U33">
        <v>5</v>
      </c>
      <c r="V33">
        <v>1</v>
      </c>
      <c r="W33">
        <v>2</v>
      </c>
      <c r="X33">
        <v>3</v>
      </c>
      <c r="Y33">
        <v>4</v>
      </c>
      <c r="Z33">
        <v>5</v>
      </c>
      <c r="AA33">
        <v>1</v>
      </c>
      <c r="AB33">
        <v>2</v>
      </c>
      <c r="AC33">
        <v>3</v>
      </c>
      <c r="AD33">
        <v>4</v>
      </c>
      <c r="AE33">
        <v>5</v>
      </c>
      <c r="AF33">
        <v>1</v>
      </c>
      <c r="AG33">
        <v>2</v>
      </c>
      <c r="AH33">
        <v>3</v>
      </c>
      <c r="AI33">
        <v>4</v>
      </c>
      <c r="AJ33">
        <v>5</v>
      </c>
    </row>
    <row r="34" spans="1:36" x14ac:dyDescent="0.25">
      <c r="A34" t="s">
        <v>21</v>
      </c>
      <c r="B34">
        <v>2.4129597094815381E-6</v>
      </c>
      <c r="C34">
        <v>1.538451968688455E-6</v>
      </c>
      <c r="D34">
        <v>1.190848029723858E-6</v>
      </c>
      <c r="E34">
        <v>1.1044556471944761E-6</v>
      </c>
      <c r="F34">
        <v>1.0568227078351769E-6</v>
      </c>
      <c r="G34">
        <v>1.2557675442299055E-8</v>
      </c>
      <c r="H34">
        <v>6.9478926072489585E-9</v>
      </c>
      <c r="I34">
        <v>5.2701967659509093E-9</v>
      </c>
      <c r="J34">
        <v>4.9762866176334109E-9</v>
      </c>
      <c r="K34">
        <v>4.6700721023278811E-9</v>
      </c>
      <c r="L34">
        <v>4.255195726222407E-10</v>
      </c>
      <c r="M34">
        <v>2.4945271784582261E-10</v>
      </c>
      <c r="N34">
        <v>1.7961429557450094E-10</v>
      </c>
      <c r="O34">
        <v>1.6125797246949682E-10</v>
      </c>
      <c r="P34">
        <v>1.516390108254239E-10</v>
      </c>
      <c r="Q34">
        <v>5.6054032343026705E-11</v>
      </c>
      <c r="R34">
        <v>3.5246719326904732E-11</v>
      </c>
      <c r="S34">
        <v>2.8812321334649569E-11</v>
      </c>
      <c r="T34">
        <v>2.5335555163740618E-11</v>
      </c>
      <c r="U34">
        <v>2.418442999925575E-11</v>
      </c>
      <c r="V34">
        <v>1.8391143488654531E-11</v>
      </c>
      <c r="W34">
        <v>1.3360640102074838E-11</v>
      </c>
      <c r="X34">
        <v>1.2103640985666626E-11</v>
      </c>
      <c r="Y34">
        <v>1.1374634798384392E-11</v>
      </c>
      <c r="Z34">
        <v>1.1103753409724755E-11</v>
      </c>
      <c r="AA34">
        <v>8.3402631142941176E-12</v>
      </c>
      <c r="AB34">
        <v>7.0536097514257295E-12</v>
      </c>
      <c r="AC34">
        <v>6.5610581095771145E-12</v>
      </c>
      <c r="AD34">
        <v>6.8011016828053396E-12</v>
      </c>
      <c r="AE34">
        <v>6.7715734694824032E-12</v>
      </c>
      <c r="AF34">
        <v>4.7970170861643986E-12</v>
      </c>
      <c r="AG34">
        <v>4.4651837155066689E-12</v>
      </c>
      <c r="AH34">
        <v>4.275921002424369E-12</v>
      </c>
      <c r="AI34">
        <v>4.7448756588231743E-12</v>
      </c>
      <c r="AJ34">
        <v>4.7480764680625437E-12</v>
      </c>
    </row>
    <row r="35" spans="1:36" x14ac:dyDescent="0.25">
      <c r="A35" t="s">
        <v>19</v>
      </c>
      <c r="B35">
        <v>9.7677686883182538E-6</v>
      </c>
      <c r="C35">
        <v>5.52049702975354E-6</v>
      </c>
      <c r="D35">
        <v>4.0096489069860707E-6</v>
      </c>
      <c r="E35">
        <v>3.6314076547966003E-6</v>
      </c>
      <c r="F35">
        <v>3.5519402245250787E-6</v>
      </c>
      <c r="G35">
        <v>3.4406175825370315E-8</v>
      </c>
      <c r="H35">
        <v>2.1594237495900211E-8</v>
      </c>
      <c r="I35">
        <v>1.7640589309660955E-8</v>
      </c>
      <c r="J35">
        <v>1.6315221585130712E-8</v>
      </c>
      <c r="K35">
        <v>1.7893159579196813E-8</v>
      </c>
      <c r="L35">
        <v>1.0395833062499576E-9</v>
      </c>
      <c r="M35">
        <v>5.6564657962955861E-10</v>
      </c>
      <c r="N35">
        <v>4.5103061921672868E-10</v>
      </c>
      <c r="O35">
        <v>4.0145836508938579E-10</v>
      </c>
      <c r="P35">
        <v>3.7966937543817024E-10</v>
      </c>
      <c r="Q35">
        <v>1.3398041758803134E-10</v>
      </c>
      <c r="R35">
        <v>7.4981506816544258E-11</v>
      </c>
      <c r="S35">
        <v>5.9505916034883594E-11</v>
      </c>
      <c r="T35">
        <v>5.240887698498107E-11</v>
      </c>
      <c r="U35">
        <v>5.0425801175085947E-11</v>
      </c>
      <c r="V35">
        <v>4.0249632520075998E-11</v>
      </c>
      <c r="W35">
        <v>2.4941672133037202E-11</v>
      </c>
      <c r="X35">
        <v>2.025518599823677E-11</v>
      </c>
      <c r="Y35">
        <v>1.8484801391149322E-11</v>
      </c>
      <c r="Z35">
        <v>1.7216702284103165E-11</v>
      </c>
      <c r="AA35">
        <v>1.1070962598954383E-11</v>
      </c>
      <c r="AB35">
        <v>1.1220069955624139E-11</v>
      </c>
      <c r="AC35">
        <v>9.0122473873622472E-12</v>
      </c>
      <c r="AD35">
        <v>8.0619720070607234E-12</v>
      </c>
      <c r="AE35">
        <v>7.9853954563690266E-12</v>
      </c>
      <c r="AF35">
        <v>5.5309770220601785E-12</v>
      </c>
      <c r="AG35">
        <v>6.5289028576706532E-12</v>
      </c>
      <c r="AH35">
        <v>5.5138333701698994E-12</v>
      </c>
      <c r="AI35">
        <v>4.9806695171133035E-12</v>
      </c>
      <c r="AJ35">
        <v>4.4796801158384971E-12</v>
      </c>
    </row>
    <row r="36" spans="1:36" x14ac:dyDescent="0.25">
      <c r="A36" t="s">
        <v>20</v>
      </c>
      <c r="B36">
        <v>6.0204854103514691E-6</v>
      </c>
      <c r="C36">
        <v>3.556378821182933E-6</v>
      </c>
      <c r="D36">
        <v>2.750026681452502E-6</v>
      </c>
      <c r="E36">
        <v>2.546310899920366E-6</v>
      </c>
      <c r="F36">
        <v>2.6209519568878677E-6</v>
      </c>
      <c r="G36">
        <v>3.0478343769258577E-8</v>
      </c>
      <c r="H36">
        <v>1.622521379761002E-8</v>
      </c>
      <c r="I36">
        <v>1.4582629296843336E-8</v>
      </c>
      <c r="J36">
        <v>1.379126045438401E-8</v>
      </c>
      <c r="K36">
        <v>1.5648171945123112E-8</v>
      </c>
      <c r="L36">
        <v>8.2328541400959236E-10</v>
      </c>
      <c r="M36">
        <v>4.310331127725352E-10</v>
      </c>
      <c r="N36">
        <v>3.2391138288406195E-10</v>
      </c>
      <c r="O36">
        <v>3.003184244690805E-10</v>
      </c>
      <c r="P36">
        <v>3.4874513794462526E-10</v>
      </c>
      <c r="Q36">
        <v>1.0552086641940227E-10</v>
      </c>
      <c r="R36">
        <v>6.1156101182326766E-11</v>
      </c>
      <c r="S36">
        <v>4.9718241580847153E-11</v>
      </c>
      <c r="T36">
        <v>4.9164777828560343E-11</v>
      </c>
      <c r="U36">
        <v>4.6019727250942116E-11</v>
      </c>
      <c r="V36">
        <v>3.1712661018713259E-11</v>
      </c>
      <c r="W36">
        <v>2.1083703276407218E-11</v>
      </c>
      <c r="X36">
        <v>1.8609566503912457E-11</v>
      </c>
      <c r="Y36">
        <v>1.7848588159213764E-11</v>
      </c>
      <c r="Z36">
        <v>1.8597192638755784E-11</v>
      </c>
      <c r="AA36">
        <v>1.2411133926629843E-11</v>
      </c>
      <c r="AB36">
        <v>9.8514562948260394E-12</v>
      </c>
      <c r="AC36">
        <v>9.452040136621879E-12</v>
      </c>
      <c r="AD36">
        <v>9.4497027368685385E-12</v>
      </c>
      <c r="AE36">
        <v>9.7236397982483165E-12</v>
      </c>
      <c r="AF36">
        <v>5.5732352971710891E-12</v>
      </c>
      <c r="AG36">
        <v>5.9038374335343759E-12</v>
      </c>
      <c r="AH36">
        <v>6.2970583455917535E-12</v>
      </c>
      <c r="AI36">
        <v>7.1589833073592867E-12</v>
      </c>
      <c r="AJ36">
        <v>8.0353805998922221E-12</v>
      </c>
    </row>
    <row r="38" spans="1:36" x14ac:dyDescent="0.25">
      <c r="A38" t="s">
        <v>16</v>
      </c>
      <c r="B38">
        <v>1</v>
      </c>
      <c r="C38">
        <v>2</v>
      </c>
      <c r="D38">
        <v>3</v>
      </c>
      <c r="E38">
        <v>4</v>
      </c>
      <c r="F38">
        <v>5</v>
      </c>
      <c r="G38">
        <v>1</v>
      </c>
      <c r="H38">
        <v>2</v>
      </c>
      <c r="I38">
        <v>3</v>
      </c>
      <c r="J38">
        <v>4</v>
      </c>
      <c r="K38">
        <v>5</v>
      </c>
      <c r="L38">
        <v>1</v>
      </c>
      <c r="M38">
        <v>2</v>
      </c>
      <c r="N38">
        <v>3</v>
      </c>
      <c r="O38">
        <v>4</v>
      </c>
      <c r="P38">
        <v>5</v>
      </c>
      <c r="Q38">
        <v>1</v>
      </c>
      <c r="R38">
        <v>2</v>
      </c>
      <c r="S38">
        <v>3</v>
      </c>
      <c r="T38">
        <v>4</v>
      </c>
      <c r="U38">
        <v>5</v>
      </c>
      <c r="V38">
        <v>1</v>
      </c>
      <c r="W38">
        <v>2</v>
      </c>
      <c r="X38">
        <v>3</v>
      </c>
      <c r="Y38">
        <v>4</v>
      </c>
      <c r="Z38">
        <v>5</v>
      </c>
      <c r="AA38">
        <v>1</v>
      </c>
      <c r="AB38">
        <v>2</v>
      </c>
      <c r="AC38">
        <v>3</v>
      </c>
      <c r="AD38">
        <v>4</v>
      </c>
      <c r="AE38">
        <v>5</v>
      </c>
      <c r="AF38">
        <v>1</v>
      </c>
      <c r="AG38">
        <v>2</v>
      </c>
      <c r="AH38">
        <v>3</v>
      </c>
      <c r="AI38">
        <v>4</v>
      </c>
      <c r="AJ38">
        <v>5</v>
      </c>
    </row>
    <row r="39" spans="1:36" x14ac:dyDescent="0.25">
      <c r="A39" t="s">
        <v>21</v>
      </c>
      <c r="B39">
        <v>4.1574266463680754E-4</v>
      </c>
      <c r="C39">
        <v>4.2106925391565298E-4</v>
      </c>
      <c r="D39">
        <v>4.3238349737052844E-4</v>
      </c>
      <c r="E39">
        <v>4.4394343822072493E-4</v>
      </c>
      <c r="F39">
        <v>4.3828503573188111E-4</v>
      </c>
      <c r="G39">
        <v>8.4966436195965984E-8</v>
      </c>
      <c r="H39">
        <v>6.4988966278487264E-8</v>
      </c>
      <c r="I39">
        <v>7.1914785603246178E-8</v>
      </c>
      <c r="J39">
        <v>7.6674196332635197E-8</v>
      </c>
      <c r="K39">
        <v>7.3799839485005213E-8</v>
      </c>
      <c r="L39">
        <v>9.1600318342776795E-10</v>
      </c>
      <c r="M39">
        <v>5.9481160225296932E-10</v>
      </c>
      <c r="N39">
        <v>4.4344687138692367E-10</v>
      </c>
      <c r="O39">
        <v>3.9581023556596324E-10</v>
      </c>
      <c r="P39">
        <v>3.6405594363930822E-10</v>
      </c>
      <c r="Q39">
        <v>6.7243069462287243E-11</v>
      </c>
      <c r="R39">
        <v>4.0901560853583085E-11</v>
      </c>
      <c r="S39">
        <v>3.283646919642279E-11</v>
      </c>
      <c r="T39">
        <v>3.0113864400832106E-11</v>
      </c>
      <c r="U39">
        <v>2.8060262076236924E-11</v>
      </c>
      <c r="V39">
        <v>2.4670603077025478E-11</v>
      </c>
      <c r="W39">
        <v>1.6499662351673178E-11</v>
      </c>
      <c r="X39">
        <v>1.3660553438752493E-11</v>
      </c>
      <c r="Y39">
        <v>1.2482457183332849E-11</v>
      </c>
      <c r="Z39">
        <v>1.2162164740982561E-11</v>
      </c>
      <c r="AA39">
        <v>1.197852863418332E-11</v>
      </c>
      <c r="AB39">
        <v>9.0899135603075473E-12</v>
      </c>
      <c r="AC39">
        <v>8.3066038068321766E-12</v>
      </c>
      <c r="AD39">
        <v>8.0323128807855292E-12</v>
      </c>
      <c r="AE39">
        <v>7.9873560384880516E-12</v>
      </c>
      <c r="AF39">
        <v>6.9603763869322591E-12</v>
      </c>
      <c r="AG39">
        <v>5.9544997775684015E-12</v>
      </c>
      <c r="AH39">
        <v>5.7303210634524936E-12</v>
      </c>
      <c r="AI39">
        <v>5.9765976744139099E-12</v>
      </c>
      <c r="AJ39">
        <v>6.1896226792399351E-12</v>
      </c>
    </row>
    <row r="40" spans="1:36" x14ac:dyDescent="0.25">
      <c r="A40" t="s">
        <v>19</v>
      </c>
      <c r="B40">
        <v>5.1055265037342921E-4</v>
      </c>
      <c r="C40">
        <v>5.133885838518431E-4</v>
      </c>
      <c r="D40">
        <v>5.1290090829091139E-4</v>
      </c>
      <c r="E40">
        <v>4.3693248337266634E-4</v>
      </c>
      <c r="F40">
        <v>4.4017443574245594E-4</v>
      </c>
      <c r="G40">
        <v>4.0715854145067325E-7</v>
      </c>
      <c r="H40">
        <v>3.6308987147734014E-7</v>
      </c>
      <c r="I40">
        <v>3.0802505601386937E-7</v>
      </c>
      <c r="J40">
        <v>3.3365634375278037E-7</v>
      </c>
      <c r="K40">
        <v>3.2837791958622621E-7</v>
      </c>
      <c r="L40">
        <v>2.0476103132642963E-9</v>
      </c>
      <c r="M40">
        <v>1.6169944596140043E-9</v>
      </c>
      <c r="N40">
        <v>1.4878118424802566E-9</v>
      </c>
      <c r="O40">
        <v>1.6474202455992928E-9</v>
      </c>
      <c r="P40">
        <v>1.9514891032536057E-9</v>
      </c>
      <c r="Q40">
        <v>1.6845851100864438E-10</v>
      </c>
      <c r="R40">
        <v>9.2095478216940185E-11</v>
      </c>
      <c r="S40">
        <v>7.2137469156701188E-11</v>
      </c>
      <c r="T40">
        <v>6.5678367939473257E-11</v>
      </c>
      <c r="U40">
        <v>6.1510096697960661E-11</v>
      </c>
      <c r="V40">
        <v>5.7317419782132924E-11</v>
      </c>
      <c r="W40">
        <v>3.282738681879739E-11</v>
      </c>
      <c r="X40">
        <v>2.6955013948562479E-11</v>
      </c>
      <c r="Y40">
        <v>2.3845992530781013E-11</v>
      </c>
      <c r="Z40">
        <v>2.1655484027769762E-11</v>
      </c>
      <c r="AA40">
        <v>2.5212111593060685E-11</v>
      </c>
      <c r="AB40">
        <v>1.5953939538493557E-11</v>
      </c>
      <c r="AC40">
        <v>1.2944624911102239E-11</v>
      </c>
      <c r="AD40">
        <v>1.1154998332715395E-11</v>
      </c>
      <c r="AE40">
        <v>1.0548731876410156E-11</v>
      </c>
      <c r="AF40">
        <v>1.0656168994596042E-11</v>
      </c>
      <c r="AG40">
        <v>9.3871920628242177E-12</v>
      </c>
      <c r="AH40">
        <v>7.8082565319458591E-12</v>
      </c>
      <c r="AI40">
        <v>7.0098138050551238E-12</v>
      </c>
      <c r="AJ40">
        <v>6.5955903045518666E-12</v>
      </c>
    </row>
    <row r="41" spans="1:36" x14ac:dyDescent="0.25">
      <c r="A41" t="s">
        <v>20</v>
      </c>
      <c r="B41">
        <v>4.1301894747497919E-4</v>
      </c>
      <c r="C41">
        <v>4.2342637338542845E-4</v>
      </c>
      <c r="D41">
        <v>4.3968312494640019E-4</v>
      </c>
      <c r="E41">
        <v>4.371258454377508E-4</v>
      </c>
      <c r="F41">
        <v>4.48822773938993E-4</v>
      </c>
      <c r="G41">
        <v>4.7375134067253215E-7</v>
      </c>
      <c r="H41">
        <v>3.145508494938816E-7</v>
      </c>
      <c r="I41">
        <v>3.4377337122029962E-7</v>
      </c>
      <c r="J41">
        <v>3.3092903046919345E-7</v>
      </c>
      <c r="K41">
        <v>3.6786545857545011E-7</v>
      </c>
      <c r="L41">
        <v>1.6941432612581534E-9</v>
      </c>
      <c r="M41">
        <v>8.8750184164202001E-10</v>
      </c>
      <c r="N41">
        <v>7.9856480736448728E-10</v>
      </c>
      <c r="O41">
        <v>8.3122662148689714E-10</v>
      </c>
      <c r="P41">
        <v>9.4208867507851411E-10</v>
      </c>
      <c r="Q41">
        <v>1.2991757706866046E-10</v>
      </c>
      <c r="R41">
        <v>6.9847582442530341E-11</v>
      </c>
      <c r="S41">
        <v>5.1389063643870046E-11</v>
      </c>
      <c r="T41">
        <v>4.9824927946249355E-11</v>
      </c>
      <c r="U41">
        <v>4.8877134392343691E-11</v>
      </c>
      <c r="V41">
        <v>4.4141813178291073E-11</v>
      </c>
      <c r="W41">
        <v>2.7348377516553123E-11</v>
      </c>
      <c r="X41">
        <v>2.3232031285158102E-11</v>
      </c>
      <c r="Y41">
        <v>2.198426560580532E-11</v>
      </c>
      <c r="Z41">
        <v>2.291796169376867E-11</v>
      </c>
      <c r="AA41">
        <v>1.9813442149107681E-11</v>
      </c>
      <c r="AB41">
        <v>1.3912597699082252E-11</v>
      </c>
      <c r="AC41">
        <v>1.281430015367009E-11</v>
      </c>
      <c r="AD41">
        <v>1.2696960179720488E-11</v>
      </c>
      <c r="AE41">
        <v>1.3823541742783964E-11</v>
      </c>
      <c r="AF41">
        <v>1.039036166793102E-11</v>
      </c>
      <c r="AG41">
        <v>8.7040580616630282E-12</v>
      </c>
      <c r="AH41">
        <v>9.0703267438471773E-12</v>
      </c>
      <c r="AI41">
        <v>9.8391605177637684E-12</v>
      </c>
      <c r="AJ41">
        <v>1.1277784743283912E-11</v>
      </c>
    </row>
    <row r="43" spans="1:36" x14ac:dyDescent="0.25">
      <c r="A43" t="s">
        <v>17</v>
      </c>
      <c r="B43">
        <v>1</v>
      </c>
      <c r="C43">
        <v>2</v>
      </c>
      <c r="D43">
        <v>3</v>
      </c>
      <c r="E43">
        <v>4</v>
      </c>
      <c r="F43">
        <v>5</v>
      </c>
      <c r="G43">
        <v>1</v>
      </c>
      <c r="H43">
        <v>2</v>
      </c>
      <c r="I43">
        <v>3</v>
      </c>
      <c r="J43">
        <v>4</v>
      </c>
      <c r="K43">
        <v>5</v>
      </c>
      <c r="L43">
        <v>1</v>
      </c>
      <c r="M43">
        <v>2</v>
      </c>
      <c r="N43">
        <v>3</v>
      </c>
      <c r="O43">
        <v>4</v>
      </c>
      <c r="P43">
        <v>5</v>
      </c>
      <c r="Q43">
        <v>1</v>
      </c>
      <c r="R43">
        <v>2</v>
      </c>
      <c r="S43">
        <v>3</v>
      </c>
      <c r="T43">
        <v>4</v>
      </c>
      <c r="U43">
        <v>5</v>
      </c>
      <c r="V43">
        <v>1</v>
      </c>
      <c r="W43">
        <v>2</v>
      </c>
      <c r="X43">
        <v>3</v>
      </c>
      <c r="Y43">
        <v>4</v>
      </c>
      <c r="Z43">
        <v>5</v>
      </c>
      <c r="AA43">
        <v>1</v>
      </c>
      <c r="AB43">
        <v>2</v>
      </c>
      <c r="AC43">
        <v>3</v>
      </c>
      <c r="AD43">
        <v>4</v>
      </c>
      <c r="AE43">
        <v>5</v>
      </c>
      <c r="AF43">
        <v>1</v>
      </c>
      <c r="AG43">
        <v>2</v>
      </c>
      <c r="AH43">
        <v>3</v>
      </c>
      <c r="AI43">
        <v>4</v>
      </c>
      <c r="AJ43">
        <v>5</v>
      </c>
    </row>
    <row r="44" spans="1:36" x14ac:dyDescent="0.25">
      <c r="A44" t="s">
        <v>21</v>
      </c>
      <c r="B44">
        <v>8.9923048323331154E-4</v>
      </c>
      <c r="C44">
        <v>9.3021837215681504E-4</v>
      </c>
      <c r="D44">
        <v>9.5137305380676182E-4</v>
      </c>
      <c r="E44">
        <v>9.8827722137922514E-4</v>
      </c>
      <c r="F44">
        <v>8.7344615850540612E-4</v>
      </c>
      <c r="G44">
        <v>3.3498931702915469E-6</v>
      </c>
      <c r="H44">
        <v>2.4814398728360858E-6</v>
      </c>
      <c r="I44">
        <v>2.3755352601984217E-6</v>
      </c>
      <c r="J44">
        <v>2.2909141749528302E-6</v>
      </c>
      <c r="K44">
        <v>2.6057472605945691E-6</v>
      </c>
      <c r="L44">
        <v>3.972698073418704E-9</v>
      </c>
      <c r="M44">
        <v>2.2010325368978121E-9</v>
      </c>
      <c r="N44">
        <v>3.6596451190782073E-9</v>
      </c>
      <c r="O44">
        <v>4.1299689916570891E-9</v>
      </c>
      <c r="P44">
        <v>4.8102159692179739E-9</v>
      </c>
      <c r="Q44">
        <v>1.0888968247698876E-10</v>
      </c>
      <c r="R44">
        <v>6.9439833694709417E-11</v>
      </c>
      <c r="S44">
        <v>4.249795974659247E-11</v>
      </c>
      <c r="T44">
        <v>3.1339617604042022E-11</v>
      </c>
      <c r="U44">
        <v>4.6280566214320058E-11</v>
      </c>
      <c r="V44">
        <v>2.9127313229063347E-11</v>
      </c>
      <c r="W44">
        <v>1.7843800342784993E-11</v>
      </c>
      <c r="X44">
        <v>1.4294297505112575E-11</v>
      </c>
      <c r="Y44">
        <v>1.2472798614264072E-11</v>
      </c>
      <c r="Z44">
        <v>1.2301558021625978E-11</v>
      </c>
      <c r="AA44">
        <v>1.5058695843062998E-11</v>
      </c>
      <c r="AB44">
        <v>1.064514430942286E-11</v>
      </c>
      <c r="AC44">
        <v>9.0943068641264734E-12</v>
      </c>
      <c r="AD44">
        <v>8.5874609901517775E-12</v>
      </c>
      <c r="AE44">
        <v>8.4843268337603632E-12</v>
      </c>
      <c r="AF44">
        <v>8.8616534442263733E-12</v>
      </c>
      <c r="AG44">
        <v>7.0629685508872357E-12</v>
      </c>
      <c r="AH44">
        <v>6.6141509552274412E-12</v>
      </c>
      <c r="AI44">
        <v>6.5505107582929567E-12</v>
      </c>
      <c r="AJ44">
        <v>6.695659660733353E-12</v>
      </c>
    </row>
    <row r="45" spans="1:36" x14ac:dyDescent="0.25">
      <c r="A45" t="s">
        <v>19</v>
      </c>
      <c r="B45">
        <v>9.6345034111194482E-4</v>
      </c>
      <c r="C45">
        <v>9.7700334313918823E-4</v>
      </c>
      <c r="D45">
        <v>9.8393418840233681E-4</v>
      </c>
      <c r="E45">
        <v>9.930525499566808E-4</v>
      </c>
      <c r="F45">
        <v>1.0153425271953668E-3</v>
      </c>
      <c r="G45">
        <v>7.6808737538146238E-5</v>
      </c>
      <c r="H45">
        <v>4.3000770264100144E-5</v>
      </c>
      <c r="I45">
        <v>3.143820123177951E-5</v>
      </c>
      <c r="J45">
        <v>2.6834122337630465E-5</v>
      </c>
      <c r="K45">
        <v>2.2145309034400509E-5</v>
      </c>
      <c r="L45">
        <v>4.3406014222330557E-9</v>
      </c>
      <c r="M45">
        <v>2.2060632292940243E-8</v>
      </c>
      <c r="N45">
        <v>2.2761772415926326E-8</v>
      </c>
      <c r="O45">
        <v>2.4498904851295233E-8</v>
      </c>
      <c r="P45">
        <v>2.6619216431959752E-8</v>
      </c>
      <c r="Q45">
        <v>2.5071544262737786E-10</v>
      </c>
      <c r="R45">
        <v>1.7527936888428493E-10</v>
      </c>
      <c r="S45">
        <v>1.734846785548108E-10</v>
      </c>
      <c r="T45">
        <v>1.9363313151292176E-10</v>
      </c>
      <c r="U45">
        <v>1.9950732576852422E-10</v>
      </c>
      <c r="V45">
        <v>7.2458475720409127E-11</v>
      </c>
      <c r="W45">
        <v>3.9574700819984533E-11</v>
      </c>
      <c r="X45">
        <v>3.2021860740260329E-11</v>
      </c>
      <c r="Y45">
        <v>2.765703721325072E-11</v>
      </c>
      <c r="Z45">
        <v>2.6144900212557414E-11</v>
      </c>
      <c r="AA45">
        <v>3.3343004684367156E-11</v>
      </c>
      <c r="AB45">
        <v>1.9891444614619812E-11</v>
      </c>
      <c r="AC45">
        <v>1.610731956161427E-11</v>
      </c>
      <c r="AD45">
        <v>1.4266195580167195E-11</v>
      </c>
      <c r="AE45">
        <v>1.2884757048619141E-11</v>
      </c>
      <c r="AF45">
        <v>1.7423850482250216E-11</v>
      </c>
      <c r="AG45">
        <v>1.1917660248553024E-11</v>
      </c>
      <c r="AH45">
        <v>9.6700313525065359E-12</v>
      </c>
      <c r="AI45">
        <v>8.8815759774033736E-12</v>
      </c>
      <c r="AJ45">
        <v>8.2584634587809414E-12</v>
      </c>
    </row>
    <row r="46" spans="1:36" x14ac:dyDescent="0.25">
      <c r="A46" t="s">
        <v>20</v>
      </c>
      <c r="B46">
        <v>9.1024748832009301E-4</v>
      </c>
      <c r="C46">
        <v>9.3367455939278514E-4</v>
      </c>
      <c r="D46">
        <v>9.8243247807431548E-4</v>
      </c>
      <c r="E46">
        <v>8.7862741311778108E-4</v>
      </c>
      <c r="F46">
        <v>8.9943439795530451E-4</v>
      </c>
      <c r="G46">
        <v>1.0679091820246914E-5</v>
      </c>
      <c r="H46">
        <v>6.730370558757234E-6</v>
      </c>
      <c r="I46">
        <v>5.9216454993554923E-6</v>
      </c>
      <c r="J46">
        <v>6.2387151859810662E-6</v>
      </c>
      <c r="K46">
        <v>6.3882234932129361E-6</v>
      </c>
      <c r="L46">
        <v>2.3920404964771074E-8</v>
      </c>
      <c r="M46">
        <v>2.1455645764801314E-8</v>
      </c>
      <c r="N46">
        <v>2.0971841755730385E-8</v>
      </c>
      <c r="O46">
        <v>2.5531249784831336E-8</v>
      </c>
      <c r="P46">
        <v>3.0836152743095951E-8</v>
      </c>
      <c r="Q46">
        <v>1.9608834810446166E-10</v>
      </c>
      <c r="R46">
        <v>1.1453618052453228E-10</v>
      </c>
      <c r="S46">
        <v>9.0515422313145954E-11</v>
      </c>
      <c r="T46">
        <v>9.7674912979070918E-11</v>
      </c>
      <c r="U46">
        <v>1.1147382697642832E-10</v>
      </c>
      <c r="V46">
        <v>5.4325647202692973E-11</v>
      </c>
      <c r="W46">
        <v>3.0684459595407054E-11</v>
      </c>
      <c r="X46">
        <v>2.505091171424016E-11</v>
      </c>
      <c r="Y46">
        <v>2.3890281490682924E-11</v>
      </c>
      <c r="Z46">
        <v>2.4230363147515383E-11</v>
      </c>
      <c r="AA46">
        <v>2.5174553489380539E-11</v>
      </c>
      <c r="AB46">
        <v>1.7040101663546481E-11</v>
      </c>
      <c r="AC46">
        <v>1.5251982779883252E-11</v>
      </c>
      <c r="AD46">
        <v>1.5666072394673571E-11</v>
      </c>
      <c r="AE46">
        <v>1.7294102110539957E-11</v>
      </c>
      <c r="AF46">
        <v>1.3838490938889151E-11</v>
      </c>
      <c r="AG46">
        <v>1.108471689845459E-11</v>
      </c>
      <c r="AH46">
        <v>1.1035536104275822E-11</v>
      </c>
      <c r="AI46">
        <v>1.2001731120529112E-11</v>
      </c>
      <c r="AJ46">
        <v>1.4027034259578722E-11</v>
      </c>
    </row>
    <row r="48" spans="1:36" x14ac:dyDescent="0.25">
      <c r="A48" t="s">
        <v>18</v>
      </c>
      <c r="B48">
        <v>1</v>
      </c>
      <c r="C48">
        <v>2</v>
      </c>
      <c r="D48">
        <v>3</v>
      </c>
      <c r="E48">
        <v>4</v>
      </c>
      <c r="F48">
        <v>5</v>
      </c>
      <c r="G48">
        <v>1</v>
      </c>
      <c r="H48">
        <v>2</v>
      </c>
      <c r="I48">
        <v>3</v>
      </c>
      <c r="J48">
        <v>4</v>
      </c>
      <c r="K48">
        <v>5</v>
      </c>
      <c r="L48">
        <v>1</v>
      </c>
      <c r="M48">
        <v>2</v>
      </c>
      <c r="N48">
        <v>3</v>
      </c>
      <c r="O48">
        <v>4</v>
      </c>
      <c r="P48">
        <v>5</v>
      </c>
      <c r="Q48">
        <v>1</v>
      </c>
      <c r="R48">
        <v>2</v>
      </c>
      <c r="S48">
        <v>3</v>
      </c>
      <c r="T48">
        <v>4</v>
      </c>
      <c r="U48">
        <v>5</v>
      </c>
      <c r="V48">
        <v>1</v>
      </c>
      <c r="W48">
        <v>2</v>
      </c>
      <c r="X48">
        <v>3</v>
      </c>
      <c r="Y48">
        <v>4</v>
      </c>
      <c r="Z48">
        <v>5</v>
      </c>
      <c r="AA48">
        <v>1</v>
      </c>
      <c r="AB48">
        <v>2</v>
      </c>
      <c r="AC48">
        <v>3</v>
      </c>
      <c r="AD48">
        <v>4</v>
      </c>
      <c r="AE48">
        <v>5</v>
      </c>
      <c r="AF48">
        <v>1</v>
      </c>
      <c r="AG48">
        <v>2</v>
      </c>
      <c r="AH48">
        <v>3</v>
      </c>
      <c r="AI48">
        <v>4</v>
      </c>
      <c r="AJ48">
        <v>5</v>
      </c>
    </row>
    <row r="49" spans="1:36" x14ac:dyDescent="0.25">
      <c r="A49" t="s">
        <v>21</v>
      </c>
      <c r="B49">
        <v>7.0740015916886737E-3</v>
      </c>
      <c r="C49">
        <v>6.6751555370480904E-3</v>
      </c>
      <c r="D49">
        <v>6.7110527830332107E-3</v>
      </c>
      <c r="E49">
        <v>6.910756354859173E-3</v>
      </c>
      <c r="F49">
        <v>6.9526327170684838E-3</v>
      </c>
      <c r="G49">
        <v>1.5135539581006665E-3</v>
      </c>
      <c r="H49">
        <v>1.6136153006499939E-3</v>
      </c>
      <c r="I49">
        <v>1.6296351026934531E-3</v>
      </c>
      <c r="J49">
        <v>1.7010588060989136E-3</v>
      </c>
      <c r="K49">
        <v>1.4244382903462931E-3</v>
      </c>
      <c r="L49">
        <v>1.6593777144076837E-7</v>
      </c>
      <c r="M49">
        <v>1.9346454297918269E-7</v>
      </c>
      <c r="N49">
        <v>1.4046328809528458E-7</v>
      </c>
      <c r="O49">
        <v>2.4773602515865587E-8</v>
      </c>
      <c r="P49">
        <v>1.9335825940212999E-7</v>
      </c>
      <c r="Q49">
        <v>3.4551884722752169E-10</v>
      </c>
      <c r="R49">
        <v>2.7436913320716975E-10</v>
      </c>
      <c r="S49">
        <v>2.7292209853350971E-10</v>
      </c>
      <c r="T49">
        <v>2.8627046681249948E-10</v>
      </c>
      <c r="U49">
        <v>3.3300216947155312E-10</v>
      </c>
      <c r="V49">
        <v>3.2522820311414373E-11</v>
      </c>
      <c r="W49">
        <v>1.9823322719206443E-11</v>
      </c>
      <c r="X49">
        <v>1.6621419086363286E-11</v>
      </c>
      <c r="Y49">
        <v>1.5068664228485736E-11</v>
      </c>
      <c r="Z49">
        <v>1.4997724522723929E-11</v>
      </c>
      <c r="AA49">
        <v>1.7173109925451532E-11</v>
      </c>
      <c r="AB49">
        <v>1.1574031915813077E-11</v>
      </c>
      <c r="AC49">
        <v>9.7893100063604971E-12</v>
      </c>
      <c r="AD49">
        <v>8.8756739443452057E-12</v>
      </c>
      <c r="AE49">
        <v>8.7371140209513298E-12</v>
      </c>
      <c r="AF49">
        <v>1.0565493751970233E-11</v>
      </c>
      <c r="AG49">
        <v>7.9213101743578247E-12</v>
      </c>
      <c r="AH49">
        <v>7.1260872015955567E-12</v>
      </c>
      <c r="AI49">
        <v>6.9267096620952161E-12</v>
      </c>
      <c r="AJ49">
        <v>6.9925163181872525E-12</v>
      </c>
    </row>
    <row r="50" spans="1:36" x14ac:dyDescent="0.25">
      <c r="A50" t="s">
        <v>19</v>
      </c>
      <c r="B50">
        <v>7.577285950070828E-3</v>
      </c>
      <c r="C50">
        <v>7.6627219374346524E-3</v>
      </c>
      <c r="D50">
        <v>7.6750596428056539E-3</v>
      </c>
      <c r="E50">
        <v>7.7626245502128242E-3</v>
      </c>
      <c r="F50">
        <v>8.1972595277123566E-3</v>
      </c>
      <c r="G50">
        <v>7.8166617525713973E-4</v>
      </c>
      <c r="H50">
        <v>1.5611588774212043E-3</v>
      </c>
      <c r="I50">
        <v>1.582436721691743E-3</v>
      </c>
      <c r="J50">
        <v>1.5731270966607206E-3</v>
      </c>
      <c r="K50">
        <v>1.5946418461529267E-3</v>
      </c>
      <c r="L50">
        <v>7.5667985625069198E-7</v>
      </c>
      <c r="M50">
        <v>9.3533403097165463E-7</v>
      </c>
      <c r="N50">
        <v>7.5351299345234702E-7</v>
      </c>
      <c r="O50">
        <v>7.9395150477334912E-7</v>
      </c>
      <c r="P50">
        <v>8.1978901819953084E-7</v>
      </c>
      <c r="Q50">
        <v>2.0344685032573205E-9</v>
      </c>
      <c r="R50">
        <v>1.6714623769324627E-9</v>
      </c>
      <c r="S50">
        <v>1.3949041943278063E-9</v>
      </c>
      <c r="T50">
        <v>1.6120252415920513E-9</v>
      </c>
      <c r="U50">
        <v>1.7977127561997564E-9</v>
      </c>
      <c r="V50">
        <v>9.3759500842572974E-11</v>
      </c>
      <c r="W50">
        <v>5.5188583328892829E-11</v>
      </c>
      <c r="X50">
        <v>4.4976113519123399E-11</v>
      </c>
      <c r="Y50">
        <v>4.2439106651307007E-11</v>
      </c>
      <c r="Z50">
        <v>4.3989377446964482E-11</v>
      </c>
      <c r="AA50">
        <v>4.0271131801524223E-11</v>
      </c>
      <c r="AB50">
        <v>2.3702460229910015E-11</v>
      </c>
      <c r="AC50">
        <v>1.9297635759158283E-11</v>
      </c>
      <c r="AD50">
        <v>1.7129330411526117E-11</v>
      </c>
      <c r="AE50">
        <v>1.5620913613795428E-11</v>
      </c>
      <c r="AF50">
        <v>2.268314336163605E-11</v>
      </c>
      <c r="AG50">
        <v>1.438095661610265E-11</v>
      </c>
      <c r="AH50">
        <v>1.1766528742954967E-11</v>
      </c>
      <c r="AI50">
        <v>1.0475918668990335E-11</v>
      </c>
      <c r="AJ50">
        <v>1.0103501986897863E-11</v>
      </c>
    </row>
    <row r="51" spans="1:36" x14ac:dyDescent="0.25">
      <c r="A51" t="s">
        <v>20</v>
      </c>
      <c r="B51">
        <v>7.0728265807263723E-3</v>
      </c>
      <c r="C51">
        <v>6.6945977789909291E-3</v>
      </c>
      <c r="D51">
        <v>6.7341726299903872E-3</v>
      </c>
      <c r="E51">
        <v>6.9448572364863249E-3</v>
      </c>
      <c r="F51">
        <v>7.8976697793428294E-3</v>
      </c>
      <c r="G51">
        <v>1.4096647636101666E-3</v>
      </c>
      <c r="H51">
        <v>1.5306291819604701E-3</v>
      </c>
      <c r="I51">
        <v>1.6107407558812459E-3</v>
      </c>
      <c r="J51">
        <v>1.6802440343866199E-3</v>
      </c>
      <c r="K51">
        <v>1.4248221779536619E-3</v>
      </c>
      <c r="L51">
        <v>7.3382112167236896E-7</v>
      </c>
      <c r="M51">
        <v>7.2020016538885077E-7</v>
      </c>
      <c r="N51">
        <v>6.3645064117213611E-7</v>
      </c>
      <c r="O51">
        <v>8.8407026266161463E-7</v>
      </c>
      <c r="P51">
        <v>8.6980930589221495E-7</v>
      </c>
      <c r="Q51">
        <v>1.8546313352552E-9</v>
      </c>
      <c r="R51">
        <v>1.6158688952374317E-9</v>
      </c>
      <c r="S51">
        <v>1.31769555727515E-9</v>
      </c>
      <c r="T51">
        <v>2.2722177882523002E-9</v>
      </c>
      <c r="U51">
        <v>2.6391137721392748E-9</v>
      </c>
      <c r="V51">
        <v>7.2055191257185022E-11</v>
      </c>
      <c r="W51">
        <v>3.9672873757286515E-11</v>
      </c>
      <c r="X51">
        <v>3.1103056904918815E-11</v>
      </c>
      <c r="Y51">
        <v>3.4588306196477469E-11</v>
      </c>
      <c r="Z51">
        <v>3.9977869147131486E-11</v>
      </c>
      <c r="AA51">
        <v>2.9591588637560498E-11</v>
      </c>
      <c r="AB51">
        <v>1.9594093499310178E-11</v>
      </c>
      <c r="AC51">
        <v>1.7594291195314464E-11</v>
      </c>
      <c r="AD51">
        <v>1.8016877344787675E-11</v>
      </c>
      <c r="AE51">
        <v>2.0258098479227825E-11</v>
      </c>
      <c r="AF51">
        <v>1.7030682189688045E-11</v>
      </c>
      <c r="AG51">
        <v>1.3233074291247112E-11</v>
      </c>
      <c r="AH51">
        <v>1.3379477677019999E-11</v>
      </c>
      <c r="AI51">
        <v>1.5100230834519758E-11</v>
      </c>
      <c r="AJ51">
        <v>1.7910847246119633E-11</v>
      </c>
    </row>
    <row r="54" spans="1:36" x14ac:dyDescent="0.25">
      <c r="A54" t="s">
        <v>22</v>
      </c>
      <c r="B54" t="s">
        <v>14</v>
      </c>
      <c r="J54" t="s">
        <v>14</v>
      </c>
    </row>
    <row r="55" spans="1:36" x14ac:dyDescent="0.25">
      <c r="B55">
        <v>0.1</v>
      </c>
      <c r="C55">
        <v>0.2</v>
      </c>
      <c r="D55">
        <v>0.3</v>
      </c>
      <c r="E55">
        <v>0.4</v>
      </c>
      <c r="F55">
        <v>0.5</v>
      </c>
      <c r="G55">
        <v>0.6</v>
      </c>
      <c r="H55">
        <v>0.7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</row>
    <row r="56" spans="1:36" x14ac:dyDescent="0.25">
      <c r="A56" t="s">
        <v>21</v>
      </c>
      <c r="B56" s="2">
        <f>AVERAGE(B29:F29)</f>
        <v>1.1090297099158516E-7</v>
      </c>
      <c r="C56" s="2">
        <f>AVERAGE(G29:K29)</f>
        <v>3.6422878887354557E-9</v>
      </c>
      <c r="D56" s="2">
        <f>AVERAGE(L29:P29)</f>
        <v>1.6929533393946851E-10</v>
      </c>
      <c r="E56" s="2">
        <f>AVERAGE(Q29:U29)</f>
        <v>2.5269775166191952E-11</v>
      </c>
      <c r="F56" s="2">
        <f>AVERAGE(V29:Z29)</f>
        <v>8.0304224763019026E-12</v>
      </c>
      <c r="G56" s="2">
        <f>AVERAGE(AA29:AE29)</f>
        <v>4.0283322992520791E-12</v>
      </c>
      <c r="H56" s="2">
        <f>AVERAGE(AF29:AJ29)</f>
        <v>2.6288701322733987E-12</v>
      </c>
      <c r="J56" t="s">
        <v>21</v>
      </c>
      <c r="K56">
        <f t="shared" ref="K56:O58" si="0">AVERAGE(B29,G29,L29,Q29,V29,AA29,AF29)</f>
        <v>2.8452008438856765E-8</v>
      </c>
      <c r="L56">
        <f t="shared" si="0"/>
        <v>1.6611000682767341E-8</v>
      </c>
      <c r="M56">
        <f t="shared" si="0"/>
        <v>1.3139218999089639E-8</v>
      </c>
      <c r="N56">
        <f t="shared" si="0"/>
        <v>1.2091330109879681E-8</v>
      </c>
      <c r="O56">
        <f t="shared" si="0"/>
        <v>1.1673950065359504E-8</v>
      </c>
    </row>
    <row r="57" spans="1:36" x14ac:dyDescent="0.25">
      <c r="A57" t="s">
        <v>19</v>
      </c>
      <c r="B57" s="2">
        <f>AVERAGE(B30:F30)</f>
        <v>2.9577549071621725E-7</v>
      </c>
      <c r="C57" s="2">
        <f>AVERAGE(G30:K30)</f>
        <v>8.1279063002088399E-9</v>
      </c>
      <c r="D57" s="2">
        <f>AVERAGE(L30:P30)</f>
        <v>3.8592983003087519E-10</v>
      </c>
      <c r="E57" s="2">
        <f>AVERAGE(Q30:U30)</f>
        <v>5.1123535106082158E-11</v>
      </c>
      <c r="F57" s="2">
        <f>AVERAGE(V30:Z30)</f>
        <v>1.1076067609040197E-11</v>
      </c>
      <c r="G57" s="2">
        <f>AVERAGE(AA30:AE30)</f>
        <v>4.6462543315697568E-12</v>
      </c>
      <c r="H57" s="2">
        <f>AVERAGE(AF30:AJ30)</f>
        <v>2.8977526965371637E-12</v>
      </c>
      <c r="J57" t="s">
        <v>19</v>
      </c>
      <c r="K57">
        <f t="shared" si="0"/>
        <v>7.831678302917869E-8</v>
      </c>
      <c r="L57">
        <f t="shared" si="0"/>
        <v>4.5853804506607552E-8</v>
      </c>
      <c r="M57">
        <f t="shared" si="0"/>
        <v>3.4427574366777507E-8</v>
      </c>
      <c r="N57">
        <f t="shared" si="0"/>
        <v>3.0527661655876009E-8</v>
      </c>
      <c r="O57">
        <f t="shared" si="0"/>
        <v>2.8273512481703245E-8</v>
      </c>
    </row>
    <row r="58" spans="1:36" x14ac:dyDescent="0.25">
      <c r="A58" t="s">
        <v>20</v>
      </c>
      <c r="B58" s="2">
        <f>AVERAGE(B31:F31)</f>
        <v>2.7976984930736216E-7</v>
      </c>
      <c r="C58" s="2">
        <f>AVERAGE(G31:K31)</f>
        <v>7.0502666401590125E-9</v>
      </c>
      <c r="D58" s="2">
        <f>AVERAGE(L31:P31)</f>
        <v>3.3353423481486688E-10</v>
      </c>
      <c r="E58" s="2">
        <f>AVERAGE(Q31:U31)</f>
        <v>4.568188995213532E-11</v>
      </c>
      <c r="F58" s="2">
        <f>AVERAGE(V31:Z31)</f>
        <v>1.0578278280587411E-11</v>
      </c>
      <c r="G58" s="2">
        <f>AVERAGE(AA31:AE31)</f>
        <v>4.7401755964186222E-12</v>
      </c>
      <c r="H58" s="2">
        <f>AVERAGE(AF31:AJ31)</f>
        <v>3.154800123071503E-12</v>
      </c>
      <c r="J58" t="s">
        <v>20</v>
      </c>
      <c r="K58">
        <f t="shared" si="0"/>
        <v>7.3508511181523369E-8</v>
      </c>
      <c r="L58">
        <f t="shared" si="0"/>
        <v>4.0954035819144598E-8</v>
      </c>
      <c r="M58">
        <f t="shared" si="0"/>
        <v>3.1692995338306037E-8</v>
      </c>
      <c r="N58">
        <f t="shared" si="0"/>
        <v>2.9444386189048211E-8</v>
      </c>
      <c r="O58">
        <f t="shared" si="0"/>
        <v>2.9555646705040837E-8</v>
      </c>
    </row>
    <row r="59" spans="1:36" x14ac:dyDescent="0.25">
      <c r="B59" t="s">
        <v>15</v>
      </c>
    </row>
    <row r="60" spans="1:36" x14ac:dyDescent="0.25">
      <c r="B60">
        <v>0.1</v>
      </c>
      <c r="C60">
        <v>0.2</v>
      </c>
      <c r="D60">
        <v>0.3</v>
      </c>
      <c r="E60">
        <v>0.4</v>
      </c>
      <c r="F60">
        <v>0.5</v>
      </c>
      <c r="G60">
        <v>0.6</v>
      </c>
      <c r="H60">
        <v>0.7</v>
      </c>
      <c r="J60" t="s">
        <v>15</v>
      </c>
      <c r="K60" t="s">
        <v>9</v>
      </c>
      <c r="L60" t="s">
        <v>10</v>
      </c>
      <c r="M60" t="s">
        <v>11</v>
      </c>
      <c r="N60" t="s">
        <v>12</v>
      </c>
      <c r="O60" t="s">
        <v>13</v>
      </c>
    </row>
    <row r="61" spans="1:36" x14ac:dyDescent="0.25">
      <c r="A61" t="s">
        <v>21</v>
      </c>
      <c r="B61" s="2">
        <f>AVERAGE(B34:F34)</f>
        <v>1.4607076125847008E-6</v>
      </c>
      <c r="C61" s="2">
        <f>AVERAGE(G34:K34)</f>
        <v>6.8844247070920426E-9</v>
      </c>
      <c r="D61" s="2">
        <f>AVERAGE(L34:P34)</f>
        <v>2.3349671386749701E-10</v>
      </c>
      <c r="E61" s="2">
        <f>AVERAGE(Q34:U34)</f>
        <v>3.3926611633515473E-11</v>
      </c>
      <c r="F61" s="2">
        <f>AVERAGE(V34:Z34)</f>
        <v>1.3266762556901029E-11</v>
      </c>
      <c r="G61" s="2">
        <f>AVERAGE(AA34:AE34)</f>
        <v>7.1055212255169415E-12</v>
      </c>
      <c r="H61" s="2">
        <f>AVERAGE(AF34:AJ34)</f>
        <v>4.6062147861962312E-12</v>
      </c>
      <c r="J61" t="s">
        <v>21</v>
      </c>
      <c r="K61">
        <f t="shared" ref="K61:O63" si="1">AVERAGE(B34,G34,L34,Q34,V34,AA34,AF34)</f>
        <v>3.4657578385035594E-7</v>
      </c>
      <c r="L61">
        <f t="shared" si="1"/>
        <v>2.2081563430949224E-7</v>
      </c>
      <c r="M61">
        <f t="shared" si="1"/>
        <v>1.7090708481811651E-7</v>
      </c>
      <c r="N61">
        <f t="shared" si="1"/>
        <v>1.5852020685026896E-7</v>
      </c>
      <c r="O61">
        <f t="shared" si="1"/>
        <v>1.5167017525452525E-7</v>
      </c>
    </row>
    <row r="62" spans="1:36" x14ac:dyDescent="0.25">
      <c r="A62" t="s">
        <v>19</v>
      </c>
      <c r="B62" s="2">
        <f>AVERAGE(B35:F35)</f>
        <v>5.296252500875908E-6</v>
      </c>
      <c r="C62" s="2">
        <f>AVERAGE(G35:K35)</f>
        <v>2.1569876759051801E-8</v>
      </c>
      <c r="D62" s="2">
        <f>AVERAGE(L35:P35)</f>
        <v>5.6747764912476026E-10</v>
      </c>
      <c r="E62" s="2">
        <f>AVERAGE(Q35:U35)</f>
        <v>7.4260503719905236E-11</v>
      </c>
      <c r="F62" s="2">
        <f>AVERAGE(V35:Z35)</f>
        <v>2.4229598865320489E-11</v>
      </c>
      <c r="G62" s="2">
        <f>AVERAGE(AA35:AE35)</f>
        <v>9.4701294810741022E-12</v>
      </c>
      <c r="H62" s="2">
        <f>AVERAGE(AF35:AJ35)</f>
        <v>5.4068125765705065E-12</v>
      </c>
      <c r="J62" t="s">
        <v>19</v>
      </c>
      <c r="K62">
        <f t="shared" si="1"/>
        <v>1.4004864684913717E-6</v>
      </c>
      <c r="L62">
        <f t="shared" si="1"/>
        <v>7.918249408544046E-7</v>
      </c>
      <c r="M62">
        <f t="shared" si="1"/>
        <v>5.7540497344253413E-7</v>
      </c>
      <c r="N62">
        <f t="shared" si="1"/>
        <v>5.2117261015238868E-7</v>
      </c>
      <c r="O62">
        <f t="shared" si="1"/>
        <v>5.1004188015124935E-7</v>
      </c>
    </row>
    <row r="63" spans="1:36" x14ac:dyDescent="0.25">
      <c r="A63" t="s">
        <v>20</v>
      </c>
      <c r="B63" s="2">
        <f>AVERAGE(B36:F36)</f>
        <v>3.498830753959028E-6</v>
      </c>
      <c r="C63" s="2">
        <f>AVERAGE(G36:K36)</f>
        <v>1.814512385264381E-8</v>
      </c>
      <c r="D63" s="2">
        <f>AVERAGE(L36:P36)</f>
        <v>4.4545869441597906E-10</v>
      </c>
      <c r="E63" s="2">
        <f>AVERAGE(Q36:U36)</f>
        <v>6.2315942852415729E-11</v>
      </c>
      <c r="F63" s="2">
        <f>AVERAGE(V36:Z36)</f>
        <v>2.1570342319400497E-11</v>
      </c>
      <c r="G63" s="2">
        <f>AVERAGE(AA36:AE36)</f>
        <v>1.0177594578638923E-11</v>
      </c>
      <c r="H63" s="2">
        <f>AVERAGE(AF36:AJ36)</f>
        <v>6.5936989967097456E-12</v>
      </c>
      <c r="J63" t="s">
        <v>20</v>
      </c>
      <c r="K63">
        <f t="shared" si="1"/>
        <v>8.6456317963305696E-7</v>
      </c>
      <c r="L63">
        <f t="shared" si="1"/>
        <v>5.1044758045592896E-7</v>
      </c>
      <c r="M63">
        <f t="shared" si="1"/>
        <v>3.9500247129125661E-7</v>
      </c>
      <c r="N63">
        <f t="shared" si="1"/>
        <v>3.6578372869303591E-7</v>
      </c>
      <c r="O63">
        <f t="shared" si="1"/>
        <v>3.7671874998731755E-7</v>
      </c>
    </row>
    <row r="64" spans="1:36" x14ac:dyDescent="0.25">
      <c r="B64" t="s">
        <v>16</v>
      </c>
    </row>
    <row r="65" spans="1:15" x14ac:dyDescent="0.25">
      <c r="B65">
        <v>0.1</v>
      </c>
      <c r="C65">
        <v>0.2</v>
      </c>
      <c r="D65">
        <v>0.3</v>
      </c>
      <c r="E65">
        <v>0.4</v>
      </c>
      <c r="F65">
        <v>0.5</v>
      </c>
      <c r="G65">
        <v>0.6</v>
      </c>
      <c r="H65">
        <v>0.7</v>
      </c>
      <c r="J65" t="s">
        <v>16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</row>
    <row r="66" spans="1:15" x14ac:dyDescent="0.25">
      <c r="A66" t="s">
        <v>21</v>
      </c>
      <c r="B66" s="2">
        <f>AVERAGE(B39:F39)</f>
        <v>4.3028477797511902E-4</v>
      </c>
      <c r="C66" s="2">
        <f>AVERAGE(G39:K39)</f>
        <v>7.446884477906797E-8</v>
      </c>
      <c r="D66" s="2">
        <f>AVERAGE(L39:P39)</f>
        <v>5.428255672545864E-10</v>
      </c>
      <c r="E66" s="2">
        <f>AVERAGE(Q39:U39)</f>
        <v>3.9831045197872429E-11</v>
      </c>
      <c r="F66" s="2">
        <f>AVERAGE(V39:Z39)</f>
        <v>1.5895088158353314E-11</v>
      </c>
      <c r="G66" s="2">
        <f>AVERAGE(AA39:AE39)</f>
        <v>9.0789429841193243E-12</v>
      </c>
      <c r="H66" s="2">
        <f>AVERAGE(AF39:AJ39)</f>
        <v>6.1622835163213998E-12</v>
      </c>
      <c r="J66" t="s">
        <v>21</v>
      </c>
      <c r="K66">
        <f t="shared" ref="K66:O68" si="2">AVERAGE(B39,G39,L39,Q39,V39,AA39,AF39)</f>
        <v>5.9404093989823495E-5</v>
      </c>
      <c r="L66">
        <f t="shared" si="2"/>
        <v>6.0162130019881462E-5</v>
      </c>
      <c r="M66">
        <f t="shared" si="2"/>
        <v>6.177941659099295E-5</v>
      </c>
      <c r="N66">
        <f t="shared" si="2"/>
        <v>6.3431509261789324E-5</v>
      </c>
      <c r="O66">
        <f t="shared" si="2"/>
        <v>6.2622750575245034E-5</v>
      </c>
    </row>
    <row r="67" spans="1:15" x14ac:dyDescent="0.25">
      <c r="A67" t="s">
        <v>19</v>
      </c>
      <c r="B67" s="2">
        <f>AVERAGE(B40:F40)</f>
        <v>4.8278981232626118E-4</v>
      </c>
      <c r="C67" s="2">
        <f>AVERAGE(G40:K40)</f>
        <v>3.4806154645617791E-7</v>
      </c>
      <c r="D67" s="2">
        <f>AVERAGE(L40:P40)</f>
        <v>1.7502651928422913E-9</v>
      </c>
      <c r="E67" s="2">
        <f>AVERAGE(Q40:U40)</f>
        <v>9.1975984603943924E-11</v>
      </c>
      <c r="F67" s="2">
        <f>AVERAGE(V40:Z40)</f>
        <v>3.2520259421608706E-11</v>
      </c>
      <c r="G67" s="2">
        <f>AVERAGE(AA40:AE40)</f>
        <v>1.5162881250356405E-11</v>
      </c>
      <c r="H67" s="2">
        <f>AVERAGE(AF40:AJ40)</f>
        <v>8.2914043397946213E-12</v>
      </c>
      <c r="J67" t="s">
        <v>19</v>
      </c>
      <c r="K67">
        <f t="shared" si="2"/>
        <v>7.2994588309914944E-5</v>
      </c>
      <c r="L67">
        <f t="shared" si="2"/>
        <v>7.3393348711682407E-5</v>
      </c>
      <c r="M67">
        <f t="shared" si="2"/>
        <v>7.3315791572018895E-5</v>
      </c>
      <c r="N67">
        <f t="shared" si="2"/>
        <v>6.2466842117976746E-5</v>
      </c>
      <c r="O67">
        <f t="shared" si="2"/>
        <v>6.2929266494435467E-5</v>
      </c>
    </row>
    <row r="68" spans="1:15" x14ac:dyDescent="0.25">
      <c r="A68" t="s">
        <v>20</v>
      </c>
      <c r="B68" s="2">
        <f>AVERAGE(B41:F41)</f>
        <v>4.3241541303671037E-4</v>
      </c>
      <c r="C68" s="2">
        <f>AVERAGE(G41:K41)</f>
        <v>3.6617401008627141E-7</v>
      </c>
      <c r="D68" s="2">
        <f>AVERAGE(L41:P41)</f>
        <v>1.0307050413660144E-9</v>
      </c>
      <c r="E68" s="2">
        <f>AVERAGE(Q41:U41)</f>
        <v>6.9971257098730779E-11</v>
      </c>
      <c r="F68" s="2">
        <f>AVERAGE(V41:Z41)</f>
        <v>2.7924889855915262E-11</v>
      </c>
      <c r="G68" s="2">
        <f>AVERAGE(AA41:AE41)</f>
        <v>1.4612168384872896E-11</v>
      </c>
      <c r="H68" s="2">
        <f>AVERAGE(AF41:AJ41)</f>
        <v>9.8563383468977817E-12</v>
      </c>
      <c r="J68" t="s">
        <v>20</v>
      </c>
      <c r="K68">
        <f t="shared" si="2"/>
        <v>5.9070656746015306E-5</v>
      </c>
      <c r="L68">
        <f t="shared" si="2"/>
        <v>6.053456164991138E-5</v>
      </c>
      <c r="M68">
        <f t="shared" si="2"/>
        <v>6.2861113341164233E-5</v>
      </c>
      <c r="N68">
        <f t="shared" si="2"/>
        <v>6.2493957148593673E-5</v>
      </c>
      <c r="O68">
        <f t="shared" si="2"/>
        <v>6.4170239768952296E-5</v>
      </c>
    </row>
    <row r="69" spans="1:15" x14ac:dyDescent="0.25">
      <c r="B69" t="s">
        <v>17</v>
      </c>
    </row>
    <row r="70" spans="1:15" x14ac:dyDescent="0.25">
      <c r="B70">
        <v>0.1</v>
      </c>
      <c r="C70">
        <v>0.2</v>
      </c>
      <c r="D70">
        <v>0.3</v>
      </c>
      <c r="E70">
        <v>0.4</v>
      </c>
      <c r="F70">
        <v>0.5</v>
      </c>
      <c r="G70">
        <v>0.6</v>
      </c>
      <c r="H70">
        <v>0.7</v>
      </c>
      <c r="J70" t="s">
        <v>17</v>
      </c>
      <c r="K70" t="s">
        <v>9</v>
      </c>
      <c r="L70" t="s">
        <v>10</v>
      </c>
      <c r="M70" t="s">
        <v>11</v>
      </c>
      <c r="N70" t="s">
        <v>12</v>
      </c>
      <c r="O70" t="s">
        <v>13</v>
      </c>
    </row>
    <row r="71" spans="1:15" x14ac:dyDescent="0.25">
      <c r="A71" t="s">
        <v>21</v>
      </c>
      <c r="B71" s="2">
        <f>AVERAGE(B44:F44)</f>
        <v>9.2850905781630393E-4</v>
      </c>
      <c r="C71" s="2">
        <f>AVERAGE(G44:K44)</f>
        <v>2.6207059477746907E-6</v>
      </c>
      <c r="D71" s="2">
        <f>AVERAGE(L44:P44)</f>
        <v>3.7547121380539573E-9</v>
      </c>
      <c r="E71" s="2">
        <f>AVERAGE(Q44:U44)</f>
        <v>5.9689531947330545E-11</v>
      </c>
      <c r="F71" s="2">
        <f>AVERAGE(V44:Z44)</f>
        <v>1.7207953542570193E-11</v>
      </c>
      <c r="G71" s="2">
        <f>AVERAGE(AA44:AE44)</f>
        <v>1.0373986968104894E-11</v>
      </c>
      <c r="H71" s="2">
        <f>AVERAGE(AF44:AJ44)</f>
        <v>7.1569886738734715E-12</v>
      </c>
      <c r="J71" t="s">
        <v>21</v>
      </c>
      <c r="K71">
        <f t="shared" ref="K71:O73" si="3">AVERAGE(B44,G44,L44,Q44,V44,AA44,AF44)</f>
        <v>1.2894064443414591E-4</v>
      </c>
      <c r="L71">
        <f t="shared" si="3"/>
        <v>1.3324315972199069E-4</v>
      </c>
      <c r="M71">
        <f t="shared" si="3"/>
        <v>1.3625033160182779E-4</v>
      </c>
      <c r="N71">
        <f t="shared" si="3"/>
        <v>1.4151033206765106E-4</v>
      </c>
      <c r="O71">
        <f t="shared" si="3"/>
        <v>1.2515096996344009E-4</v>
      </c>
    </row>
    <row r="72" spans="1:15" x14ac:dyDescent="0.25">
      <c r="A72" t="s">
        <v>19</v>
      </c>
      <c r="B72" s="2">
        <f>AVERAGE(B45:F45)</f>
        <v>9.865565899611036E-4</v>
      </c>
      <c r="C72" s="2">
        <f>AVERAGE(G45:K45)</f>
        <v>4.0045428081211375E-5</v>
      </c>
      <c r="D72" s="2">
        <f>AVERAGE(L45:P45)</f>
        <v>2.0056225482870921E-8</v>
      </c>
      <c r="E72" s="2">
        <f>AVERAGE(Q45:U45)</f>
        <v>1.9852398946958392E-10</v>
      </c>
      <c r="F72" s="2">
        <f>AVERAGE(V45:Z45)</f>
        <v>3.9571394941292423E-11</v>
      </c>
      <c r="G72" s="2">
        <f>AVERAGE(AA45:AE45)</f>
        <v>1.9298544297877516E-11</v>
      </c>
      <c r="H72" s="2">
        <f>AVERAGE(AF45:AJ45)</f>
        <v>1.1230316303898819E-11</v>
      </c>
      <c r="J72" t="s">
        <v>19</v>
      </c>
      <c r="K72">
        <f t="shared" si="3"/>
        <v>1.486091133131838E-4</v>
      </c>
      <c r="L72">
        <f t="shared" si="3"/>
        <v>1.4571806009982226E-4</v>
      </c>
      <c r="M72">
        <f t="shared" si="3"/>
        <v>1.4505648324148889E-4</v>
      </c>
      <c r="N72">
        <f t="shared" si="3"/>
        <v>1.4570163080530042E-4</v>
      </c>
      <c r="O72">
        <f t="shared" si="3"/>
        <v>1.4821638603452084E-4</v>
      </c>
    </row>
    <row r="73" spans="1:15" x14ac:dyDescent="0.25">
      <c r="A73" t="s">
        <v>20</v>
      </c>
      <c r="B73" s="2">
        <f>AVERAGE(B46:F46)</f>
        <v>9.2088326737205586E-4</v>
      </c>
      <c r="C73" s="2">
        <f>AVERAGE(G46:K46)</f>
        <v>7.1916093115107281E-6</v>
      </c>
      <c r="D73" s="2">
        <f>AVERAGE(L46:P46)</f>
        <v>2.4543059002646018E-8</v>
      </c>
      <c r="E73" s="2">
        <f>AVERAGE(Q46:U46)</f>
        <v>1.2205773817952783E-10</v>
      </c>
      <c r="F73" s="2">
        <f>AVERAGE(V46:Z46)</f>
        <v>3.1636332630107697E-11</v>
      </c>
      <c r="G73" s="2">
        <f>AVERAGE(AA46:AE46)</f>
        <v>1.8085362487604761E-11</v>
      </c>
      <c r="H73" s="2">
        <f>AVERAGE(AF46:AJ46)</f>
        <v>1.2397501864345481E-11</v>
      </c>
      <c r="J73" t="s">
        <v>20</v>
      </c>
      <c r="K73">
        <f t="shared" si="3"/>
        <v>1.3156439856747777E-4</v>
      </c>
      <c r="L73">
        <f t="shared" si="3"/>
        <v>1.3434665127753798E-4</v>
      </c>
      <c r="M73">
        <f t="shared" si="3"/>
        <v>1.4119646246703999E-4</v>
      </c>
      <c r="N73">
        <f t="shared" si="3"/>
        <v>1.2641311554093497E-4</v>
      </c>
      <c r="O73">
        <f t="shared" si="3"/>
        <v>1.2940766066094102E-4</v>
      </c>
    </row>
    <row r="74" spans="1:15" x14ac:dyDescent="0.25">
      <c r="B74" t="s">
        <v>18</v>
      </c>
    </row>
    <row r="75" spans="1:15" x14ac:dyDescent="0.25">
      <c r="B75">
        <v>0.1</v>
      </c>
      <c r="C75">
        <v>0.2</v>
      </c>
      <c r="D75">
        <v>0.3</v>
      </c>
      <c r="E75">
        <v>0.4</v>
      </c>
      <c r="F75">
        <v>0.5</v>
      </c>
      <c r="G75">
        <v>0.6</v>
      </c>
      <c r="H75">
        <v>0.7</v>
      </c>
      <c r="J75" t="s">
        <v>18</v>
      </c>
      <c r="K75" t="s">
        <v>9</v>
      </c>
      <c r="L75" t="s">
        <v>10</v>
      </c>
      <c r="M75" t="s">
        <v>11</v>
      </c>
      <c r="N75" t="s">
        <v>12</v>
      </c>
      <c r="O75" t="s">
        <v>13</v>
      </c>
    </row>
    <row r="76" spans="1:15" x14ac:dyDescent="0.25">
      <c r="A76" t="s">
        <v>21</v>
      </c>
      <c r="B76" s="2">
        <f>AVERAGE(B49:F49)</f>
        <v>6.8647197967395268E-3</v>
      </c>
      <c r="C76" s="2">
        <f>AVERAGE(G49:K49)</f>
        <v>1.5764602915778643E-3</v>
      </c>
      <c r="D76" s="2">
        <f>AVERAGE(L49:P49)</f>
        <v>1.4359949288664624E-7</v>
      </c>
      <c r="E76" s="2">
        <f>AVERAGE(Q49:U49)</f>
        <v>3.0241654305045073E-10</v>
      </c>
      <c r="F76" s="2">
        <f>AVERAGE(V49:Z49)</f>
        <v>1.9806790173638751E-11</v>
      </c>
      <c r="G76" s="2">
        <f>AVERAGE(AA49:AE49)</f>
        <v>1.1229847962584329E-11</v>
      </c>
      <c r="H76" s="2">
        <f>AVERAGE(AF49:AJ49)</f>
        <v>7.9064234216412179E-12</v>
      </c>
      <c r="J76" t="s">
        <v>21</v>
      </c>
      <c r="K76">
        <f t="shared" ref="K76:O78" si="4">AVERAGE(B49,G49,L49,Q49,V49,AA49,AF49)</f>
        <v>1.2268174133344357E-3</v>
      </c>
      <c r="L76">
        <f t="shared" si="4"/>
        <v>1.1841378022755516E-3</v>
      </c>
      <c r="M76">
        <f t="shared" si="4"/>
        <v>1.1915469507819533E-3</v>
      </c>
      <c r="N76">
        <f t="shared" si="4"/>
        <v>1.2302628931003029E-3</v>
      </c>
      <c r="O76">
        <f t="shared" si="4"/>
        <v>1.196752104200529E-3</v>
      </c>
    </row>
    <row r="77" spans="1:15" x14ac:dyDescent="0.25">
      <c r="A77" t="s">
        <v>19</v>
      </c>
      <c r="B77" s="2">
        <f>AVERAGE(B50:F50)</f>
        <v>7.7749903216472625E-3</v>
      </c>
      <c r="C77" s="2">
        <f>AVERAGE(G50:K50)</f>
        <v>1.4186061434367468E-3</v>
      </c>
      <c r="D77" s="2">
        <f>AVERAGE(L50:P50)</f>
        <v>8.1185348072951489E-7</v>
      </c>
      <c r="E77" s="2">
        <f>AVERAGE(Q50:U50)</f>
        <v>1.7021146144618793E-9</v>
      </c>
      <c r="F77" s="2">
        <f>AVERAGE(V50:Z50)</f>
        <v>5.6070536357772138E-11</v>
      </c>
      <c r="G77" s="2">
        <f>AVERAGE(AA50:AE50)</f>
        <v>2.320429436318281E-11</v>
      </c>
      <c r="H77" s="2">
        <f>AVERAGE(AF50:AJ50)</f>
        <v>1.388200987531637E-11</v>
      </c>
      <c r="J77" t="s">
        <v>19</v>
      </c>
      <c r="K77">
        <f t="shared" si="4"/>
        <v>1.1942444280523567E-3</v>
      </c>
      <c r="L77">
        <f t="shared" si="4"/>
        <v>1.3178311305173148E-3</v>
      </c>
      <c r="M77">
        <f t="shared" si="4"/>
        <v>1.3226073354907601E-3</v>
      </c>
      <c r="N77">
        <f t="shared" si="4"/>
        <v>1.3337924686354166E-3</v>
      </c>
      <c r="O77">
        <f t="shared" si="4"/>
        <v>1.3989604329014331E-3</v>
      </c>
    </row>
    <row r="78" spans="1:15" x14ac:dyDescent="0.25">
      <c r="A78" t="s">
        <v>20</v>
      </c>
      <c r="B78" s="2">
        <f>AVERAGE(B51:F51)</f>
        <v>7.0688248011073675E-3</v>
      </c>
      <c r="C78" s="2">
        <f>AVERAGE(G51:K51)</f>
        <v>1.5312201827584328E-3</v>
      </c>
      <c r="D78" s="2">
        <f>AVERAGE(L51:P51)</f>
        <v>7.68870299357437E-7</v>
      </c>
      <c r="E78" s="2">
        <f>AVERAGE(Q51:U51)</f>
        <v>1.9399054696318712E-9</v>
      </c>
      <c r="F78" s="2">
        <f>AVERAGE(V51:Z51)</f>
        <v>4.3479459452599865E-11</v>
      </c>
      <c r="G78" s="2">
        <f>AVERAGE(AA51:AE51)</f>
        <v>2.101098983124013E-11</v>
      </c>
      <c r="H78" s="2">
        <f>AVERAGE(AF51:AJ51)</f>
        <v>1.5330862447718913E-11</v>
      </c>
      <c r="J78" t="s">
        <v>20</v>
      </c>
      <c r="K78">
        <f t="shared" si="4"/>
        <v>1.2118895912524297E-3</v>
      </c>
      <c r="L78">
        <f t="shared" si="4"/>
        <v>1.1751355499265322E-3</v>
      </c>
      <c r="M78">
        <f t="shared" si="4"/>
        <v>1.1922216023264552E-3</v>
      </c>
      <c r="N78">
        <f t="shared" si="4"/>
        <v>1.2322839544369728E-3</v>
      </c>
      <c r="O78">
        <f t="shared" si="4"/>
        <v>1.3319092119804244E-3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9F00-86F7-4C5F-AE83-2EE91FCA8D70}">
  <dimension ref="A1:AJ137"/>
  <sheetViews>
    <sheetView workbookViewId="0"/>
  </sheetViews>
  <sheetFormatPr defaultRowHeight="15" x14ac:dyDescent="0.25"/>
  <cols>
    <col min="5" max="6" width="13.5703125" bestFit="1" customWidth="1"/>
    <col min="7" max="9" width="14.85546875" bestFit="1" customWidth="1"/>
    <col min="13" max="13" width="17.7109375" customWidth="1"/>
    <col min="14" max="14" width="16.42578125" customWidth="1"/>
    <col min="15" max="15" width="19.140625" customWidth="1"/>
    <col min="16" max="16" width="23.28515625" customWidth="1"/>
    <col min="17" max="17" width="21.5703125" customWidth="1"/>
    <col min="18" max="18" width="27.28515625" customWidth="1"/>
    <col min="19" max="19" width="29.28515625" customWidth="1"/>
    <col min="20" max="20" width="13.85546875" customWidth="1"/>
    <col min="21" max="21" width="13.5703125" customWidth="1"/>
    <col min="22" max="22" width="12.5703125" customWidth="1"/>
    <col min="23" max="23" width="11.42578125" customWidth="1"/>
    <col min="24" max="24" width="13" customWidth="1"/>
  </cols>
  <sheetData>
    <row r="1" spans="1:36" x14ac:dyDescent="0.25">
      <c r="A1" t="s">
        <v>21</v>
      </c>
    </row>
    <row r="2" spans="1:36" x14ac:dyDescent="0.25">
      <c r="B2" s="37" t="s">
        <v>2</v>
      </c>
      <c r="C2" s="37"/>
      <c r="D2" s="37"/>
      <c r="E2" s="37"/>
      <c r="F2" s="37"/>
      <c r="G2" s="37" t="s">
        <v>3</v>
      </c>
      <c r="H2" s="37"/>
      <c r="I2" s="37"/>
      <c r="J2" s="37"/>
      <c r="K2" s="37"/>
      <c r="L2" s="37" t="s">
        <v>4</v>
      </c>
      <c r="M2" s="37"/>
      <c r="N2" s="37"/>
      <c r="O2" s="37"/>
      <c r="P2" s="37"/>
      <c r="Q2" s="37" t="s">
        <v>5</v>
      </c>
      <c r="R2" s="37"/>
      <c r="S2" s="37"/>
      <c r="T2" s="37"/>
      <c r="U2" s="37"/>
      <c r="V2" s="37" t="s">
        <v>6</v>
      </c>
      <c r="W2" s="37"/>
      <c r="X2" s="37"/>
      <c r="Y2" s="37"/>
      <c r="Z2" s="37"/>
      <c r="AA2" s="37" t="s">
        <v>7</v>
      </c>
      <c r="AB2" s="37"/>
      <c r="AC2" s="37"/>
      <c r="AD2" s="37"/>
      <c r="AE2" s="37"/>
      <c r="AF2" s="37" t="s">
        <v>8</v>
      </c>
      <c r="AG2" s="37"/>
      <c r="AH2" s="37"/>
      <c r="AI2" s="37"/>
      <c r="AJ2" s="37"/>
    </row>
    <row r="3" spans="1:3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</row>
    <row r="4" spans="1:36" x14ac:dyDescent="0.25">
      <c r="A4" t="s">
        <v>14</v>
      </c>
      <c r="B4">
        <v>1050000</v>
      </c>
      <c r="C4">
        <v>2300000</v>
      </c>
      <c r="D4">
        <v>2750000</v>
      </c>
      <c r="E4">
        <v>2350000</v>
      </c>
      <c r="F4">
        <v>2450000</v>
      </c>
      <c r="G4">
        <v>28000000</v>
      </c>
      <c r="H4">
        <v>44000000</v>
      </c>
      <c r="I4">
        <v>53000000</v>
      </c>
      <c r="J4">
        <v>62000000</v>
      </c>
      <c r="K4">
        <v>60000000</v>
      </c>
      <c r="L4">
        <v>700000000</v>
      </c>
      <c r="M4">
        <v>1050000000</v>
      </c>
      <c r="N4">
        <v>1200000000</v>
      </c>
      <c r="O4">
        <v>1300000000</v>
      </c>
      <c r="P4">
        <v>1350000000</v>
      </c>
      <c r="Q4">
        <v>4500000000</v>
      </c>
      <c r="R4">
        <v>6000000000</v>
      </c>
      <c r="S4">
        <v>7000000000</v>
      </c>
      <c r="T4">
        <v>7500000000</v>
      </c>
      <c r="U4">
        <v>7500000000</v>
      </c>
      <c r="V4">
        <v>10000000000</v>
      </c>
      <c r="W4">
        <v>13000000000</v>
      </c>
      <c r="X4">
        <v>14500000000</v>
      </c>
      <c r="Y4">
        <v>15000000000</v>
      </c>
      <c r="Z4">
        <v>15500000000</v>
      </c>
      <c r="AA4">
        <v>15000000000</v>
      </c>
      <c r="AB4">
        <v>18500000000</v>
      </c>
      <c r="AC4">
        <v>20000000000</v>
      </c>
      <c r="AD4">
        <v>21000000000</v>
      </c>
      <c r="AE4">
        <v>21000000000</v>
      </c>
      <c r="AF4">
        <v>19300000000</v>
      </c>
      <c r="AG4">
        <v>22800000000</v>
      </c>
      <c r="AH4">
        <v>24500000000</v>
      </c>
      <c r="AI4">
        <v>25200000000</v>
      </c>
      <c r="AJ4">
        <v>25300000000</v>
      </c>
    </row>
    <row r="5" spans="1:36" x14ac:dyDescent="0.25">
      <c r="A5" t="s">
        <v>15</v>
      </c>
      <c r="B5">
        <v>250000</v>
      </c>
      <c r="C5">
        <v>430000</v>
      </c>
      <c r="D5">
        <v>560000</v>
      </c>
      <c r="E5">
        <v>630000</v>
      </c>
      <c r="F5">
        <v>680000</v>
      </c>
      <c r="G5">
        <v>9000000</v>
      </c>
      <c r="H5">
        <v>14000000</v>
      </c>
      <c r="I5">
        <v>17000000</v>
      </c>
      <c r="J5">
        <v>18000000</v>
      </c>
      <c r="K5">
        <v>19000000</v>
      </c>
      <c r="L5">
        <v>300000000</v>
      </c>
      <c r="M5">
        <v>440000000</v>
      </c>
      <c r="N5">
        <v>700000000</v>
      </c>
      <c r="O5">
        <v>530000000</v>
      </c>
      <c r="P5">
        <v>550000000</v>
      </c>
      <c r="Q5">
        <v>3000000000</v>
      </c>
      <c r="R5">
        <v>4750000000</v>
      </c>
      <c r="S5">
        <v>5250000000</v>
      </c>
      <c r="T5">
        <v>5750000000</v>
      </c>
      <c r="U5">
        <v>6000000000</v>
      </c>
      <c r="V5">
        <v>8500000000</v>
      </c>
      <c r="W5">
        <v>11500000000</v>
      </c>
      <c r="X5">
        <v>12500000000</v>
      </c>
      <c r="Y5">
        <v>13500000000</v>
      </c>
      <c r="Z5">
        <v>14000000000</v>
      </c>
      <c r="AA5">
        <v>14000000000</v>
      </c>
      <c r="AB5">
        <v>17000000000</v>
      </c>
      <c r="AC5">
        <v>19000000000</v>
      </c>
      <c r="AD5">
        <v>19500000000</v>
      </c>
      <c r="AE5">
        <v>20000000000</v>
      </c>
      <c r="AF5">
        <v>18000000000</v>
      </c>
      <c r="AG5">
        <v>21500000000</v>
      </c>
      <c r="AH5">
        <v>23500000000</v>
      </c>
      <c r="AI5">
        <v>24000000000</v>
      </c>
      <c r="AJ5">
        <v>24500000000</v>
      </c>
    </row>
    <row r="6" spans="1:36" x14ac:dyDescent="0.25">
      <c r="A6" t="s">
        <v>16</v>
      </c>
      <c r="B6" s="1">
        <v>5000</v>
      </c>
      <c r="C6" s="1">
        <v>5000</v>
      </c>
      <c r="D6" s="1">
        <v>5000</v>
      </c>
      <c r="E6" s="1">
        <v>5000</v>
      </c>
      <c r="F6" s="1">
        <v>5000</v>
      </c>
      <c r="G6">
        <v>3120000</v>
      </c>
      <c r="H6">
        <v>4500000</v>
      </c>
      <c r="I6">
        <v>5070000</v>
      </c>
      <c r="J6">
        <v>5490000</v>
      </c>
      <c r="K6">
        <v>5770000</v>
      </c>
      <c r="L6">
        <v>100000000</v>
      </c>
      <c r="M6">
        <v>137000000</v>
      </c>
      <c r="N6">
        <v>160000000</v>
      </c>
      <c r="O6">
        <v>173000000</v>
      </c>
      <c r="P6">
        <v>175000000</v>
      </c>
      <c r="Q6">
        <v>1900000000</v>
      </c>
      <c r="R6">
        <v>2800000000</v>
      </c>
      <c r="S6">
        <v>3100000000</v>
      </c>
      <c r="T6">
        <v>7600000000</v>
      </c>
      <c r="U6">
        <v>8900000000</v>
      </c>
      <c r="V6">
        <v>7000000000</v>
      </c>
      <c r="W6">
        <v>10000000000</v>
      </c>
      <c r="X6">
        <v>11000000000</v>
      </c>
      <c r="Y6">
        <v>11500000000</v>
      </c>
      <c r="Z6">
        <v>12000000000</v>
      </c>
      <c r="AA6">
        <v>12500000000</v>
      </c>
      <c r="AB6">
        <v>16000000000</v>
      </c>
      <c r="AC6">
        <v>17500000000</v>
      </c>
      <c r="AD6">
        <v>18500000000</v>
      </c>
      <c r="AE6">
        <v>18500000000</v>
      </c>
      <c r="AF6">
        <v>17000000000</v>
      </c>
      <c r="AG6">
        <v>20500000000</v>
      </c>
      <c r="AH6">
        <v>22500000000</v>
      </c>
      <c r="AI6">
        <v>23000000000</v>
      </c>
      <c r="AJ6">
        <v>23500000000</v>
      </c>
    </row>
    <row r="7" spans="1:36" x14ac:dyDescent="0.25">
      <c r="A7" t="s">
        <v>17</v>
      </c>
      <c r="B7" s="1">
        <v>5000</v>
      </c>
      <c r="C7" s="1">
        <v>5000</v>
      </c>
      <c r="D7" s="1">
        <v>5000</v>
      </c>
      <c r="E7" s="1">
        <v>5000</v>
      </c>
      <c r="F7" s="1">
        <v>5000</v>
      </c>
      <c r="G7">
        <v>690000</v>
      </c>
      <c r="H7">
        <v>1030000</v>
      </c>
      <c r="I7">
        <v>1170000</v>
      </c>
      <c r="J7">
        <v>1260000</v>
      </c>
      <c r="K7">
        <v>1265000</v>
      </c>
      <c r="L7">
        <v>31000000</v>
      </c>
      <c r="M7">
        <v>58000000</v>
      </c>
      <c r="N7">
        <v>47000000</v>
      </c>
      <c r="O7">
        <v>50000000</v>
      </c>
      <c r="P7">
        <v>50000000</v>
      </c>
      <c r="Q7">
        <v>800000000</v>
      </c>
      <c r="R7">
        <v>1150000000</v>
      </c>
      <c r="S7">
        <v>1950000000</v>
      </c>
      <c r="T7">
        <v>3600000000</v>
      </c>
      <c r="U7">
        <v>1350000000</v>
      </c>
      <c r="V7">
        <v>5500000000</v>
      </c>
      <c r="W7">
        <v>7500000000</v>
      </c>
      <c r="X7">
        <v>8500000000</v>
      </c>
      <c r="Y7">
        <v>9000000000</v>
      </c>
      <c r="Z7">
        <v>9500000000</v>
      </c>
      <c r="AA7">
        <v>11000000000</v>
      </c>
      <c r="AB7">
        <v>14500000000</v>
      </c>
      <c r="AC7">
        <v>16000000000</v>
      </c>
      <c r="AD7">
        <v>17000000000</v>
      </c>
      <c r="AE7">
        <v>17000000000</v>
      </c>
      <c r="AF7">
        <v>15800000000</v>
      </c>
      <c r="AG7">
        <v>19700000000</v>
      </c>
      <c r="AH7">
        <v>21400000000</v>
      </c>
      <c r="AI7">
        <v>22300000000</v>
      </c>
      <c r="AJ7">
        <v>22500000000</v>
      </c>
    </row>
    <row r="8" spans="1:36" x14ac:dyDescent="0.25">
      <c r="A8" t="s">
        <v>18</v>
      </c>
      <c r="B8" s="1">
        <v>1250</v>
      </c>
      <c r="C8" s="1">
        <v>1250</v>
      </c>
      <c r="D8" s="1">
        <v>1250</v>
      </c>
      <c r="E8" s="1">
        <v>1250</v>
      </c>
      <c r="F8" s="1">
        <v>1250</v>
      </c>
      <c r="G8" s="1">
        <v>5000</v>
      </c>
      <c r="H8" s="1">
        <v>5000</v>
      </c>
      <c r="I8" s="1">
        <v>5000</v>
      </c>
      <c r="J8" s="1">
        <v>5000</v>
      </c>
      <c r="K8" s="1">
        <v>5000</v>
      </c>
      <c r="L8">
        <v>8000000</v>
      </c>
      <c r="M8">
        <v>10000000</v>
      </c>
      <c r="N8">
        <v>14000000</v>
      </c>
      <c r="O8">
        <v>44000000</v>
      </c>
      <c r="P8">
        <v>13000000</v>
      </c>
      <c r="Q8">
        <v>250050000</v>
      </c>
      <c r="R8">
        <v>350050000</v>
      </c>
      <c r="S8">
        <v>400050000</v>
      </c>
      <c r="T8">
        <v>400050000</v>
      </c>
      <c r="U8">
        <v>400050000</v>
      </c>
      <c r="V8">
        <v>3500020000</v>
      </c>
      <c r="W8">
        <v>5000020000</v>
      </c>
      <c r="X8">
        <v>5500020000</v>
      </c>
      <c r="Y8">
        <v>6000020000</v>
      </c>
      <c r="Z8">
        <v>6000020000</v>
      </c>
      <c r="AA8">
        <v>9500000000</v>
      </c>
      <c r="AB8">
        <v>13000000000</v>
      </c>
      <c r="AC8">
        <v>14500000000</v>
      </c>
      <c r="AD8">
        <v>15000000000</v>
      </c>
      <c r="AE8">
        <v>15500000000</v>
      </c>
      <c r="AF8">
        <v>14700010000</v>
      </c>
      <c r="AG8">
        <v>18600000000</v>
      </c>
      <c r="AH8">
        <v>20400000000</v>
      </c>
      <c r="AI8">
        <v>21000000000</v>
      </c>
      <c r="AJ8">
        <v>21200000000</v>
      </c>
    </row>
    <row r="10" spans="1:36" x14ac:dyDescent="0.25">
      <c r="A10" t="s">
        <v>19</v>
      </c>
    </row>
    <row r="11" spans="1:36" x14ac:dyDescent="0.25">
      <c r="B11" s="37" t="s">
        <v>2</v>
      </c>
      <c r="C11" s="37"/>
      <c r="D11" s="37"/>
      <c r="E11" s="37"/>
      <c r="F11" s="37"/>
      <c r="G11" s="37" t="s">
        <v>3</v>
      </c>
      <c r="H11" s="37"/>
      <c r="I11" s="37"/>
      <c r="J11" s="37"/>
      <c r="K11" s="37"/>
      <c r="L11" s="37" t="s">
        <v>4</v>
      </c>
      <c r="M11" s="37"/>
      <c r="N11" s="37"/>
      <c r="O11" s="37"/>
      <c r="P11" s="37"/>
      <c r="Q11" s="37" t="s">
        <v>5</v>
      </c>
      <c r="R11" s="37"/>
      <c r="S11" s="37"/>
      <c r="T11" s="37"/>
      <c r="U11" s="37"/>
      <c r="V11" s="37" t="s">
        <v>6</v>
      </c>
      <c r="W11" s="37"/>
      <c r="X11" s="37"/>
      <c r="Y11" s="37"/>
      <c r="Z11" s="37"/>
      <c r="AA11" s="37" t="s">
        <v>7</v>
      </c>
      <c r="AB11" s="37"/>
      <c r="AC11" s="37"/>
      <c r="AD11" s="37"/>
      <c r="AE11" s="37"/>
      <c r="AF11" s="37" t="s">
        <v>8</v>
      </c>
      <c r="AG11" s="37"/>
      <c r="AH11" s="37"/>
      <c r="AI11" s="37"/>
      <c r="AJ11" s="37"/>
    </row>
    <row r="12" spans="1:36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9</v>
      </c>
      <c r="R12" t="s">
        <v>10</v>
      </c>
      <c r="S12" t="s">
        <v>11</v>
      </c>
      <c r="T12" t="s">
        <v>12</v>
      </c>
      <c r="U12" t="s">
        <v>13</v>
      </c>
      <c r="V12" t="s">
        <v>9</v>
      </c>
      <c r="W12" t="s">
        <v>10</v>
      </c>
      <c r="X12" t="s">
        <v>11</v>
      </c>
      <c r="Y12" t="s">
        <v>12</v>
      </c>
      <c r="Z12" t="s">
        <v>13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9</v>
      </c>
      <c r="AG12" t="s">
        <v>10</v>
      </c>
      <c r="AH12" t="s">
        <v>11</v>
      </c>
      <c r="AI12" t="s">
        <v>12</v>
      </c>
      <c r="AJ12" t="s">
        <v>13</v>
      </c>
    </row>
    <row r="13" spans="1:36" x14ac:dyDescent="0.25">
      <c r="A13" t="s">
        <v>14</v>
      </c>
      <c r="B13">
        <v>500000</v>
      </c>
      <c r="C13">
        <v>750000</v>
      </c>
      <c r="D13">
        <v>1000000</v>
      </c>
      <c r="E13">
        <v>1150000</v>
      </c>
      <c r="F13">
        <v>1250000</v>
      </c>
      <c r="G13">
        <v>11000000</v>
      </c>
      <c r="H13">
        <v>19000000</v>
      </c>
      <c r="I13">
        <v>24000000</v>
      </c>
      <c r="J13">
        <v>27000000</v>
      </c>
      <c r="K13">
        <v>29000000</v>
      </c>
      <c r="L13">
        <v>250000000</v>
      </c>
      <c r="M13">
        <v>450000000</v>
      </c>
      <c r="N13">
        <v>550000000</v>
      </c>
      <c r="O13">
        <v>650000000</v>
      </c>
      <c r="P13">
        <v>650000000</v>
      </c>
      <c r="Q13">
        <v>2000000000</v>
      </c>
      <c r="R13">
        <v>3000000000</v>
      </c>
      <c r="S13">
        <v>3500000000</v>
      </c>
      <c r="T13">
        <v>3500000000</v>
      </c>
      <c r="U13">
        <v>4000000000</v>
      </c>
      <c r="V13">
        <v>8000000000</v>
      </c>
      <c r="W13">
        <v>7000000000</v>
      </c>
      <c r="X13">
        <v>7500000000</v>
      </c>
      <c r="Y13">
        <v>8000000000</v>
      </c>
      <c r="Z13">
        <v>8500000000</v>
      </c>
      <c r="AA13">
        <v>13000000000</v>
      </c>
      <c r="AB13">
        <v>11000000000</v>
      </c>
      <c r="AC13">
        <v>11500000000</v>
      </c>
      <c r="AD13">
        <v>12000000000</v>
      </c>
      <c r="AE13">
        <v>12500000000</v>
      </c>
      <c r="AF13">
        <v>16400000000</v>
      </c>
      <c r="AG13">
        <v>14400000000</v>
      </c>
      <c r="AH13">
        <v>14400000000</v>
      </c>
      <c r="AI13">
        <v>14900000000</v>
      </c>
      <c r="AJ13">
        <v>15400000000</v>
      </c>
    </row>
    <row r="14" spans="1:36" x14ac:dyDescent="0.25">
      <c r="A14" t="s">
        <v>15</v>
      </c>
      <c r="B14">
        <v>90000</v>
      </c>
      <c r="C14">
        <v>160000</v>
      </c>
      <c r="D14">
        <v>220000</v>
      </c>
      <c r="E14">
        <v>240000</v>
      </c>
      <c r="F14">
        <v>250000</v>
      </c>
      <c r="G14">
        <v>4000000</v>
      </c>
      <c r="H14">
        <v>6000000</v>
      </c>
      <c r="I14">
        <v>8000000</v>
      </c>
      <c r="J14">
        <v>9000000</v>
      </c>
      <c r="K14">
        <v>9000000</v>
      </c>
      <c r="L14">
        <v>110000000</v>
      </c>
      <c r="M14">
        <v>190000000</v>
      </c>
      <c r="N14">
        <v>230000000</v>
      </c>
      <c r="O14">
        <v>260000000</v>
      </c>
      <c r="P14">
        <v>260000000</v>
      </c>
      <c r="Q14">
        <v>1250000000</v>
      </c>
      <c r="R14">
        <v>2000000000</v>
      </c>
      <c r="S14">
        <v>2500000000</v>
      </c>
      <c r="T14">
        <v>2750000000</v>
      </c>
      <c r="U14">
        <v>3000000000</v>
      </c>
      <c r="V14">
        <v>4000000000</v>
      </c>
      <c r="W14">
        <v>6500000000</v>
      </c>
      <c r="X14">
        <v>6500000000</v>
      </c>
      <c r="Y14">
        <v>7000000000</v>
      </c>
      <c r="Z14">
        <v>7500000000</v>
      </c>
      <c r="AA14">
        <v>11000000000</v>
      </c>
      <c r="AB14">
        <v>9500000000</v>
      </c>
      <c r="AC14">
        <v>10500000000</v>
      </c>
      <c r="AD14">
        <v>11000000000</v>
      </c>
      <c r="AE14">
        <v>11500000000</v>
      </c>
      <c r="AF14">
        <v>15500000000</v>
      </c>
      <c r="AG14">
        <v>13000000000</v>
      </c>
      <c r="AH14">
        <v>13500000000</v>
      </c>
      <c r="AI14">
        <v>14000000000</v>
      </c>
      <c r="AJ14">
        <v>14500000000</v>
      </c>
    </row>
    <row r="15" spans="1:36" x14ac:dyDescent="0.25">
      <c r="A15" t="s">
        <v>16</v>
      </c>
      <c r="B15" s="1">
        <v>5000</v>
      </c>
      <c r="C15" s="1">
        <v>5000</v>
      </c>
      <c r="D15" s="1">
        <v>5000</v>
      </c>
      <c r="E15" s="1">
        <v>5000</v>
      </c>
      <c r="F15" s="1">
        <v>5000</v>
      </c>
      <c r="G15">
        <v>1610000</v>
      </c>
      <c r="H15">
        <v>2150000</v>
      </c>
      <c r="I15">
        <v>2680000</v>
      </c>
      <c r="J15">
        <v>2700000</v>
      </c>
      <c r="K15">
        <v>2830000</v>
      </c>
      <c r="L15">
        <v>48000000</v>
      </c>
      <c r="M15">
        <v>65000000</v>
      </c>
      <c r="N15">
        <v>81000000</v>
      </c>
      <c r="O15">
        <v>89000000</v>
      </c>
      <c r="P15">
        <v>88000000</v>
      </c>
      <c r="Q15">
        <v>700000000</v>
      </c>
      <c r="R15">
        <v>1200000000</v>
      </c>
      <c r="S15">
        <v>1400000000</v>
      </c>
      <c r="T15">
        <v>1600000000</v>
      </c>
      <c r="U15">
        <v>1600000000</v>
      </c>
      <c r="V15">
        <v>3000000000</v>
      </c>
      <c r="W15">
        <v>4500000000</v>
      </c>
      <c r="X15">
        <v>5500000000</v>
      </c>
      <c r="Y15">
        <v>6000000000</v>
      </c>
      <c r="Z15">
        <v>6000000000</v>
      </c>
      <c r="AA15">
        <v>6500000000</v>
      </c>
      <c r="AB15">
        <v>8500000000</v>
      </c>
      <c r="AC15">
        <v>9500000000</v>
      </c>
      <c r="AD15">
        <v>10000000000</v>
      </c>
      <c r="AE15">
        <v>10500000000</v>
      </c>
      <c r="AF15">
        <v>13000000000</v>
      </c>
      <c r="AG15">
        <v>12000000000</v>
      </c>
      <c r="AH15">
        <v>13000000000</v>
      </c>
      <c r="AI15">
        <v>13500000000</v>
      </c>
      <c r="AJ15">
        <v>14000000000</v>
      </c>
    </row>
    <row r="16" spans="1:36" x14ac:dyDescent="0.25">
      <c r="A16" t="s">
        <v>17</v>
      </c>
      <c r="B16" s="1">
        <v>5000</v>
      </c>
      <c r="C16" s="1">
        <v>5000</v>
      </c>
      <c r="D16" s="1">
        <v>5000</v>
      </c>
      <c r="E16" s="1">
        <v>5000</v>
      </c>
      <c r="F16" s="1">
        <v>5000</v>
      </c>
      <c r="G16">
        <v>60000</v>
      </c>
      <c r="H16">
        <v>105000</v>
      </c>
      <c r="I16">
        <v>145000</v>
      </c>
      <c r="J16">
        <v>170000</v>
      </c>
      <c r="K16">
        <v>190000</v>
      </c>
      <c r="L16">
        <v>47000000</v>
      </c>
      <c r="M16">
        <v>21000000</v>
      </c>
      <c r="N16">
        <v>24000000</v>
      </c>
      <c r="O16">
        <v>25000000</v>
      </c>
      <c r="P16">
        <v>25000000</v>
      </c>
      <c r="Q16">
        <v>400000000</v>
      </c>
      <c r="R16">
        <v>500000000</v>
      </c>
      <c r="S16">
        <v>600000000</v>
      </c>
      <c r="T16">
        <v>600000000</v>
      </c>
      <c r="U16">
        <v>650000000</v>
      </c>
      <c r="V16">
        <v>2000000000</v>
      </c>
      <c r="W16">
        <v>3500000000</v>
      </c>
      <c r="X16">
        <v>4000000000</v>
      </c>
      <c r="Y16">
        <v>4500000000</v>
      </c>
      <c r="Z16">
        <v>4500000000</v>
      </c>
      <c r="AA16">
        <v>5000000000</v>
      </c>
      <c r="AB16">
        <v>7500000000</v>
      </c>
      <c r="AC16">
        <v>8500000000</v>
      </c>
      <c r="AD16">
        <v>9000000000</v>
      </c>
      <c r="AE16">
        <v>9500000000</v>
      </c>
      <c r="AF16">
        <v>9700000000</v>
      </c>
      <c r="AG16">
        <v>11200000000</v>
      </c>
      <c r="AH16">
        <v>12200000000</v>
      </c>
      <c r="AI16">
        <v>12700000000</v>
      </c>
      <c r="AJ16">
        <v>13100000000</v>
      </c>
    </row>
    <row r="17" spans="1:36" x14ac:dyDescent="0.25">
      <c r="A17" t="s">
        <v>18</v>
      </c>
      <c r="B17" s="1">
        <v>1250</v>
      </c>
      <c r="C17" s="1">
        <v>1250</v>
      </c>
      <c r="D17" s="1">
        <v>1250</v>
      </c>
      <c r="E17" s="1">
        <v>1250</v>
      </c>
      <c r="F17" s="1">
        <v>1250</v>
      </c>
      <c r="G17">
        <v>10000</v>
      </c>
      <c r="H17" s="1">
        <v>5000</v>
      </c>
      <c r="I17" s="1">
        <v>5000</v>
      </c>
      <c r="J17" s="1">
        <v>5000</v>
      </c>
      <c r="K17" s="1">
        <v>5000</v>
      </c>
      <c r="L17">
        <v>4000000</v>
      </c>
      <c r="M17">
        <v>4000000</v>
      </c>
      <c r="N17">
        <v>5000000</v>
      </c>
      <c r="O17">
        <v>5000000</v>
      </c>
      <c r="P17">
        <v>5000000</v>
      </c>
      <c r="Q17">
        <v>100050000</v>
      </c>
      <c r="R17">
        <v>150050000</v>
      </c>
      <c r="S17">
        <v>200050000</v>
      </c>
      <c r="T17">
        <v>200050000</v>
      </c>
      <c r="U17">
        <v>200050000</v>
      </c>
      <c r="V17">
        <v>1500020000</v>
      </c>
      <c r="W17">
        <v>2000020000</v>
      </c>
      <c r="X17">
        <v>2500020000</v>
      </c>
      <c r="Y17">
        <v>2500020000</v>
      </c>
      <c r="Z17">
        <v>2500020000</v>
      </c>
      <c r="AA17">
        <v>4000000000</v>
      </c>
      <c r="AB17">
        <v>6500000000</v>
      </c>
      <c r="AC17">
        <v>7000000000</v>
      </c>
      <c r="AD17">
        <v>8000000000</v>
      </c>
      <c r="AE17">
        <v>8000000000</v>
      </c>
      <c r="AF17">
        <v>7800010000</v>
      </c>
      <c r="AG17">
        <v>10200000000</v>
      </c>
      <c r="AH17">
        <v>11300000000</v>
      </c>
      <c r="AI17">
        <v>11900000000</v>
      </c>
      <c r="AJ17">
        <v>12300000000</v>
      </c>
    </row>
    <row r="19" spans="1:36" x14ac:dyDescent="0.25">
      <c r="A19" t="s">
        <v>20</v>
      </c>
    </row>
    <row r="20" spans="1:36" x14ac:dyDescent="0.25">
      <c r="B20" s="37" t="s">
        <v>2</v>
      </c>
      <c r="C20" s="37"/>
      <c r="D20" s="37"/>
      <c r="E20" s="37"/>
      <c r="F20" s="37"/>
      <c r="G20" s="37" t="s">
        <v>3</v>
      </c>
      <c r="H20" s="37"/>
      <c r="I20" s="37"/>
      <c r="J20" s="37"/>
      <c r="K20" s="37"/>
      <c r="L20" s="37" t="s">
        <v>4</v>
      </c>
      <c r="M20" s="37"/>
      <c r="N20" s="37"/>
      <c r="O20" s="37"/>
      <c r="P20" s="37"/>
      <c r="Q20" s="37" t="s">
        <v>5</v>
      </c>
      <c r="R20" s="37"/>
      <c r="S20" s="37"/>
      <c r="T20" s="37"/>
      <c r="U20" s="37"/>
      <c r="V20" s="37" t="s">
        <v>6</v>
      </c>
      <c r="W20" s="37"/>
      <c r="X20" s="37"/>
      <c r="Y20" s="37"/>
      <c r="Z20" s="37"/>
      <c r="AA20" s="37" t="s">
        <v>7</v>
      </c>
      <c r="AB20" s="37"/>
      <c r="AC20" s="37"/>
      <c r="AD20" s="37"/>
      <c r="AE20" s="37"/>
      <c r="AF20" s="37" t="s">
        <v>8</v>
      </c>
      <c r="AG20" s="37"/>
      <c r="AH20" s="37"/>
      <c r="AI20" s="37"/>
      <c r="AJ20" s="37"/>
    </row>
    <row r="21" spans="1:36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9</v>
      </c>
      <c r="R21" t="s">
        <v>10</v>
      </c>
      <c r="S21" t="s">
        <v>11</v>
      </c>
      <c r="T21" t="s">
        <v>12</v>
      </c>
      <c r="U21" t="s">
        <v>13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9</v>
      </c>
      <c r="AB21" t="s">
        <v>10</v>
      </c>
      <c r="AC21" t="s">
        <v>11</v>
      </c>
      <c r="AD21" t="s">
        <v>12</v>
      </c>
      <c r="AE21" t="s">
        <v>13</v>
      </c>
      <c r="AF21" t="s">
        <v>9</v>
      </c>
      <c r="AG21" t="s">
        <v>10</v>
      </c>
      <c r="AH21" t="s">
        <v>11</v>
      </c>
      <c r="AI21" t="s">
        <v>12</v>
      </c>
      <c r="AJ21" t="s">
        <v>13</v>
      </c>
    </row>
    <row r="22" spans="1:36" x14ac:dyDescent="0.25">
      <c r="A22" t="s">
        <v>14</v>
      </c>
      <c r="B22">
        <v>550000</v>
      </c>
      <c r="C22">
        <v>900000</v>
      </c>
      <c r="D22">
        <v>1150000</v>
      </c>
      <c r="E22">
        <v>1250000</v>
      </c>
      <c r="F22">
        <v>1250000</v>
      </c>
      <c r="G22">
        <v>13000000</v>
      </c>
      <c r="H22">
        <v>22000000</v>
      </c>
      <c r="I22">
        <v>27000000</v>
      </c>
      <c r="J22">
        <v>28000000</v>
      </c>
      <c r="K22">
        <v>29000000</v>
      </c>
      <c r="L22">
        <v>300000000</v>
      </c>
      <c r="M22">
        <v>500000000</v>
      </c>
      <c r="N22">
        <v>600000000</v>
      </c>
      <c r="O22">
        <v>650000000</v>
      </c>
      <c r="P22">
        <v>650000000</v>
      </c>
      <c r="Q22">
        <v>2500000000</v>
      </c>
      <c r="R22">
        <v>3000000000</v>
      </c>
      <c r="S22">
        <v>3500000000</v>
      </c>
      <c r="T22">
        <v>4000000000</v>
      </c>
      <c r="U22">
        <v>4500000000</v>
      </c>
      <c r="V22">
        <v>8500000000</v>
      </c>
      <c r="W22">
        <v>7500000000</v>
      </c>
      <c r="X22">
        <v>8000000000</v>
      </c>
      <c r="Y22">
        <v>8500000000</v>
      </c>
      <c r="Z22">
        <v>8500000000</v>
      </c>
      <c r="AA22">
        <v>14500000000</v>
      </c>
      <c r="AB22">
        <v>11500000000</v>
      </c>
      <c r="AC22">
        <v>12000000000</v>
      </c>
      <c r="AD22">
        <v>12500000000</v>
      </c>
      <c r="AE22">
        <v>12500000000</v>
      </c>
      <c r="AF22">
        <v>18800000000</v>
      </c>
      <c r="AG22">
        <v>14800000000</v>
      </c>
      <c r="AH22">
        <v>15300000000</v>
      </c>
      <c r="AI22">
        <v>15300000000</v>
      </c>
      <c r="AJ22">
        <v>15300000000</v>
      </c>
    </row>
    <row r="23" spans="1:36" x14ac:dyDescent="0.25">
      <c r="A23" t="s">
        <v>15</v>
      </c>
      <c r="B23">
        <v>140000</v>
      </c>
      <c r="C23">
        <v>240000</v>
      </c>
      <c r="D23">
        <v>300000</v>
      </c>
      <c r="E23">
        <v>330000</v>
      </c>
      <c r="F23">
        <v>330000</v>
      </c>
      <c r="G23">
        <v>4000000</v>
      </c>
      <c r="H23">
        <v>7000000</v>
      </c>
      <c r="I23">
        <v>8000000</v>
      </c>
      <c r="J23">
        <v>9000000</v>
      </c>
      <c r="K23">
        <v>9000000</v>
      </c>
      <c r="L23">
        <v>130000000</v>
      </c>
      <c r="M23">
        <v>210000000</v>
      </c>
      <c r="N23">
        <v>240000000</v>
      </c>
      <c r="O23">
        <v>250000000</v>
      </c>
      <c r="P23">
        <v>250000000</v>
      </c>
      <c r="Q23">
        <v>1500000000</v>
      </c>
      <c r="R23">
        <v>2250000000</v>
      </c>
      <c r="S23">
        <v>2750000000</v>
      </c>
      <c r="T23">
        <v>3000000000</v>
      </c>
      <c r="U23">
        <v>2750000000</v>
      </c>
      <c r="V23">
        <v>4500000000</v>
      </c>
      <c r="W23">
        <v>6500000000</v>
      </c>
      <c r="X23">
        <v>7000000000</v>
      </c>
      <c r="Y23">
        <v>7500000000</v>
      </c>
      <c r="Z23">
        <v>7500000000</v>
      </c>
      <c r="AA23">
        <v>9000000000</v>
      </c>
      <c r="AB23">
        <v>10500000000</v>
      </c>
      <c r="AC23">
        <v>11000000000</v>
      </c>
      <c r="AD23">
        <v>11500000000</v>
      </c>
      <c r="AE23">
        <v>11500000000</v>
      </c>
      <c r="AF23">
        <v>16500000000</v>
      </c>
      <c r="AG23">
        <v>14000000000</v>
      </c>
      <c r="AH23">
        <v>14500000000</v>
      </c>
      <c r="AI23">
        <v>14500000000</v>
      </c>
      <c r="AJ23">
        <v>14500000000</v>
      </c>
    </row>
    <row r="24" spans="1:36" x14ac:dyDescent="0.25">
      <c r="A24" t="s">
        <v>16</v>
      </c>
      <c r="B24" s="1">
        <v>5000</v>
      </c>
      <c r="C24" s="1">
        <v>5000</v>
      </c>
      <c r="D24" s="1">
        <v>5000</v>
      </c>
      <c r="E24" s="1">
        <v>5000</v>
      </c>
      <c r="F24" s="1">
        <v>5000</v>
      </c>
      <c r="G24">
        <v>1520000</v>
      </c>
      <c r="H24">
        <v>2350000</v>
      </c>
      <c r="I24">
        <v>2480000</v>
      </c>
      <c r="J24">
        <v>2750000</v>
      </c>
      <c r="K24">
        <v>2620000</v>
      </c>
      <c r="L24">
        <v>46000000</v>
      </c>
      <c r="M24">
        <v>74000000</v>
      </c>
      <c r="N24">
        <v>78000000</v>
      </c>
      <c r="O24">
        <v>82000000</v>
      </c>
      <c r="P24">
        <v>77000000</v>
      </c>
      <c r="Q24">
        <v>800000000</v>
      </c>
      <c r="R24">
        <v>1300000000</v>
      </c>
      <c r="S24">
        <v>1400000000</v>
      </c>
      <c r="T24">
        <v>1500000000</v>
      </c>
      <c r="U24">
        <v>1400000000</v>
      </c>
      <c r="V24">
        <v>3500000000</v>
      </c>
      <c r="W24">
        <v>5000000000</v>
      </c>
      <c r="X24">
        <v>6000000000</v>
      </c>
      <c r="Y24">
        <v>6500000000</v>
      </c>
      <c r="Z24">
        <v>6500000000</v>
      </c>
      <c r="AA24">
        <v>7000000000</v>
      </c>
      <c r="AB24">
        <v>9500000000</v>
      </c>
      <c r="AC24">
        <v>10500000000</v>
      </c>
      <c r="AD24">
        <v>10500000000</v>
      </c>
      <c r="AE24">
        <v>11000000000</v>
      </c>
      <c r="AF24">
        <v>11500000000</v>
      </c>
      <c r="AG24">
        <v>13000000000</v>
      </c>
      <c r="AH24">
        <v>13500000000</v>
      </c>
      <c r="AI24">
        <v>14000000000</v>
      </c>
      <c r="AJ24">
        <v>14000000000</v>
      </c>
    </row>
    <row r="25" spans="1:36" x14ac:dyDescent="0.25">
      <c r="A25" t="s">
        <v>17</v>
      </c>
      <c r="B25" s="1">
        <v>5000</v>
      </c>
      <c r="C25" s="1">
        <v>5000</v>
      </c>
      <c r="D25" s="1">
        <v>5000</v>
      </c>
      <c r="E25" s="1">
        <v>5000</v>
      </c>
      <c r="F25" s="1">
        <v>5000</v>
      </c>
      <c r="G25">
        <v>320000</v>
      </c>
      <c r="H25">
        <v>520000</v>
      </c>
      <c r="I25">
        <v>600000</v>
      </c>
      <c r="J25">
        <v>600000</v>
      </c>
      <c r="K25">
        <v>620000</v>
      </c>
      <c r="L25">
        <v>15000000</v>
      </c>
      <c r="M25">
        <v>21000000</v>
      </c>
      <c r="N25">
        <v>23000000</v>
      </c>
      <c r="O25">
        <v>23000000</v>
      </c>
      <c r="P25">
        <v>22000000</v>
      </c>
      <c r="Q25">
        <v>400000000</v>
      </c>
      <c r="R25">
        <v>550000000</v>
      </c>
      <c r="S25">
        <v>600000000</v>
      </c>
      <c r="T25">
        <v>600000000</v>
      </c>
      <c r="U25">
        <v>550000000</v>
      </c>
      <c r="V25">
        <v>2500000000</v>
      </c>
      <c r="W25">
        <v>4000000000</v>
      </c>
      <c r="X25">
        <v>4500000000</v>
      </c>
      <c r="Y25">
        <v>4500000000</v>
      </c>
      <c r="Z25">
        <v>4500000000</v>
      </c>
      <c r="AA25">
        <v>6000000000</v>
      </c>
      <c r="AB25">
        <v>8000000000</v>
      </c>
      <c r="AC25">
        <v>9000000000</v>
      </c>
      <c r="AD25">
        <v>9500000000</v>
      </c>
      <c r="AE25">
        <v>10000000000</v>
      </c>
      <c r="AF25">
        <v>9900000000</v>
      </c>
      <c r="AG25">
        <v>12100000000</v>
      </c>
      <c r="AH25">
        <v>13100000000</v>
      </c>
      <c r="AI25">
        <v>13400000000</v>
      </c>
      <c r="AJ25">
        <v>13500000000</v>
      </c>
    </row>
    <row r="26" spans="1:36" x14ac:dyDescent="0.25">
      <c r="A26" t="s">
        <v>18</v>
      </c>
      <c r="B26" s="1">
        <v>1250</v>
      </c>
      <c r="C26" s="1">
        <v>1250</v>
      </c>
      <c r="D26" s="1">
        <v>1250</v>
      </c>
      <c r="E26" s="1">
        <v>1250</v>
      </c>
      <c r="F26" s="1">
        <v>1250</v>
      </c>
      <c r="G26" s="1">
        <v>5000</v>
      </c>
      <c r="H26" s="1">
        <v>5000</v>
      </c>
      <c r="I26" s="1">
        <v>5000</v>
      </c>
      <c r="J26" s="1">
        <v>5000</v>
      </c>
      <c r="K26" s="1">
        <v>5000</v>
      </c>
      <c r="L26">
        <v>4000000</v>
      </c>
      <c r="M26">
        <v>5000000</v>
      </c>
      <c r="N26">
        <v>6000000</v>
      </c>
      <c r="O26">
        <v>5000000</v>
      </c>
      <c r="P26">
        <v>5000000</v>
      </c>
      <c r="Q26">
        <v>100050000</v>
      </c>
      <c r="R26">
        <v>150050000</v>
      </c>
      <c r="S26">
        <v>200050000</v>
      </c>
      <c r="T26">
        <v>150050000</v>
      </c>
      <c r="U26">
        <v>150050000</v>
      </c>
      <c r="V26">
        <v>1500020000</v>
      </c>
      <c r="W26">
        <v>2000020000</v>
      </c>
      <c r="X26">
        <v>2500020000</v>
      </c>
      <c r="Y26">
        <v>2500020000</v>
      </c>
      <c r="Z26">
        <v>2500020000</v>
      </c>
      <c r="AA26">
        <v>5000000000</v>
      </c>
      <c r="AB26">
        <v>7000000000</v>
      </c>
      <c r="AC26">
        <v>8000000000</v>
      </c>
      <c r="AD26">
        <v>8500000000</v>
      </c>
      <c r="AE26">
        <v>8000000000</v>
      </c>
      <c r="AF26">
        <v>8600010000</v>
      </c>
      <c r="AG26">
        <v>11200000000</v>
      </c>
      <c r="AH26">
        <v>12200000000</v>
      </c>
      <c r="AI26">
        <v>12600000000</v>
      </c>
      <c r="AJ26">
        <v>12700000000</v>
      </c>
    </row>
    <row r="28" spans="1:36" x14ac:dyDescent="0.25">
      <c r="A28" t="s">
        <v>14</v>
      </c>
      <c r="B28" s="37" t="s">
        <v>2</v>
      </c>
      <c r="C28" s="37"/>
      <c r="D28" s="37"/>
      <c r="E28" s="37"/>
      <c r="F28" s="37"/>
      <c r="G28" s="37" t="s">
        <v>3</v>
      </c>
      <c r="H28" s="37"/>
      <c r="I28" s="37"/>
      <c r="J28" s="37"/>
      <c r="K28" s="37"/>
      <c r="L28" s="37" t="s">
        <v>4</v>
      </c>
      <c r="M28" s="37"/>
      <c r="N28" s="37"/>
      <c r="O28" s="37"/>
      <c r="P28" s="37"/>
      <c r="Q28" s="37" t="s">
        <v>5</v>
      </c>
      <c r="R28" s="37"/>
      <c r="S28" s="37"/>
      <c r="T28" s="37"/>
      <c r="U28" s="37"/>
      <c r="V28" s="37" t="s">
        <v>6</v>
      </c>
      <c r="W28" s="37"/>
      <c r="X28" s="37"/>
      <c r="Y28" s="37"/>
      <c r="Z28" s="37"/>
      <c r="AA28" s="37" t="s">
        <v>7</v>
      </c>
      <c r="AB28" s="37"/>
      <c r="AC28" s="37"/>
      <c r="AD28" s="37"/>
      <c r="AE28" s="37"/>
      <c r="AF28" s="37" t="s">
        <v>8</v>
      </c>
      <c r="AG28" s="37"/>
      <c r="AH28" s="37"/>
      <c r="AI28" s="37"/>
      <c r="AJ28" s="37"/>
    </row>
    <row r="29" spans="1:36" x14ac:dyDescent="0.25"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  <c r="L29" t="s">
        <v>9</v>
      </c>
      <c r="M29" t="s">
        <v>10</v>
      </c>
      <c r="N29" t="s">
        <v>11</v>
      </c>
      <c r="O29" t="s">
        <v>12</v>
      </c>
      <c r="P29" t="s">
        <v>13</v>
      </c>
      <c r="Q29" t="s">
        <v>9</v>
      </c>
      <c r="R29" t="s">
        <v>10</v>
      </c>
      <c r="S29" t="s">
        <v>11</v>
      </c>
      <c r="T29" t="s">
        <v>12</v>
      </c>
      <c r="U29" t="s">
        <v>13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9</v>
      </c>
      <c r="AB29" t="s">
        <v>10</v>
      </c>
      <c r="AC29" t="s">
        <v>11</v>
      </c>
      <c r="AD29" t="s">
        <v>12</v>
      </c>
      <c r="AE29" t="s">
        <v>13</v>
      </c>
      <c r="AF29" t="s">
        <v>9</v>
      </c>
      <c r="AG29" t="s">
        <v>10</v>
      </c>
      <c r="AH29" t="s">
        <v>11</v>
      </c>
      <c r="AI29" t="s">
        <v>12</v>
      </c>
      <c r="AJ29" t="s">
        <v>13</v>
      </c>
    </row>
    <row r="30" spans="1:36" x14ac:dyDescent="0.25">
      <c r="A30" t="s">
        <v>21</v>
      </c>
      <c r="B30">
        <v>1050000</v>
      </c>
      <c r="C30">
        <v>2300000</v>
      </c>
      <c r="D30">
        <v>2750000</v>
      </c>
      <c r="E30">
        <v>2350000</v>
      </c>
      <c r="F30">
        <v>2450000</v>
      </c>
      <c r="G30">
        <v>28000000</v>
      </c>
      <c r="H30">
        <v>44000000</v>
      </c>
      <c r="I30">
        <v>53000000</v>
      </c>
      <c r="J30">
        <v>62000000</v>
      </c>
      <c r="K30">
        <v>60000000</v>
      </c>
      <c r="L30">
        <v>700000000</v>
      </c>
      <c r="M30">
        <v>1050000000</v>
      </c>
      <c r="N30">
        <v>1200000000</v>
      </c>
      <c r="O30">
        <v>1300000000</v>
      </c>
      <c r="P30">
        <v>1350000000</v>
      </c>
      <c r="Q30">
        <v>4500000000</v>
      </c>
      <c r="R30">
        <v>6000000000</v>
      </c>
      <c r="S30">
        <v>7000000000</v>
      </c>
      <c r="T30">
        <v>7500000000</v>
      </c>
      <c r="U30">
        <v>7500000000</v>
      </c>
      <c r="V30">
        <v>10000000000</v>
      </c>
      <c r="W30">
        <v>13000000000</v>
      </c>
      <c r="X30">
        <v>14500000000</v>
      </c>
      <c r="Y30">
        <v>15000000000</v>
      </c>
      <c r="Z30">
        <v>15500000000</v>
      </c>
      <c r="AA30">
        <v>15000000000</v>
      </c>
      <c r="AB30">
        <v>18500000000</v>
      </c>
      <c r="AC30">
        <v>20000000000</v>
      </c>
      <c r="AD30">
        <v>21000000000</v>
      </c>
      <c r="AE30">
        <v>21000000000</v>
      </c>
      <c r="AF30">
        <v>19300000000</v>
      </c>
      <c r="AG30">
        <v>22800000000</v>
      </c>
      <c r="AH30">
        <v>24500000000</v>
      </c>
      <c r="AI30">
        <v>25200000000</v>
      </c>
      <c r="AJ30">
        <v>25300000000</v>
      </c>
    </row>
    <row r="31" spans="1:36" x14ac:dyDescent="0.25">
      <c r="A31" t="s">
        <v>19</v>
      </c>
      <c r="B31">
        <v>500000</v>
      </c>
      <c r="C31">
        <v>750000</v>
      </c>
      <c r="D31">
        <v>1000000</v>
      </c>
      <c r="E31">
        <v>1150000</v>
      </c>
      <c r="F31">
        <v>1250000</v>
      </c>
      <c r="G31">
        <v>11000000</v>
      </c>
      <c r="H31">
        <v>19000000</v>
      </c>
      <c r="I31">
        <v>24000000</v>
      </c>
      <c r="J31">
        <v>27000000</v>
      </c>
      <c r="K31">
        <v>29000000</v>
      </c>
      <c r="L31">
        <v>250000000</v>
      </c>
      <c r="M31">
        <v>450000000</v>
      </c>
      <c r="N31">
        <v>550000000</v>
      </c>
      <c r="O31">
        <v>650000000</v>
      </c>
      <c r="P31">
        <v>650000000</v>
      </c>
      <c r="Q31">
        <v>2000000000</v>
      </c>
      <c r="R31">
        <v>3000000000</v>
      </c>
      <c r="S31">
        <v>3500000000</v>
      </c>
      <c r="T31">
        <v>3500000000</v>
      </c>
      <c r="U31">
        <v>4000000000</v>
      </c>
      <c r="V31">
        <v>8000000000</v>
      </c>
      <c r="W31">
        <v>7000000000</v>
      </c>
      <c r="X31">
        <v>7500000000</v>
      </c>
      <c r="Y31">
        <v>8000000000</v>
      </c>
      <c r="Z31">
        <v>8500000000</v>
      </c>
      <c r="AA31">
        <v>13000000000</v>
      </c>
      <c r="AB31">
        <v>11000000000</v>
      </c>
      <c r="AC31">
        <v>11500000000</v>
      </c>
      <c r="AD31">
        <v>12000000000</v>
      </c>
      <c r="AE31">
        <v>12500000000</v>
      </c>
      <c r="AF31">
        <v>16400000000</v>
      </c>
      <c r="AG31">
        <v>14400000000</v>
      </c>
      <c r="AH31">
        <v>14400000000</v>
      </c>
      <c r="AI31">
        <v>14900000000</v>
      </c>
      <c r="AJ31">
        <v>15400000000</v>
      </c>
    </row>
    <row r="32" spans="1:36" x14ac:dyDescent="0.25">
      <c r="A32" t="s">
        <v>20</v>
      </c>
      <c r="B32">
        <v>550000</v>
      </c>
      <c r="C32">
        <v>900000</v>
      </c>
      <c r="D32">
        <v>1150000</v>
      </c>
      <c r="E32">
        <v>1250000</v>
      </c>
      <c r="F32">
        <v>1250000</v>
      </c>
      <c r="G32">
        <v>13000000</v>
      </c>
      <c r="H32">
        <v>22000000</v>
      </c>
      <c r="I32">
        <v>27000000</v>
      </c>
      <c r="J32">
        <v>28000000</v>
      </c>
      <c r="K32">
        <v>29000000</v>
      </c>
      <c r="L32">
        <v>300000000</v>
      </c>
      <c r="M32">
        <v>500000000</v>
      </c>
      <c r="N32">
        <v>600000000</v>
      </c>
      <c r="O32">
        <v>650000000</v>
      </c>
      <c r="P32">
        <v>650000000</v>
      </c>
      <c r="Q32">
        <v>2500000000</v>
      </c>
      <c r="R32">
        <v>3000000000</v>
      </c>
      <c r="S32">
        <v>3500000000</v>
      </c>
      <c r="T32">
        <v>4000000000</v>
      </c>
      <c r="U32">
        <v>4500000000</v>
      </c>
      <c r="V32">
        <v>8500000000</v>
      </c>
      <c r="W32">
        <v>7500000000</v>
      </c>
      <c r="X32">
        <v>8000000000</v>
      </c>
      <c r="Y32">
        <v>8500000000</v>
      </c>
      <c r="Z32">
        <v>8500000000</v>
      </c>
      <c r="AA32">
        <v>14500000000</v>
      </c>
      <c r="AB32">
        <v>11500000000</v>
      </c>
      <c r="AC32">
        <v>12000000000</v>
      </c>
      <c r="AD32">
        <v>12500000000</v>
      </c>
      <c r="AE32">
        <v>12500000000</v>
      </c>
      <c r="AF32">
        <v>18800000000</v>
      </c>
      <c r="AG32">
        <v>14800000000</v>
      </c>
      <c r="AH32">
        <v>15300000000</v>
      </c>
      <c r="AI32">
        <v>15300000000</v>
      </c>
      <c r="AJ32">
        <v>15300000000</v>
      </c>
    </row>
    <row r="34" spans="1:36" x14ac:dyDescent="0.25">
      <c r="A34" t="s">
        <v>15</v>
      </c>
      <c r="B34" s="37" t="s">
        <v>2</v>
      </c>
      <c r="C34" s="37"/>
      <c r="D34" s="37"/>
      <c r="E34" s="37"/>
      <c r="F34" s="37"/>
      <c r="G34" s="37" t="s">
        <v>3</v>
      </c>
      <c r="H34" s="37"/>
      <c r="I34" s="37"/>
      <c r="J34" s="37"/>
      <c r="K34" s="37"/>
      <c r="L34" s="37" t="s">
        <v>4</v>
      </c>
      <c r="M34" s="37"/>
      <c r="N34" s="37"/>
      <c r="O34" s="37"/>
      <c r="P34" s="37"/>
      <c r="Q34" s="37" t="s">
        <v>5</v>
      </c>
      <c r="R34" s="37"/>
      <c r="S34" s="37"/>
      <c r="T34" s="37"/>
      <c r="U34" s="37"/>
      <c r="V34" s="37" t="s">
        <v>6</v>
      </c>
      <c r="W34" s="37"/>
      <c r="X34" s="37"/>
      <c r="Y34" s="37"/>
      <c r="Z34" s="37"/>
      <c r="AA34" s="37" t="s">
        <v>7</v>
      </c>
      <c r="AB34" s="37"/>
      <c r="AC34" s="37"/>
      <c r="AD34" s="37"/>
      <c r="AE34" s="37"/>
      <c r="AF34" s="37" t="s">
        <v>8</v>
      </c>
      <c r="AG34" s="37"/>
      <c r="AH34" s="37"/>
      <c r="AI34" s="37"/>
      <c r="AJ34" s="37"/>
    </row>
    <row r="35" spans="1:36" x14ac:dyDescent="0.25">
      <c r="B35" t="s">
        <v>9</v>
      </c>
      <c r="C35" t="s">
        <v>10</v>
      </c>
      <c r="D35" t="s">
        <v>11</v>
      </c>
      <c r="E35" t="s">
        <v>12</v>
      </c>
      <c r="F35" t="s">
        <v>13</v>
      </c>
      <c r="G35" t="s">
        <v>9</v>
      </c>
      <c r="H35" t="s">
        <v>10</v>
      </c>
      <c r="I35" t="s">
        <v>11</v>
      </c>
      <c r="J35" t="s">
        <v>12</v>
      </c>
      <c r="K35" t="s">
        <v>13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9</v>
      </c>
      <c r="R35" t="s">
        <v>10</v>
      </c>
      <c r="S35" t="s">
        <v>11</v>
      </c>
      <c r="T35" t="s">
        <v>12</v>
      </c>
      <c r="U35" t="s">
        <v>13</v>
      </c>
      <c r="V35" t="s">
        <v>9</v>
      </c>
      <c r="W35" t="s">
        <v>10</v>
      </c>
      <c r="X35" t="s">
        <v>11</v>
      </c>
      <c r="Y35" t="s">
        <v>12</v>
      </c>
      <c r="Z35" t="s">
        <v>13</v>
      </c>
      <c r="AA35" t="s">
        <v>9</v>
      </c>
      <c r="AB35" t="s">
        <v>10</v>
      </c>
      <c r="AC35" t="s">
        <v>11</v>
      </c>
      <c r="AD35" t="s">
        <v>12</v>
      </c>
      <c r="AE35" t="s">
        <v>13</v>
      </c>
      <c r="AF35" t="s">
        <v>9</v>
      </c>
      <c r="AG35" t="s">
        <v>10</v>
      </c>
      <c r="AH35" t="s">
        <v>11</v>
      </c>
      <c r="AI35" t="s">
        <v>12</v>
      </c>
      <c r="AJ35" t="s">
        <v>13</v>
      </c>
    </row>
    <row r="36" spans="1:36" x14ac:dyDescent="0.25">
      <c r="A36" t="s">
        <v>21</v>
      </c>
      <c r="B36">
        <v>250000</v>
      </c>
      <c r="C36">
        <v>430000</v>
      </c>
      <c r="D36">
        <v>560000</v>
      </c>
      <c r="E36">
        <v>630000</v>
      </c>
      <c r="F36">
        <v>680000</v>
      </c>
      <c r="G36">
        <v>9000000</v>
      </c>
      <c r="H36">
        <v>14000000</v>
      </c>
      <c r="I36">
        <v>17000000</v>
      </c>
      <c r="J36">
        <v>18000000</v>
      </c>
      <c r="K36">
        <v>19000000</v>
      </c>
      <c r="L36">
        <v>300000000</v>
      </c>
      <c r="M36">
        <v>440000000</v>
      </c>
      <c r="N36">
        <v>700000000</v>
      </c>
      <c r="O36">
        <v>530000000</v>
      </c>
      <c r="P36">
        <v>550000000</v>
      </c>
      <c r="Q36">
        <v>3000000000</v>
      </c>
      <c r="R36">
        <v>4750000000</v>
      </c>
      <c r="S36">
        <v>5250000000</v>
      </c>
      <c r="T36">
        <v>5750000000</v>
      </c>
      <c r="U36">
        <v>6000000000</v>
      </c>
      <c r="V36">
        <v>8500000000</v>
      </c>
      <c r="W36">
        <v>11500000000</v>
      </c>
      <c r="X36">
        <v>12500000000</v>
      </c>
      <c r="Y36">
        <v>13500000000</v>
      </c>
      <c r="Z36">
        <v>14000000000</v>
      </c>
      <c r="AA36">
        <v>14000000000</v>
      </c>
      <c r="AB36">
        <v>17000000000</v>
      </c>
      <c r="AC36">
        <v>19000000000</v>
      </c>
      <c r="AD36">
        <v>19500000000</v>
      </c>
      <c r="AE36">
        <v>20000000000</v>
      </c>
      <c r="AF36">
        <v>18000000000</v>
      </c>
      <c r="AG36">
        <v>21500000000</v>
      </c>
      <c r="AH36">
        <v>23500000000</v>
      </c>
      <c r="AI36">
        <v>24000000000</v>
      </c>
      <c r="AJ36">
        <v>24500000000</v>
      </c>
    </row>
    <row r="37" spans="1:36" x14ac:dyDescent="0.25">
      <c r="A37" t="s">
        <v>19</v>
      </c>
      <c r="B37">
        <v>90000</v>
      </c>
      <c r="C37">
        <v>160000</v>
      </c>
      <c r="D37">
        <v>220000</v>
      </c>
      <c r="E37">
        <v>240000</v>
      </c>
      <c r="F37">
        <v>250000</v>
      </c>
      <c r="G37">
        <v>4000000</v>
      </c>
      <c r="H37">
        <v>6000000</v>
      </c>
      <c r="I37">
        <v>8000000</v>
      </c>
      <c r="J37">
        <v>9000000</v>
      </c>
      <c r="K37">
        <v>9000000</v>
      </c>
      <c r="L37">
        <v>110000000</v>
      </c>
      <c r="M37">
        <v>190000000</v>
      </c>
      <c r="N37">
        <v>230000000</v>
      </c>
      <c r="O37">
        <v>260000000</v>
      </c>
      <c r="P37">
        <v>260000000</v>
      </c>
      <c r="Q37">
        <v>1250000000</v>
      </c>
      <c r="R37">
        <v>2000000000</v>
      </c>
      <c r="S37">
        <v>2500000000</v>
      </c>
      <c r="T37">
        <v>2750000000</v>
      </c>
      <c r="U37">
        <v>3000000000</v>
      </c>
      <c r="V37">
        <v>4000000000</v>
      </c>
      <c r="W37">
        <v>6500000000</v>
      </c>
      <c r="X37">
        <v>6500000000</v>
      </c>
      <c r="Y37">
        <v>7000000000</v>
      </c>
      <c r="Z37">
        <v>7500000000</v>
      </c>
      <c r="AA37">
        <v>11000000000</v>
      </c>
      <c r="AB37">
        <v>9500000000</v>
      </c>
      <c r="AC37">
        <v>10500000000</v>
      </c>
      <c r="AD37">
        <v>11000000000</v>
      </c>
      <c r="AE37">
        <v>11500000000</v>
      </c>
      <c r="AF37">
        <v>15500000000</v>
      </c>
      <c r="AG37">
        <v>13000000000</v>
      </c>
      <c r="AH37">
        <v>13500000000</v>
      </c>
      <c r="AI37">
        <v>14000000000</v>
      </c>
      <c r="AJ37">
        <v>14500000000</v>
      </c>
    </row>
    <row r="38" spans="1:36" x14ac:dyDescent="0.25">
      <c r="A38" t="s">
        <v>20</v>
      </c>
      <c r="B38">
        <v>140000</v>
      </c>
      <c r="C38">
        <v>240000</v>
      </c>
      <c r="D38">
        <v>300000</v>
      </c>
      <c r="E38">
        <v>330000</v>
      </c>
      <c r="F38">
        <v>330000</v>
      </c>
      <c r="G38">
        <v>4000000</v>
      </c>
      <c r="H38">
        <v>7000000</v>
      </c>
      <c r="I38">
        <v>8000000</v>
      </c>
      <c r="J38">
        <v>9000000</v>
      </c>
      <c r="K38">
        <v>9000000</v>
      </c>
      <c r="L38">
        <v>130000000</v>
      </c>
      <c r="M38">
        <v>210000000</v>
      </c>
      <c r="N38">
        <v>240000000</v>
      </c>
      <c r="O38">
        <v>250000000</v>
      </c>
      <c r="P38">
        <v>250000000</v>
      </c>
      <c r="Q38">
        <v>1500000000</v>
      </c>
      <c r="R38">
        <v>2250000000</v>
      </c>
      <c r="S38">
        <v>2750000000</v>
      </c>
      <c r="T38">
        <v>3000000000</v>
      </c>
      <c r="U38">
        <v>2750000000</v>
      </c>
      <c r="V38">
        <v>4500000000</v>
      </c>
      <c r="W38">
        <v>6500000000</v>
      </c>
      <c r="X38">
        <v>7000000000</v>
      </c>
      <c r="Y38">
        <v>7500000000</v>
      </c>
      <c r="Z38">
        <v>7500000000</v>
      </c>
      <c r="AA38">
        <v>9000000000</v>
      </c>
      <c r="AB38">
        <v>10500000000</v>
      </c>
      <c r="AC38">
        <v>11000000000</v>
      </c>
      <c r="AD38">
        <v>11500000000</v>
      </c>
      <c r="AE38">
        <v>11500000000</v>
      </c>
      <c r="AF38">
        <v>16500000000</v>
      </c>
      <c r="AG38">
        <v>14000000000</v>
      </c>
      <c r="AH38">
        <v>14500000000</v>
      </c>
      <c r="AI38">
        <v>14500000000</v>
      </c>
      <c r="AJ38">
        <v>14500000000</v>
      </c>
    </row>
    <row r="40" spans="1:36" x14ac:dyDescent="0.25">
      <c r="A40" t="s">
        <v>16</v>
      </c>
      <c r="B40" s="37" t="s">
        <v>2</v>
      </c>
      <c r="C40" s="37"/>
      <c r="D40" s="37"/>
      <c r="E40" s="37"/>
      <c r="F40" s="37"/>
      <c r="G40" s="37" t="s">
        <v>3</v>
      </c>
      <c r="H40" s="37"/>
      <c r="I40" s="37"/>
      <c r="J40" s="37"/>
      <c r="K40" s="37"/>
      <c r="L40" s="37" t="s">
        <v>4</v>
      </c>
      <c r="M40" s="37"/>
      <c r="N40" s="37"/>
      <c r="O40" s="37"/>
      <c r="P40" s="37"/>
      <c r="Q40" s="37" t="s">
        <v>5</v>
      </c>
      <c r="R40" s="37"/>
      <c r="S40" s="37"/>
      <c r="T40" s="37"/>
      <c r="U40" s="37"/>
      <c r="V40" s="37" t="s">
        <v>6</v>
      </c>
      <c r="W40" s="37"/>
      <c r="X40" s="37"/>
      <c r="Y40" s="37"/>
      <c r="Z40" s="37"/>
      <c r="AA40" s="37" t="s">
        <v>7</v>
      </c>
      <c r="AB40" s="37"/>
      <c r="AC40" s="37"/>
      <c r="AD40" s="37"/>
      <c r="AE40" s="37"/>
      <c r="AF40" s="37" t="s">
        <v>8</v>
      </c>
      <c r="AG40" s="37"/>
      <c r="AH40" s="37"/>
      <c r="AI40" s="37"/>
      <c r="AJ40" s="37"/>
    </row>
    <row r="41" spans="1:36" x14ac:dyDescent="0.25"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9</v>
      </c>
      <c r="H41" t="s">
        <v>10</v>
      </c>
      <c r="I41" t="s">
        <v>11</v>
      </c>
      <c r="J41" t="s">
        <v>12</v>
      </c>
      <c r="K41" t="s">
        <v>13</v>
      </c>
      <c r="L41" t="s">
        <v>9</v>
      </c>
      <c r="M41" t="s">
        <v>10</v>
      </c>
      <c r="N41" t="s">
        <v>11</v>
      </c>
      <c r="O41" t="s">
        <v>12</v>
      </c>
      <c r="P41" t="s">
        <v>13</v>
      </c>
      <c r="Q41" t="s">
        <v>9</v>
      </c>
      <c r="R41" t="s">
        <v>10</v>
      </c>
      <c r="S41" t="s">
        <v>11</v>
      </c>
      <c r="T41" t="s">
        <v>12</v>
      </c>
      <c r="U41" t="s">
        <v>13</v>
      </c>
      <c r="V41" t="s">
        <v>9</v>
      </c>
      <c r="W41" t="s">
        <v>10</v>
      </c>
      <c r="X41" t="s">
        <v>11</v>
      </c>
      <c r="Y41" t="s">
        <v>12</v>
      </c>
      <c r="Z41" t="s">
        <v>13</v>
      </c>
      <c r="AA41" t="s">
        <v>9</v>
      </c>
      <c r="AB41" t="s">
        <v>10</v>
      </c>
      <c r="AC41" t="s">
        <v>11</v>
      </c>
      <c r="AD41" t="s">
        <v>12</v>
      </c>
      <c r="AE41" t="s">
        <v>13</v>
      </c>
      <c r="AF41" t="s">
        <v>9</v>
      </c>
      <c r="AG41" t="s">
        <v>10</v>
      </c>
      <c r="AH41" t="s">
        <v>11</v>
      </c>
      <c r="AI41" t="s">
        <v>12</v>
      </c>
      <c r="AJ41" t="s">
        <v>13</v>
      </c>
    </row>
    <row r="42" spans="1:36" x14ac:dyDescent="0.25">
      <c r="A42" t="s">
        <v>21</v>
      </c>
      <c r="B42" s="1">
        <v>5000</v>
      </c>
      <c r="C42" s="1">
        <v>5000</v>
      </c>
      <c r="D42" s="1">
        <v>5000</v>
      </c>
      <c r="E42" s="1">
        <v>5000</v>
      </c>
      <c r="F42" s="1">
        <v>5000</v>
      </c>
      <c r="G42">
        <v>3120000</v>
      </c>
      <c r="H42">
        <v>4500000</v>
      </c>
      <c r="I42">
        <v>5070000</v>
      </c>
      <c r="J42">
        <v>5490000</v>
      </c>
      <c r="K42">
        <v>5770000</v>
      </c>
      <c r="L42">
        <v>100000000</v>
      </c>
      <c r="M42">
        <v>137000000</v>
      </c>
      <c r="N42">
        <v>160000000</v>
      </c>
      <c r="O42">
        <v>173000000</v>
      </c>
      <c r="P42">
        <v>175000000</v>
      </c>
      <c r="Q42">
        <v>1900000000</v>
      </c>
      <c r="R42">
        <v>2800000000</v>
      </c>
      <c r="S42">
        <v>3100000000</v>
      </c>
      <c r="T42">
        <v>7600000000</v>
      </c>
      <c r="U42">
        <v>8900000000</v>
      </c>
      <c r="V42">
        <v>7000000000</v>
      </c>
      <c r="W42">
        <v>10000000000</v>
      </c>
      <c r="X42">
        <v>11000000000</v>
      </c>
      <c r="Y42">
        <v>11500000000</v>
      </c>
      <c r="Z42">
        <v>12000000000</v>
      </c>
      <c r="AA42">
        <v>12500000000</v>
      </c>
      <c r="AB42">
        <v>16000000000</v>
      </c>
      <c r="AC42">
        <v>17500000000</v>
      </c>
      <c r="AD42">
        <v>18500000000</v>
      </c>
      <c r="AE42">
        <v>18500000000</v>
      </c>
      <c r="AF42">
        <v>17000000000</v>
      </c>
      <c r="AG42">
        <v>20500000000</v>
      </c>
      <c r="AH42">
        <v>22500000000</v>
      </c>
      <c r="AI42">
        <v>23000000000</v>
      </c>
      <c r="AJ42">
        <v>23500000000</v>
      </c>
    </row>
    <row r="43" spans="1:36" x14ac:dyDescent="0.25">
      <c r="A43" t="s">
        <v>19</v>
      </c>
      <c r="B43" s="1">
        <v>5000</v>
      </c>
      <c r="C43" s="1">
        <v>5000</v>
      </c>
      <c r="D43" s="1">
        <v>5000</v>
      </c>
      <c r="E43" s="1">
        <v>5000</v>
      </c>
      <c r="F43" s="1">
        <v>5000</v>
      </c>
      <c r="G43">
        <v>1610000</v>
      </c>
      <c r="H43">
        <v>2150000</v>
      </c>
      <c r="I43">
        <v>2680000</v>
      </c>
      <c r="J43">
        <v>2700000</v>
      </c>
      <c r="K43">
        <v>2830000</v>
      </c>
      <c r="L43">
        <v>48000000</v>
      </c>
      <c r="M43">
        <v>65000000</v>
      </c>
      <c r="N43">
        <v>81000000</v>
      </c>
      <c r="O43">
        <v>89000000</v>
      </c>
      <c r="P43">
        <v>88000000</v>
      </c>
      <c r="Q43">
        <v>700000000</v>
      </c>
      <c r="R43">
        <v>1200000000</v>
      </c>
      <c r="S43">
        <v>1400000000</v>
      </c>
      <c r="T43">
        <v>1600000000</v>
      </c>
      <c r="U43">
        <v>1600000000</v>
      </c>
      <c r="V43">
        <v>3000000000</v>
      </c>
      <c r="W43">
        <v>4500000000</v>
      </c>
      <c r="X43">
        <v>5500000000</v>
      </c>
      <c r="Y43">
        <v>6000000000</v>
      </c>
      <c r="Z43">
        <v>6000000000</v>
      </c>
      <c r="AA43">
        <v>6500000000</v>
      </c>
      <c r="AB43">
        <v>8500000000</v>
      </c>
      <c r="AC43">
        <v>9500000000</v>
      </c>
      <c r="AD43">
        <v>10000000000</v>
      </c>
      <c r="AE43">
        <v>10500000000</v>
      </c>
      <c r="AF43">
        <v>13000000000</v>
      </c>
      <c r="AG43">
        <v>12000000000</v>
      </c>
      <c r="AH43">
        <v>13000000000</v>
      </c>
      <c r="AI43">
        <v>13500000000</v>
      </c>
      <c r="AJ43">
        <v>14000000000</v>
      </c>
    </row>
    <row r="44" spans="1:36" x14ac:dyDescent="0.25">
      <c r="A44" t="s">
        <v>20</v>
      </c>
      <c r="B44" s="1">
        <v>5000</v>
      </c>
      <c r="C44" s="1">
        <v>5000</v>
      </c>
      <c r="D44" s="1">
        <v>5000</v>
      </c>
      <c r="E44" s="1">
        <v>5000</v>
      </c>
      <c r="F44" s="1">
        <v>5000</v>
      </c>
      <c r="G44">
        <v>1520000</v>
      </c>
      <c r="H44">
        <v>2350000</v>
      </c>
      <c r="I44">
        <v>2480000</v>
      </c>
      <c r="J44">
        <v>2750000</v>
      </c>
      <c r="K44">
        <v>2620000</v>
      </c>
      <c r="L44">
        <v>46000000</v>
      </c>
      <c r="M44">
        <v>74000000</v>
      </c>
      <c r="N44">
        <v>78000000</v>
      </c>
      <c r="O44">
        <v>82000000</v>
      </c>
      <c r="P44">
        <v>77000000</v>
      </c>
      <c r="Q44">
        <v>800000000</v>
      </c>
      <c r="R44">
        <v>1300000000</v>
      </c>
      <c r="S44">
        <v>1400000000</v>
      </c>
      <c r="T44">
        <v>1500000000</v>
      </c>
      <c r="U44">
        <v>1400000000</v>
      </c>
      <c r="V44">
        <v>3500000000</v>
      </c>
      <c r="W44">
        <v>5000000000</v>
      </c>
      <c r="X44">
        <v>6000000000</v>
      </c>
      <c r="Y44">
        <v>6500000000</v>
      </c>
      <c r="Z44">
        <v>6500000000</v>
      </c>
      <c r="AA44">
        <v>7000000000</v>
      </c>
      <c r="AB44">
        <v>9500000000</v>
      </c>
      <c r="AC44">
        <v>10500000000</v>
      </c>
      <c r="AD44">
        <v>10500000000</v>
      </c>
      <c r="AE44">
        <v>11000000000</v>
      </c>
      <c r="AF44">
        <v>11500000000</v>
      </c>
      <c r="AG44">
        <v>13000000000</v>
      </c>
      <c r="AH44">
        <v>13500000000</v>
      </c>
      <c r="AI44">
        <v>14000000000</v>
      </c>
      <c r="AJ44">
        <v>14000000000</v>
      </c>
    </row>
    <row r="46" spans="1:36" x14ac:dyDescent="0.25">
      <c r="A46" t="s">
        <v>17</v>
      </c>
      <c r="B46" s="37" t="s">
        <v>2</v>
      </c>
      <c r="C46" s="37"/>
      <c r="D46" s="37"/>
      <c r="E46" s="37"/>
      <c r="F46" s="37"/>
      <c r="G46" s="37" t="s">
        <v>3</v>
      </c>
      <c r="H46" s="37"/>
      <c r="I46" s="37"/>
      <c r="J46" s="37"/>
      <c r="K46" s="37"/>
      <c r="L46" s="37" t="s">
        <v>4</v>
      </c>
      <c r="M46" s="37"/>
      <c r="N46" s="37"/>
      <c r="O46" s="37"/>
      <c r="P46" s="37"/>
      <c r="Q46" s="37" t="s">
        <v>5</v>
      </c>
      <c r="R46" s="37"/>
      <c r="S46" s="37"/>
      <c r="T46" s="37"/>
      <c r="U46" s="37"/>
      <c r="V46" s="37" t="s">
        <v>6</v>
      </c>
      <c r="W46" s="37"/>
      <c r="X46" s="37"/>
      <c r="Y46" s="37"/>
      <c r="Z46" s="37"/>
      <c r="AA46" s="37" t="s">
        <v>7</v>
      </c>
      <c r="AB46" s="37"/>
      <c r="AC46" s="37"/>
      <c r="AD46" s="37"/>
      <c r="AE46" s="37"/>
      <c r="AF46" s="37" t="s">
        <v>8</v>
      </c>
      <c r="AG46" s="37"/>
      <c r="AH46" s="37"/>
      <c r="AI46" s="37"/>
      <c r="AJ46" s="37"/>
    </row>
    <row r="47" spans="1:36" x14ac:dyDescent="0.25"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9</v>
      </c>
      <c r="M47" t="s">
        <v>10</v>
      </c>
      <c r="N47" t="s">
        <v>11</v>
      </c>
      <c r="O47" t="s">
        <v>12</v>
      </c>
      <c r="P47" t="s">
        <v>13</v>
      </c>
      <c r="Q47" t="s">
        <v>9</v>
      </c>
      <c r="R47" t="s">
        <v>10</v>
      </c>
      <c r="S47" t="s">
        <v>11</v>
      </c>
      <c r="T47" t="s">
        <v>12</v>
      </c>
      <c r="U47" t="s">
        <v>13</v>
      </c>
      <c r="V47" t="s">
        <v>9</v>
      </c>
      <c r="W47" t="s">
        <v>10</v>
      </c>
      <c r="X47" t="s">
        <v>11</v>
      </c>
      <c r="Y47" t="s">
        <v>12</v>
      </c>
      <c r="Z47" t="s">
        <v>13</v>
      </c>
      <c r="AA47" t="s">
        <v>9</v>
      </c>
      <c r="AB47" t="s">
        <v>10</v>
      </c>
      <c r="AC47" t="s">
        <v>11</v>
      </c>
      <c r="AD47" t="s">
        <v>12</v>
      </c>
      <c r="AE47" t="s">
        <v>13</v>
      </c>
      <c r="AF47" t="s">
        <v>9</v>
      </c>
      <c r="AG47" t="s">
        <v>10</v>
      </c>
      <c r="AH47" t="s">
        <v>11</v>
      </c>
      <c r="AI47" t="s">
        <v>12</v>
      </c>
      <c r="AJ47" t="s">
        <v>13</v>
      </c>
    </row>
    <row r="48" spans="1:36" x14ac:dyDescent="0.25">
      <c r="A48" t="s">
        <v>21</v>
      </c>
      <c r="B48" s="1">
        <v>5000</v>
      </c>
      <c r="C48" s="1">
        <v>5000</v>
      </c>
      <c r="D48" s="1">
        <v>5000</v>
      </c>
      <c r="E48" s="1">
        <v>5000</v>
      </c>
      <c r="F48" s="1">
        <v>5000</v>
      </c>
      <c r="G48" s="8">
        <v>690000</v>
      </c>
      <c r="H48" s="8">
        <v>1030000</v>
      </c>
      <c r="I48" s="8">
        <v>1170000</v>
      </c>
      <c r="J48" s="8">
        <v>1260000</v>
      </c>
      <c r="K48" s="8">
        <v>1265000</v>
      </c>
      <c r="L48">
        <v>31000000</v>
      </c>
      <c r="M48">
        <v>58000000</v>
      </c>
      <c r="N48">
        <v>47000000</v>
      </c>
      <c r="O48">
        <v>50000000</v>
      </c>
      <c r="P48">
        <v>50000000</v>
      </c>
      <c r="Q48">
        <v>800000000</v>
      </c>
      <c r="R48">
        <v>1150000000</v>
      </c>
      <c r="S48">
        <v>1950000000</v>
      </c>
      <c r="T48">
        <v>3600000000</v>
      </c>
      <c r="U48">
        <v>1350000000</v>
      </c>
      <c r="V48">
        <v>5500000000</v>
      </c>
      <c r="W48">
        <v>7500000000</v>
      </c>
      <c r="X48">
        <v>8500000000</v>
      </c>
      <c r="Y48">
        <v>9000000000</v>
      </c>
      <c r="Z48">
        <v>9500000000</v>
      </c>
      <c r="AA48">
        <v>11000000000</v>
      </c>
      <c r="AB48">
        <v>14500000000</v>
      </c>
      <c r="AC48">
        <v>16000000000</v>
      </c>
      <c r="AD48">
        <v>17000000000</v>
      </c>
      <c r="AE48">
        <v>17000000000</v>
      </c>
      <c r="AF48">
        <v>15800000000</v>
      </c>
      <c r="AG48">
        <v>19700000000</v>
      </c>
      <c r="AH48">
        <v>21400000000</v>
      </c>
      <c r="AI48">
        <v>22300000000</v>
      </c>
      <c r="AJ48">
        <v>22500000000</v>
      </c>
    </row>
    <row r="49" spans="1:36" x14ac:dyDescent="0.25">
      <c r="A49" t="s">
        <v>19</v>
      </c>
      <c r="B49" s="1">
        <v>5000</v>
      </c>
      <c r="C49" s="1">
        <v>5000</v>
      </c>
      <c r="D49" s="1">
        <v>5000</v>
      </c>
      <c r="E49" s="1">
        <v>5000</v>
      </c>
      <c r="F49" s="1">
        <v>5000</v>
      </c>
      <c r="G49" s="8">
        <v>60000</v>
      </c>
      <c r="H49" s="8">
        <v>105000</v>
      </c>
      <c r="I49" s="8">
        <v>145000</v>
      </c>
      <c r="J49" s="8">
        <v>170000</v>
      </c>
      <c r="K49" s="8">
        <v>190000</v>
      </c>
      <c r="L49">
        <v>47000000</v>
      </c>
      <c r="M49">
        <v>21000000</v>
      </c>
      <c r="N49">
        <v>24000000</v>
      </c>
      <c r="O49">
        <v>25000000</v>
      </c>
      <c r="P49">
        <v>25000000</v>
      </c>
      <c r="Q49">
        <v>400000000</v>
      </c>
      <c r="R49">
        <v>500000000</v>
      </c>
      <c r="S49">
        <v>600000000</v>
      </c>
      <c r="T49">
        <v>600000000</v>
      </c>
      <c r="U49">
        <v>650000000</v>
      </c>
      <c r="V49">
        <v>2000000000</v>
      </c>
      <c r="W49">
        <v>3500000000</v>
      </c>
      <c r="X49">
        <v>4000000000</v>
      </c>
      <c r="Y49">
        <v>4500000000</v>
      </c>
      <c r="Z49">
        <v>4500000000</v>
      </c>
      <c r="AA49">
        <v>5000000000</v>
      </c>
      <c r="AB49">
        <v>7500000000</v>
      </c>
      <c r="AC49">
        <v>8500000000</v>
      </c>
      <c r="AD49">
        <v>9000000000</v>
      </c>
      <c r="AE49">
        <v>9500000000</v>
      </c>
      <c r="AF49">
        <v>9700000000</v>
      </c>
      <c r="AG49">
        <v>11200000000</v>
      </c>
      <c r="AH49">
        <v>12200000000</v>
      </c>
      <c r="AI49">
        <v>12700000000</v>
      </c>
      <c r="AJ49">
        <v>13100000000</v>
      </c>
    </row>
    <row r="50" spans="1:36" x14ac:dyDescent="0.25">
      <c r="A50" t="s">
        <v>20</v>
      </c>
      <c r="B50" s="1">
        <v>5000</v>
      </c>
      <c r="C50" s="1">
        <v>5000</v>
      </c>
      <c r="D50" s="1">
        <v>5000</v>
      </c>
      <c r="E50" s="1">
        <v>5000</v>
      </c>
      <c r="F50" s="1">
        <v>5000</v>
      </c>
      <c r="G50" s="8">
        <v>320000</v>
      </c>
      <c r="H50" s="8">
        <v>520000</v>
      </c>
      <c r="I50" s="8">
        <v>600000</v>
      </c>
      <c r="J50" s="8">
        <v>600000</v>
      </c>
      <c r="K50" s="8">
        <v>620000</v>
      </c>
      <c r="L50">
        <v>15000000</v>
      </c>
      <c r="M50">
        <v>21000000</v>
      </c>
      <c r="N50">
        <v>23000000</v>
      </c>
      <c r="O50">
        <v>23000000</v>
      </c>
      <c r="P50">
        <v>22000000</v>
      </c>
      <c r="Q50">
        <v>400000000</v>
      </c>
      <c r="R50">
        <v>550000000</v>
      </c>
      <c r="S50">
        <v>600000000</v>
      </c>
      <c r="T50">
        <v>600000000</v>
      </c>
      <c r="U50">
        <v>550000000</v>
      </c>
      <c r="V50">
        <v>2500000000</v>
      </c>
      <c r="W50">
        <v>4000000000</v>
      </c>
      <c r="X50">
        <v>4500000000</v>
      </c>
      <c r="Y50">
        <v>4500000000</v>
      </c>
      <c r="Z50">
        <v>4500000000</v>
      </c>
      <c r="AA50">
        <v>6000000000</v>
      </c>
      <c r="AB50">
        <v>8000000000</v>
      </c>
      <c r="AC50">
        <v>9000000000</v>
      </c>
      <c r="AD50">
        <v>9500000000</v>
      </c>
      <c r="AE50">
        <v>10000000000</v>
      </c>
      <c r="AF50">
        <v>9900000000</v>
      </c>
      <c r="AG50">
        <v>12100000000</v>
      </c>
      <c r="AH50">
        <v>13100000000</v>
      </c>
      <c r="AI50">
        <v>13400000000</v>
      </c>
      <c r="AJ50">
        <v>13500000000</v>
      </c>
    </row>
    <row r="52" spans="1:36" x14ac:dyDescent="0.25">
      <c r="A52" t="s">
        <v>18</v>
      </c>
      <c r="B52" s="37" t="s">
        <v>2</v>
      </c>
      <c r="C52" s="37"/>
      <c r="D52" s="37"/>
      <c r="E52" s="37"/>
      <c r="F52" s="37"/>
      <c r="G52" s="37" t="s">
        <v>3</v>
      </c>
      <c r="H52" s="37"/>
      <c r="I52" s="37"/>
      <c r="J52" s="37"/>
      <c r="K52" s="37"/>
      <c r="L52" s="37" t="s">
        <v>4</v>
      </c>
      <c r="M52" s="37"/>
      <c r="N52" s="37"/>
      <c r="O52" s="37"/>
      <c r="P52" s="37"/>
      <c r="Q52" s="37" t="s">
        <v>5</v>
      </c>
      <c r="R52" s="37"/>
      <c r="S52" s="37"/>
      <c r="T52" s="37"/>
      <c r="U52" s="37"/>
      <c r="V52" s="37" t="s">
        <v>6</v>
      </c>
      <c r="W52" s="37"/>
      <c r="X52" s="37"/>
      <c r="Y52" s="37"/>
      <c r="Z52" s="37"/>
      <c r="AA52" s="37" t="s">
        <v>7</v>
      </c>
      <c r="AB52" s="37"/>
      <c r="AC52" s="37"/>
      <c r="AD52" s="37"/>
      <c r="AE52" s="37"/>
      <c r="AF52" s="37" t="s">
        <v>8</v>
      </c>
      <c r="AG52" s="37"/>
      <c r="AH52" s="37"/>
      <c r="AI52" s="37"/>
      <c r="AJ52" s="37"/>
    </row>
    <row r="53" spans="1:36" x14ac:dyDescent="0.25"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9</v>
      </c>
      <c r="H53" t="s">
        <v>10</v>
      </c>
      <c r="I53" t="s">
        <v>11</v>
      </c>
      <c r="J53" t="s">
        <v>12</v>
      </c>
      <c r="K53" t="s">
        <v>13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9</v>
      </c>
      <c r="R53" t="s">
        <v>10</v>
      </c>
      <c r="S53" t="s">
        <v>11</v>
      </c>
      <c r="T53" t="s">
        <v>12</v>
      </c>
      <c r="U53" t="s">
        <v>13</v>
      </c>
      <c r="V53" t="s">
        <v>9</v>
      </c>
      <c r="W53" t="s">
        <v>10</v>
      </c>
      <c r="X53" t="s">
        <v>11</v>
      </c>
      <c r="Y53" t="s">
        <v>12</v>
      </c>
      <c r="Z53" t="s">
        <v>13</v>
      </c>
      <c r="AA53" t="s">
        <v>9</v>
      </c>
      <c r="AB53" t="s">
        <v>10</v>
      </c>
      <c r="AC53" t="s">
        <v>11</v>
      </c>
      <c r="AD53" t="s">
        <v>12</v>
      </c>
      <c r="AE53" t="s">
        <v>13</v>
      </c>
      <c r="AF53" t="s">
        <v>9</v>
      </c>
      <c r="AG53" t="s">
        <v>10</v>
      </c>
      <c r="AH53" t="s">
        <v>11</v>
      </c>
      <c r="AI53" t="s">
        <v>12</v>
      </c>
      <c r="AJ53" t="s">
        <v>13</v>
      </c>
    </row>
    <row r="54" spans="1:36" x14ac:dyDescent="0.25">
      <c r="A54" t="s">
        <v>21</v>
      </c>
      <c r="B54" s="1">
        <v>1250</v>
      </c>
      <c r="C54" s="1">
        <v>1250</v>
      </c>
      <c r="D54" s="1">
        <v>1250</v>
      </c>
      <c r="E54" s="1">
        <v>1250</v>
      </c>
      <c r="F54" s="1">
        <v>1250</v>
      </c>
      <c r="G54" s="1">
        <v>5000</v>
      </c>
      <c r="H54" s="1">
        <v>5000</v>
      </c>
      <c r="I54" s="1">
        <v>5000</v>
      </c>
      <c r="J54" s="1">
        <v>5000</v>
      </c>
      <c r="K54" s="1">
        <v>5000</v>
      </c>
      <c r="L54">
        <v>8000000</v>
      </c>
      <c r="M54">
        <v>10000000</v>
      </c>
      <c r="N54">
        <v>14000000</v>
      </c>
      <c r="O54">
        <v>44000000</v>
      </c>
      <c r="P54">
        <v>13000000</v>
      </c>
      <c r="Q54">
        <v>250050000</v>
      </c>
      <c r="R54">
        <v>350050000</v>
      </c>
      <c r="S54">
        <v>400050000</v>
      </c>
      <c r="T54">
        <v>400050000</v>
      </c>
      <c r="U54">
        <v>400050000</v>
      </c>
      <c r="V54">
        <v>3500020000</v>
      </c>
      <c r="W54">
        <v>5000020000</v>
      </c>
      <c r="X54">
        <v>5500020000</v>
      </c>
      <c r="Y54">
        <v>6000020000</v>
      </c>
      <c r="Z54">
        <v>6000020000</v>
      </c>
      <c r="AA54">
        <v>9500000000</v>
      </c>
      <c r="AB54">
        <v>13000000000</v>
      </c>
      <c r="AC54">
        <v>14500000000</v>
      </c>
      <c r="AD54">
        <v>15000000000</v>
      </c>
      <c r="AE54">
        <v>15500000000</v>
      </c>
      <c r="AF54">
        <v>14700010000</v>
      </c>
      <c r="AG54">
        <v>18600000000</v>
      </c>
      <c r="AH54">
        <v>20400000000</v>
      </c>
      <c r="AI54">
        <v>21000000000</v>
      </c>
      <c r="AJ54">
        <v>21200000000</v>
      </c>
    </row>
    <row r="55" spans="1:36" x14ac:dyDescent="0.25">
      <c r="A55" t="s">
        <v>19</v>
      </c>
      <c r="B55" s="1">
        <v>1250</v>
      </c>
      <c r="C55" s="1">
        <v>1250</v>
      </c>
      <c r="D55" s="1">
        <v>1250</v>
      </c>
      <c r="E55" s="1">
        <v>1250</v>
      </c>
      <c r="F55" s="1">
        <v>1250</v>
      </c>
      <c r="G55">
        <v>10000</v>
      </c>
      <c r="H55" s="1">
        <v>5000</v>
      </c>
      <c r="I55" s="1">
        <v>5000</v>
      </c>
      <c r="J55" s="1">
        <v>5000</v>
      </c>
      <c r="K55" s="1">
        <v>5000</v>
      </c>
      <c r="L55">
        <v>4000000</v>
      </c>
      <c r="M55">
        <v>4000000</v>
      </c>
      <c r="N55">
        <v>5000000</v>
      </c>
      <c r="O55">
        <v>5000000</v>
      </c>
      <c r="P55">
        <v>5000000</v>
      </c>
      <c r="Q55">
        <v>100050000</v>
      </c>
      <c r="R55">
        <v>150050000</v>
      </c>
      <c r="S55">
        <v>200050000</v>
      </c>
      <c r="T55">
        <v>200050000</v>
      </c>
      <c r="U55">
        <v>200050000</v>
      </c>
      <c r="V55">
        <v>1500020000</v>
      </c>
      <c r="W55">
        <v>2000020000</v>
      </c>
      <c r="X55">
        <v>2500020000</v>
      </c>
      <c r="Y55">
        <v>2500020000</v>
      </c>
      <c r="Z55">
        <v>2500020000</v>
      </c>
      <c r="AA55">
        <v>4000000000</v>
      </c>
      <c r="AB55">
        <v>6500000000</v>
      </c>
      <c r="AC55">
        <v>7000000000</v>
      </c>
      <c r="AD55">
        <v>8000000000</v>
      </c>
      <c r="AE55">
        <v>8000000000</v>
      </c>
      <c r="AF55">
        <v>7800010000</v>
      </c>
      <c r="AG55">
        <v>10200000000</v>
      </c>
      <c r="AH55">
        <v>11300000000</v>
      </c>
      <c r="AI55">
        <v>11900000000</v>
      </c>
      <c r="AJ55">
        <v>12300000000</v>
      </c>
    </row>
    <row r="56" spans="1:36" x14ac:dyDescent="0.25">
      <c r="A56" t="s">
        <v>20</v>
      </c>
      <c r="B56" s="1">
        <v>1250</v>
      </c>
      <c r="C56" s="1">
        <v>1250</v>
      </c>
      <c r="D56" s="1">
        <v>1250</v>
      </c>
      <c r="E56" s="1">
        <v>1250</v>
      </c>
      <c r="F56" s="1">
        <v>1250</v>
      </c>
      <c r="G56" s="1">
        <v>5000</v>
      </c>
      <c r="H56" s="1">
        <v>5000</v>
      </c>
      <c r="I56" s="1">
        <v>5000</v>
      </c>
      <c r="J56" s="1">
        <v>5000</v>
      </c>
      <c r="K56" s="1">
        <v>5000</v>
      </c>
      <c r="L56">
        <v>4000000</v>
      </c>
      <c r="M56">
        <v>5000000</v>
      </c>
      <c r="N56">
        <v>6000000</v>
      </c>
      <c r="O56">
        <v>5000000</v>
      </c>
      <c r="P56">
        <v>5000000</v>
      </c>
      <c r="Q56">
        <v>100050000</v>
      </c>
      <c r="R56">
        <v>150050000</v>
      </c>
      <c r="S56">
        <v>200050000</v>
      </c>
      <c r="T56">
        <v>150050000</v>
      </c>
      <c r="U56">
        <v>150050000</v>
      </c>
      <c r="V56">
        <v>1500020000</v>
      </c>
      <c r="W56">
        <v>2000020000</v>
      </c>
      <c r="X56">
        <v>2500020000</v>
      </c>
      <c r="Y56">
        <v>2500020000</v>
      </c>
      <c r="Z56">
        <v>2500020000</v>
      </c>
      <c r="AA56">
        <v>5000000000</v>
      </c>
      <c r="AB56">
        <v>7000000000</v>
      </c>
      <c r="AC56">
        <v>8000000000</v>
      </c>
      <c r="AD56">
        <v>8500000000</v>
      </c>
      <c r="AE56">
        <v>8000000000</v>
      </c>
      <c r="AF56">
        <v>8600010000</v>
      </c>
      <c r="AG56">
        <v>11200000000</v>
      </c>
      <c r="AH56">
        <v>12200000000</v>
      </c>
      <c r="AI56">
        <v>12600000000</v>
      </c>
      <c r="AJ56">
        <v>12700000000</v>
      </c>
    </row>
    <row r="61" spans="1:36" x14ac:dyDescent="0.25">
      <c r="A61" t="s">
        <v>22</v>
      </c>
    </row>
    <row r="62" spans="1:36" x14ac:dyDescent="0.25">
      <c r="B62" t="s">
        <v>21</v>
      </c>
      <c r="K62" s="36" t="s">
        <v>36</v>
      </c>
      <c r="L62" s="5"/>
      <c r="M62" s="36" t="s">
        <v>29</v>
      </c>
      <c r="N62" s="36"/>
      <c r="O62" s="36"/>
      <c r="P62" s="36"/>
      <c r="Q62" s="36"/>
      <c r="R62" s="36"/>
      <c r="S62" s="36"/>
    </row>
    <row r="63" spans="1:36" x14ac:dyDescent="0.25"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K63" s="36"/>
      <c r="L63" s="5" t="s">
        <v>30</v>
      </c>
      <c r="M63" s="5">
        <v>0.1</v>
      </c>
      <c r="N63" s="5">
        <v>0.2</v>
      </c>
      <c r="O63" s="5">
        <v>0.3</v>
      </c>
      <c r="P63" s="5">
        <v>0.4</v>
      </c>
      <c r="Q63" s="5">
        <v>0.5</v>
      </c>
      <c r="R63" s="5">
        <v>0.6</v>
      </c>
      <c r="S63" s="5">
        <v>0.7</v>
      </c>
    </row>
    <row r="64" spans="1:36" x14ac:dyDescent="0.25">
      <c r="B64" s="7">
        <v>0.01</v>
      </c>
      <c r="C64">
        <f>AVERAGE(B4:F4)</f>
        <v>2180000</v>
      </c>
      <c r="D64">
        <f>AVERAGE(G4:K4)</f>
        <v>49400000</v>
      </c>
      <c r="E64" s="2">
        <f>AVERAGE(L4:P4)</f>
        <v>1120000000</v>
      </c>
      <c r="F64" s="2">
        <f>AVERAGE(Q4:U4)</f>
        <v>6500000000</v>
      </c>
      <c r="G64" s="2">
        <f>AVERAGE(V4:Z4)</f>
        <v>13600000000</v>
      </c>
      <c r="H64" s="2">
        <f>AVERAGE(AA4:AE4)</f>
        <v>19100000000</v>
      </c>
      <c r="I64" s="2">
        <f>AVERAGE(AF4:AJ4)</f>
        <v>23420000000</v>
      </c>
      <c r="K64" s="36" t="s">
        <v>21</v>
      </c>
      <c r="L64" s="6">
        <v>0.01</v>
      </c>
      <c r="M64" s="9">
        <v>2180000</v>
      </c>
      <c r="N64" s="9">
        <v>49400000</v>
      </c>
      <c r="O64" s="9">
        <v>1120000000</v>
      </c>
      <c r="P64" s="9">
        <v>6500000000</v>
      </c>
      <c r="Q64" s="9">
        <v>13600000000</v>
      </c>
      <c r="R64" s="9">
        <v>19100000000</v>
      </c>
      <c r="S64" s="9">
        <v>23420000000</v>
      </c>
      <c r="T64" s="2">
        <f>AVERAGE(M64:S64)</f>
        <v>9113082857.1428566</v>
      </c>
      <c r="U64">
        <f>Q64/Q64</f>
        <v>1</v>
      </c>
    </row>
    <row r="65" spans="2:21" x14ac:dyDescent="0.25">
      <c r="B65" s="7">
        <v>0.02</v>
      </c>
      <c r="C65">
        <f>AVERAGE(B5:F5)</f>
        <v>510000</v>
      </c>
      <c r="D65">
        <f>AVERAGE(G5:K5)</f>
        <v>15400000</v>
      </c>
      <c r="E65" s="2">
        <f>AVERAGE(L5:P5)</f>
        <v>504000000</v>
      </c>
      <c r="F65" s="2">
        <f>AVERAGE(Q5:U5)</f>
        <v>4950000000</v>
      </c>
      <c r="G65" s="2">
        <f>AVERAGE(V5:Z5)</f>
        <v>12000000000</v>
      </c>
      <c r="H65" s="2">
        <f>AVERAGE(AA5:AE5)</f>
        <v>17900000000</v>
      </c>
      <c r="I65" s="2">
        <f>AVERAGE(AF5:AJ5)</f>
        <v>22300000000</v>
      </c>
      <c r="K65" s="36"/>
      <c r="L65" s="6">
        <v>0.02</v>
      </c>
      <c r="M65" s="9">
        <v>510000</v>
      </c>
      <c r="N65" s="9">
        <v>15400000</v>
      </c>
      <c r="O65" s="9">
        <v>504000000</v>
      </c>
      <c r="P65" s="9">
        <v>4950000000</v>
      </c>
      <c r="Q65" s="9">
        <v>12000000000</v>
      </c>
      <c r="R65" s="9">
        <v>17900000000</v>
      </c>
      <c r="S65" s="9">
        <v>22300000000</v>
      </c>
      <c r="T65" s="2">
        <f>AVERAGE(M65:S65)</f>
        <v>8238558571.4285717</v>
      </c>
      <c r="U65" s="2">
        <f>Q65/Q$64</f>
        <v>0.88235294117647056</v>
      </c>
    </row>
    <row r="66" spans="2:21" x14ac:dyDescent="0.25">
      <c r="B66" s="7">
        <v>0.03</v>
      </c>
      <c r="C66" t="s">
        <v>28</v>
      </c>
      <c r="D66">
        <f>AVERAGE(G6:K6)</f>
        <v>4790000</v>
      </c>
      <c r="E66" s="2">
        <f>AVERAGE(L6:P6)</f>
        <v>149000000</v>
      </c>
      <c r="F66" s="2">
        <f>AVERAGE(Q6:U6)</f>
        <v>4860000000</v>
      </c>
      <c r="G66" s="2">
        <f>AVERAGE(V6:Z6)</f>
        <v>10300000000</v>
      </c>
      <c r="H66" s="2">
        <f>AVERAGE(AA6:AE6)</f>
        <v>16600000000</v>
      </c>
      <c r="I66" s="2">
        <f>AVERAGE(AF6:AJ6)</f>
        <v>21300000000</v>
      </c>
      <c r="K66" s="36"/>
      <c r="L66" s="6">
        <v>0.03</v>
      </c>
      <c r="M66" s="5" t="s">
        <v>28</v>
      </c>
      <c r="N66" s="9">
        <v>4790000</v>
      </c>
      <c r="O66" s="9">
        <v>149000000</v>
      </c>
      <c r="P66" s="9">
        <v>4860000000</v>
      </c>
      <c r="Q66" s="9">
        <v>10300000000</v>
      </c>
      <c r="R66" s="9">
        <v>16600000000</v>
      </c>
      <c r="S66" s="9">
        <v>21300000000</v>
      </c>
      <c r="T66" s="2">
        <f>AVERAGE(N66:S66)</f>
        <v>8868965000</v>
      </c>
      <c r="U66" s="2">
        <f>Q66/Q$64</f>
        <v>0.75735294117647056</v>
      </c>
    </row>
    <row r="67" spans="2:21" x14ac:dyDescent="0.25">
      <c r="B67" s="7">
        <v>0.04</v>
      </c>
      <c r="C67" t="s">
        <v>28</v>
      </c>
      <c r="D67">
        <f>AVERAGE(G7:K7)</f>
        <v>1083000</v>
      </c>
      <c r="E67" s="2">
        <f>AVERAGE(L7:P7)</f>
        <v>47200000</v>
      </c>
      <c r="F67" s="2">
        <f>AVERAGE(Q7:U7)</f>
        <v>1770000000</v>
      </c>
      <c r="G67" s="2">
        <f>AVERAGE(V7:Z7)</f>
        <v>8000000000</v>
      </c>
      <c r="H67" s="2">
        <f>AVERAGE(AA7:AE7)</f>
        <v>15100000000</v>
      </c>
      <c r="I67" s="2">
        <f>AVERAGE(AF7:AJ7)</f>
        <v>20340000000</v>
      </c>
      <c r="K67" s="36"/>
      <c r="L67" s="6">
        <v>0.04</v>
      </c>
      <c r="M67" s="5" t="s">
        <v>28</v>
      </c>
      <c r="N67" s="9">
        <v>1083000</v>
      </c>
      <c r="O67" s="9">
        <v>47200000</v>
      </c>
      <c r="P67" s="9">
        <v>1770000000</v>
      </c>
      <c r="Q67" s="9">
        <v>8000000000</v>
      </c>
      <c r="R67" s="9">
        <v>15100000000</v>
      </c>
      <c r="S67" s="9">
        <v>20340000000</v>
      </c>
      <c r="T67" s="2">
        <f>AVERAGE(N67:S67)</f>
        <v>7543047166.666667</v>
      </c>
      <c r="U67" s="2">
        <f>Q67/Q$64</f>
        <v>0.58823529411764708</v>
      </c>
    </row>
    <row r="68" spans="2:21" x14ac:dyDescent="0.25">
      <c r="B68" s="7">
        <v>0.05</v>
      </c>
      <c r="C68" t="s">
        <v>28</v>
      </c>
      <c r="D68" t="s">
        <v>28</v>
      </c>
      <c r="E68" s="2">
        <f>AVERAGE(L8:P8)</f>
        <v>17800000</v>
      </c>
      <c r="F68" s="2">
        <f>AVERAGE(Q8:U8)</f>
        <v>360050000</v>
      </c>
      <c r="G68" s="2">
        <f>AVERAGE(V8:Z8)</f>
        <v>5200020000</v>
      </c>
      <c r="H68" s="2">
        <f>AVERAGE(AA8:AE8)</f>
        <v>13500000000</v>
      </c>
      <c r="I68" s="2">
        <f>AVERAGE(AF8:AJ8)</f>
        <v>19180002000</v>
      </c>
      <c r="K68" s="36"/>
      <c r="L68" s="6">
        <v>0.05</v>
      </c>
      <c r="M68" s="5" t="s">
        <v>28</v>
      </c>
      <c r="N68" s="5" t="s">
        <v>28</v>
      </c>
      <c r="O68" s="9">
        <v>17800000</v>
      </c>
      <c r="P68" s="9">
        <v>360050000</v>
      </c>
      <c r="Q68" s="9">
        <v>5200020000</v>
      </c>
      <c r="R68" s="9">
        <v>13500000000</v>
      </c>
      <c r="S68" s="9">
        <v>19180002000</v>
      </c>
      <c r="T68" s="2">
        <f>AVERAGE(O68:S68)</f>
        <v>7651574400</v>
      </c>
      <c r="U68" s="2">
        <f>Q68/Q$64</f>
        <v>0.38235441176470586</v>
      </c>
    </row>
    <row r="69" spans="2:21" x14ac:dyDescent="0.25">
      <c r="K69" s="36" t="s">
        <v>19</v>
      </c>
      <c r="L69" s="6">
        <v>0.01</v>
      </c>
      <c r="M69" s="9">
        <v>930000</v>
      </c>
      <c r="N69" s="9">
        <v>22000000</v>
      </c>
      <c r="O69" s="9">
        <v>510000000</v>
      </c>
      <c r="P69" s="9">
        <v>3200000000</v>
      </c>
      <c r="Q69" s="9">
        <v>7800000000</v>
      </c>
      <c r="R69" s="9">
        <v>12000000000</v>
      </c>
      <c r="S69" s="9">
        <v>15100000000</v>
      </c>
      <c r="T69" s="2">
        <f>AVERAGE(M69:S69)</f>
        <v>5518990000</v>
      </c>
      <c r="U69" s="10">
        <f>Q69/Q69</f>
        <v>1</v>
      </c>
    </row>
    <row r="70" spans="2:21" x14ac:dyDescent="0.25">
      <c r="K70" s="36"/>
      <c r="L70" s="6">
        <v>0.02</v>
      </c>
      <c r="M70" s="9">
        <v>192000</v>
      </c>
      <c r="N70" s="9">
        <v>7200000</v>
      </c>
      <c r="O70" s="9">
        <v>210000000</v>
      </c>
      <c r="P70" s="9">
        <v>2300000000</v>
      </c>
      <c r="Q70" s="9">
        <v>6300000000</v>
      </c>
      <c r="R70" s="9">
        <v>10700000000</v>
      </c>
      <c r="S70" s="9">
        <v>14100000000</v>
      </c>
      <c r="T70" s="2">
        <f>AVERAGE(M70:S70)</f>
        <v>4802484571.4285717</v>
      </c>
      <c r="U70" s="2">
        <f>Q70/Q$69</f>
        <v>0.80769230769230771</v>
      </c>
    </row>
    <row r="71" spans="2:21" x14ac:dyDescent="0.25">
      <c r="B71" t="s">
        <v>19</v>
      </c>
      <c r="K71" s="36"/>
      <c r="L71" s="6">
        <v>0.03</v>
      </c>
      <c r="M71" s="5" t="s">
        <v>28</v>
      </c>
      <c r="N71" s="9">
        <v>2394000</v>
      </c>
      <c r="O71" s="9">
        <v>74200000</v>
      </c>
      <c r="P71" s="9">
        <v>1300000000</v>
      </c>
      <c r="Q71" s="9">
        <v>5000000000</v>
      </c>
      <c r="R71" s="9">
        <v>9000000000</v>
      </c>
      <c r="S71" s="9">
        <v>13100000000</v>
      </c>
      <c r="T71" s="2">
        <f>AVERAGE(N71:S71)</f>
        <v>4746099000</v>
      </c>
      <c r="U71" s="10">
        <f>Q71/Q$69</f>
        <v>0.64102564102564108</v>
      </c>
    </row>
    <row r="72" spans="2:21" x14ac:dyDescent="0.25">
      <c r="C72">
        <v>0.1</v>
      </c>
      <c r="D72">
        <v>0.2</v>
      </c>
      <c r="E72">
        <v>0.3</v>
      </c>
      <c r="F72">
        <v>0.4</v>
      </c>
      <c r="G72">
        <v>0.5</v>
      </c>
      <c r="H72">
        <v>0.6</v>
      </c>
      <c r="I72">
        <v>0.7</v>
      </c>
      <c r="K72" s="36"/>
      <c r="L72" s="6">
        <v>0.04</v>
      </c>
      <c r="M72" s="5" t="s">
        <v>28</v>
      </c>
      <c r="N72" s="9">
        <v>134000</v>
      </c>
      <c r="O72" s="9">
        <v>28400000</v>
      </c>
      <c r="P72" s="9">
        <v>550000000</v>
      </c>
      <c r="Q72" s="9">
        <v>3700000000</v>
      </c>
      <c r="R72" s="9">
        <v>7900000000</v>
      </c>
      <c r="S72" s="9">
        <v>11780000000</v>
      </c>
      <c r="T72" s="2">
        <f>AVERAGE(N72:S72)</f>
        <v>3993089000</v>
      </c>
      <c r="U72" s="10">
        <f>Q72/Q$69</f>
        <v>0.47435897435897434</v>
      </c>
    </row>
    <row r="73" spans="2:21" x14ac:dyDescent="0.25">
      <c r="B73" s="7">
        <v>0.01</v>
      </c>
      <c r="C73">
        <f>AVERAGE(B13:F13)</f>
        <v>930000</v>
      </c>
      <c r="D73">
        <f>AVERAGE(G13:K13)</f>
        <v>22000000</v>
      </c>
      <c r="E73" s="2">
        <f>AVERAGE(L13:P13)</f>
        <v>510000000</v>
      </c>
      <c r="F73" s="2">
        <f>AVERAGE(Q13:U13)</f>
        <v>3200000000</v>
      </c>
      <c r="G73" s="2">
        <f>AVERAGE(V13:Z13)</f>
        <v>7800000000</v>
      </c>
      <c r="H73" s="2">
        <f>AVERAGE(AA13:AE13)</f>
        <v>12000000000</v>
      </c>
      <c r="I73" s="2">
        <f>AVERAGE(AF13:AJ13)</f>
        <v>15100000000</v>
      </c>
      <c r="K73" s="36"/>
      <c r="L73" s="6">
        <v>0.05</v>
      </c>
      <c r="M73" s="5" t="s">
        <v>28</v>
      </c>
      <c r="N73" s="5" t="s">
        <v>28</v>
      </c>
      <c r="O73" s="9">
        <v>4600000</v>
      </c>
      <c r="P73" s="9">
        <v>170050000</v>
      </c>
      <c r="Q73" s="9">
        <v>2200020000</v>
      </c>
      <c r="R73" s="9">
        <v>6700000000</v>
      </c>
      <c r="S73" s="9">
        <v>10700002000</v>
      </c>
      <c r="T73" s="2">
        <f>AVERAGE(O73:S73)</f>
        <v>3954934400</v>
      </c>
      <c r="U73" s="10">
        <f>Q73/Q$69</f>
        <v>0.28205384615384615</v>
      </c>
    </row>
    <row r="74" spans="2:21" x14ac:dyDescent="0.25">
      <c r="B74" s="7">
        <v>0.02</v>
      </c>
      <c r="C74">
        <f>AVERAGE(B14:F14)</f>
        <v>192000</v>
      </c>
      <c r="D74">
        <f>AVERAGE(G14:K14)</f>
        <v>7200000</v>
      </c>
      <c r="E74" s="2">
        <f>AVERAGE(L14:P14)</f>
        <v>210000000</v>
      </c>
      <c r="F74" s="2">
        <f>AVERAGE(Q14:U14)</f>
        <v>2300000000</v>
      </c>
      <c r="G74" s="2">
        <f>AVERAGE(V14:Z14)</f>
        <v>6300000000</v>
      </c>
      <c r="H74" s="2">
        <f>AVERAGE(AA14:AE14)</f>
        <v>10700000000</v>
      </c>
      <c r="I74" s="2">
        <f>AVERAGE(AF14:AJ14)</f>
        <v>14100000000</v>
      </c>
      <c r="K74" s="36" t="s">
        <v>20</v>
      </c>
      <c r="L74" s="6">
        <v>0.01</v>
      </c>
      <c r="M74" s="9">
        <v>1020000</v>
      </c>
      <c r="N74" s="9">
        <v>23800000</v>
      </c>
      <c r="O74" s="9">
        <v>540000000</v>
      </c>
      <c r="P74" s="9">
        <v>3500000000</v>
      </c>
      <c r="Q74" s="9">
        <v>8200000000</v>
      </c>
      <c r="R74" s="9">
        <v>12600000000</v>
      </c>
      <c r="S74" s="9">
        <v>15900000000</v>
      </c>
      <c r="T74" s="2">
        <f>AVERAGE(M74:S74)</f>
        <v>5823545714.2857141</v>
      </c>
      <c r="U74" s="10">
        <f>Q74/Q$74</f>
        <v>1</v>
      </c>
    </row>
    <row r="75" spans="2:21" x14ac:dyDescent="0.25">
      <c r="B75" s="7">
        <v>0.03</v>
      </c>
      <c r="C75" t="s">
        <v>28</v>
      </c>
      <c r="D75">
        <f>AVERAGE(G15:K15)</f>
        <v>2394000</v>
      </c>
      <c r="E75" s="2">
        <f>AVERAGE(L15:P15)</f>
        <v>74200000</v>
      </c>
      <c r="F75" s="2">
        <f>AVERAGE(Q15:U15)</f>
        <v>1300000000</v>
      </c>
      <c r="G75" s="2">
        <f>AVERAGE(V15:Z15)</f>
        <v>5000000000</v>
      </c>
      <c r="H75" s="2">
        <f>AVERAGE(AA15:AE15)</f>
        <v>9000000000</v>
      </c>
      <c r="I75" s="2">
        <f>AVERAGE(AF15:AJ15)</f>
        <v>13100000000</v>
      </c>
      <c r="K75" s="36"/>
      <c r="L75" s="6">
        <v>0.02</v>
      </c>
      <c r="M75" s="9">
        <v>268000</v>
      </c>
      <c r="N75" s="9">
        <v>7400000</v>
      </c>
      <c r="O75" s="9">
        <v>216000000</v>
      </c>
      <c r="P75" s="9">
        <v>2450000000</v>
      </c>
      <c r="Q75" s="9">
        <v>6600000000</v>
      </c>
      <c r="R75" s="9">
        <v>10700000000</v>
      </c>
      <c r="S75" s="9">
        <v>14800000000</v>
      </c>
      <c r="T75" s="2">
        <f>AVERAGE(M75:S75)</f>
        <v>4967666857.1428576</v>
      </c>
      <c r="U75" s="10">
        <f>Q75/Q$74</f>
        <v>0.80487804878048785</v>
      </c>
    </row>
    <row r="76" spans="2:21" x14ac:dyDescent="0.25">
      <c r="B76" s="7">
        <v>0.04</v>
      </c>
      <c r="C76" t="s">
        <v>28</v>
      </c>
      <c r="D76">
        <f>AVERAGE(G16:K16)</f>
        <v>134000</v>
      </c>
      <c r="E76" s="2">
        <f>AVERAGE(L16:P16)</f>
        <v>28400000</v>
      </c>
      <c r="F76" s="2">
        <f>AVERAGE(Q16:U16)</f>
        <v>550000000</v>
      </c>
      <c r="G76" s="2">
        <f>AVERAGE(V16:Z16)</f>
        <v>3700000000</v>
      </c>
      <c r="H76" s="2">
        <f>AVERAGE(AA16:AE16)</f>
        <v>7900000000</v>
      </c>
      <c r="I76" s="2">
        <f>AVERAGE(AF16:AJ16)</f>
        <v>11780000000</v>
      </c>
      <c r="K76" s="36"/>
      <c r="L76" s="6">
        <v>0.03</v>
      </c>
      <c r="M76" s="5" t="s">
        <v>28</v>
      </c>
      <c r="N76" s="9">
        <v>2344000</v>
      </c>
      <c r="O76" s="9">
        <v>71400000</v>
      </c>
      <c r="P76" s="9">
        <v>1280000000</v>
      </c>
      <c r="Q76" s="9">
        <v>5500000000</v>
      </c>
      <c r="R76" s="9">
        <v>9700000000</v>
      </c>
      <c r="S76" s="9">
        <v>13200000000</v>
      </c>
      <c r="T76" s="2">
        <f>AVERAGE(N76:S76)</f>
        <v>4958957333.333333</v>
      </c>
      <c r="U76" s="10">
        <f>Q76/Q$74</f>
        <v>0.67073170731707321</v>
      </c>
    </row>
    <row r="77" spans="2:21" x14ac:dyDescent="0.25">
      <c r="B77" s="7">
        <v>0.05</v>
      </c>
      <c r="C77" t="s">
        <v>28</v>
      </c>
      <c r="D77" t="s">
        <v>28</v>
      </c>
      <c r="E77" s="2">
        <f>AVERAGE(L17:P17)</f>
        <v>4600000</v>
      </c>
      <c r="F77" s="2">
        <f>AVERAGE(Q17:U17)</f>
        <v>170050000</v>
      </c>
      <c r="G77" s="2">
        <f>AVERAGE(V17:Z17)</f>
        <v>2200020000</v>
      </c>
      <c r="H77" s="2">
        <f>AVERAGE(AA17:AE17)</f>
        <v>6700000000</v>
      </c>
      <c r="I77" s="2">
        <f>AVERAGE(AF17:AJ17)</f>
        <v>10700002000</v>
      </c>
      <c r="K77" s="36"/>
      <c r="L77" s="6">
        <v>0.04</v>
      </c>
      <c r="M77" s="5" t="s">
        <v>28</v>
      </c>
      <c r="N77" s="9">
        <v>532000</v>
      </c>
      <c r="O77" s="9">
        <v>20800000</v>
      </c>
      <c r="P77" s="9">
        <v>540000000</v>
      </c>
      <c r="Q77" s="9">
        <v>4000000000</v>
      </c>
      <c r="R77" s="9">
        <v>8500000000</v>
      </c>
      <c r="S77" s="9">
        <v>12400000000</v>
      </c>
      <c r="T77" s="2">
        <f>AVERAGE(N77:S77)</f>
        <v>4243555333.3333335</v>
      </c>
      <c r="U77" s="10">
        <f>Q77/Q$74</f>
        <v>0.48780487804878048</v>
      </c>
    </row>
    <row r="78" spans="2:21" x14ac:dyDescent="0.25">
      <c r="K78" s="36"/>
      <c r="L78" s="6">
        <v>0.05</v>
      </c>
      <c r="M78" s="5" t="s">
        <v>28</v>
      </c>
      <c r="N78" s="5" t="s">
        <v>28</v>
      </c>
      <c r="O78" s="9">
        <v>5000000</v>
      </c>
      <c r="P78" s="9">
        <v>150050000</v>
      </c>
      <c r="Q78" s="9">
        <v>2200020000</v>
      </c>
      <c r="R78" s="9">
        <v>7300000000</v>
      </c>
      <c r="S78" s="9">
        <v>11460002000</v>
      </c>
      <c r="T78" s="2">
        <f>AVERAGE(O78:S78)</f>
        <v>4223014400</v>
      </c>
      <c r="U78" s="2">
        <f>Q78/Q$74</f>
        <v>0.26829512195121952</v>
      </c>
    </row>
    <row r="80" spans="2:21" x14ac:dyDescent="0.25">
      <c r="B80" t="s">
        <v>20</v>
      </c>
    </row>
    <row r="81" spans="1:24" x14ac:dyDescent="0.25">
      <c r="C81">
        <v>0.1</v>
      </c>
      <c r="D81">
        <v>0.2</v>
      </c>
      <c r="E81">
        <v>0.3</v>
      </c>
      <c r="F81">
        <v>0.4</v>
      </c>
      <c r="G81">
        <v>0.5</v>
      </c>
      <c r="H81">
        <v>0.6</v>
      </c>
      <c r="I81">
        <v>0.7</v>
      </c>
    </row>
    <row r="82" spans="1:24" x14ac:dyDescent="0.25">
      <c r="B82" s="7">
        <v>0.01</v>
      </c>
      <c r="C82">
        <f>AVERAGE(B22:F22)</f>
        <v>1020000</v>
      </c>
      <c r="D82">
        <f>AVERAGE(G22:K22)</f>
        <v>23800000</v>
      </c>
      <c r="E82" s="2">
        <f>AVERAGE(L22:P22)</f>
        <v>540000000</v>
      </c>
      <c r="F82" s="2">
        <f>AVERAGE(Q22:U22)</f>
        <v>3500000000</v>
      </c>
      <c r="G82" s="2">
        <f>AVERAGE(V22:Z22)</f>
        <v>8200000000</v>
      </c>
      <c r="H82" s="2">
        <f>AVERAGE(AA22:AE22)</f>
        <v>12600000000</v>
      </c>
      <c r="I82" s="2">
        <f>AVERAGE(AF22:AJ22)</f>
        <v>15900000000</v>
      </c>
      <c r="M82" s="2"/>
    </row>
    <row r="83" spans="1:24" x14ac:dyDescent="0.25">
      <c r="B83" s="7">
        <v>0.02</v>
      </c>
      <c r="C83">
        <f>AVERAGE(B23:F23)</f>
        <v>268000</v>
      </c>
      <c r="D83">
        <f>AVERAGE(G23:K23)</f>
        <v>7400000</v>
      </c>
      <c r="E83" s="2">
        <f>AVERAGE(L23:P23)</f>
        <v>216000000</v>
      </c>
      <c r="F83" s="2">
        <f>AVERAGE(Q23:U23)</f>
        <v>2450000000</v>
      </c>
      <c r="G83" s="2">
        <f>AVERAGE(V23:Z23)</f>
        <v>6600000000</v>
      </c>
      <c r="H83" s="2">
        <f>AVERAGE(AA23:AE23)</f>
        <v>10700000000</v>
      </c>
      <c r="I83" s="2">
        <f>AVERAGE(AF23:AJ23)</f>
        <v>14800000000</v>
      </c>
      <c r="S83" s="7">
        <v>0.01</v>
      </c>
      <c r="T83" s="7">
        <v>0.02</v>
      </c>
      <c r="U83" s="7">
        <v>0.03</v>
      </c>
      <c r="V83" s="7">
        <v>0.04</v>
      </c>
      <c r="W83" s="7">
        <v>0.05</v>
      </c>
    </row>
    <row r="84" spans="1:24" x14ac:dyDescent="0.25">
      <c r="B84" s="7">
        <v>0.03</v>
      </c>
      <c r="C84" t="s">
        <v>28</v>
      </c>
      <c r="D84">
        <f>AVERAGE(G24:K24)</f>
        <v>2344000</v>
      </c>
      <c r="E84" s="2">
        <f>AVERAGE(L24:P24)</f>
        <v>71400000</v>
      </c>
      <c r="F84" s="2">
        <f>AVERAGE(Q24:U24)</f>
        <v>1280000000</v>
      </c>
      <c r="G84" s="2">
        <f>AVERAGE(V24:Z24)</f>
        <v>5500000000</v>
      </c>
      <c r="H84" s="2">
        <f>AVERAGE(AA24:AE24)</f>
        <v>9700000000</v>
      </c>
      <c r="I84" s="2">
        <f>AVERAGE(AF24:AJ24)</f>
        <v>13200000000</v>
      </c>
      <c r="R84" t="s">
        <v>21</v>
      </c>
      <c r="S84">
        <v>1</v>
      </c>
      <c r="T84">
        <v>0.88235294117647056</v>
      </c>
      <c r="U84">
        <v>0.75735294117647056</v>
      </c>
      <c r="V84">
        <v>0.58823529411764708</v>
      </c>
      <c r="W84">
        <v>0.38235441176470586</v>
      </c>
      <c r="X84">
        <f>1-W84</f>
        <v>0.61764558823529414</v>
      </c>
    </row>
    <row r="85" spans="1:24" x14ac:dyDescent="0.25">
      <c r="B85" s="7">
        <v>0.04</v>
      </c>
      <c r="C85" t="s">
        <v>28</v>
      </c>
      <c r="D85">
        <f>AVERAGE(G25:K25)</f>
        <v>532000</v>
      </c>
      <c r="E85" s="2">
        <f>AVERAGE(L25:P25)</f>
        <v>20800000</v>
      </c>
      <c r="F85" s="2">
        <f>AVERAGE(Q25:U25)</f>
        <v>540000000</v>
      </c>
      <c r="G85" s="2">
        <f>AVERAGE(V25:Z25)</f>
        <v>4000000000</v>
      </c>
      <c r="H85" s="2">
        <f>AVERAGE(AA25:AE25)</f>
        <v>8500000000</v>
      </c>
      <c r="I85" s="2">
        <f>AVERAGE(AF25:AJ25)</f>
        <v>12400000000</v>
      </c>
      <c r="R85" t="s">
        <v>19</v>
      </c>
      <c r="S85">
        <v>1</v>
      </c>
      <c r="T85">
        <v>0.80769230769230771</v>
      </c>
      <c r="U85">
        <v>0.64102564102564108</v>
      </c>
      <c r="V85">
        <v>0.47435897435897434</v>
      </c>
      <c r="W85">
        <v>0.28205384615384615</v>
      </c>
      <c r="X85">
        <f>1-W85</f>
        <v>0.71794615384615379</v>
      </c>
    </row>
    <row r="86" spans="1:24" x14ac:dyDescent="0.25">
      <c r="B86" s="7">
        <v>0.05</v>
      </c>
      <c r="C86" t="s">
        <v>28</v>
      </c>
      <c r="D86" t="s">
        <v>28</v>
      </c>
      <c r="E86" s="2">
        <f>AVERAGE(L26:P26)</f>
        <v>5000000</v>
      </c>
      <c r="F86" s="2">
        <f>AVERAGE(Q26:U26)</f>
        <v>150050000</v>
      </c>
      <c r="G86" s="2">
        <f>AVERAGE(V26:Z26)</f>
        <v>2200020000</v>
      </c>
      <c r="H86" s="2">
        <f>AVERAGE(AA26:AE26)</f>
        <v>7300000000</v>
      </c>
      <c r="I86" s="2">
        <f>AVERAGE(AF26:AJ26)</f>
        <v>11460002000</v>
      </c>
      <c r="R86" t="s">
        <v>20</v>
      </c>
      <c r="S86">
        <v>1</v>
      </c>
      <c r="T86">
        <v>0.80487804878048785</v>
      </c>
      <c r="U86">
        <v>0.67073170731707321</v>
      </c>
      <c r="V86">
        <v>0.48780487804878048</v>
      </c>
      <c r="W86">
        <v>0.26829512195121952</v>
      </c>
      <c r="X86">
        <f>1-W86</f>
        <v>0.73170487804878048</v>
      </c>
    </row>
    <row r="87" spans="1:24" x14ac:dyDescent="0.25">
      <c r="R87" t="s">
        <v>95</v>
      </c>
      <c r="S87">
        <v>1</v>
      </c>
    </row>
    <row r="88" spans="1:24" x14ac:dyDescent="0.25">
      <c r="R88" t="s">
        <v>84</v>
      </c>
      <c r="S88">
        <v>1</v>
      </c>
    </row>
    <row r="90" spans="1:24" x14ac:dyDescent="0.25">
      <c r="A90" t="s">
        <v>23</v>
      </c>
    </row>
    <row r="91" spans="1:24" x14ac:dyDescent="0.25">
      <c r="B91" t="s">
        <v>19</v>
      </c>
    </row>
    <row r="92" spans="1:24" x14ac:dyDescent="0.25">
      <c r="C92">
        <v>0.1</v>
      </c>
      <c r="D92">
        <v>0.2</v>
      </c>
      <c r="E92">
        <v>0.3</v>
      </c>
      <c r="F92">
        <v>0.4</v>
      </c>
      <c r="G92">
        <v>0.5</v>
      </c>
      <c r="H92">
        <v>0.6</v>
      </c>
      <c r="I92">
        <v>0.7</v>
      </c>
      <c r="J92" t="s">
        <v>37</v>
      </c>
      <c r="K92" t="s">
        <v>38</v>
      </c>
    </row>
    <row r="93" spans="1:24" x14ac:dyDescent="0.25">
      <c r="B93" s="7">
        <v>0.01</v>
      </c>
      <c r="C93">
        <f>C73/C64</f>
        <v>0.42660550458715596</v>
      </c>
      <c r="D93">
        <f t="shared" ref="D93:I93" si="0">D73/D64</f>
        <v>0.44534412955465585</v>
      </c>
      <c r="E93">
        <f t="shared" si="0"/>
        <v>0.45535714285714285</v>
      </c>
      <c r="F93">
        <f t="shared" si="0"/>
        <v>0.49230769230769234</v>
      </c>
      <c r="G93">
        <f t="shared" si="0"/>
        <v>0.57352941176470584</v>
      </c>
      <c r="H93">
        <f t="shared" si="0"/>
        <v>0.62827225130890052</v>
      </c>
      <c r="I93">
        <f t="shared" si="0"/>
        <v>0.64474807856532879</v>
      </c>
      <c r="J93">
        <f>AVERAGE(C93:I93)</f>
        <v>0.52373774442079746</v>
      </c>
      <c r="K93">
        <f>AVERAGE(J93:J97)</f>
        <v>0.47613513028485466</v>
      </c>
      <c r="N93">
        <f>J93/J93</f>
        <v>1</v>
      </c>
    </row>
    <row r="94" spans="1:24" x14ac:dyDescent="0.25">
      <c r="B94" s="7">
        <v>0.02</v>
      </c>
      <c r="C94">
        <f t="shared" ref="C94:I94" si="1">C74/C65</f>
        <v>0.37647058823529411</v>
      </c>
      <c r="D94">
        <f t="shared" si="1"/>
        <v>0.46753246753246752</v>
      </c>
      <c r="E94">
        <f t="shared" si="1"/>
        <v>0.41666666666666669</v>
      </c>
      <c r="F94">
        <f t="shared" si="1"/>
        <v>0.46464646464646464</v>
      </c>
      <c r="G94">
        <f t="shared" si="1"/>
        <v>0.52500000000000002</v>
      </c>
      <c r="H94">
        <f t="shared" si="1"/>
        <v>0.5977653631284916</v>
      </c>
      <c r="I94">
        <f t="shared" si="1"/>
        <v>0.63228699551569512</v>
      </c>
      <c r="J94">
        <f>AVERAGE(C94:I94)</f>
        <v>0.49719550653215422</v>
      </c>
      <c r="N94">
        <f>J94/J$93</f>
        <v>0.94932151029520251</v>
      </c>
    </row>
    <row r="95" spans="1:24" x14ac:dyDescent="0.25">
      <c r="B95" s="7">
        <v>0.03</v>
      </c>
      <c r="C95" t="e">
        <f t="shared" ref="C95:I95" si="2">C75/C66</f>
        <v>#VALUE!</v>
      </c>
      <c r="D95">
        <f t="shared" si="2"/>
        <v>0.49979123173277662</v>
      </c>
      <c r="E95">
        <f t="shared" si="2"/>
        <v>0.49798657718120803</v>
      </c>
      <c r="F95">
        <f t="shared" si="2"/>
        <v>0.26748971193415638</v>
      </c>
      <c r="G95">
        <f t="shared" si="2"/>
        <v>0.4854368932038835</v>
      </c>
      <c r="H95">
        <f t="shared" si="2"/>
        <v>0.54216867469879515</v>
      </c>
      <c r="I95">
        <f t="shared" si="2"/>
        <v>0.61502347417840375</v>
      </c>
      <c r="J95">
        <f>AVERAGE(D95:I95)</f>
        <v>0.48464942715487053</v>
      </c>
      <c r="N95">
        <f>J95/J$93</f>
        <v>0.92536662159196725</v>
      </c>
    </row>
    <row r="96" spans="1:24" x14ac:dyDescent="0.25">
      <c r="B96" s="7">
        <v>0.04</v>
      </c>
      <c r="C96" t="e">
        <f t="shared" ref="C96:I96" si="3">C76/C67</f>
        <v>#VALUE!</v>
      </c>
      <c r="D96">
        <f t="shared" si="3"/>
        <v>0.12373037857802401</v>
      </c>
      <c r="E96">
        <f t="shared" si="3"/>
        <v>0.60169491525423724</v>
      </c>
      <c r="F96">
        <f t="shared" si="3"/>
        <v>0.31073446327683618</v>
      </c>
      <c r="G96">
        <f t="shared" si="3"/>
        <v>0.46250000000000002</v>
      </c>
      <c r="H96">
        <f t="shared" si="3"/>
        <v>0.52317880794701987</v>
      </c>
      <c r="I96">
        <f t="shared" si="3"/>
        <v>0.57915437561455263</v>
      </c>
      <c r="J96">
        <f>AVERAGE(D96:I96)</f>
        <v>0.43349882344511165</v>
      </c>
      <c r="N96">
        <f>J96/J$93</f>
        <v>0.82770208575385151</v>
      </c>
    </row>
    <row r="97" spans="2:24" x14ac:dyDescent="0.25">
      <c r="B97" s="7">
        <v>0.05</v>
      </c>
      <c r="C97" t="e">
        <f t="shared" ref="C97:I97" si="4">C77/C68</f>
        <v>#VALUE!</v>
      </c>
      <c r="D97" t="e">
        <f t="shared" si="4"/>
        <v>#VALUE!</v>
      </c>
      <c r="E97">
        <f t="shared" si="4"/>
        <v>0.25842696629213485</v>
      </c>
      <c r="F97">
        <f t="shared" si="4"/>
        <v>0.47229551451187335</v>
      </c>
      <c r="G97">
        <f t="shared" si="4"/>
        <v>0.42307914200329999</v>
      </c>
      <c r="H97">
        <f t="shared" si="4"/>
        <v>0.49629629629629629</v>
      </c>
      <c r="I97">
        <f t="shared" si="4"/>
        <v>0.55787283025309387</v>
      </c>
      <c r="J97">
        <f>AVERAGE(E97:I97)</f>
        <v>0.44159414987133971</v>
      </c>
      <c r="N97">
        <f>J97/J$93</f>
        <v>0.8431589179422222</v>
      </c>
    </row>
    <row r="98" spans="2:24" x14ac:dyDescent="0.25">
      <c r="C98">
        <f>AVERAGE(C93:C94)</f>
        <v>0.40153804641122504</v>
      </c>
      <c r="D98">
        <f>AVERAGE(D93:D96)</f>
        <v>0.38409955184948097</v>
      </c>
      <c r="E98">
        <f t="shared" ref="E98:J98" si="5">AVERAGE(E93:E97)</f>
        <v>0.44602645365027793</v>
      </c>
      <c r="F98">
        <f t="shared" si="5"/>
        <v>0.40149476933540457</v>
      </c>
      <c r="G98">
        <f t="shared" si="5"/>
        <v>0.49390908939437794</v>
      </c>
      <c r="H98">
        <f t="shared" si="5"/>
        <v>0.55753627867590072</v>
      </c>
      <c r="I98">
        <f t="shared" si="5"/>
        <v>0.60581715082541487</v>
      </c>
      <c r="J98">
        <f t="shared" si="5"/>
        <v>0.47613513028485466</v>
      </c>
    </row>
    <row r="99" spans="2:24" x14ac:dyDescent="0.25">
      <c r="B99" t="s">
        <v>38</v>
      </c>
      <c r="C99">
        <f>AVERAGE(C98:J98)</f>
        <v>0.47081955880336707</v>
      </c>
    </row>
    <row r="100" spans="2:24" x14ac:dyDescent="0.25">
      <c r="B100" t="s">
        <v>20</v>
      </c>
    </row>
    <row r="101" spans="2:24" x14ac:dyDescent="0.25">
      <c r="C101">
        <v>0.1</v>
      </c>
      <c r="D101">
        <v>0.2</v>
      </c>
      <c r="E101">
        <v>0.3</v>
      </c>
      <c r="F101">
        <v>0.4</v>
      </c>
      <c r="G101">
        <v>0.5</v>
      </c>
      <c r="H101">
        <v>0.6</v>
      </c>
      <c r="I101">
        <v>0.7</v>
      </c>
      <c r="J101" t="s">
        <v>37</v>
      </c>
      <c r="K101" t="s">
        <v>38</v>
      </c>
    </row>
    <row r="102" spans="2:24" x14ac:dyDescent="0.25">
      <c r="B102" s="7">
        <v>0.01</v>
      </c>
      <c r="C102">
        <f>C82/C64</f>
        <v>0.46788990825688076</v>
      </c>
      <c r="D102">
        <f t="shared" ref="D102:H102" si="6">D82/D64</f>
        <v>0.48178137651821862</v>
      </c>
      <c r="E102">
        <f t="shared" si="6"/>
        <v>0.48214285714285715</v>
      </c>
      <c r="F102">
        <f t="shared" si="6"/>
        <v>0.53846153846153844</v>
      </c>
      <c r="G102">
        <f t="shared" si="6"/>
        <v>0.6029411764705882</v>
      </c>
      <c r="H102">
        <f t="shared" si="6"/>
        <v>0.65968586387434558</v>
      </c>
      <c r="I102" s="2">
        <f>I82/I64</f>
        <v>0.67890691716481644</v>
      </c>
      <c r="J102">
        <f>AVERAGE(C102:I102)</f>
        <v>0.55882994826989218</v>
      </c>
      <c r="K102">
        <f>AVERAGE(J102:J106)</f>
        <v>0.50499279159693811</v>
      </c>
      <c r="N102">
        <f>J102/J102</f>
        <v>1</v>
      </c>
    </row>
    <row r="103" spans="2:24" x14ac:dyDescent="0.25">
      <c r="B103" s="7">
        <v>0.02</v>
      </c>
      <c r="C103">
        <f t="shared" ref="C103:I103" si="7">C83/C65</f>
        <v>0.52549019607843139</v>
      </c>
      <c r="D103">
        <f t="shared" si="7"/>
        <v>0.48051948051948051</v>
      </c>
      <c r="E103">
        <f t="shared" si="7"/>
        <v>0.42857142857142855</v>
      </c>
      <c r="F103">
        <f t="shared" si="7"/>
        <v>0.49494949494949497</v>
      </c>
      <c r="G103">
        <f t="shared" si="7"/>
        <v>0.55000000000000004</v>
      </c>
      <c r="H103">
        <f t="shared" si="7"/>
        <v>0.5977653631284916</v>
      </c>
      <c r="I103">
        <f t="shared" si="7"/>
        <v>0.66367713004484308</v>
      </c>
      <c r="J103">
        <f>AVERAGE(C103:I103)</f>
        <v>0.53442472761316717</v>
      </c>
      <c r="N103">
        <f>J102/J$93</f>
        <v>1.0670033890490427</v>
      </c>
    </row>
    <row r="104" spans="2:24" x14ac:dyDescent="0.25">
      <c r="B104" s="7">
        <v>0.03</v>
      </c>
      <c r="C104" t="e">
        <f t="shared" ref="C104:I104" si="8">C84/C66</f>
        <v>#VALUE!</v>
      </c>
      <c r="D104">
        <f t="shared" si="8"/>
        <v>0.48935281837160749</v>
      </c>
      <c r="E104">
        <f t="shared" si="8"/>
        <v>0.47919463087248321</v>
      </c>
      <c r="F104">
        <f t="shared" si="8"/>
        <v>0.26337448559670784</v>
      </c>
      <c r="G104">
        <f t="shared" si="8"/>
        <v>0.53398058252427183</v>
      </c>
      <c r="H104">
        <f t="shared" si="8"/>
        <v>0.58433734939759041</v>
      </c>
      <c r="I104">
        <f t="shared" si="8"/>
        <v>0.61971830985915488</v>
      </c>
      <c r="J104">
        <f>AVERAGE(D104:I104)</f>
        <v>0.49499302943696927</v>
      </c>
      <c r="N104">
        <f>J104/J$93</f>
        <v>0.94511620502811566</v>
      </c>
    </row>
    <row r="105" spans="2:24" x14ac:dyDescent="0.25">
      <c r="B105" s="7">
        <v>0.04</v>
      </c>
      <c r="C105" t="e">
        <f t="shared" ref="C105:I105" si="9">C85/C67</f>
        <v>#VALUE!</v>
      </c>
      <c r="D105">
        <f t="shared" si="9"/>
        <v>0.49122807017543857</v>
      </c>
      <c r="E105">
        <f t="shared" si="9"/>
        <v>0.44067796610169491</v>
      </c>
      <c r="F105">
        <f t="shared" si="9"/>
        <v>0.30508474576271188</v>
      </c>
      <c r="G105">
        <f t="shared" si="9"/>
        <v>0.5</v>
      </c>
      <c r="H105">
        <f t="shared" si="9"/>
        <v>0.5629139072847682</v>
      </c>
      <c r="I105">
        <f t="shared" si="9"/>
        <v>0.60963618485742377</v>
      </c>
      <c r="J105">
        <f>AVERAGE(D105:I105)</f>
        <v>0.48492347903033955</v>
      </c>
      <c r="N105">
        <f>J105/J$93</f>
        <v>0.92588988324035593</v>
      </c>
    </row>
    <row r="106" spans="2:24" x14ac:dyDescent="0.25">
      <c r="B106" s="7">
        <v>0.05</v>
      </c>
      <c r="C106" t="e">
        <f t="shared" ref="C106:I106" si="10">C86/C68</f>
        <v>#VALUE!</v>
      </c>
      <c r="D106" t="e">
        <f t="shared" si="10"/>
        <v>#VALUE!</v>
      </c>
      <c r="E106">
        <f t="shared" si="10"/>
        <v>0.2808988764044944</v>
      </c>
      <c r="F106">
        <f t="shared" si="10"/>
        <v>0.41674767393417583</v>
      </c>
      <c r="G106">
        <f t="shared" si="10"/>
        <v>0.42307914200329999</v>
      </c>
      <c r="H106">
        <f t="shared" si="10"/>
        <v>0.54074074074074074</v>
      </c>
      <c r="I106">
        <f t="shared" si="10"/>
        <v>0.59749743508890141</v>
      </c>
      <c r="J106">
        <f>AVERAGE(E106:I106)</f>
        <v>0.45179277363432246</v>
      </c>
      <c r="N106">
        <f>J106/J$93</f>
        <v>0.86263168627260367</v>
      </c>
    </row>
    <row r="107" spans="2:24" x14ac:dyDescent="0.25">
      <c r="C107">
        <f>AVERAGE(C102:C103)</f>
        <v>0.49669005216765605</v>
      </c>
      <c r="D107">
        <f>AVERAGE(D102:D105)</f>
        <v>0.48572043639618628</v>
      </c>
      <c r="E107">
        <f t="shared" ref="E107:J107" si="11">AVERAGE(E102:E106)</f>
        <v>0.42229715181859168</v>
      </c>
      <c r="F107">
        <f t="shared" si="11"/>
        <v>0.40372358774092582</v>
      </c>
      <c r="G107">
        <f t="shared" si="11"/>
        <v>0.52200018019963201</v>
      </c>
      <c r="H107">
        <f t="shared" si="11"/>
        <v>0.58908864488518731</v>
      </c>
      <c r="I107">
        <f t="shared" si="11"/>
        <v>0.63388719540302785</v>
      </c>
      <c r="J107">
        <f t="shared" si="11"/>
        <v>0.50499279159693811</v>
      </c>
    </row>
    <row r="108" spans="2:24" x14ac:dyDescent="0.25">
      <c r="B108" t="s">
        <v>38</v>
      </c>
      <c r="C108">
        <f>AVERAGE(C107:J107)</f>
        <v>0.50730000502601813</v>
      </c>
    </row>
    <row r="111" spans="2:24" x14ac:dyDescent="0.25">
      <c r="P111" s="36" t="s">
        <v>36</v>
      </c>
      <c r="Q111" s="37" t="s">
        <v>29</v>
      </c>
      <c r="R111" s="37"/>
      <c r="S111" s="37"/>
      <c r="T111" s="37"/>
      <c r="U111" s="37"/>
      <c r="V111" s="37"/>
      <c r="W111" s="37"/>
      <c r="X111" s="37"/>
    </row>
    <row r="112" spans="2:24" x14ac:dyDescent="0.25">
      <c r="P112" s="36"/>
      <c r="Q112" t="s">
        <v>30</v>
      </c>
      <c r="R112" s="21">
        <v>0.1</v>
      </c>
      <c r="S112" s="21">
        <v>0.2</v>
      </c>
      <c r="T112" s="21">
        <v>0.3</v>
      </c>
      <c r="U112" s="21">
        <v>0.4</v>
      </c>
      <c r="V112" s="21">
        <v>0.5</v>
      </c>
      <c r="W112" s="21">
        <v>0.6</v>
      </c>
      <c r="X112" s="21">
        <v>0.7</v>
      </c>
    </row>
    <row r="113" spans="16:24" x14ac:dyDescent="0.25">
      <c r="P113" s="36" t="s">
        <v>21</v>
      </c>
      <c r="Q113" s="22">
        <v>0.01</v>
      </c>
      <c r="R113" s="2">
        <f>M64/$M64</f>
        <v>1</v>
      </c>
      <c r="S113" s="2">
        <f>N64/$N64</f>
        <v>1</v>
      </c>
      <c r="T113" s="2">
        <f>O64/$O64</f>
        <v>1</v>
      </c>
      <c r="U113" s="2">
        <f>P64/$P64</f>
        <v>1</v>
      </c>
      <c r="V113" s="2">
        <f>Q64/$Q64</f>
        <v>1</v>
      </c>
      <c r="W113" s="2">
        <f>R64/$R64</f>
        <v>1</v>
      </c>
      <c r="X113" s="2">
        <f>S64/$S64</f>
        <v>1</v>
      </c>
    </row>
    <row r="114" spans="16:24" x14ac:dyDescent="0.25">
      <c r="P114" s="36"/>
      <c r="Q114" s="22">
        <v>0.02</v>
      </c>
      <c r="R114" s="2">
        <f>M65/$M64</f>
        <v>0.23394495412844038</v>
      </c>
      <c r="S114" s="2">
        <f>N65/$N64</f>
        <v>0.31174089068825911</v>
      </c>
      <c r="T114" s="2">
        <f>O65/$O64</f>
        <v>0.45</v>
      </c>
      <c r="U114" s="2">
        <f>P65/$P64</f>
        <v>0.7615384615384615</v>
      </c>
      <c r="V114" s="2">
        <f>Q65/$Q64</f>
        <v>0.88235294117647056</v>
      </c>
      <c r="W114" s="2">
        <f>R65/$R64</f>
        <v>0.93717277486910999</v>
      </c>
      <c r="X114" s="2">
        <f>S65/$S64</f>
        <v>0.95217762596071731</v>
      </c>
    </row>
    <row r="115" spans="16:24" x14ac:dyDescent="0.25">
      <c r="P115" s="36"/>
      <c r="Q115" s="22">
        <v>0.03</v>
      </c>
      <c r="R115" s="2"/>
      <c r="S115" s="2">
        <f>N66/$N64</f>
        <v>9.6963562753036442E-2</v>
      </c>
      <c r="T115" s="2">
        <f>O66/$O64</f>
        <v>0.13303571428571428</v>
      </c>
      <c r="U115" s="2">
        <f>P66/$P64</f>
        <v>0.74769230769230766</v>
      </c>
      <c r="V115" s="2">
        <f>Q66/$Q64</f>
        <v>0.75735294117647056</v>
      </c>
      <c r="W115" s="2">
        <f>R66/$R64</f>
        <v>0.86910994764397909</v>
      </c>
      <c r="X115" s="2">
        <f>S66/$S64</f>
        <v>0.90947907771135783</v>
      </c>
    </row>
    <row r="116" spans="16:24" x14ac:dyDescent="0.25">
      <c r="P116" s="36"/>
      <c r="Q116" s="22">
        <v>0.04</v>
      </c>
      <c r="R116" s="2"/>
      <c r="S116" s="2">
        <f>N67/$N64</f>
        <v>2.1923076923076924E-2</v>
      </c>
      <c r="T116" s="2">
        <f>O67/$O64</f>
        <v>4.2142857142857142E-2</v>
      </c>
      <c r="U116" s="2">
        <f>P67/$P64</f>
        <v>0.27230769230769231</v>
      </c>
      <c r="V116" s="2">
        <f>Q67/$Q64</f>
        <v>0.58823529411764708</v>
      </c>
      <c r="W116" s="2">
        <f>R67/$R64</f>
        <v>0.79057591623036649</v>
      </c>
      <c r="X116" s="2">
        <f>S67/$S64</f>
        <v>0.86848847139197272</v>
      </c>
    </row>
    <row r="117" spans="16:24" x14ac:dyDescent="0.25">
      <c r="P117" s="36"/>
      <c r="Q117" s="22">
        <v>0.05</v>
      </c>
      <c r="R117" s="2"/>
      <c r="S117" s="2"/>
      <c r="T117" s="2">
        <f>O68/$O64</f>
        <v>1.5892857142857143E-2</v>
      </c>
      <c r="U117" s="2">
        <f>P68/$P64</f>
        <v>5.5392307692307692E-2</v>
      </c>
      <c r="V117" s="2">
        <f>Q68/$Q64</f>
        <v>0.38235441176470586</v>
      </c>
      <c r="W117" s="2">
        <f>R68/$R64</f>
        <v>0.70680628272251311</v>
      </c>
      <c r="X117" s="2">
        <f>S68/$S64</f>
        <v>0.81895824081981217</v>
      </c>
    </row>
    <row r="118" spans="16:24" x14ac:dyDescent="0.25">
      <c r="P118" s="36" t="s">
        <v>19</v>
      </c>
      <c r="Q118" s="22">
        <v>0.01</v>
      </c>
      <c r="R118" s="2">
        <f>M69/$M69</f>
        <v>1</v>
      </c>
      <c r="S118" s="2">
        <f>N69/$N69</f>
        <v>1</v>
      </c>
      <c r="T118" s="2">
        <f>O69/$O69</f>
        <v>1</v>
      </c>
      <c r="U118" s="2">
        <f>P69/$P69</f>
        <v>1</v>
      </c>
      <c r="V118" s="2">
        <f>Q69/$Q69</f>
        <v>1</v>
      </c>
      <c r="W118" s="2">
        <f>R69/$R69</f>
        <v>1</v>
      </c>
      <c r="X118" s="2">
        <f>S69/$S69</f>
        <v>1</v>
      </c>
    </row>
    <row r="119" spans="16:24" x14ac:dyDescent="0.25">
      <c r="P119" s="36"/>
      <c r="Q119" s="22">
        <v>0.02</v>
      </c>
      <c r="R119" s="2">
        <f>M70/$M69</f>
        <v>0.20645161290322581</v>
      </c>
      <c r="S119" s="2">
        <f>N70/$N69</f>
        <v>0.32727272727272727</v>
      </c>
      <c r="T119" s="2">
        <f>O70/$O69</f>
        <v>0.41176470588235292</v>
      </c>
      <c r="U119" s="2">
        <f>P70/$P69</f>
        <v>0.71875</v>
      </c>
      <c r="V119" s="2">
        <f>Q70/$Q69</f>
        <v>0.80769230769230771</v>
      </c>
      <c r="W119" s="2">
        <f>R70/$R69</f>
        <v>0.89166666666666672</v>
      </c>
      <c r="X119" s="2">
        <f>S70/$S69</f>
        <v>0.93377483443708609</v>
      </c>
    </row>
    <row r="120" spans="16:24" x14ac:dyDescent="0.25">
      <c r="P120" s="36"/>
      <c r="Q120" s="22">
        <v>0.03</v>
      </c>
      <c r="R120" s="2"/>
      <c r="S120" s="2">
        <f>N71/$N69</f>
        <v>0.10881818181818181</v>
      </c>
      <c r="T120" s="2">
        <f>O71/$O69</f>
        <v>0.14549019607843136</v>
      </c>
      <c r="U120" s="2">
        <f>P71/$P69</f>
        <v>0.40625</v>
      </c>
      <c r="V120" s="2">
        <f>Q71/$Q69</f>
        <v>0.64102564102564108</v>
      </c>
      <c r="W120" s="2">
        <f>R71/$R69</f>
        <v>0.75</v>
      </c>
      <c r="X120" s="2">
        <f>S71/$S69</f>
        <v>0.86754966887417218</v>
      </c>
    </row>
    <row r="121" spans="16:24" x14ac:dyDescent="0.25">
      <c r="P121" s="36"/>
      <c r="Q121" s="22">
        <v>0.04</v>
      </c>
      <c r="R121" s="2"/>
      <c r="S121" s="2">
        <f>N72/$N69</f>
        <v>6.0909090909090913E-3</v>
      </c>
      <c r="T121" s="2">
        <f>O72/$O69</f>
        <v>5.5686274509803922E-2</v>
      </c>
      <c r="U121" s="2">
        <f>P72/$P69</f>
        <v>0.171875</v>
      </c>
      <c r="V121" s="2">
        <f>Q72/$Q69</f>
        <v>0.47435897435897434</v>
      </c>
      <c r="W121" s="2">
        <f>R72/$R69</f>
        <v>0.65833333333333333</v>
      </c>
      <c r="X121" s="2">
        <f>S72/$S69</f>
        <v>0.78013245033112588</v>
      </c>
    </row>
    <row r="122" spans="16:24" x14ac:dyDescent="0.25">
      <c r="P122" s="36"/>
      <c r="Q122" s="22">
        <v>0.05</v>
      </c>
      <c r="R122" s="2"/>
      <c r="S122" s="2"/>
      <c r="T122" s="2">
        <f>O73/$O69</f>
        <v>9.0196078431372551E-3</v>
      </c>
      <c r="U122" s="2">
        <f>P73/$P69</f>
        <v>5.3140624999999997E-2</v>
      </c>
      <c r="V122" s="2">
        <f>Q73/$Q69</f>
        <v>0.28205384615384615</v>
      </c>
      <c r="W122" s="2">
        <f>R73/$R69</f>
        <v>0.55833333333333335</v>
      </c>
      <c r="X122" s="2">
        <f>S73/$S69</f>
        <v>0.70860940397350991</v>
      </c>
    </row>
    <row r="123" spans="16:24" x14ac:dyDescent="0.25">
      <c r="P123" s="36" t="s">
        <v>20</v>
      </c>
      <c r="Q123" s="22">
        <v>0.01</v>
      </c>
      <c r="R123" s="2">
        <f>M74/$M74</f>
        <v>1</v>
      </c>
      <c r="S123" s="2">
        <f>N74/$N74</f>
        <v>1</v>
      </c>
      <c r="T123" s="2">
        <f>O74/$O74</f>
        <v>1</v>
      </c>
      <c r="U123" s="2">
        <f>P74/$P74</f>
        <v>1</v>
      </c>
      <c r="V123" s="2">
        <f>Q74/$Q74</f>
        <v>1</v>
      </c>
      <c r="W123" s="2">
        <f>R74/$R74</f>
        <v>1</v>
      </c>
      <c r="X123" s="2">
        <f>S74/$S74</f>
        <v>1</v>
      </c>
    </row>
    <row r="124" spans="16:24" x14ac:dyDescent="0.25">
      <c r="P124" s="36"/>
      <c r="Q124" s="22">
        <v>0.02</v>
      </c>
      <c r="R124" s="2">
        <f>M75/$M74</f>
        <v>0.2627450980392157</v>
      </c>
      <c r="S124" s="2">
        <f>N75/$N74</f>
        <v>0.31092436974789917</v>
      </c>
      <c r="T124" s="2">
        <f>O75/$O74</f>
        <v>0.4</v>
      </c>
      <c r="U124" s="2">
        <f>P75/$P74</f>
        <v>0.7</v>
      </c>
      <c r="V124" s="2">
        <f>Q75/$Q74</f>
        <v>0.80487804878048785</v>
      </c>
      <c r="W124" s="2">
        <f>R75/$R74</f>
        <v>0.84920634920634919</v>
      </c>
      <c r="X124" s="2">
        <f>S75/$S74</f>
        <v>0.9308176100628931</v>
      </c>
    </row>
    <row r="125" spans="16:24" x14ac:dyDescent="0.25">
      <c r="P125" s="36"/>
      <c r="Q125" s="22">
        <v>0.03</v>
      </c>
      <c r="R125" s="2"/>
      <c r="S125" s="2">
        <f>N76/$N74</f>
        <v>9.8487394957983199E-2</v>
      </c>
      <c r="T125" s="2">
        <f>O76/$O74</f>
        <v>0.13222222222222221</v>
      </c>
      <c r="U125" s="2">
        <f>P76/$P74</f>
        <v>0.36571428571428571</v>
      </c>
      <c r="V125" s="2">
        <f>Q76/$Q74</f>
        <v>0.67073170731707321</v>
      </c>
      <c r="W125" s="2">
        <f>R76/$R74</f>
        <v>0.76984126984126988</v>
      </c>
      <c r="X125" s="2">
        <f>S76/$S74</f>
        <v>0.83018867924528306</v>
      </c>
    </row>
    <row r="126" spans="16:24" x14ac:dyDescent="0.25">
      <c r="P126" s="36"/>
      <c r="Q126" s="22">
        <v>0.04</v>
      </c>
      <c r="R126" s="2"/>
      <c r="S126" s="2">
        <f>N77/$N74</f>
        <v>2.2352941176470589E-2</v>
      </c>
      <c r="T126" s="2">
        <f>O77/$O74</f>
        <v>3.8518518518518521E-2</v>
      </c>
      <c r="U126" s="2">
        <f>P77/$P74</f>
        <v>0.15428571428571428</v>
      </c>
      <c r="V126" s="2">
        <f>Q77/$Q74</f>
        <v>0.48780487804878048</v>
      </c>
      <c r="W126" s="2">
        <f>R77/$R74</f>
        <v>0.67460317460317465</v>
      </c>
      <c r="X126" s="2">
        <f>S77/$S74</f>
        <v>0.77987421383647804</v>
      </c>
    </row>
    <row r="127" spans="16:24" x14ac:dyDescent="0.25">
      <c r="P127" s="36"/>
      <c r="Q127" s="22">
        <v>0.05</v>
      </c>
      <c r="R127" s="2"/>
      <c r="S127" s="2"/>
      <c r="T127" s="2">
        <f>O78/$O74</f>
        <v>9.2592592592592587E-3</v>
      </c>
      <c r="U127" s="2">
        <f>P78/$P74</f>
        <v>4.2871428571428574E-2</v>
      </c>
      <c r="V127" s="2">
        <f>Q78/$Q74</f>
        <v>0.26829512195121952</v>
      </c>
      <c r="W127" s="2">
        <f>R78/$R74</f>
        <v>0.57936507936507942</v>
      </c>
      <c r="X127" s="2">
        <f>S78/$S74</f>
        <v>0.72075484276729562</v>
      </c>
    </row>
    <row r="128" spans="16:24" x14ac:dyDescent="0.25">
      <c r="P128" s="36" t="s">
        <v>83</v>
      </c>
      <c r="Q128" s="22">
        <v>0.01</v>
      </c>
    </row>
    <row r="129" spans="16:17" x14ac:dyDescent="0.25">
      <c r="P129" s="36"/>
      <c r="Q129" s="22">
        <v>0.02</v>
      </c>
    </row>
    <row r="130" spans="16:17" x14ac:dyDescent="0.25">
      <c r="P130" s="36"/>
      <c r="Q130" s="22">
        <v>0.03</v>
      </c>
    </row>
    <row r="131" spans="16:17" x14ac:dyDescent="0.25">
      <c r="P131" s="36"/>
      <c r="Q131" s="22">
        <v>0.04</v>
      </c>
    </row>
    <row r="132" spans="16:17" x14ac:dyDescent="0.25">
      <c r="P132" s="36"/>
      <c r="Q132" s="22">
        <v>0.05</v>
      </c>
    </row>
    <row r="133" spans="16:17" x14ac:dyDescent="0.25">
      <c r="P133" s="36" t="s">
        <v>84</v>
      </c>
      <c r="Q133" s="22">
        <v>0.01</v>
      </c>
    </row>
    <row r="134" spans="16:17" x14ac:dyDescent="0.25">
      <c r="P134" s="36"/>
      <c r="Q134" s="22">
        <v>0.02</v>
      </c>
    </row>
    <row r="135" spans="16:17" x14ac:dyDescent="0.25">
      <c r="P135" s="36"/>
      <c r="Q135" s="22">
        <v>0.03</v>
      </c>
    </row>
    <row r="136" spans="16:17" x14ac:dyDescent="0.25">
      <c r="P136" s="36"/>
      <c r="Q136" s="22">
        <v>0.04</v>
      </c>
    </row>
    <row r="137" spans="16:17" x14ac:dyDescent="0.25">
      <c r="P137" s="36"/>
      <c r="Q137" s="22">
        <v>0.05</v>
      </c>
    </row>
  </sheetData>
  <mergeCells count="68">
    <mergeCell ref="P128:P132"/>
    <mergeCell ref="P133:P137"/>
    <mergeCell ref="P113:P117"/>
    <mergeCell ref="P118:P122"/>
    <mergeCell ref="P123:P127"/>
    <mergeCell ref="P111:P112"/>
    <mergeCell ref="Q111:X111"/>
    <mergeCell ref="K64:K68"/>
    <mergeCell ref="M62:S62"/>
    <mergeCell ref="K74:K78"/>
    <mergeCell ref="K69:K73"/>
    <mergeCell ref="K62:K63"/>
    <mergeCell ref="AF46:AJ46"/>
    <mergeCell ref="B52:F52"/>
    <mergeCell ref="G52:K52"/>
    <mergeCell ref="L52:P52"/>
    <mergeCell ref="Q52:U52"/>
    <mergeCell ref="V52:Z52"/>
    <mergeCell ref="AA52:AE52"/>
    <mergeCell ref="AF52:AJ52"/>
    <mergeCell ref="B46:F46"/>
    <mergeCell ref="G46:K46"/>
    <mergeCell ref="L46:P46"/>
    <mergeCell ref="Q46:U46"/>
    <mergeCell ref="V46:Z46"/>
    <mergeCell ref="AA46:AE46"/>
    <mergeCell ref="AF34:AJ34"/>
    <mergeCell ref="B40:F40"/>
    <mergeCell ref="G40:K40"/>
    <mergeCell ref="L40:P40"/>
    <mergeCell ref="Q40:U40"/>
    <mergeCell ref="V40:Z40"/>
    <mergeCell ref="AA40:AE40"/>
    <mergeCell ref="AF40:AJ40"/>
    <mergeCell ref="B34:F34"/>
    <mergeCell ref="G34:K34"/>
    <mergeCell ref="L34:P34"/>
    <mergeCell ref="Q34:U34"/>
    <mergeCell ref="V34:Z34"/>
    <mergeCell ref="AA34:AE34"/>
    <mergeCell ref="AF20:AJ20"/>
    <mergeCell ref="B28:F28"/>
    <mergeCell ref="G28:K28"/>
    <mergeCell ref="L28:P28"/>
    <mergeCell ref="Q28:U28"/>
    <mergeCell ref="V28:Z28"/>
    <mergeCell ref="AA28:AE28"/>
    <mergeCell ref="AF28:AJ28"/>
    <mergeCell ref="B20:F20"/>
    <mergeCell ref="G20:K20"/>
    <mergeCell ref="L20:P20"/>
    <mergeCell ref="Q20:U20"/>
    <mergeCell ref="V20:Z20"/>
    <mergeCell ref="AA20:AE20"/>
    <mergeCell ref="AF2:AJ2"/>
    <mergeCell ref="B11:F11"/>
    <mergeCell ref="G11:K11"/>
    <mergeCell ref="L11:P11"/>
    <mergeCell ref="Q11:U11"/>
    <mergeCell ref="V11:Z11"/>
    <mergeCell ref="AA11:AE11"/>
    <mergeCell ref="AF11:AJ11"/>
    <mergeCell ref="B2:F2"/>
    <mergeCell ref="G2:K2"/>
    <mergeCell ref="L2:P2"/>
    <mergeCell ref="Q2:U2"/>
    <mergeCell ref="V2:Z2"/>
    <mergeCell ref="AA2:AE2"/>
  </mergeCells>
  <conditionalFormatting sqref="AF4:AJ8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E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Z8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U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P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8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J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J1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:AE1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Z1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U1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P1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K1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K16 G1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K1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K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:AJ2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E2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:Z2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U2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P2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K2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:AJ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:AE3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:Z30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U30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P30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K3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K3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J3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J3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E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Z3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U3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P3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K31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K31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K3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J3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E3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Z3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U3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P32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K3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F3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:AJ3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:AE3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Z3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U3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P3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K36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F3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K3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J3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:AJ3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:AE3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Z3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U3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P3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K3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F3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K3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K3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:AJ3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E3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Z3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U3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P3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K3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F38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:AJ4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E4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2:Z4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U4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P4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K4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F4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K4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AJ4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:AJ4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:AE4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3:Z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U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P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K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F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K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K4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:AJ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:AE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4:Z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U4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P4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K4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J4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:AE4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Z4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U4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P4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K4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F4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K4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AJ4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:AJ4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9:AE4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9:Z4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U4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P4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K4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F4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K4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K4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J5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E5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Z5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U5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:P5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K5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F5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K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4:AJ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4:AE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:Z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U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F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AJ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5:AJ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E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5:Z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U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P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F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K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K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6:AJ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:AE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:Z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U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P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K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276D-6D29-41E8-AA09-496B5FE81A21}">
  <dimension ref="A2:CQ139"/>
  <sheetViews>
    <sheetView workbookViewId="0"/>
  </sheetViews>
  <sheetFormatPr defaultRowHeight="15" x14ac:dyDescent="0.25"/>
  <cols>
    <col min="13" max="13" width="12" bestFit="1" customWidth="1"/>
    <col min="14" max="14" width="10.5703125" bestFit="1" customWidth="1"/>
    <col min="39" max="39" width="12.28515625" bestFit="1" customWidth="1"/>
  </cols>
  <sheetData>
    <row r="2" spans="1:44" x14ac:dyDescent="0.25">
      <c r="A2" t="s">
        <v>20</v>
      </c>
    </row>
    <row r="3" spans="1:44" x14ac:dyDescent="0.25">
      <c r="A3" t="s">
        <v>14</v>
      </c>
      <c r="J3" t="s">
        <v>15</v>
      </c>
      <c r="S3" t="s">
        <v>16</v>
      </c>
      <c r="AB3" t="s">
        <v>17</v>
      </c>
      <c r="AK3" t="s">
        <v>18</v>
      </c>
    </row>
    <row r="4" spans="1:44" x14ac:dyDescent="0.25">
      <c r="A4" t="s">
        <v>76</v>
      </c>
      <c r="J4" t="s">
        <v>76</v>
      </c>
      <c r="S4" t="s">
        <v>76</v>
      </c>
      <c r="AB4" t="s">
        <v>76</v>
      </c>
      <c r="AK4" t="s">
        <v>76</v>
      </c>
    </row>
    <row r="5" spans="1:44" x14ac:dyDescent="0.25"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K5">
        <v>0.1</v>
      </c>
      <c r="L5">
        <v>0.2</v>
      </c>
      <c r="M5">
        <v>0.3</v>
      </c>
      <c r="N5">
        <v>0.4</v>
      </c>
      <c r="O5">
        <v>0.5</v>
      </c>
      <c r="P5">
        <v>0.6</v>
      </c>
      <c r="Q5">
        <v>0.7</v>
      </c>
      <c r="T5">
        <v>0.1</v>
      </c>
      <c r="U5">
        <v>0.2</v>
      </c>
      <c r="V5">
        <v>0.3</v>
      </c>
      <c r="W5">
        <v>0.4</v>
      </c>
      <c r="X5">
        <v>0.5</v>
      </c>
      <c r="Y5">
        <v>0.6</v>
      </c>
      <c r="Z5">
        <v>0.7</v>
      </c>
      <c r="AC5">
        <v>0.1</v>
      </c>
      <c r="AD5">
        <v>0.2</v>
      </c>
      <c r="AE5">
        <v>0.3</v>
      </c>
      <c r="AF5">
        <v>0.4</v>
      </c>
      <c r="AG5">
        <v>0.5</v>
      </c>
      <c r="AH5">
        <v>0.6</v>
      </c>
      <c r="AI5">
        <v>0.7</v>
      </c>
      <c r="AL5">
        <v>0.1</v>
      </c>
      <c r="AM5">
        <v>0.2</v>
      </c>
      <c r="AN5">
        <v>0.3</v>
      </c>
      <c r="AO5">
        <v>0.4</v>
      </c>
      <c r="AP5">
        <v>0.5</v>
      </c>
      <c r="AQ5">
        <v>0.6</v>
      </c>
      <c r="AR5">
        <v>0.7</v>
      </c>
    </row>
    <row r="6" spans="1:44" x14ac:dyDescent="0.25">
      <c r="A6" t="s">
        <v>37</v>
      </c>
      <c r="B6" s="2">
        <v>2.0399999999999999E-10</v>
      </c>
      <c r="C6" s="2">
        <v>1.6082000000000001E-9</v>
      </c>
      <c r="D6" s="2">
        <v>1.1748800000000001E-8</v>
      </c>
      <c r="E6" s="2">
        <v>8.2497699999999999E-8</v>
      </c>
      <c r="F6" s="2">
        <v>5.2464279999999996E-7</v>
      </c>
      <c r="G6" s="2">
        <v>2.5475000000000002E-6</v>
      </c>
      <c r="H6" s="2">
        <v>8.1535999999999993E-6</v>
      </c>
      <c r="J6" t="s">
        <v>37</v>
      </c>
      <c r="K6" s="2">
        <v>2.318984E-10</v>
      </c>
      <c r="L6" s="2">
        <v>1.8286999999999999E-9</v>
      </c>
      <c r="M6" s="2">
        <v>1.32415E-8</v>
      </c>
      <c r="N6" s="2">
        <v>9.1055899999999999E-8</v>
      </c>
      <c r="O6" s="2">
        <v>5.4789859999999998E-7</v>
      </c>
      <c r="P6" s="2">
        <v>2.4716000000000002E-6</v>
      </c>
      <c r="Q6" s="2">
        <v>7.6791999999999993E-6</v>
      </c>
      <c r="S6" t="s">
        <v>37</v>
      </c>
      <c r="T6" s="2">
        <v>3.2877339999999999E-10</v>
      </c>
      <c r="U6" s="2">
        <v>2.6364000000000001E-9</v>
      </c>
      <c r="V6" s="2">
        <v>1.8647799999999998E-8</v>
      </c>
      <c r="W6" s="2">
        <v>1.2056369999999999E-7</v>
      </c>
      <c r="X6" s="2">
        <v>6.4969119999999995E-7</v>
      </c>
      <c r="Y6" s="2">
        <v>2.6071E-6</v>
      </c>
      <c r="Z6" s="2">
        <v>7.5492999999999999E-6</v>
      </c>
      <c r="AB6" t="s">
        <v>37</v>
      </c>
      <c r="AC6" s="2">
        <v>5.7340500000000005E-10</v>
      </c>
      <c r="AD6" s="2">
        <v>4.6978999999999997E-9</v>
      </c>
      <c r="AE6" s="2">
        <v>3.0933000000000003E-8</v>
      </c>
      <c r="AF6" s="2">
        <v>1.765859E-7</v>
      </c>
      <c r="AG6" s="2">
        <v>8.2067589999999996E-7</v>
      </c>
      <c r="AH6" s="2">
        <v>2.8911999999999999E-6</v>
      </c>
      <c r="AI6" s="2">
        <v>7.7071999999999997E-6</v>
      </c>
      <c r="AK6" t="s">
        <v>37</v>
      </c>
      <c r="AL6" s="2">
        <v>1.2405E-9</v>
      </c>
      <c r="AM6" s="2">
        <v>9.6430000000000007E-9</v>
      </c>
      <c r="AN6" s="2">
        <v>5.48619E-8</v>
      </c>
      <c r="AO6" s="2">
        <v>2.6629609999999998E-7</v>
      </c>
      <c r="AP6" s="2">
        <v>1.0573E-6</v>
      </c>
      <c r="AQ6" s="2">
        <v>3.2845999999999999E-6</v>
      </c>
      <c r="AR6" s="2">
        <v>8.0663999999999995E-6</v>
      </c>
    </row>
    <row r="7" spans="1:44" x14ac:dyDescent="0.25">
      <c r="A7" t="s">
        <v>79</v>
      </c>
      <c r="B7" s="2">
        <v>9.6399999999999998E-11</v>
      </c>
      <c r="C7" s="2">
        <v>7.5599999999999997E-10</v>
      </c>
      <c r="D7" s="2">
        <v>5.4407E-9</v>
      </c>
      <c r="E7" s="2">
        <v>3.6971610730396911E-8</v>
      </c>
      <c r="F7" s="2">
        <v>2.1359868913455438E-7</v>
      </c>
      <c r="G7" s="2">
        <v>8.1529178825743122E-7</v>
      </c>
      <c r="H7" s="2">
        <v>1.8557478276964248E-6</v>
      </c>
      <c r="J7" t="s">
        <v>79</v>
      </c>
      <c r="K7" s="2">
        <v>2.6105554964413227E-10</v>
      </c>
      <c r="L7" s="2">
        <v>2.0374003043093911E-9</v>
      </c>
      <c r="M7" s="2">
        <v>1.4363202985406841E-8</v>
      </c>
      <c r="N7" s="2">
        <v>9.119210492142398E-8</v>
      </c>
      <c r="O7" s="2">
        <v>4.5744573448661645E-7</v>
      </c>
      <c r="P7" s="2">
        <v>1.5612815249018994E-6</v>
      </c>
      <c r="Q7" s="2">
        <v>3.4917187744719647E-6</v>
      </c>
      <c r="S7" t="s">
        <v>79</v>
      </c>
      <c r="T7" s="2">
        <v>8.5404917891184704E-10</v>
      </c>
      <c r="U7" s="2">
        <v>6.5234806660248485E-9</v>
      </c>
      <c r="V7" s="2">
        <v>4.1750449099380954E-8</v>
      </c>
      <c r="W7" s="2">
        <v>2.0969143997788752E-7</v>
      </c>
      <c r="X7" s="2">
        <v>8.1315877908315055E-7</v>
      </c>
      <c r="Y7" s="2">
        <v>2.3515952032609693E-6</v>
      </c>
      <c r="Z7" s="2">
        <v>4.9413358517712592E-6</v>
      </c>
      <c r="AB7" t="s">
        <v>79</v>
      </c>
      <c r="AC7" s="2">
        <v>3.4385171222490663E-9</v>
      </c>
      <c r="AD7" s="2">
        <v>2.4327007625271135E-8</v>
      </c>
      <c r="AE7" s="2">
        <v>1.1957257210581362E-7</v>
      </c>
      <c r="AF7" s="2">
        <v>4.3251092471751506E-7</v>
      </c>
      <c r="AG7" s="2">
        <v>1.3159027319676786E-6</v>
      </c>
      <c r="AH7" s="2">
        <v>3.2559791154121366E-6</v>
      </c>
      <c r="AI7" s="2">
        <v>6.3504488030374671E-6</v>
      </c>
      <c r="AK7" t="s">
        <v>79</v>
      </c>
      <c r="AL7" s="2">
        <v>1.4337702047399367E-8</v>
      </c>
      <c r="AM7" s="2">
        <v>8.0341769958098384E-8</v>
      </c>
      <c r="AN7" s="2">
        <v>2.7589400138458972E-7</v>
      </c>
      <c r="AO7" s="2">
        <v>7.7854531017789839E-7</v>
      </c>
      <c r="AP7" s="2">
        <v>1.9679684956827943E-6</v>
      </c>
      <c r="AQ7" s="2">
        <v>4.28178701011622E-6</v>
      </c>
      <c r="AR7" s="2">
        <v>7.7841184471974733E-6</v>
      </c>
    </row>
    <row r="8" spans="1:44" x14ac:dyDescent="0.25">
      <c r="A8" t="s">
        <v>77</v>
      </c>
      <c r="B8" s="2">
        <f t="shared" ref="B8:H8" si="0">B7/B6</f>
        <v>0.47254901960784312</v>
      </c>
      <c r="C8" s="2">
        <f t="shared" si="0"/>
        <v>0.4700907847282676</v>
      </c>
      <c r="D8" s="2">
        <f t="shared" si="0"/>
        <v>0.46308559172000541</v>
      </c>
      <c r="E8" s="2">
        <f t="shared" si="0"/>
        <v>0.44815323009486219</v>
      </c>
      <c r="F8" s="2">
        <f t="shared" si="0"/>
        <v>0.40713165059075318</v>
      </c>
      <c r="G8" s="2">
        <f t="shared" si="0"/>
        <v>0.32003603071930564</v>
      </c>
      <c r="H8" s="2">
        <f t="shared" si="0"/>
        <v>0.227598585618184</v>
      </c>
      <c r="J8" t="s">
        <v>77</v>
      </c>
      <c r="K8" s="2">
        <f t="shared" ref="K8:Q8" si="1">K7/K6</f>
        <v>1.1257324312894452</v>
      </c>
      <c r="L8" s="2">
        <f t="shared" si="1"/>
        <v>1.1141249545083345</v>
      </c>
      <c r="M8" s="2">
        <f t="shared" si="1"/>
        <v>1.0847111721033751</v>
      </c>
      <c r="N8" s="2">
        <f t="shared" si="1"/>
        <v>1.0014958385060604</v>
      </c>
      <c r="O8" s="2">
        <f t="shared" si="1"/>
        <v>0.83490947866378284</v>
      </c>
      <c r="P8" s="2">
        <f t="shared" si="1"/>
        <v>0.6316885923700839</v>
      </c>
      <c r="Q8" s="2">
        <f t="shared" si="1"/>
        <v>0.4546982464933802</v>
      </c>
      <c r="S8" t="s">
        <v>77</v>
      </c>
      <c r="T8" s="2">
        <f t="shared" ref="T8:Z8" si="2">T7/T6</f>
        <v>2.5976833250860536</v>
      </c>
      <c r="U8" s="2">
        <f t="shared" si="2"/>
        <v>2.4743895713946475</v>
      </c>
      <c r="V8" s="2">
        <f t="shared" si="2"/>
        <v>2.2388940839874385</v>
      </c>
      <c r="W8" s="2">
        <f t="shared" si="2"/>
        <v>1.7392584996801486</v>
      </c>
      <c r="X8" s="2">
        <f t="shared" si="2"/>
        <v>1.2516081164146144</v>
      </c>
      <c r="Y8" s="2">
        <f t="shared" si="2"/>
        <v>0.90199654913926175</v>
      </c>
      <c r="Z8" s="2">
        <f t="shared" si="2"/>
        <v>0.65454225580799008</v>
      </c>
      <c r="AB8" t="s">
        <v>77</v>
      </c>
      <c r="AC8" s="2">
        <f t="shared" ref="AC8:AI8" si="3">AC7/AC6</f>
        <v>5.996664002317849</v>
      </c>
      <c r="AD8" s="2">
        <f t="shared" si="3"/>
        <v>5.1782727655486784</v>
      </c>
      <c r="AE8" s="2">
        <f t="shared" si="3"/>
        <v>3.8655342871953451</v>
      </c>
      <c r="AF8" s="2">
        <f t="shared" si="3"/>
        <v>2.449294789207491</v>
      </c>
      <c r="AG8" s="2">
        <f t="shared" si="3"/>
        <v>1.6034377663188095</v>
      </c>
      <c r="AH8" s="2">
        <f t="shared" si="3"/>
        <v>1.1261687587894773</v>
      </c>
      <c r="AI8" s="2">
        <f t="shared" si="3"/>
        <v>0.82396315173311541</v>
      </c>
      <c r="AK8" t="s">
        <v>77</v>
      </c>
      <c r="AL8" s="2">
        <f t="shared" ref="AL8:AR8" si="4">AL7/AL6</f>
        <v>11.558002456589573</v>
      </c>
      <c r="AM8" s="2">
        <f t="shared" si="4"/>
        <v>8.3316156754224178</v>
      </c>
      <c r="AN8" s="2">
        <f t="shared" si="4"/>
        <v>5.0288816352439438</v>
      </c>
      <c r="AO8" s="2">
        <f t="shared" si="4"/>
        <v>2.9236076314219339</v>
      </c>
      <c r="AP8" s="2">
        <f t="shared" si="4"/>
        <v>1.8613151382604693</v>
      </c>
      <c r="AQ8" s="2">
        <f t="shared" si="4"/>
        <v>1.3035946569190222</v>
      </c>
      <c r="AR8" s="2">
        <f t="shared" si="4"/>
        <v>0.96500526222323135</v>
      </c>
    </row>
    <row r="9" spans="1:44" x14ac:dyDescent="0.25">
      <c r="B9" s="2"/>
      <c r="K9" s="2"/>
      <c r="T9" s="2"/>
      <c r="AC9" s="2"/>
      <c r="AL9" s="2"/>
    </row>
    <row r="11" spans="1:44" x14ac:dyDescent="0.25">
      <c r="A11" t="s">
        <v>78</v>
      </c>
      <c r="J11" t="s">
        <v>78</v>
      </c>
      <c r="S11" t="s">
        <v>78</v>
      </c>
      <c r="AB11" t="s">
        <v>78</v>
      </c>
      <c r="AK11" t="s">
        <v>78</v>
      </c>
    </row>
    <row r="12" spans="1:44" x14ac:dyDescent="0.25">
      <c r="B12">
        <v>0.1</v>
      </c>
      <c r="C12">
        <v>0.2</v>
      </c>
      <c r="D12">
        <v>0.3</v>
      </c>
      <c r="E12">
        <v>0.4</v>
      </c>
      <c r="F12">
        <v>0.5</v>
      </c>
      <c r="G12">
        <v>0.6</v>
      </c>
      <c r="H12">
        <v>0.7</v>
      </c>
      <c r="K12">
        <v>0.1</v>
      </c>
      <c r="L12">
        <v>0.2</v>
      </c>
      <c r="M12">
        <v>0.3</v>
      </c>
      <c r="N12">
        <v>0.4</v>
      </c>
      <c r="O12">
        <v>0.5</v>
      </c>
      <c r="P12">
        <v>0.6</v>
      </c>
      <c r="Q12">
        <v>0.7</v>
      </c>
      <c r="T12">
        <v>0.1</v>
      </c>
      <c r="U12">
        <v>0.2</v>
      </c>
      <c r="V12">
        <v>0.3</v>
      </c>
      <c r="W12">
        <v>0.4</v>
      </c>
      <c r="X12">
        <v>0.5</v>
      </c>
      <c r="Y12">
        <v>0.6</v>
      </c>
      <c r="Z12">
        <v>0.7</v>
      </c>
      <c r="AC12">
        <v>0.1</v>
      </c>
      <c r="AD12">
        <v>0.2</v>
      </c>
      <c r="AE12">
        <v>0.3</v>
      </c>
      <c r="AF12">
        <v>0.4</v>
      </c>
      <c r="AG12">
        <v>0.5</v>
      </c>
      <c r="AH12">
        <v>0.6</v>
      </c>
      <c r="AI12">
        <v>0.7</v>
      </c>
      <c r="AL12">
        <v>0.1</v>
      </c>
      <c r="AM12">
        <v>0.2</v>
      </c>
      <c r="AN12">
        <v>0.3</v>
      </c>
      <c r="AO12">
        <v>0.4</v>
      </c>
      <c r="AP12">
        <v>0.5</v>
      </c>
      <c r="AQ12">
        <v>0.6</v>
      </c>
      <c r="AR12">
        <v>0.7</v>
      </c>
    </row>
    <row r="13" spans="1:44" x14ac:dyDescent="0.25">
      <c r="A13" t="s">
        <v>37</v>
      </c>
      <c r="B13" s="2">
        <v>4.6794899999999999E-11</v>
      </c>
      <c r="C13" s="2">
        <v>5.4524600000000002E-11</v>
      </c>
      <c r="D13" s="2">
        <v>6.2678899999999995E-11</v>
      </c>
      <c r="E13" s="2">
        <v>7.3067999999999995E-11</v>
      </c>
      <c r="F13" s="2">
        <v>8.6441100000000003E-11</v>
      </c>
      <c r="G13" s="2">
        <v>1.0317239999999999E-10</v>
      </c>
      <c r="H13" s="2">
        <v>1.2316379999999999E-10</v>
      </c>
      <c r="J13" t="s">
        <v>37</v>
      </c>
      <c r="K13" s="2">
        <v>6.9220100000000001E-11</v>
      </c>
      <c r="L13" s="2">
        <v>9.0481400000000001E-11</v>
      </c>
      <c r="M13" s="2">
        <v>1.042233E-10</v>
      </c>
      <c r="N13" s="2">
        <v>1.1987079999999999E-10</v>
      </c>
      <c r="O13" s="2">
        <v>1.3910949999999999E-10</v>
      </c>
      <c r="P13" s="2">
        <v>1.624004E-10</v>
      </c>
      <c r="Q13" s="2">
        <v>1.8973749999999999E-10</v>
      </c>
      <c r="S13" t="s">
        <v>37</v>
      </c>
      <c r="T13" s="2">
        <v>1.067788E-10</v>
      </c>
      <c r="U13" s="2">
        <v>1.79E-10</v>
      </c>
      <c r="V13" s="2">
        <v>2.338924E-10</v>
      </c>
      <c r="W13" s="2">
        <v>2.7633500000000001E-10</v>
      </c>
      <c r="X13" s="2">
        <v>3.1506139999999998E-10</v>
      </c>
      <c r="Y13" s="2">
        <v>3.600138E-10</v>
      </c>
      <c r="Z13" s="2">
        <v>4.1157849999999998E-10</v>
      </c>
      <c r="AB13" t="s">
        <v>37</v>
      </c>
      <c r="AC13" s="2">
        <v>1.8895019999999999E-10</v>
      </c>
      <c r="AD13" s="2">
        <v>3.867872E-10</v>
      </c>
      <c r="AE13" s="2">
        <v>5.9156150000000004E-10</v>
      </c>
      <c r="AF13" s="2">
        <v>7.9008629999999997E-10</v>
      </c>
      <c r="AG13" s="2">
        <v>9.648910999999999E-10</v>
      </c>
      <c r="AH13" s="2">
        <v>1.0949E-9</v>
      </c>
      <c r="AI13" s="2">
        <v>1.2326000000000001E-9</v>
      </c>
      <c r="AK13" t="s">
        <v>37</v>
      </c>
      <c r="AL13" s="2">
        <v>3.9731830000000001E-10</v>
      </c>
      <c r="AM13" s="2">
        <v>8.9299290000000003E-10</v>
      </c>
      <c r="AN13" s="2">
        <v>1.6327E-9</v>
      </c>
      <c r="AO13" s="2">
        <v>2.3605999999999999E-9</v>
      </c>
      <c r="AP13" s="2">
        <v>3.1539E-9</v>
      </c>
      <c r="AQ13" s="2">
        <v>3.9004999999999999E-9</v>
      </c>
      <c r="AR13" s="2">
        <v>4.4526999999999997E-9</v>
      </c>
    </row>
    <row r="14" spans="1:44" x14ac:dyDescent="0.25">
      <c r="A14" t="s">
        <v>79</v>
      </c>
      <c r="B14" s="2">
        <v>2.1399999999999998E-11</v>
      </c>
      <c r="C14" s="2">
        <v>2.4884000000000001E-11</v>
      </c>
      <c r="D14" s="2">
        <v>2.8162000000000001E-11</v>
      </c>
      <c r="E14" s="2">
        <v>3.1764760348537181E-11</v>
      </c>
      <c r="F14" s="2">
        <v>3.5791060336346563E-11</v>
      </c>
      <c r="G14" s="2">
        <v>4.0323690307311905E-11</v>
      </c>
      <c r="H14" s="2">
        <v>4.546427168667722E-11</v>
      </c>
      <c r="J14" t="s">
        <v>79</v>
      </c>
      <c r="K14" s="2">
        <v>7.6262703859750481E-11</v>
      </c>
      <c r="L14" s="2">
        <v>1.0700467279516348E-10</v>
      </c>
      <c r="M14" s="2">
        <v>1.2357184145265457E-10</v>
      </c>
      <c r="N14" s="2">
        <v>1.3949910393977446E-10</v>
      </c>
      <c r="O14" s="2">
        <v>1.574166446091391E-10</v>
      </c>
      <c r="P14" s="2">
        <v>1.7762319668331611E-10</v>
      </c>
      <c r="Q14" s="2">
        <v>2.0047443727318454E-10</v>
      </c>
      <c r="S14" t="s">
        <v>79</v>
      </c>
      <c r="T14" s="2">
        <v>2.510378457523885E-10</v>
      </c>
      <c r="U14" s="2">
        <v>4.2367440328629717E-10</v>
      </c>
      <c r="V14" s="2">
        <v>5.8232293446162666E-10</v>
      </c>
      <c r="W14" s="2">
        <v>6.9871310278253696E-10</v>
      </c>
      <c r="X14" s="2">
        <v>7.8828928700065439E-10</v>
      </c>
      <c r="Y14" s="2">
        <v>8.8910066921580925E-10</v>
      </c>
      <c r="Z14" s="2">
        <v>1.002796090937734E-9</v>
      </c>
      <c r="AB14" t="s">
        <v>79</v>
      </c>
      <c r="AC14" s="2">
        <v>9.6529788148529567E-10</v>
      </c>
      <c r="AD14" s="2">
        <v>1.8181584089402112E-9</v>
      </c>
      <c r="AE14" s="2">
        <v>2.6436906021696259E-9</v>
      </c>
      <c r="AF14" s="2">
        <v>3.5872691563360561E-9</v>
      </c>
      <c r="AG14" s="2">
        <v>4.3558236878918777E-9</v>
      </c>
      <c r="AH14" s="2">
        <v>4.9064039784754783E-9</v>
      </c>
      <c r="AI14" s="2">
        <v>5.4948703351398572E-9</v>
      </c>
      <c r="AK14" t="s">
        <v>79</v>
      </c>
      <c r="AL14" s="2">
        <v>3.6722472683630663E-9</v>
      </c>
      <c r="AM14" s="2">
        <v>7.0475314827249972E-9</v>
      </c>
      <c r="AN14" s="2">
        <v>1.2780672908732154E-8</v>
      </c>
      <c r="AO14" s="2">
        <v>1.607386698962014E-8</v>
      </c>
      <c r="AP14" s="2">
        <v>2.0999407134488347E-8</v>
      </c>
      <c r="AQ14" s="2">
        <v>2.5132689867978716E-8</v>
      </c>
      <c r="AR14" s="2">
        <v>2.7985296139222826E-8</v>
      </c>
    </row>
    <row r="15" spans="1:44" x14ac:dyDescent="0.25">
      <c r="A15" t="s">
        <v>77</v>
      </c>
      <c r="B15" s="2">
        <f>B14/B13</f>
        <v>0.45731479285135773</v>
      </c>
      <c r="C15" s="2">
        <f t="shared" ref="C15:H15" si="5">C14/C13</f>
        <v>0.45638115639546184</v>
      </c>
      <c r="D15" s="2">
        <f t="shared" si="5"/>
        <v>0.44930590677245458</v>
      </c>
      <c r="E15" s="2">
        <f t="shared" si="5"/>
        <v>0.43472875059584476</v>
      </c>
      <c r="F15" s="2">
        <f t="shared" si="5"/>
        <v>0.41405142156157848</v>
      </c>
      <c r="G15" s="2">
        <f t="shared" si="5"/>
        <v>0.39083795964145363</v>
      </c>
      <c r="H15" s="2">
        <f t="shared" si="5"/>
        <v>0.36913664312628569</v>
      </c>
      <c r="J15" t="s">
        <v>77</v>
      </c>
      <c r="K15" s="2">
        <f t="shared" ref="K15:Q15" si="6">K14/K13</f>
        <v>1.1017421797967712</v>
      </c>
      <c r="L15" s="2">
        <f t="shared" si="6"/>
        <v>1.1826151318963176</v>
      </c>
      <c r="M15" s="2">
        <f t="shared" si="6"/>
        <v>1.1856450664357641</v>
      </c>
      <c r="N15" s="2">
        <f t="shared" si="6"/>
        <v>1.1637454988185152</v>
      </c>
      <c r="O15" s="2">
        <f t="shared" si="6"/>
        <v>1.1316024039274033</v>
      </c>
      <c r="P15" s="2">
        <f t="shared" si="6"/>
        <v>1.0937362019016954</v>
      </c>
      <c r="Q15" s="2">
        <f t="shared" si="6"/>
        <v>1.0565883774856555</v>
      </c>
      <c r="S15" t="s">
        <v>77</v>
      </c>
      <c r="T15" s="2">
        <f>T14/T13</f>
        <v>2.3510083064464906</v>
      </c>
      <c r="U15" s="2">
        <f t="shared" ref="U15:Z15" si="7">U14/U13</f>
        <v>2.3668961077446768</v>
      </c>
      <c r="V15" s="2">
        <f t="shared" si="7"/>
        <v>2.489704387409025</v>
      </c>
      <c r="W15" s="2">
        <f t="shared" si="7"/>
        <v>2.5285002000562251</v>
      </c>
      <c r="X15" s="2">
        <f t="shared" si="7"/>
        <v>2.5020179780850795</v>
      </c>
      <c r="Y15" s="2">
        <f t="shared" si="7"/>
        <v>2.4696294120275648</v>
      </c>
      <c r="Z15" s="2">
        <f t="shared" si="7"/>
        <v>2.4364637388438268</v>
      </c>
      <c r="AB15" t="s">
        <v>77</v>
      </c>
      <c r="AC15" s="2">
        <f>AC14/AC13</f>
        <v>5.108742311388375</v>
      </c>
      <c r="AD15" s="2">
        <f t="shared" ref="AD15:AI15" si="8">AD14/AD13</f>
        <v>4.7006685043874548</v>
      </c>
      <c r="AE15" s="2">
        <f t="shared" si="8"/>
        <v>4.4690038181484519</v>
      </c>
      <c r="AF15" s="2">
        <f t="shared" si="8"/>
        <v>4.5403510430899212</v>
      </c>
      <c r="AG15" s="2">
        <f t="shared" si="8"/>
        <v>4.5143163698907349</v>
      </c>
      <c r="AH15" s="2">
        <f t="shared" si="8"/>
        <v>4.4811434637642504</v>
      </c>
      <c r="AI15" s="2">
        <f t="shared" si="8"/>
        <v>4.4579509452700448</v>
      </c>
      <c r="AK15" t="s">
        <v>77</v>
      </c>
      <c r="AL15" s="2">
        <f>AL14/AL13</f>
        <v>9.242582756351938</v>
      </c>
      <c r="AM15" s="2">
        <f t="shared" ref="AM15:AR15" si="9">AM14/AM13</f>
        <v>7.8920352924698474</v>
      </c>
      <c r="AN15" s="2">
        <f t="shared" si="9"/>
        <v>7.8279371034067218</v>
      </c>
      <c r="AO15" s="2">
        <f t="shared" si="9"/>
        <v>6.8092294287978232</v>
      </c>
      <c r="AP15" s="2">
        <f t="shared" si="9"/>
        <v>6.6582349264365854</v>
      </c>
      <c r="AQ15" s="2">
        <f t="shared" si="9"/>
        <v>6.4434533695625476</v>
      </c>
      <c r="AR15" s="2">
        <f t="shared" si="9"/>
        <v>6.2850172118541172</v>
      </c>
    </row>
    <row r="16" spans="1:44" x14ac:dyDescent="0.25">
      <c r="B16" s="2"/>
      <c r="K16" s="2"/>
      <c r="T16" s="2"/>
      <c r="AC16" s="2"/>
      <c r="AL16" s="2"/>
    </row>
    <row r="18" spans="1:45" x14ac:dyDescent="0.25">
      <c r="A18" t="s">
        <v>62</v>
      </c>
      <c r="J18" t="s">
        <v>62</v>
      </c>
      <c r="S18" t="s">
        <v>62</v>
      </c>
      <c r="AB18" t="s">
        <v>62</v>
      </c>
      <c r="AK18" t="s">
        <v>62</v>
      </c>
    </row>
    <row r="19" spans="1:45" x14ac:dyDescent="0.25">
      <c r="B19">
        <v>0.1</v>
      </c>
      <c r="C19">
        <v>0.2</v>
      </c>
      <c r="D19">
        <v>0.3</v>
      </c>
      <c r="E19">
        <v>0.4</v>
      </c>
      <c r="F19">
        <v>0.5</v>
      </c>
      <c r="G19">
        <v>0.6</v>
      </c>
      <c r="H19">
        <v>0.7</v>
      </c>
      <c r="I19" t="s">
        <v>37</v>
      </c>
      <c r="K19">
        <v>0.1</v>
      </c>
      <c r="L19">
        <v>0.2</v>
      </c>
      <c r="M19">
        <v>0.3</v>
      </c>
      <c r="N19">
        <v>0.4</v>
      </c>
      <c r="O19">
        <v>0.5</v>
      </c>
      <c r="P19">
        <v>0.6</v>
      </c>
      <c r="Q19">
        <v>0.7</v>
      </c>
      <c r="R19" t="s">
        <v>37</v>
      </c>
      <c r="T19">
        <v>0.1</v>
      </c>
      <c r="U19">
        <v>0.2</v>
      </c>
      <c r="V19">
        <v>0.3</v>
      </c>
      <c r="W19">
        <v>0.4</v>
      </c>
      <c r="X19">
        <v>0.5</v>
      </c>
      <c r="Y19">
        <v>0.6</v>
      </c>
      <c r="Z19">
        <v>0.7</v>
      </c>
      <c r="AA19" t="s">
        <v>37</v>
      </c>
      <c r="AC19">
        <v>0.1</v>
      </c>
      <c r="AD19">
        <v>0.2</v>
      </c>
      <c r="AE19">
        <v>0.3</v>
      </c>
      <c r="AF19">
        <v>0.4</v>
      </c>
      <c r="AG19">
        <v>0.5</v>
      </c>
      <c r="AH19">
        <v>0.6</v>
      </c>
      <c r="AI19">
        <v>0.7</v>
      </c>
      <c r="AJ19" t="s">
        <v>37</v>
      </c>
      <c r="AL19">
        <v>0.1</v>
      </c>
      <c r="AM19">
        <v>0.2</v>
      </c>
      <c r="AN19">
        <v>0.3</v>
      </c>
      <c r="AO19">
        <v>0.4</v>
      </c>
      <c r="AP19">
        <v>0.5</v>
      </c>
      <c r="AQ19">
        <v>0.6</v>
      </c>
      <c r="AR19">
        <v>0.7</v>
      </c>
      <c r="AS19" t="s">
        <v>37</v>
      </c>
    </row>
    <row r="20" spans="1:45" x14ac:dyDescent="0.25">
      <c r="A20" t="s">
        <v>37</v>
      </c>
      <c r="B20">
        <v>4.4546999999999999</v>
      </c>
      <c r="C20">
        <v>30.113099999999999</v>
      </c>
      <c r="D20">
        <v>191.10050000000001</v>
      </c>
      <c r="E20" s="2">
        <v>1148.2</v>
      </c>
      <c r="F20" s="2">
        <v>6190.8</v>
      </c>
      <c r="G20" s="2">
        <v>25567.8</v>
      </c>
      <c r="H20" s="2">
        <v>69627.399999999994</v>
      </c>
      <c r="I20">
        <f>AVERAGE(B20:H20)</f>
        <v>14679.981185714287</v>
      </c>
      <c r="J20" t="s">
        <v>37</v>
      </c>
      <c r="K20" s="2">
        <v>3.5505</v>
      </c>
      <c r="L20" s="2">
        <v>23.1706</v>
      </c>
      <c r="M20" s="2">
        <v>146.13929999999999</v>
      </c>
      <c r="N20" s="2">
        <v>871.15959999999995</v>
      </c>
      <c r="O20" s="2">
        <v>4632.6000000000004</v>
      </c>
      <c r="P20" s="2">
        <v>19050.2</v>
      </c>
      <c r="Q20" s="2">
        <v>53742.400000000001</v>
      </c>
      <c r="R20">
        <f>AVERAGE(K20:Q20)</f>
        <v>11209.888571428572</v>
      </c>
      <c r="S20" t="s">
        <v>37</v>
      </c>
      <c r="T20" s="2">
        <v>3.2349999999999999</v>
      </c>
      <c r="U20" s="2">
        <v>18.796399999999998</v>
      </c>
      <c r="V20" s="2">
        <v>115.61060000000001</v>
      </c>
      <c r="W20" s="2">
        <v>677.59190000000001</v>
      </c>
      <c r="X20" s="2">
        <v>3516.6</v>
      </c>
      <c r="Y20" s="2">
        <v>14228.6</v>
      </c>
      <c r="Z20" s="2">
        <v>40815.4</v>
      </c>
      <c r="AA20">
        <f>AVERAGE(T20:Z20)</f>
        <v>8482.2619857142854</v>
      </c>
      <c r="AB20" t="s">
        <v>37</v>
      </c>
      <c r="AC20" s="2">
        <v>3.1760999999999999</v>
      </c>
      <c r="AD20" s="2">
        <v>16.327100000000002</v>
      </c>
      <c r="AE20" s="2">
        <v>94.368300000000005</v>
      </c>
      <c r="AF20" s="2">
        <v>538.20129999999995</v>
      </c>
      <c r="AG20" s="2">
        <v>2716.7</v>
      </c>
      <c r="AH20" s="2">
        <v>10801.4</v>
      </c>
      <c r="AI20" s="2">
        <v>31303.7</v>
      </c>
      <c r="AJ20">
        <f>AVERAGE(AC20:AI20)</f>
        <v>6496.2675428571429</v>
      </c>
      <c r="AK20" t="s">
        <v>37</v>
      </c>
      <c r="AL20" s="2">
        <v>3.1594000000000002</v>
      </c>
      <c r="AM20" s="2">
        <v>15.1511</v>
      </c>
      <c r="AN20" s="2">
        <v>80.004199999999997</v>
      </c>
      <c r="AO20" s="2">
        <v>436.26280000000003</v>
      </c>
      <c r="AP20" s="2">
        <v>2136.1</v>
      </c>
      <c r="AQ20" s="2">
        <v>8353.6</v>
      </c>
      <c r="AR20" s="2">
        <v>24385.200000000001</v>
      </c>
      <c r="AS20">
        <f>AVERAGE(AL20:AR20)</f>
        <v>5058.4967857142856</v>
      </c>
    </row>
    <row r="21" spans="1:45" x14ac:dyDescent="0.25">
      <c r="A21" t="s">
        <v>79</v>
      </c>
      <c r="B21" s="2">
        <v>0.97202100000000002</v>
      </c>
      <c r="C21">
        <v>6.6417000000000002</v>
      </c>
      <c r="D21">
        <v>41.503011938894268</v>
      </c>
      <c r="E21">
        <v>242.70063864769702</v>
      </c>
      <c r="F21" s="2">
        <v>1238.4667940643383</v>
      </c>
      <c r="G21" s="2">
        <v>4608.9803644624044</v>
      </c>
      <c r="H21" s="2">
        <v>12242.708033764426</v>
      </c>
      <c r="I21" t="s">
        <v>37</v>
      </c>
      <c r="J21" t="s">
        <v>79</v>
      </c>
      <c r="K21" s="2">
        <v>1.2757742747053649</v>
      </c>
      <c r="L21" s="2">
        <v>9.5964368387438466</v>
      </c>
      <c r="M21" s="2">
        <v>60.705024503742685</v>
      </c>
      <c r="N21" s="2">
        <v>359.68847632360979</v>
      </c>
      <c r="O21" s="2">
        <v>1870.347561283731</v>
      </c>
      <c r="P21" s="2">
        <v>7392.3473944343277</v>
      </c>
      <c r="Q21" s="2">
        <v>20577.356487168123</v>
      </c>
      <c r="R21" t="s">
        <v>37</v>
      </c>
      <c r="S21" t="s">
        <v>79</v>
      </c>
      <c r="T21" s="2">
        <v>1.1988327656516566</v>
      </c>
      <c r="U21" s="2">
        <v>10.412012293500233</v>
      </c>
      <c r="V21" s="2">
        <v>67.285213828894086</v>
      </c>
      <c r="W21" s="2">
        <v>396.91787563676189</v>
      </c>
      <c r="X21" s="2">
        <v>2047.9013648122802</v>
      </c>
      <c r="Y21" s="2">
        <v>8167.3251435215925</v>
      </c>
      <c r="Z21" s="2">
        <v>23353.961120118362</v>
      </c>
      <c r="AA21" t="s">
        <v>37</v>
      </c>
      <c r="AB21" t="s">
        <v>79</v>
      </c>
      <c r="AC21" s="2">
        <v>1.0812030336620408</v>
      </c>
      <c r="AD21" s="2">
        <v>10.249253631362627</v>
      </c>
      <c r="AE21" s="2">
        <v>68.080834307461302</v>
      </c>
      <c r="AF21" s="2">
        <v>401.06071859507756</v>
      </c>
      <c r="AG21" s="2">
        <v>2041.8374078265879</v>
      </c>
      <c r="AH21" s="2">
        <v>8120.0985215697965</v>
      </c>
      <c r="AI21" s="2">
        <v>23494.799424553512</v>
      </c>
      <c r="AJ21" t="s">
        <v>37</v>
      </c>
      <c r="AK21" t="s">
        <v>79</v>
      </c>
      <c r="AL21" s="2">
        <v>0.99853913293370733</v>
      </c>
      <c r="AM21" s="2">
        <v>9.7367910524977379</v>
      </c>
      <c r="AN21" s="2">
        <v>66.200453170654356</v>
      </c>
      <c r="AO21" s="2">
        <v>389.1889001500428</v>
      </c>
      <c r="AP21" s="2">
        <v>1958.4687896415403</v>
      </c>
      <c r="AQ21" s="2">
        <v>7749.9677418683495</v>
      </c>
      <c r="AR21" s="2">
        <v>22567.24174550359</v>
      </c>
      <c r="AS21" t="s">
        <v>37</v>
      </c>
    </row>
    <row r="22" spans="1:45" x14ac:dyDescent="0.25">
      <c r="A22" t="s">
        <v>77</v>
      </c>
      <c r="B22" s="2">
        <f>B21/B20</f>
        <v>0.21820122567176242</v>
      </c>
      <c r="C22" s="2">
        <f t="shared" ref="C22:H22" si="10">C21/C20</f>
        <v>0.22055849447582615</v>
      </c>
      <c r="D22" s="2">
        <f t="shared" si="10"/>
        <v>0.21717898142021747</v>
      </c>
      <c r="E22" s="2">
        <f t="shared" si="10"/>
        <v>0.21137488124690559</v>
      </c>
      <c r="F22" s="2">
        <f t="shared" si="10"/>
        <v>0.20004955644897884</v>
      </c>
      <c r="G22" s="2">
        <f t="shared" si="10"/>
        <v>0.18026503510127601</v>
      </c>
      <c r="H22" s="2">
        <f t="shared" si="10"/>
        <v>0.1758317563741347</v>
      </c>
      <c r="I22">
        <f>AVERAGE(B22:H22)</f>
        <v>0.20335141867701445</v>
      </c>
      <c r="J22" t="s">
        <v>77</v>
      </c>
      <c r="K22" s="2">
        <f t="shared" ref="K22:Q22" si="11">K21/K20</f>
        <v>0.35932242633583011</v>
      </c>
      <c r="L22" s="2">
        <f t="shared" si="11"/>
        <v>0.41416436513270466</v>
      </c>
      <c r="M22" s="2">
        <f t="shared" si="11"/>
        <v>0.41539151004379171</v>
      </c>
      <c r="N22" s="2">
        <f t="shared" si="11"/>
        <v>0.41288470714621039</v>
      </c>
      <c r="O22" s="2">
        <f t="shared" si="11"/>
        <v>0.4037360361964622</v>
      </c>
      <c r="P22" s="2">
        <f t="shared" si="11"/>
        <v>0.38804565802114033</v>
      </c>
      <c r="Q22" s="2">
        <f t="shared" si="11"/>
        <v>0.38288867797433912</v>
      </c>
      <c r="R22">
        <f>AVERAGE(K22:Q22)</f>
        <v>0.39663334012149692</v>
      </c>
      <c r="S22" t="s">
        <v>77</v>
      </c>
      <c r="T22" s="2">
        <f>T21/T20</f>
        <v>0.3705819986558444</v>
      </c>
      <c r="U22" s="2">
        <f t="shared" ref="U22:Z22" si="12">U21/U20</f>
        <v>0.5539365140931366</v>
      </c>
      <c r="V22" s="2">
        <f t="shared" si="12"/>
        <v>0.58199865608252255</v>
      </c>
      <c r="W22" s="2">
        <f t="shared" si="12"/>
        <v>0.58577718481694052</v>
      </c>
      <c r="X22" s="2">
        <f t="shared" si="12"/>
        <v>0.58235266018662357</v>
      </c>
      <c r="Y22" s="2">
        <f t="shared" si="12"/>
        <v>0.57400764260163284</v>
      </c>
      <c r="Z22" s="2">
        <f t="shared" si="12"/>
        <v>0.57218503604321802</v>
      </c>
      <c r="AA22">
        <f>AVERAGE(T22:Z22)</f>
        <v>0.54583424178284545</v>
      </c>
      <c r="AB22" t="s">
        <v>77</v>
      </c>
      <c r="AC22" s="2">
        <f>AC21/AC20</f>
        <v>0.34041844830516699</v>
      </c>
      <c r="AD22" s="2">
        <f t="shared" ref="AD22:AI22" si="13">AD21/AD20</f>
        <v>0.62774489231784125</v>
      </c>
      <c r="AE22" s="2">
        <f t="shared" si="13"/>
        <v>0.72143754107535363</v>
      </c>
      <c r="AF22" s="2">
        <f t="shared" si="13"/>
        <v>0.74518719779212272</v>
      </c>
      <c r="AG22" s="2">
        <f t="shared" si="13"/>
        <v>0.75158736990708874</v>
      </c>
      <c r="AH22" s="2">
        <f t="shared" si="13"/>
        <v>0.75176352339231922</v>
      </c>
      <c r="AI22" s="2">
        <f t="shared" si="13"/>
        <v>0.7505438470389606</v>
      </c>
      <c r="AJ22">
        <f>AVERAGE(AC22:AI22)</f>
        <v>0.66981183140412182</v>
      </c>
      <c r="AK22" t="s">
        <v>77</v>
      </c>
      <c r="AL22" s="2">
        <f>AL21/AL20</f>
        <v>0.31605340663850962</v>
      </c>
      <c r="AM22" s="2">
        <f t="shared" ref="AM22:AR22" si="14">AM21/AM20</f>
        <v>0.64264581796026288</v>
      </c>
      <c r="AN22" s="2">
        <f t="shared" si="14"/>
        <v>0.82746222286647897</v>
      </c>
      <c r="AO22" s="2">
        <f t="shared" si="14"/>
        <v>0.89209737834636094</v>
      </c>
      <c r="AP22" s="2">
        <f t="shared" si="14"/>
        <v>0.91684321410118463</v>
      </c>
      <c r="AQ22" s="2">
        <f t="shared" si="14"/>
        <v>0.92773986567089028</v>
      </c>
      <c r="AR22" s="2">
        <f t="shared" si="14"/>
        <v>0.92544829427290276</v>
      </c>
      <c r="AS22">
        <f>AVERAGE(AL22:AR22)</f>
        <v>0.77832717140808427</v>
      </c>
    </row>
    <row r="24" spans="1:45" x14ac:dyDescent="0.25">
      <c r="E24" s="2"/>
    </row>
    <row r="26" spans="1:45" x14ac:dyDescent="0.25">
      <c r="A26" t="s">
        <v>21</v>
      </c>
    </row>
    <row r="27" spans="1:45" x14ac:dyDescent="0.25">
      <c r="A27" t="s">
        <v>14</v>
      </c>
      <c r="J27" t="s">
        <v>15</v>
      </c>
      <c r="S27" t="s">
        <v>16</v>
      </c>
      <c r="AB27" t="s">
        <v>17</v>
      </c>
      <c r="AK27" t="s">
        <v>18</v>
      </c>
    </row>
    <row r="28" spans="1:45" x14ac:dyDescent="0.25">
      <c r="A28" t="s">
        <v>76</v>
      </c>
      <c r="J28" t="s">
        <v>76</v>
      </c>
      <c r="S28" t="s">
        <v>76</v>
      </c>
      <c r="AB28" t="s">
        <v>76</v>
      </c>
      <c r="AK28" t="s">
        <v>76</v>
      </c>
    </row>
    <row r="29" spans="1:45" x14ac:dyDescent="0.25">
      <c r="B29">
        <v>0.1</v>
      </c>
      <c r="C29">
        <v>0.2</v>
      </c>
      <c r="D29">
        <v>0.3</v>
      </c>
      <c r="E29">
        <v>0.4</v>
      </c>
      <c r="F29">
        <v>0.5</v>
      </c>
      <c r="G29">
        <v>0.6</v>
      </c>
      <c r="H29">
        <v>0.7</v>
      </c>
      <c r="K29">
        <v>0.1</v>
      </c>
      <c r="L29">
        <v>0.2</v>
      </c>
      <c r="M29">
        <v>0.3</v>
      </c>
      <c r="N29">
        <v>0.4</v>
      </c>
      <c r="O29">
        <v>0.5</v>
      </c>
      <c r="P29">
        <v>0.6</v>
      </c>
      <c r="Q29">
        <v>0.7</v>
      </c>
      <c r="T29">
        <v>0.1</v>
      </c>
      <c r="U29">
        <v>0.2</v>
      </c>
      <c r="V29">
        <v>0.3</v>
      </c>
      <c r="W29">
        <v>0.4</v>
      </c>
      <c r="X29">
        <v>0.5</v>
      </c>
      <c r="Y29">
        <v>0.6</v>
      </c>
      <c r="Z29">
        <v>0.7</v>
      </c>
      <c r="AC29">
        <v>0.1</v>
      </c>
      <c r="AD29">
        <v>0.2</v>
      </c>
      <c r="AE29">
        <v>0.3</v>
      </c>
      <c r="AF29">
        <v>0.4</v>
      </c>
      <c r="AG29">
        <v>0.5</v>
      </c>
      <c r="AH29">
        <v>0.6</v>
      </c>
      <c r="AI29">
        <v>0.7</v>
      </c>
      <c r="AL29">
        <v>0.1</v>
      </c>
      <c r="AM29">
        <v>0.2</v>
      </c>
      <c r="AN29">
        <v>0.3</v>
      </c>
      <c r="AO29">
        <v>0.4</v>
      </c>
      <c r="AP29">
        <v>0.5</v>
      </c>
      <c r="AQ29">
        <v>0.6</v>
      </c>
      <c r="AR29">
        <v>0.7</v>
      </c>
    </row>
    <row r="30" spans="1:45" x14ac:dyDescent="0.25">
      <c r="A30" t="s">
        <v>37</v>
      </c>
      <c r="B30" s="2">
        <v>1.021212E-10</v>
      </c>
      <c r="C30" s="2">
        <v>8.041216E-10</v>
      </c>
      <c r="D30" s="2">
        <v>5.8744000000000003E-9</v>
      </c>
      <c r="E30" s="2">
        <v>4.1250899999999998E-8</v>
      </c>
      <c r="F30" s="2">
        <v>2.6239699999999999E-7</v>
      </c>
      <c r="G30" s="2">
        <v>1.2750000000000001E-6</v>
      </c>
      <c r="H30" s="2">
        <v>4.0851000000000001E-6</v>
      </c>
      <c r="J30" t="s">
        <v>37</v>
      </c>
      <c r="K30" s="2">
        <v>1.159481E-10</v>
      </c>
      <c r="L30" s="2">
        <v>9.1435120000000002E-10</v>
      </c>
      <c r="M30" s="2">
        <v>6.6208000000000001E-9</v>
      </c>
      <c r="N30" s="2">
        <v>4.5532400000000002E-8</v>
      </c>
      <c r="O30" s="2">
        <v>2.740668E-7</v>
      </c>
      <c r="P30" s="2">
        <v>1.2373E-6</v>
      </c>
      <c r="Q30" s="2">
        <v>3.8483000000000001E-6</v>
      </c>
      <c r="S30" t="s">
        <v>37</v>
      </c>
      <c r="T30" s="2">
        <v>1.6438539999999999E-10</v>
      </c>
      <c r="U30" s="2">
        <v>1.3182000000000001E-9</v>
      </c>
      <c r="V30" s="2">
        <v>9.3243999999999998E-9</v>
      </c>
      <c r="W30" s="2">
        <v>6.0296100000000005E-8</v>
      </c>
      <c r="X30" s="2">
        <v>3.250719E-7</v>
      </c>
      <c r="Y30" s="2">
        <v>1.3056E-6</v>
      </c>
      <c r="Z30" s="2">
        <v>3.7844000000000001E-6</v>
      </c>
      <c r="AB30" t="s">
        <v>37</v>
      </c>
      <c r="AC30" s="2">
        <v>2.8670850000000002E-10</v>
      </c>
      <c r="AD30" s="2">
        <v>2.3492000000000001E-9</v>
      </c>
      <c r="AE30" s="2">
        <v>1.5470100000000001E-8</v>
      </c>
      <c r="AF30" s="2">
        <v>8.8338700000000005E-8</v>
      </c>
      <c r="AG30" s="2">
        <v>4.1078220000000002E-7</v>
      </c>
      <c r="AH30" s="2">
        <v>1.4485E-6</v>
      </c>
      <c r="AI30" s="2">
        <v>3.8650000000000003E-6</v>
      </c>
      <c r="AK30" t="s">
        <v>37</v>
      </c>
      <c r="AL30" s="2">
        <v>6.2036119999999999E-10</v>
      </c>
      <c r="AM30" s="2">
        <v>4.8235000000000001E-9</v>
      </c>
      <c r="AN30" s="2">
        <v>2.7447500000000001E-8</v>
      </c>
      <c r="AO30" s="2">
        <v>1.3327549999999999E-7</v>
      </c>
      <c r="AP30" s="2">
        <v>5.2946269999999998E-7</v>
      </c>
      <c r="AQ30" s="2">
        <v>1.6463E-6</v>
      </c>
      <c r="AR30" s="2">
        <v>4.0467999999999999E-6</v>
      </c>
    </row>
    <row r="31" spans="1:45" x14ac:dyDescent="0.25">
      <c r="A31" t="s">
        <v>79</v>
      </c>
      <c r="B31" s="2">
        <v>4.8197510309143564E-11</v>
      </c>
      <c r="C31" s="2">
        <v>3.7815340802378075E-10</v>
      </c>
      <c r="D31" s="2">
        <v>2.7204227612634033E-9</v>
      </c>
      <c r="E31" s="2">
        <v>1.8487725657852021E-8</v>
      </c>
      <c r="F31" s="2">
        <v>1.0686018903221162E-7</v>
      </c>
      <c r="G31" s="2">
        <v>4.0834740111821453E-7</v>
      </c>
      <c r="H31" s="2">
        <v>9.3101219111244725E-7</v>
      </c>
      <c r="J31" t="s">
        <v>79</v>
      </c>
      <c r="K31" s="2">
        <v>1.3053735097664577E-10</v>
      </c>
      <c r="L31" s="2">
        <v>1.0187246929372038E-9</v>
      </c>
      <c r="M31" s="2">
        <v>7.1821027561571411E-9</v>
      </c>
      <c r="N31" s="2">
        <v>4.5609209596308507E-8</v>
      </c>
      <c r="O31" s="2">
        <v>2.289351436542673E-7</v>
      </c>
      <c r="P31" s="2">
        <v>7.8229540456275213E-7</v>
      </c>
      <c r="Q31" s="2">
        <v>1.752198618878579E-6</v>
      </c>
      <c r="S31" t="s">
        <v>79</v>
      </c>
      <c r="T31" s="2">
        <v>4.2708313008125242E-10</v>
      </c>
      <c r="U31" s="2">
        <v>3.2620392394942154E-9</v>
      </c>
      <c r="V31" s="2">
        <v>2.0882935617388662E-8</v>
      </c>
      <c r="W31" s="2">
        <v>1.0493188266680437E-7</v>
      </c>
      <c r="X31" s="2">
        <v>4.0720265225069447E-7</v>
      </c>
      <c r="Y31" s="2">
        <v>1.1789826122551597E-6</v>
      </c>
      <c r="Z31" s="2">
        <v>2.4807861657144093E-6</v>
      </c>
      <c r="AB31" t="s">
        <v>79</v>
      </c>
      <c r="AC31" s="2">
        <v>1.7194766645697754E-9</v>
      </c>
      <c r="AD31" s="2">
        <v>1.2169042690368048E-8</v>
      </c>
      <c r="AE31" s="2">
        <v>5.9847305703765809E-8</v>
      </c>
      <c r="AF31" s="2">
        <v>2.1659686054973189E-7</v>
      </c>
      <c r="AG31" s="2">
        <v>6.5948464728149657E-7</v>
      </c>
      <c r="AH31" s="2">
        <v>1.6334931894562645E-6</v>
      </c>
      <c r="AI31" s="2">
        <v>3.1900156739426845E-6</v>
      </c>
      <c r="AK31" t="s">
        <v>79</v>
      </c>
      <c r="AL31" s="2">
        <v>7.1735765138457958E-9</v>
      </c>
      <c r="AM31" s="2">
        <v>4.0226856700468157E-8</v>
      </c>
      <c r="AN31" s="2">
        <v>1.3822119953176502E-7</v>
      </c>
      <c r="AO31" s="2">
        <v>3.9029309499400575E-7</v>
      </c>
      <c r="AP31" s="2">
        <v>9.8721026129188915E-7</v>
      </c>
      <c r="AQ31" s="2">
        <v>2.1498372031388796E-6</v>
      </c>
      <c r="AR31" s="2">
        <v>3.912607825990231E-6</v>
      </c>
    </row>
    <row r="32" spans="1:45" x14ac:dyDescent="0.25">
      <c r="A32" t="s">
        <v>77</v>
      </c>
      <c r="B32" s="2">
        <f t="shared" ref="B32:H32" si="15">B31/B30</f>
        <v>0.47196380682114553</v>
      </c>
      <c r="C32" s="2">
        <f t="shared" si="15"/>
        <v>0.47026893447928864</v>
      </c>
      <c r="D32" s="2">
        <f t="shared" si="15"/>
        <v>0.46309797788087348</v>
      </c>
      <c r="E32" s="2">
        <f t="shared" si="15"/>
        <v>0.44817751025679492</v>
      </c>
      <c r="F32" s="2">
        <f t="shared" si="15"/>
        <v>0.40724623007203448</v>
      </c>
      <c r="G32" s="2">
        <f t="shared" si="15"/>
        <v>0.32027247146526627</v>
      </c>
      <c r="H32" s="2">
        <f t="shared" si="15"/>
        <v>0.22790438204999811</v>
      </c>
      <c r="J32" t="s">
        <v>77</v>
      </c>
      <c r="K32" s="2">
        <f t="shared" ref="K32:Q32" si="16">K31/K30</f>
        <v>1.1258257011252946</v>
      </c>
      <c r="L32" s="2">
        <f t="shared" si="16"/>
        <v>1.1141503318825454</v>
      </c>
      <c r="M32" s="2">
        <f t="shared" si="16"/>
        <v>1.0847786908163879</v>
      </c>
      <c r="N32" s="2">
        <f t="shared" si="16"/>
        <v>1.0016869217591979</v>
      </c>
      <c r="O32" s="2">
        <f t="shared" si="16"/>
        <v>0.8353260725278191</v>
      </c>
      <c r="P32" s="2">
        <f t="shared" si="16"/>
        <v>0.6322600861252341</v>
      </c>
      <c r="Q32" s="2">
        <f t="shared" si="16"/>
        <v>0.45531757370230463</v>
      </c>
      <c r="S32" t="s">
        <v>77</v>
      </c>
      <c r="T32" s="2">
        <f t="shared" ref="T32:Z32" si="17">T31/T30</f>
        <v>2.5980599863567715</v>
      </c>
      <c r="U32" s="2">
        <f t="shared" si="17"/>
        <v>2.4746163249083715</v>
      </c>
      <c r="V32" s="2">
        <f t="shared" si="17"/>
        <v>2.239601005682796</v>
      </c>
      <c r="W32" s="2">
        <f t="shared" si="17"/>
        <v>1.7402764468482101</v>
      </c>
      <c r="X32" s="2">
        <f t="shared" si="17"/>
        <v>1.252654112061653</v>
      </c>
      <c r="Y32" s="2">
        <f t="shared" si="17"/>
        <v>0.90301977041602299</v>
      </c>
      <c r="Z32" s="2">
        <f t="shared" si="17"/>
        <v>0.65552958612049705</v>
      </c>
      <c r="AB32" t="s">
        <v>77</v>
      </c>
      <c r="AC32" s="2">
        <f t="shared" ref="AC32:AI32" si="18">AC31/AC30</f>
        <v>5.9972992240194314</v>
      </c>
      <c r="AD32" s="2">
        <f t="shared" si="18"/>
        <v>5.1800794697633439</v>
      </c>
      <c r="AE32" s="2">
        <f t="shared" si="18"/>
        <v>3.8685791109149781</v>
      </c>
      <c r="AF32" s="2">
        <f t="shared" si="18"/>
        <v>2.4518909668099242</v>
      </c>
      <c r="AG32" s="2">
        <f t="shared" si="18"/>
        <v>1.6054362805435498</v>
      </c>
      <c r="AH32" s="2">
        <f t="shared" si="18"/>
        <v>1.1277136275155433</v>
      </c>
      <c r="AI32" s="2">
        <f t="shared" si="18"/>
        <v>0.82535981214558451</v>
      </c>
      <c r="AK32" t="s">
        <v>77</v>
      </c>
      <c r="AL32" s="2">
        <f t="shared" ref="AL32:AR32" si="19">AL31/AL30</f>
        <v>11.563548000496802</v>
      </c>
      <c r="AM32" s="2">
        <f t="shared" si="19"/>
        <v>8.3397650462253878</v>
      </c>
      <c r="AN32" s="2">
        <f t="shared" si="19"/>
        <v>5.0358393125699976</v>
      </c>
      <c r="AO32" s="2">
        <f t="shared" si="19"/>
        <v>2.9284684356390018</v>
      </c>
      <c r="AP32" s="2">
        <f t="shared" si="19"/>
        <v>1.8645511030180015</v>
      </c>
      <c r="AQ32" s="2">
        <f t="shared" si="19"/>
        <v>1.3058599302307474</v>
      </c>
      <c r="AR32" s="2">
        <f t="shared" si="19"/>
        <v>0.96683992932446161</v>
      </c>
    </row>
    <row r="33" spans="1:45" x14ac:dyDescent="0.25">
      <c r="B33" s="2"/>
      <c r="K33" s="2"/>
      <c r="T33" s="2"/>
      <c r="AC33" s="2"/>
      <c r="AL33" s="2"/>
    </row>
    <row r="35" spans="1:45" x14ac:dyDescent="0.25">
      <c r="A35" t="s">
        <v>78</v>
      </c>
      <c r="J35" t="s">
        <v>78</v>
      </c>
      <c r="S35" t="s">
        <v>78</v>
      </c>
      <c r="AB35" t="s">
        <v>78</v>
      </c>
      <c r="AK35" t="s">
        <v>78</v>
      </c>
    </row>
    <row r="36" spans="1:45" x14ac:dyDescent="0.25">
      <c r="B36">
        <v>0.1</v>
      </c>
      <c r="C36">
        <v>0.2</v>
      </c>
      <c r="D36">
        <v>0.3</v>
      </c>
      <c r="E36">
        <v>0.4</v>
      </c>
      <c r="F36">
        <v>0.5</v>
      </c>
      <c r="G36">
        <v>0.6</v>
      </c>
      <c r="H36">
        <v>0.7</v>
      </c>
      <c r="K36">
        <v>0.1</v>
      </c>
      <c r="L36">
        <v>0.2</v>
      </c>
      <c r="M36">
        <v>0.3</v>
      </c>
      <c r="N36">
        <v>0.4</v>
      </c>
      <c r="O36">
        <v>0.5</v>
      </c>
      <c r="P36">
        <v>0.6</v>
      </c>
      <c r="Q36">
        <v>0.7</v>
      </c>
      <c r="T36">
        <v>0.1</v>
      </c>
      <c r="U36">
        <v>0.2</v>
      </c>
      <c r="V36">
        <v>0.3</v>
      </c>
      <c r="W36">
        <v>0.4</v>
      </c>
      <c r="X36">
        <v>0.5</v>
      </c>
      <c r="Y36">
        <v>0.6</v>
      </c>
      <c r="Z36">
        <v>0.7</v>
      </c>
      <c r="AC36">
        <v>0.1</v>
      </c>
      <c r="AD36">
        <v>0.2</v>
      </c>
      <c r="AE36">
        <v>0.3</v>
      </c>
      <c r="AF36">
        <v>0.4</v>
      </c>
      <c r="AG36">
        <v>0.5</v>
      </c>
      <c r="AH36">
        <v>0.6</v>
      </c>
      <c r="AI36">
        <v>0.7</v>
      </c>
      <c r="AL36">
        <v>0.1</v>
      </c>
      <c r="AM36">
        <v>0.2</v>
      </c>
      <c r="AN36">
        <v>0.3</v>
      </c>
      <c r="AO36">
        <v>0.4</v>
      </c>
      <c r="AP36">
        <v>0.5</v>
      </c>
      <c r="AQ36">
        <v>0.6</v>
      </c>
      <c r="AR36">
        <v>0.7</v>
      </c>
    </row>
    <row r="37" spans="1:45" x14ac:dyDescent="0.25">
      <c r="A37" t="s">
        <v>37</v>
      </c>
      <c r="B37" s="2">
        <v>2.33936E-11</v>
      </c>
      <c r="C37" s="2">
        <v>2.7206600000000001E-11</v>
      </c>
      <c r="D37" s="2">
        <v>3.1042399999999999E-11</v>
      </c>
      <c r="E37" s="2">
        <v>3.5615700000000001E-11</v>
      </c>
      <c r="F37" s="2">
        <v>4.1154400000000002E-11</v>
      </c>
      <c r="G37" s="2">
        <v>4.7788099999999999E-11</v>
      </c>
      <c r="H37" s="2">
        <v>5.5529399999999997E-11</v>
      </c>
      <c r="J37" t="s">
        <v>37</v>
      </c>
      <c r="K37" s="2">
        <v>3.46063E-11</v>
      </c>
      <c r="L37" s="2">
        <v>4.5184999999999997E-11</v>
      </c>
      <c r="M37" s="2">
        <v>5.18145E-11</v>
      </c>
      <c r="N37" s="2">
        <v>5.9017400000000005E-11</v>
      </c>
      <c r="O37" s="2">
        <v>6.7488500000000004E-11</v>
      </c>
      <c r="P37" s="2">
        <v>7.7401499999999999E-11</v>
      </c>
      <c r="Q37" s="2">
        <v>8.8815600000000003E-11</v>
      </c>
      <c r="S37" t="s">
        <v>37</v>
      </c>
      <c r="T37" s="2">
        <v>5.3385900000000001E-11</v>
      </c>
      <c r="U37" s="2">
        <v>8.9444700000000002E-11</v>
      </c>
      <c r="V37" s="2">
        <v>1.166494E-10</v>
      </c>
      <c r="W37" s="2">
        <v>1.372502E-10</v>
      </c>
      <c r="X37" s="2">
        <v>1.5546459999999999E-10</v>
      </c>
      <c r="Y37" s="2">
        <v>1.7620809999999999E-10</v>
      </c>
      <c r="Z37" s="2">
        <v>1.9973580000000001E-10</v>
      </c>
      <c r="AB37" t="s">
        <v>37</v>
      </c>
      <c r="AC37" s="2">
        <v>9.4471899999999996E-11</v>
      </c>
      <c r="AD37" s="2">
        <v>1.9334069999999999E-10</v>
      </c>
      <c r="AE37" s="2">
        <v>2.954891E-10</v>
      </c>
      <c r="AF37" s="2">
        <v>3.9413290000000001E-10</v>
      </c>
      <c r="AG37" s="2">
        <v>4.803873E-10</v>
      </c>
      <c r="AH37" s="2">
        <v>5.4368330000000005E-10</v>
      </c>
      <c r="AI37" s="2">
        <v>6.1028270000000002E-10</v>
      </c>
      <c r="AK37" t="s">
        <v>37</v>
      </c>
      <c r="AL37" s="2">
        <v>1.9866080000000001E-10</v>
      </c>
      <c r="AM37" s="2">
        <v>4.4646010000000001E-10</v>
      </c>
      <c r="AN37" s="2">
        <v>8.1612220000000005E-10</v>
      </c>
      <c r="AO37" s="2">
        <v>1.1794999999999999E-9</v>
      </c>
      <c r="AP37" s="2">
        <v>1.5751000000000001E-9</v>
      </c>
      <c r="AQ37" s="2">
        <v>1.9466999999999999E-9</v>
      </c>
      <c r="AR37" s="2">
        <v>2.2206E-9</v>
      </c>
    </row>
    <row r="38" spans="1:45" x14ac:dyDescent="0.25">
      <c r="A38" t="s">
        <v>79</v>
      </c>
      <c r="B38" s="2">
        <v>1.07144761887831E-11</v>
      </c>
      <c r="C38" s="2">
        <v>1.2445882853377657E-11</v>
      </c>
      <c r="D38" s="2">
        <v>1.4089002803605371E-11</v>
      </c>
      <c r="E38" s="2">
        <v>1.5902829936838285E-11</v>
      </c>
      <c r="F38" s="2">
        <v>1.7900000000000001E-11</v>
      </c>
      <c r="G38" s="2">
        <v>2.0221275924134955E-11</v>
      </c>
      <c r="H38" s="2">
        <v>2.2805701041625534E-11</v>
      </c>
      <c r="J38" t="s">
        <v>79</v>
      </c>
      <c r="K38" s="2">
        <v>3.813135192987524E-11</v>
      </c>
      <c r="L38" s="2">
        <v>5.3507008886686987E-11</v>
      </c>
      <c r="M38" s="2">
        <v>6.1798058221921507E-11</v>
      </c>
      <c r="N38" s="2">
        <v>6.9785385289471601E-11</v>
      </c>
      <c r="O38" s="2">
        <v>7.8765474670060862E-11</v>
      </c>
      <c r="P38" s="2">
        <v>8.8893194340174329E-11</v>
      </c>
      <c r="Q38" s="2">
        <v>1.0034938963441681E-10</v>
      </c>
      <c r="S38" t="s">
        <v>79</v>
      </c>
      <c r="T38" s="2">
        <v>1.2553883861180173E-10</v>
      </c>
      <c r="U38" s="2">
        <v>2.1182539979898538E-10</v>
      </c>
      <c r="V38" s="2">
        <v>2.9118722499450421E-10</v>
      </c>
      <c r="W38" s="2">
        <v>3.4942810419312299E-10</v>
      </c>
      <c r="X38" s="2">
        <v>3.9420806688854049E-10</v>
      </c>
      <c r="Y38" s="2">
        <v>4.4463468150831417E-10</v>
      </c>
      <c r="Z38" s="2">
        <v>5.0149775672479338E-10</v>
      </c>
      <c r="AB38" t="s">
        <v>79</v>
      </c>
      <c r="AC38" s="2">
        <v>4.8270073544588681E-10</v>
      </c>
      <c r="AD38" s="2">
        <v>9.0912045406535655E-10</v>
      </c>
      <c r="AE38" s="2">
        <v>1.3218925826253811E-9</v>
      </c>
      <c r="AF38" s="2">
        <v>1.7937391114652096E-9</v>
      </c>
      <c r="AG38" s="2">
        <v>2.1780725424099174E-9</v>
      </c>
      <c r="AH38" s="2">
        <v>2.4534057960313049E-9</v>
      </c>
      <c r="AI38" s="2">
        <v>2.7476899388395336E-9</v>
      </c>
      <c r="AK38" t="s">
        <v>79</v>
      </c>
      <c r="AL38" s="2">
        <v>1.8362734001231953E-9</v>
      </c>
      <c r="AM38" s="2">
        <v>3.524131098583025E-9</v>
      </c>
      <c r="AN38" s="2">
        <v>6.3917055626804338E-9</v>
      </c>
      <c r="AO38" s="2">
        <v>8.038669044064446E-9</v>
      </c>
      <c r="AP38" s="2">
        <v>1.0502175965008394E-8</v>
      </c>
      <c r="AQ38" s="2">
        <v>1.2569817023330133E-8</v>
      </c>
      <c r="AR38" s="2">
        <v>1.399672461685233E-8</v>
      </c>
    </row>
    <row r="39" spans="1:45" x14ac:dyDescent="0.25">
      <c r="A39" t="s">
        <v>77</v>
      </c>
      <c r="B39" s="2">
        <f>B38/B37</f>
        <v>0.45800886519317674</v>
      </c>
      <c r="C39" s="2">
        <f t="shared" ref="C39:H39" si="20">C38/C37</f>
        <v>0.45745822165862904</v>
      </c>
      <c r="D39" s="2">
        <f t="shared" si="20"/>
        <v>0.45386319368365113</v>
      </c>
      <c r="E39" s="2">
        <f t="shared" si="20"/>
        <v>0.44651178937486236</v>
      </c>
      <c r="F39" s="2">
        <f t="shared" si="20"/>
        <v>0.43494741753008181</v>
      </c>
      <c r="G39" s="2">
        <f t="shared" si="20"/>
        <v>0.42314458880212763</v>
      </c>
      <c r="H39" s="2">
        <f t="shared" si="20"/>
        <v>0.41069597441401373</v>
      </c>
      <c r="J39" t="s">
        <v>77</v>
      </c>
      <c r="K39" s="2">
        <f t="shared" ref="K39:Q39" si="21">K38/K37</f>
        <v>1.101861566531968</v>
      </c>
      <c r="L39" s="2">
        <f t="shared" si="21"/>
        <v>1.1841763613297995</v>
      </c>
      <c r="M39" s="2">
        <f t="shared" si="21"/>
        <v>1.1926788490079323</v>
      </c>
      <c r="N39" s="2">
        <f t="shared" si="21"/>
        <v>1.1824544166546069</v>
      </c>
      <c r="O39" s="2">
        <f t="shared" si="21"/>
        <v>1.1670947594043557</v>
      </c>
      <c r="P39" s="2">
        <f t="shared" si="21"/>
        <v>1.1484686258040779</v>
      </c>
      <c r="Q39" s="2">
        <f t="shared" si="21"/>
        <v>1.129862204775026</v>
      </c>
      <c r="S39" t="s">
        <v>77</v>
      </c>
      <c r="T39" s="2">
        <f>T38/T37</f>
        <v>2.3515354918021747</v>
      </c>
      <c r="U39" s="2">
        <f t="shared" ref="U39:Z39" si="22">U38/U37</f>
        <v>2.3682275171025826</v>
      </c>
      <c r="V39" s="2">
        <f t="shared" si="22"/>
        <v>2.4962599464249644</v>
      </c>
      <c r="W39" s="2">
        <f t="shared" si="22"/>
        <v>2.5459205465137607</v>
      </c>
      <c r="X39" s="2">
        <f t="shared" si="22"/>
        <v>2.5356773624898561</v>
      </c>
      <c r="Y39" s="2">
        <f t="shared" si="22"/>
        <v>2.5233498432155739</v>
      </c>
      <c r="Z39" s="2">
        <f t="shared" si="22"/>
        <v>2.5108055577657753</v>
      </c>
      <c r="AB39" t="s">
        <v>77</v>
      </c>
      <c r="AC39" s="2">
        <f>AC38/AC37</f>
        <v>5.109463612416886</v>
      </c>
      <c r="AD39" s="2">
        <f t="shared" ref="AD39:AI39" si="23">AD38/AD37</f>
        <v>4.7021680073846666</v>
      </c>
      <c r="AE39" s="2">
        <f t="shared" si="23"/>
        <v>4.4735747701873985</v>
      </c>
      <c r="AF39" s="2">
        <f t="shared" si="23"/>
        <v>4.5511022080755241</v>
      </c>
      <c r="AG39" s="2">
        <f t="shared" si="23"/>
        <v>4.5339927646087173</v>
      </c>
      <c r="AH39" s="2">
        <f t="shared" si="23"/>
        <v>4.512564200576521</v>
      </c>
      <c r="AI39" s="2">
        <f t="shared" si="23"/>
        <v>4.5023231673444677</v>
      </c>
      <c r="AK39" t="s">
        <v>77</v>
      </c>
      <c r="AL39" s="2">
        <f>AL38/AL37</f>
        <v>9.2432598686967697</v>
      </c>
      <c r="AM39" s="2">
        <f t="shared" ref="AM39:AR39" si="24">AM38/AM37</f>
        <v>7.8934961905510139</v>
      </c>
      <c r="AN39" s="2">
        <f t="shared" si="24"/>
        <v>7.8317996528956488</v>
      </c>
      <c r="AO39" s="2">
        <f t="shared" si="24"/>
        <v>6.8153192404107221</v>
      </c>
      <c r="AP39" s="2">
        <f t="shared" si="24"/>
        <v>6.6676248904884732</v>
      </c>
      <c r="AQ39" s="2">
        <f t="shared" si="24"/>
        <v>6.4569872211075845</v>
      </c>
      <c r="AR39" s="2">
        <f t="shared" si="24"/>
        <v>6.303127360556755</v>
      </c>
    </row>
    <row r="40" spans="1:45" x14ac:dyDescent="0.25">
      <c r="B40" s="2"/>
      <c r="K40" s="2"/>
      <c r="T40" s="2"/>
      <c r="AC40" s="2"/>
      <c r="AL40" s="2"/>
    </row>
    <row r="42" spans="1:45" x14ac:dyDescent="0.25">
      <c r="A42" t="s">
        <v>62</v>
      </c>
      <c r="J42" t="s">
        <v>62</v>
      </c>
      <c r="S42" t="s">
        <v>62</v>
      </c>
      <c r="AB42" t="s">
        <v>62</v>
      </c>
      <c r="AK42" t="s">
        <v>62</v>
      </c>
    </row>
    <row r="43" spans="1:45" x14ac:dyDescent="0.25">
      <c r="B43">
        <v>0.1</v>
      </c>
      <c r="C43">
        <v>0.2</v>
      </c>
      <c r="D43">
        <v>0.3</v>
      </c>
      <c r="E43">
        <v>0.4</v>
      </c>
      <c r="F43">
        <v>0.5</v>
      </c>
      <c r="G43">
        <v>0.6</v>
      </c>
      <c r="H43">
        <v>0.7</v>
      </c>
      <c r="I43" t="s">
        <v>37</v>
      </c>
      <c r="K43">
        <v>0.1</v>
      </c>
      <c r="L43">
        <v>0.2</v>
      </c>
      <c r="M43">
        <v>0.3</v>
      </c>
      <c r="N43">
        <v>0.4</v>
      </c>
      <c r="O43">
        <v>0.5</v>
      </c>
      <c r="P43">
        <v>0.6</v>
      </c>
      <c r="Q43">
        <v>0.7</v>
      </c>
      <c r="R43" t="s">
        <v>37</v>
      </c>
      <c r="T43">
        <v>0.1</v>
      </c>
      <c r="U43">
        <v>0.2</v>
      </c>
      <c r="V43">
        <v>0.3</v>
      </c>
      <c r="W43">
        <v>0.4</v>
      </c>
      <c r="X43">
        <v>0.5</v>
      </c>
      <c r="Y43">
        <v>0.6</v>
      </c>
      <c r="Z43">
        <v>0.7</v>
      </c>
      <c r="AA43" t="s">
        <v>37</v>
      </c>
      <c r="AC43">
        <v>0.1</v>
      </c>
      <c r="AD43">
        <v>0.2</v>
      </c>
      <c r="AE43">
        <v>0.3</v>
      </c>
      <c r="AF43">
        <v>0.4</v>
      </c>
      <c r="AG43">
        <v>0.5</v>
      </c>
      <c r="AH43">
        <v>0.6</v>
      </c>
      <c r="AI43">
        <v>0.7</v>
      </c>
      <c r="AJ43" t="s">
        <v>37</v>
      </c>
      <c r="AL43">
        <v>0.1</v>
      </c>
      <c r="AM43">
        <v>0.2</v>
      </c>
      <c r="AN43">
        <v>0.3</v>
      </c>
      <c r="AO43">
        <v>0.4</v>
      </c>
      <c r="AP43">
        <v>0.5</v>
      </c>
      <c r="AQ43">
        <v>0.6</v>
      </c>
      <c r="AR43">
        <v>0.7</v>
      </c>
      <c r="AS43" t="s">
        <v>37</v>
      </c>
    </row>
    <row r="44" spans="1:45" x14ac:dyDescent="0.25">
      <c r="A44" t="s">
        <v>37</v>
      </c>
      <c r="B44">
        <v>4.4557000000000002</v>
      </c>
      <c r="C44">
        <v>30.190100000000001</v>
      </c>
      <c r="D44">
        <v>193.3526</v>
      </c>
      <c r="E44" s="2">
        <v>1184.2</v>
      </c>
      <c r="F44" s="2">
        <v>6565.5</v>
      </c>
      <c r="G44" s="2">
        <v>28041.1</v>
      </c>
      <c r="H44" s="2">
        <v>78996.100000000006</v>
      </c>
      <c r="I44">
        <f>AVERAGE(B44:H44)</f>
        <v>16430.699771428572</v>
      </c>
      <c r="J44" t="s">
        <v>37</v>
      </c>
      <c r="K44" s="2">
        <v>3.5514000000000001</v>
      </c>
      <c r="L44" s="2">
        <v>23.2453</v>
      </c>
      <c r="M44" s="2">
        <v>148.18940000000001</v>
      </c>
      <c r="N44" s="2">
        <v>901.99990000000003</v>
      </c>
      <c r="O44" s="2">
        <v>4939.8</v>
      </c>
      <c r="P44" s="2">
        <v>21082.9</v>
      </c>
      <c r="Q44" s="2">
        <v>61913.4</v>
      </c>
      <c r="R44">
        <f>AVERAGE(K44:Q44)</f>
        <v>12716.155142857144</v>
      </c>
      <c r="S44" t="s">
        <v>37</v>
      </c>
      <c r="T44" s="2">
        <v>3.2364999999999999</v>
      </c>
      <c r="U44" s="2">
        <v>18.886600000000001</v>
      </c>
      <c r="V44" s="2">
        <v>117.7512</v>
      </c>
      <c r="W44" s="2">
        <v>706.12530000000004</v>
      </c>
      <c r="X44" s="2">
        <v>3779.3</v>
      </c>
      <c r="Y44" s="2">
        <v>15929</v>
      </c>
      <c r="Z44" s="2">
        <v>47894.1</v>
      </c>
      <c r="AA44">
        <f>AVERAGE(T44:Z44)</f>
        <v>9778.3428000000004</v>
      </c>
      <c r="AB44" t="s">
        <v>37</v>
      </c>
      <c r="AC44" s="2">
        <v>3.1796000000000002</v>
      </c>
      <c r="AD44" s="2">
        <v>16.452000000000002</v>
      </c>
      <c r="AE44" s="2">
        <v>96.659300000000002</v>
      </c>
      <c r="AF44" s="2">
        <v>564.68219999999997</v>
      </c>
      <c r="AG44" s="2">
        <v>2941.6</v>
      </c>
      <c r="AH44" s="2">
        <v>12218.6</v>
      </c>
      <c r="AI44" s="2">
        <v>37336.199999999997</v>
      </c>
      <c r="AJ44">
        <f>AVERAGE(AC44:AI44)</f>
        <v>7596.7675857142849</v>
      </c>
      <c r="AK44" t="s">
        <v>37</v>
      </c>
      <c r="AL44" s="2">
        <v>3.1680000000000001</v>
      </c>
      <c r="AM44" s="2">
        <v>15.328799999999999</v>
      </c>
      <c r="AN44" s="2">
        <v>82.393299999999996</v>
      </c>
      <c r="AO44" s="2">
        <v>460.37240000000003</v>
      </c>
      <c r="AP44" s="2">
        <v>2327.1</v>
      </c>
      <c r="AQ44" s="2">
        <v>9528.4</v>
      </c>
      <c r="AR44" s="2">
        <v>29460.7</v>
      </c>
      <c r="AS44">
        <f>AVERAGE(AL44:AR44)</f>
        <v>5982.4946428571429</v>
      </c>
    </row>
    <row r="45" spans="1:45" x14ac:dyDescent="0.25">
      <c r="A45" t="s">
        <v>79</v>
      </c>
      <c r="B45" s="2">
        <v>0.97229897665275777</v>
      </c>
      <c r="C45">
        <v>6.6624995309568318</v>
      </c>
      <c r="D45">
        <v>42.074933155027118</v>
      </c>
      <c r="E45">
        <v>251.22320752669327</v>
      </c>
      <c r="F45" s="2">
        <v>1331.465358167459</v>
      </c>
      <c r="G45" s="2">
        <v>5431.970176648616</v>
      </c>
      <c r="H45" s="2">
        <v>16333.040133422805</v>
      </c>
      <c r="I45" t="s">
        <v>37</v>
      </c>
      <c r="J45" t="s">
        <v>79</v>
      </c>
      <c r="K45" s="2">
        <v>1.2762836675285005</v>
      </c>
      <c r="L45" s="2">
        <v>9.6346977119160311</v>
      </c>
      <c r="M45" s="2">
        <v>61.665225208378182</v>
      </c>
      <c r="N45" s="2">
        <v>372.94409768757566</v>
      </c>
      <c r="O45" s="2">
        <v>2010.8207279615954</v>
      </c>
      <c r="P45" s="2">
        <v>8592.7236659862392</v>
      </c>
      <c r="Q45" s="2">
        <v>26653.072993559297</v>
      </c>
      <c r="R45" t="s">
        <v>37</v>
      </c>
      <c r="S45" t="s">
        <v>79</v>
      </c>
      <c r="T45" s="2">
        <v>1.1996249413879323</v>
      </c>
      <c r="U45" s="2">
        <v>10.470491870012603</v>
      </c>
      <c r="V45" s="2">
        <v>68.50182479321262</v>
      </c>
      <c r="W45" s="2">
        <v>411.86575482795359</v>
      </c>
      <c r="X45" s="2">
        <v>2202.0672106000761</v>
      </c>
      <c r="Y45" s="2">
        <v>9465.0937660437357</v>
      </c>
      <c r="Z45" s="2">
        <v>30013.415333813646</v>
      </c>
      <c r="AA45" t="s">
        <v>37</v>
      </c>
      <c r="AB45" t="s">
        <v>79</v>
      </c>
      <c r="AC45" s="2">
        <v>1.0823123393919152</v>
      </c>
      <c r="AD45" s="2">
        <v>10.325313554560946</v>
      </c>
      <c r="AE45" s="2">
        <v>69.431981103811239</v>
      </c>
      <c r="AF45" s="2">
        <v>416.56332051682131</v>
      </c>
      <c r="AG45" s="2">
        <v>2198.3175384825549</v>
      </c>
      <c r="AH45" s="2">
        <v>9407.5767336758945</v>
      </c>
      <c r="AI45" s="2">
        <v>30112.356267818035</v>
      </c>
      <c r="AJ45" t="s">
        <v>37</v>
      </c>
      <c r="AK45" t="s">
        <v>79</v>
      </c>
      <c r="AL45" s="2">
        <v>0.9982463623775446</v>
      </c>
      <c r="AM45" s="2">
        <v>9.8123748399661128</v>
      </c>
      <c r="AN45" s="2">
        <v>67.594378464484748</v>
      </c>
      <c r="AO45" s="2">
        <v>404.85664129417466</v>
      </c>
      <c r="AP45" s="2">
        <v>2112.6996947034381</v>
      </c>
      <c r="AQ45" s="2">
        <v>8984.4977600308848</v>
      </c>
      <c r="AR45" s="2">
        <v>28882.633190206187</v>
      </c>
      <c r="AS45" t="s">
        <v>37</v>
      </c>
    </row>
    <row r="46" spans="1:45" x14ac:dyDescent="0.25">
      <c r="A46" t="s">
        <v>77</v>
      </c>
      <c r="B46" s="2">
        <f>B45/B44</f>
        <v>0.21821464116811223</v>
      </c>
      <c r="C46" s="2">
        <f t="shared" ref="C46:H46" si="25">C45/C44</f>
        <v>0.22068491097932208</v>
      </c>
      <c r="D46" s="2">
        <f t="shared" si="25"/>
        <v>0.21760727890407017</v>
      </c>
      <c r="E46" s="2">
        <f t="shared" si="25"/>
        <v>0.21214592765300899</v>
      </c>
      <c r="F46" s="2">
        <f t="shared" si="25"/>
        <v>0.20279725202459203</v>
      </c>
      <c r="G46" s="2">
        <f t="shared" si="25"/>
        <v>0.1937145895363811</v>
      </c>
      <c r="H46" s="2">
        <f t="shared" si="25"/>
        <v>0.20675755047936295</v>
      </c>
      <c r="I46">
        <f>AVERAGE(B46:H46)</f>
        <v>0.21027459296354994</v>
      </c>
      <c r="J46" t="s">
        <v>77</v>
      </c>
      <c r="K46" s="2">
        <f>K45/K44</f>
        <v>0.35937480079081502</v>
      </c>
      <c r="L46" s="2">
        <f t="shared" ref="L46:Q46" si="26">L45/L44</f>
        <v>0.41447938774358822</v>
      </c>
      <c r="M46" s="2">
        <f t="shared" si="26"/>
        <v>0.41612440031728437</v>
      </c>
      <c r="N46" s="2">
        <f t="shared" si="26"/>
        <v>0.41346356877376111</v>
      </c>
      <c r="O46" s="2">
        <f t="shared" si="26"/>
        <v>0.40706521072950225</v>
      </c>
      <c r="P46" s="2">
        <f t="shared" si="26"/>
        <v>0.40756839267777384</v>
      </c>
      <c r="Q46" s="2">
        <f t="shared" si="26"/>
        <v>0.43048957081276906</v>
      </c>
      <c r="R46">
        <f>AVERAGE(K46:Q46)</f>
        <v>0.4069379045493563</v>
      </c>
      <c r="S46" t="s">
        <v>77</v>
      </c>
      <c r="T46" s="2">
        <f>T45/T44</f>
        <v>0.37065501047054916</v>
      </c>
      <c r="U46" s="2">
        <f t="shared" ref="U46:Z46" si="27">U45/U44</f>
        <v>0.55438733652497552</v>
      </c>
      <c r="V46" s="2">
        <f t="shared" si="27"/>
        <v>0.5817505451597319</v>
      </c>
      <c r="W46" s="2">
        <f t="shared" si="27"/>
        <v>0.58327573707945823</v>
      </c>
      <c r="X46" s="2">
        <f t="shared" si="27"/>
        <v>0.58266536411506786</v>
      </c>
      <c r="Y46" s="2">
        <f t="shared" si="27"/>
        <v>0.5942051457118297</v>
      </c>
      <c r="Z46" s="2">
        <f t="shared" si="27"/>
        <v>0.62666205928942498</v>
      </c>
      <c r="AA46">
        <f>AVERAGE(T46:Z46)</f>
        <v>0.55622874262157684</v>
      </c>
      <c r="AB46" t="s">
        <v>77</v>
      </c>
      <c r="AC46" s="2">
        <f>AC45/AC44</f>
        <v>0.34039260894197859</v>
      </c>
      <c r="AD46" s="2">
        <f t="shared" ref="AD46:AI46" si="28">AD45/AD44</f>
        <v>0.62760233130081111</v>
      </c>
      <c r="AE46" s="2">
        <f t="shared" si="28"/>
        <v>0.71831661416760972</v>
      </c>
      <c r="AF46" s="2">
        <f t="shared" si="28"/>
        <v>0.73769515050557877</v>
      </c>
      <c r="AG46" s="2">
        <f t="shared" si="28"/>
        <v>0.74732034895381938</v>
      </c>
      <c r="AH46" s="2">
        <f t="shared" si="28"/>
        <v>0.76993900558786554</v>
      </c>
      <c r="AI46" s="2">
        <f t="shared" si="28"/>
        <v>0.80651904231866223</v>
      </c>
      <c r="AJ46">
        <f>AVERAGE(AC46:AI46)</f>
        <v>0.67825501453947512</v>
      </c>
      <c r="AK46" t="s">
        <v>77</v>
      </c>
      <c r="AL46" s="2">
        <f>AL45/AL44</f>
        <v>0.31510301842725524</v>
      </c>
      <c r="AM46" s="2">
        <f t="shared" ref="AM46:AR46" si="29">AM45/AM44</f>
        <v>0.64012674442657702</v>
      </c>
      <c r="AN46" s="2">
        <f t="shared" si="29"/>
        <v>0.82038683320712669</v>
      </c>
      <c r="AO46" s="2">
        <f t="shared" si="29"/>
        <v>0.87941119253494482</v>
      </c>
      <c r="AP46" s="2">
        <f t="shared" si="29"/>
        <v>0.90786803089830181</v>
      </c>
      <c r="AQ46" s="2">
        <f t="shared" si="29"/>
        <v>0.94291777843403779</v>
      </c>
      <c r="AR46" s="2">
        <f t="shared" si="29"/>
        <v>0.98037837492680713</v>
      </c>
      <c r="AS46">
        <f>AVERAGE(AL46:AR46)</f>
        <v>0.78374171040786433</v>
      </c>
    </row>
    <row r="49" spans="1:44" x14ac:dyDescent="0.25">
      <c r="D49" s="2"/>
      <c r="M49" s="2"/>
      <c r="V49" s="2"/>
      <c r="AE49" s="2"/>
      <c r="AN49" s="2"/>
    </row>
    <row r="50" spans="1:44" x14ac:dyDescent="0.25">
      <c r="A50" t="s">
        <v>19</v>
      </c>
    </row>
    <row r="51" spans="1:44" x14ac:dyDescent="0.25">
      <c r="A51" t="s">
        <v>14</v>
      </c>
      <c r="J51" t="s">
        <v>15</v>
      </c>
      <c r="S51" t="s">
        <v>16</v>
      </c>
      <c r="AB51" t="s">
        <v>17</v>
      </c>
      <c r="AK51" t="s">
        <v>18</v>
      </c>
    </row>
    <row r="52" spans="1:44" x14ac:dyDescent="0.25">
      <c r="A52" t="s">
        <v>76</v>
      </c>
      <c r="J52" t="s">
        <v>76</v>
      </c>
      <c r="S52" t="s">
        <v>76</v>
      </c>
      <c r="AB52" t="s">
        <v>76</v>
      </c>
      <c r="AK52" t="s">
        <v>76</v>
      </c>
    </row>
    <row r="53" spans="1:44" x14ac:dyDescent="0.25">
      <c r="B53">
        <v>0.1</v>
      </c>
      <c r="C53">
        <v>0.2</v>
      </c>
      <c r="D53">
        <v>0.3</v>
      </c>
      <c r="E53">
        <v>0.4</v>
      </c>
      <c r="F53">
        <v>0.5</v>
      </c>
      <c r="G53">
        <v>0.6</v>
      </c>
      <c r="H53">
        <v>0.7</v>
      </c>
      <c r="K53">
        <v>0.1</v>
      </c>
      <c r="L53">
        <v>0.2</v>
      </c>
      <c r="M53">
        <v>0.3</v>
      </c>
      <c r="N53">
        <v>0.4</v>
      </c>
      <c r="O53">
        <v>0.5</v>
      </c>
      <c r="P53">
        <v>0.6</v>
      </c>
      <c r="Q53">
        <v>0.7</v>
      </c>
      <c r="T53">
        <v>0.1</v>
      </c>
      <c r="U53">
        <v>0.2</v>
      </c>
      <c r="V53">
        <v>0.3</v>
      </c>
      <c r="W53">
        <v>0.4</v>
      </c>
      <c r="X53">
        <v>0.5</v>
      </c>
      <c r="Y53">
        <v>0.6</v>
      </c>
      <c r="Z53">
        <v>0.7</v>
      </c>
      <c r="AC53">
        <v>0.1</v>
      </c>
      <c r="AD53">
        <v>0.2</v>
      </c>
      <c r="AE53">
        <v>0.3</v>
      </c>
      <c r="AF53">
        <v>0.4</v>
      </c>
      <c r="AG53">
        <v>0.5</v>
      </c>
      <c r="AH53">
        <v>0.6</v>
      </c>
      <c r="AI53">
        <v>0.7</v>
      </c>
      <c r="AL53">
        <v>0.1</v>
      </c>
      <c r="AM53">
        <v>0.2</v>
      </c>
      <c r="AN53">
        <v>0.3</v>
      </c>
      <c r="AO53">
        <v>0.4</v>
      </c>
      <c r="AP53">
        <v>0.5</v>
      </c>
      <c r="AQ53">
        <v>0.6</v>
      </c>
      <c r="AR53">
        <v>0.7</v>
      </c>
    </row>
    <row r="54" spans="1:44" x14ac:dyDescent="0.25">
      <c r="A54" t="s">
        <v>37</v>
      </c>
      <c r="B54" s="2">
        <v>1.31682E-10</v>
      </c>
      <c r="C54" s="2">
        <v>1.4754000000000001E-9</v>
      </c>
      <c r="D54" s="2">
        <v>1.8842699999999999E-8</v>
      </c>
      <c r="E54" s="2">
        <v>2.165387E-7</v>
      </c>
      <c r="F54" s="2">
        <v>1.6332000000000001E-6</v>
      </c>
      <c r="G54" s="2">
        <v>6.2539999999999998E-6</v>
      </c>
      <c r="H54" s="2">
        <v>1.4341199999999999E-5</v>
      </c>
      <c r="J54" t="s">
        <v>37</v>
      </c>
      <c r="K54" s="2">
        <v>1.8028700000000001E-10</v>
      </c>
      <c r="L54" s="2">
        <v>1.9015000000000001E-9</v>
      </c>
      <c r="M54" s="2">
        <v>2.36284E-8</v>
      </c>
      <c r="N54" s="2">
        <v>2.5045140000000002E-7</v>
      </c>
      <c r="O54" s="2">
        <v>1.6640000000000001E-6</v>
      </c>
      <c r="P54" s="2">
        <v>6.0218999999999999E-6</v>
      </c>
      <c r="Q54" s="2">
        <v>1.3790399999999999E-5</v>
      </c>
      <c r="S54" t="s">
        <v>37</v>
      </c>
      <c r="T54" s="2">
        <v>3.3296739999999999E-10</v>
      </c>
      <c r="U54" s="2">
        <v>3.1224999999999999E-9</v>
      </c>
      <c r="V54" s="2">
        <v>3.5995699999999997E-8</v>
      </c>
      <c r="W54" s="2">
        <v>3.256359E-7</v>
      </c>
      <c r="X54" s="2">
        <v>1.8131000000000001E-6</v>
      </c>
      <c r="Y54" s="2">
        <v>5.9885999999999997E-6</v>
      </c>
      <c r="Z54" s="2">
        <v>1.33706E-5</v>
      </c>
      <c r="AB54" t="s">
        <v>37</v>
      </c>
      <c r="AC54" s="2">
        <v>8.4530059999999995E-10</v>
      </c>
      <c r="AD54" s="2">
        <v>6.2453000000000003E-9</v>
      </c>
      <c r="AE54" s="2">
        <v>6.0741800000000005E-8</v>
      </c>
      <c r="AF54" s="2">
        <v>4.4157450000000002E-7</v>
      </c>
      <c r="AG54" s="2">
        <v>2.0431E-6</v>
      </c>
      <c r="AH54" s="2">
        <v>6.1051000000000002E-6</v>
      </c>
      <c r="AI54" s="2">
        <v>1.31278E-5</v>
      </c>
      <c r="AK54" t="s">
        <v>37</v>
      </c>
      <c r="AL54" s="2">
        <v>2.7890000000000002E-9</v>
      </c>
      <c r="AM54" s="2">
        <v>1.38881E-8</v>
      </c>
      <c r="AN54" s="2">
        <v>1.038754E-7</v>
      </c>
      <c r="AO54" s="2">
        <v>5.9803030000000004E-7</v>
      </c>
      <c r="AP54" s="2">
        <v>2.3311E-6</v>
      </c>
      <c r="AQ54" s="2">
        <v>6.3280000000000002E-6</v>
      </c>
      <c r="AR54" s="2">
        <v>1.3034600000000001E-5</v>
      </c>
    </row>
    <row r="55" spans="1:44" x14ac:dyDescent="0.25">
      <c r="A55" t="s">
        <v>79</v>
      </c>
      <c r="B55" s="2">
        <v>5.8446556784809828E-11</v>
      </c>
      <c r="C55" s="2">
        <v>6.5833122362531156E-10</v>
      </c>
      <c r="D55" s="2">
        <v>8.2661115405007697E-9</v>
      </c>
      <c r="E55" s="2">
        <v>8.5845209534370643E-8</v>
      </c>
      <c r="F55" s="2">
        <v>4.7076129832432062E-7</v>
      </c>
      <c r="G55" s="2">
        <v>1.1212493032327824E-6</v>
      </c>
      <c r="H55" s="2">
        <v>1.5962142713307635E-6</v>
      </c>
      <c r="J55" t="s">
        <v>79</v>
      </c>
      <c r="K55" s="2">
        <v>1.9279522815671553E-10</v>
      </c>
      <c r="L55" s="2">
        <v>2.0001249960939939E-9</v>
      </c>
      <c r="M55" s="2">
        <v>2.3373857191315258E-8</v>
      </c>
      <c r="N55" s="2">
        <v>1.995697872925659E-7</v>
      </c>
      <c r="O55" s="2">
        <v>9.0607345176867418E-7</v>
      </c>
      <c r="P55" s="2">
        <v>2.0926060307664222E-6</v>
      </c>
      <c r="Q55" s="2">
        <v>3.0802434968683887E-6</v>
      </c>
      <c r="S55" t="s">
        <v>79</v>
      </c>
      <c r="T55" s="2">
        <v>7.4759614766262674E-10</v>
      </c>
      <c r="U55" s="2">
        <v>6.6825070145866661E-9</v>
      </c>
      <c r="V55" s="2">
        <v>6.2432363402325237E-8</v>
      </c>
      <c r="W55" s="2">
        <v>3.8072851219733993E-7</v>
      </c>
      <c r="X55" s="2">
        <v>1.3703649149040557E-6</v>
      </c>
      <c r="Y55" s="2">
        <v>2.9493050028777968E-6</v>
      </c>
      <c r="Z55" s="2">
        <v>4.3854988313759703E-6</v>
      </c>
      <c r="AB55" t="s">
        <v>79</v>
      </c>
      <c r="AC55" s="2">
        <v>3.5248546069306177E-9</v>
      </c>
      <c r="AD55" s="2">
        <v>2.3317600648437224E-8</v>
      </c>
      <c r="AE55" s="2">
        <v>2.2758888373556385E-7</v>
      </c>
      <c r="AF55" s="2">
        <v>6.3893974676803443E-7</v>
      </c>
      <c r="AG55" s="2">
        <v>1.8773385416594418E-6</v>
      </c>
      <c r="AH55" s="2">
        <v>3.7386227410638801E-6</v>
      </c>
      <c r="AI55" s="2">
        <v>5.5253144706885239E-6</v>
      </c>
      <c r="AK55" t="s">
        <v>79</v>
      </c>
      <c r="AL55" s="2">
        <v>1.7257418694578863E-8</v>
      </c>
      <c r="AM55" s="2">
        <v>6.9406051609351763E-8</v>
      </c>
      <c r="AN55" s="2">
        <v>2.9126637293034706E-7</v>
      </c>
      <c r="AO55" s="2">
        <v>9.6995417417525453E-7</v>
      </c>
      <c r="AP55" s="2">
        <v>2.4233447959380438E-6</v>
      </c>
      <c r="AQ55" s="2">
        <v>4.4922266193948851E-6</v>
      </c>
      <c r="AR55" s="2">
        <v>6.535112852889382E-6</v>
      </c>
    </row>
    <row r="56" spans="1:44" x14ac:dyDescent="0.25">
      <c r="A56" t="s">
        <v>77</v>
      </c>
      <c r="B56" s="2">
        <f t="shared" ref="B56:H56" si="30">B55/B54</f>
        <v>0.44384621121193352</v>
      </c>
      <c r="C56" s="2">
        <f t="shared" si="30"/>
        <v>0.44620524849214555</v>
      </c>
      <c r="D56" s="2">
        <f t="shared" si="30"/>
        <v>0.43869039683807365</v>
      </c>
      <c r="E56" s="2">
        <f t="shared" si="30"/>
        <v>0.39644280460892506</v>
      </c>
      <c r="F56" s="2">
        <f t="shared" si="30"/>
        <v>0.28824473323801164</v>
      </c>
      <c r="G56" s="2">
        <f t="shared" si="30"/>
        <v>0.17928514602378998</v>
      </c>
      <c r="H56" s="2">
        <f t="shared" si="30"/>
        <v>0.11130269930903715</v>
      </c>
      <c r="J56" t="s">
        <v>77</v>
      </c>
      <c r="K56" s="2">
        <f t="shared" ref="K56:Q56" si="31">K55/K54</f>
        <v>1.069379534612676</v>
      </c>
      <c r="L56" s="2">
        <f t="shared" si="31"/>
        <v>1.0518669450928182</v>
      </c>
      <c r="M56" s="2">
        <f t="shared" si="31"/>
        <v>0.98922725158348668</v>
      </c>
      <c r="N56" s="2">
        <f t="shared" si="31"/>
        <v>0.79684037419062492</v>
      </c>
      <c r="O56" s="2">
        <f t="shared" si="31"/>
        <v>0.54451529553405897</v>
      </c>
      <c r="P56" s="2">
        <f t="shared" si="31"/>
        <v>0.34749929935176976</v>
      </c>
      <c r="Q56" s="2">
        <f t="shared" si="31"/>
        <v>0.22336143236370148</v>
      </c>
      <c r="S56" t="s">
        <v>77</v>
      </c>
      <c r="T56" s="2">
        <f t="shared" ref="T56:Z56" si="32">T55/T54</f>
        <v>2.2452532820409048</v>
      </c>
      <c r="U56" s="2">
        <f t="shared" si="32"/>
        <v>2.1401143361366426</v>
      </c>
      <c r="V56" s="2">
        <f t="shared" si="32"/>
        <v>1.7344394858920715</v>
      </c>
      <c r="W56" s="2">
        <f t="shared" si="32"/>
        <v>1.1691847004502265</v>
      </c>
      <c r="X56" s="2">
        <f t="shared" si="32"/>
        <v>0.75581320109428918</v>
      </c>
      <c r="Y56" s="2">
        <f t="shared" si="32"/>
        <v>0.49248655827368615</v>
      </c>
      <c r="Z56" s="2">
        <f t="shared" si="32"/>
        <v>0.32799566447100131</v>
      </c>
      <c r="AB56" t="s">
        <v>77</v>
      </c>
      <c r="AC56" s="2">
        <f t="shared" ref="AC56:AI56" si="33">AC55/AC54</f>
        <v>4.1699421565897596</v>
      </c>
      <c r="AD56" s="2">
        <f t="shared" si="33"/>
        <v>3.7336237888391626</v>
      </c>
      <c r="AE56" s="2">
        <f t="shared" si="33"/>
        <v>3.746824818091723</v>
      </c>
      <c r="AF56" s="2">
        <f t="shared" si="33"/>
        <v>1.4469579805175217</v>
      </c>
      <c r="AG56" s="2">
        <f t="shared" si="33"/>
        <v>0.91886767248761281</v>
      </c>
      <c r="AH56" s="2">
        <f t="shared" si="33"/>
        <v>0.61237698662820916</v>
      </c>
      <c r="AI56" s="2">
        <f t="shared" si="33"/>
        <v>0.42088655149290238</v>
      </c>
      <c r="AK56" t="s">
        <v>77</v>
      </c>
      <c r="AL56" s="2">
        <f t="shared" ref="AL56:AR56" si="34">AL55/AL54</f>
        <v>6.18767253301501</v>
      </c>
      <c r="AM56" s="2">
        <f t="shared" si="34"/>
        <v>4.9975195749851862</v>
      </c>
      <c r="AN56" s="2">
        <f t="shared" si="34"/>
        <v>2.8039976060775413</v>
      </c>
      <c r="AO56" s="2">
        <f t="shared" si="34"/>
        <v>1.6219147661502342</v>
      </c>
      <c r="AP56" s="2">
        <f t="shared" si="34"/>
        <v>1.0395713594174611</v>
      </c>
      <c r="AQ56" s="2">
        <f t="shared" si="34"/>
        <v>0.70989674769198563</v>
      </c>
      <c r="AR56" s="2">
        <f t="shared" si="34"/>
        <v>0.50136658224183184</v>
      </c>
    </row>
    <row r="57" spans="1:44" x14ac:dyDescent="0.25">
      <c r="B57" s="2"/>
      <c r="K57" s="2"/>
      <c r="T57" s="2"/>
      <c r="AC57" s="2"/>
      <c r="AL57" s="2"/>
    </row>
    <row r="59" spans="1:44" x14ac:dyDescent="0.25">
      <c r="A59" t="s">
        <v>78</v>
      </c>
      <c r="J59" t="s">
        <v>78</v>
      </c>
      <c r="S59" t="s">
        <v>78</v>
      </c>
      <c r="AB59" t="s">
        <v>78</v>
      </c>
      <c r="AK59" t="s">
        <v>78</v>
      </c>
    </row>
    <row r="60" spans="1:44" x14ac:dyDescent="0.25">
      <c r="B60">
        <v>0.1</v>
      </c>
      <c r="C60">
        <v>0.2</v>
      </c>
      <c r="D60">
        <v>0.3</v>
      </c>
      <c r="E60">
        <v>0.4</v>
      </c>
      <c r="F60">
        <v>0.5</v>
      </c>
      <c r="G60">
        <v>0.6</v>
      </c>
      <c r="H60">
        <v>0.7</v>
      </c>
      <c r="K60">
        <v>0.1</v>
      </c>
      <c r="L60">
        <v>0.2</v>
      </c>
      <c r="M60">
        <v>0.3</v>
      </c>
      <c r="N60">
        <v>0.4</v>
      </c>
      <c r="O60">
        <v>0.5</v>
      </c>
      <c r="P60">
        <v>0.6</v>
      </c>
      <c r="Q60">
        <v>0.7</v>
      </c>
      <c r="T60">
        <v>0.1</v>
      </c>
      <c r="U60">
        <v>0.2</v>
      </c>
      <c r="V60">
        <v>0.3</v>
      </c>
      <c r="W60">
        <v>0.4</v>
      </c>
      <c r="X60">
        <v>0.5</v>
      </c>
      <c r="Y60">
        <v>0.6</v>
      </c>
      <c r="Z60">
        <v>0.7</v>
      </c>
      <c r="AC60">
        <v>0.1</v>
      </c>
      <c r="AD60">
        <v>0.2</v>
      </c>
      <c r="AE60">
        <v>0.3</v>
      </c>
      <c r="AF60">
        <v>0.4</v>
      </c>
      <c r="AG60">
        <v>0.5</v>
      </c>
      <c r="AH60">
        <v>0.6</v>
      </c>
      <c r="AI60">
        <v>0.7</v>
      </c>
      <c r="AL60">
        <v>0.1</v>
      </c>
      <c r="AM60">
        <v>0.2</v>
      </c>
      <c r="AN60">
        <v>0.3</v>
      </c>
      <c r="AO60">
        <v>0.4</v>
      </c>
      <c r="AP60">
        <v>0.5</v>
      </c>
      <c r="AQ60">
        <v>0.6</v>
      </c>
      <c r="AR60">
        <v>0.7</v>
      </c>
    </row>
    <row r="61" spans="1:44" x14ac:dyDescent="0.25">
      <c r="A61" t="s">
        <v>37</v>
      </c>
      <c r="B61" s="2">
        <v>4.5971599999999997E-11</v>
      </c>
      <c r="C61" s="2">
        <v>5.3794400000000003E-11</v>
      </c>
      <c r="D61" s="2">
        <v>6.1700099999999997E-11</v>
      </c>
      <c r="E61" s="2">
        <v>7.1652599999999995E-11</v>
      </c>
      <c r="F61" s="2">
        <v>8.4419899999999998E-11</v>
      </c>
      <c r="G61" s="2">
        <v>1.0039779999999999E-10</v>
      </c>
      <c r="H61" s="2">
        <v>1.195463E-10</v>
      </c>
      <c r="J61" t="s">
        <v>37</v>
      </c>
      <c r="K61" s="2">
        <v>7.7163800000000004E-11</v>
      </c>
      <c r="L61" s="2">
        <v>9.0099300000000001E-11</v>
      </c>
      <c r="M61" s="2">
        <v>1.027104E-10</v>
      </c>
      <c r="N61" s="2">
        <v>1.1790319999999999E-10</v>
      </c>
      <c r="O61" s="2">
        <v>1.362801E-10</v>
      </c>
      <c r="P61" s="2">
        <v>1.5862599999999999E-10</v>
      </c>
      <c r="Q61" s="2">
        <v>1.8489769999999999E-10</v>
      </c>
      <c r="S61" t="s">
        <v>37</v>
      </c>
      <c r="T61" s="2">
        <v>1.8135239999999999E-10</v>
      </c>
      <c r="U61" s="2">
        <v>2.1188370000000001E-10</v>
      </c>
      <c r="V61" s="2">
        <v>2.4009139999999998E-10</v>
      </c>
      <c r="W61" s="2">
        <v>2.7222069999999998E-10</v>
      </c>
      <c r="X61" s="2">
        <v>3.0961660000000001E-10</v>
      </c>
      <c r="Y61" s="2">
        <v>3.530533E-10</v>
      </c>
      <c r="Z61" s="2">
        <v>4.0288039999999998E-10</v>
      </c>
      <c r="AB61" t="s">
        <v>37</v>
      </c>
      <c r="AC61" s="2">
        <v>5.7030570000000004E-10</v>
      </c>
      <c r="AD61" s="2">
        <v>6.7241480000000004E-10</v>
      </c>
      <c r="AE61" s="2">
        <v>7.5770410000000004E-10</v>
      </c>
      <c r="AF61" s="2">
        <v>8.5176389999999996E-10</v>
      </c>
      <c r="AG61" s="2">
        <v>9.5750279999999991E-10</v>
      </c>
      <c r="AH61" s="2">
        <v>1.0766E-9</v>
      </c>
      <c r="AI61" s="2">
        <v>1.2103E-9</v>
      </c>
      <c r="AK61" t="s">
        <v>37</v>
      </c>
      <c r="AL61" s="2">
        <v>2.1743999999999999E-9</v>
      </c>
      <c r="AM61" s="2">
        <v>2.5866000000000001E-9</v>
      </c>
      <c r="AN61" s="2">
        <v>2.8909E-9</v>
      </c>
      <c r="AO61" s="2">
        <v>3.2137000000000002E-9</v>
      </c>
      <c r="AP61" s="2">
        <v>3.5667000000000001E-9</v>
      </c>
      <c r="AQ61" s="2">
        <v>3.9546000000000004E-9</v>
      </c>
      <c r="AR61" s="2">
        <v>4.3806000000000004E-9</v>
      </c>
    </row>
    <row r="62" spans="1:44" x14ac:dyDescent="0.25">
      <c r="A62" t="s">
        <v>79</v>
      </c>
      <c r="B62" s="2">
        <v>2.109028212234251E-11</v>
      </c>
      <c r="C62" s="2">
        <v>2.457234217570641E-11</v>
      </c>
      <c r="D62" s="2">
        <v>2.7797481900344857E-11</v>
      </c>
      <c r="E62" s="2">
        <v>3.1327304384514156E-11</v>
      </c>
      <c r="F62" s="2">
        <v>3.5270384177096797E-11</v>
      </c>
      <c r="G62" s="2">
        <v>3.9724048132082407E-11</v>
      </c>
      <c r="H62" s="2">
        <v>4.4754888001200496E-11</v>
      </c>
      <c r="J62" t="s">
        <v>79</v>
      </c>
      <c r="K62" s="2">
        <v>9.2552687697332708E-11</v>
      </c>
      <c r="L62" s="2">
        <v>1.0779610382569493E-10</v>
      </c>
      <c r="M62" s="2">
        <v>1.219426094521517E-10</v>
      </c>
      <c r="N62" s="2">
        <v>1.375499909123952E-10</v>
      </c>
      <c r="O62" s="2">
        <v>1.5504837954651446E-10</v>
      </c>
      <c r="P62" s="2">
        <v>1.7478558292948535E-10</v>
      </c>
      <c r="Q62" s="2">
        <v>1.9702791680368545E-10</v>
      </c>
      <c r="S62" t="s">
        <v>79</v>
      </c>
      <c r="T62" s="2">
        <v>4.6162755550335166E-10</v>
      </c>
      <c r="U62" s="2">
        <v>5.4046276467486645E-10</v>
      </c>
      <c r="V62" s="2">
        <v>6.1106464469808763E-10</v>
      </c>
      <c r="W62" s="2">
        <v>6.8898476035395735E-10</v>
      </c>
      <c r="X62" s="2">
        <v>7.7633755544865914E-10</v>
      </c>
      <c r="Y62" s="2">
        <v>8.7452844436301786E-10</v>
      </c>
      <c r="Z62" s="2">
        <v>9.8508882848198018E-10</v>
      </c>
      <c r="AB62" t="s">
        <v>79</v>
      </c>
      <c r="AC62" s="2">
        <v>2.56741114744016E-9</v>
      </c>
      <c r="AD62" s="2">
        <v>3.0469657037781046E-9</v>
      </c>
      <c r="AE62" s="2">
        <v>3.4298104903915609E-9</v>
      </c>
      <c r="AF62" s="2">
        <v>3.8481034289634163E-9</v>
      </c>
      <c r="AG62" s="2">
        <v>4.3119369197612337E-9</v>
      </c>
      <c r="AH62" s="2">
        <v>4.827359526697799E-9</v>
      </c>
      <c r="AI62" s="2">
        <v>5.4000277777063329E-9</v>
      </c>
      <c r="AK62" t="s">
        <v>79</v>
      </c>
      <c r="AL62" s="2">
        <v>1.4100287231116961E-8</v>
      </c>
      <c r="AM62" s="2">
        <v>1.6858979803060445E-8</v>
      </c>
      <c r="AN62" s="2">
        <v>1.8726305027954661E-8</v>
      </c>
      <c r="AO62" s="2">
        <v>2.0678563779914697E-8</v>
      </c>
      <c r="AP62" s="2">
        <v>2.2779563209157458E-8</v>
      </c>
      <c r="AQ62" s="2">
        <v>2.5049644708059234E-8</v>
      </c>
      <c r="AR62" s="2">
        <v>2.75033834282257E-8</v>
      </c>
    </row>
    <row r="63" spans="1:44" x14ac:dyDescent="0.25">
      <c r="A63" t="s">
        <v>77</v>
      </c>
      <c r="B63" s="2">
        <f>B62/B61</f>
        <v>0.45876763311136681</v>
      </c>
      <c r="C63" s="2">
        <f t="shared" ref="C63:H63" si="35">C62/C61</f>
        <v>0.45678253081559433</v>
      </c>
      <c r="D63" s="2">
        <f t="shared" si="35"/>
        <v>0.450525718764554</v>
      </c>
      <c r="E63" s="2">
        <f t="shared" si="35"/>
        <v>0.43721099282530096</v>
      </c>
      <c r="F63" s="2">
        <f t="shared" si="35"/>
        <v>0.41779703810472174</v>
      </c>
      <c r="G63" s="2">
        <f t="shared" si="35"/>
        <v>0.39566651990464341</v>
      </c>
      <c r="H63" s="2">
        <f t="shared" si="35"/>
        <v>0.37437284132759019</v>
      </c>
      <c r="J63" t="s">
        <v>77</v>
      </c>
      <c r="K63" s="2">
        <f t="shared" ref="K63:Q63" si="36">K62/K61</f>
        <v>1.1994314393191199</v>
      </c>
      <c r="L63" s="2">
        <f t="shared" si="36"/>
        <v>1.1964144430167041</v>
      </c>
      <c r="M63" s="2">
        <f t="shared" si="36"/>
        <v>1.1872469531045708</v>
      </c>
      <c r="N63" s="2">
        <f t="shared" si="36"/>
        <v>1.166634925196222</v>
      </c>
      <c r="O63" s="2">
        <f t="shared" si="36"/>
        <v>1.1377184163096039</v>
      </c>
      <c r="P63" s="2">
        <f t="shared" si="36"/>
        <v>1.1018722210071827</v>
      </c>
      <c r="Q63" s="2">
        <f t="shared" si="36"/>
        <v>1.0656050172808287</v>
      </c>
      <c r="S63" t="s">
        <v>77</v>
      </c>
      <c r="T63" s="2">
        <f>T62/T61</f>
        <v>2.5454725468389263</v>
      </c>
      <c r="U63" s="2">
        <f t="shared" ref="U63:Z63" si="37">U62/U61</f>
        <v>2.5507519675881931</v>
      </c>
      <c r="V63" s="2">
        <f>V62/V61</f>
        <v>2.545133414599972</v>
      </c>
      <c r="W63" s="2">
        <f t="shared" si="37"/>
        <v>2.5309785786090382</v>
      </c>
      <c r="X63" s="2">
        <f t="shared" si="37"/>
        <v>2.5074158021522721</v>
      </c>
      <c r="Y63" s="2">
        <f t="shared" si="37"/>
        <v>2.4770436768698039</v>
      </c>
      <c r="Z63" s="2">
        <f t="shared" si="37"/>
        <v>2.4451147995335099</v>
      </c>
      <c r="AB63" t="s">
        <v>77</v>
      </c>
      <c r="AC63" s="2">
        <f>AC62/AC61</f>
        <v>4.5018156883933651</v>
      </c>
      <c r="AD63" s="2">
        <f t="shared" ref="AD63:AI63" si="38">AD62/AD61</f>
        <v>4.5313781073499637</v>
      </c>
      <c r="AE63" s="2">
        <f t="shared" si="38"/>
        <v>4.5265829898393859</v>
      </c>
      <c r="AF63" s="2">
        <f t="shared" si="38"/>
        <v>4.5178052614855089</v>
      </c>
      <c r="AG63" s="2">
        <f t="shared" si="38"/>
        <v>4.5033152067662199</v>
      </c>
      <c r="AH63" s="2">
        <f t="shared" si="38"/>
        <v>4.4838932999236478</v>
      </c>
      <c r="AI63" s="2">
        <f t="shared" si="38"/>
        <v>4.4617266609157502</v>
      </c>
      <c r="AK63" t="s">
        <v>77</v>
      </c>
      <c r="AL63" s="2">
        <f>AL62/AL61</f>
        <v>6.4846795580927896</v>
      </c>
      <c r="AM63" s="2">
        <f t="shared" ref="AM63:AR63" si="39">AM62/AM61</f>
        <v>6.5178148159980065</v>
      </c>
      <c r="AN63" s="2">
        <f t="shared" si="39"/>
        <v>6.477673052666872</v>
      </c>
      <c r="AO63" s="2">
        <f t="shared" si="39"/>
        <v>6.4345034632712128</v>
      </c>
      <c r="AP63" s="2">
        <f t="shared" si="39"/>
        <v>6.3867337340279411</v>
      </c>
      <c r="AQ63" s="2">
        <f t="shared" si="39"/>
        <v>6.3343055449499905</v>
      </c>
      <c r="AR63" s="2">
        <f t="shared" si="39"/>
        <v>6.2784512231716425</v>
      </c>
    </row>
    <row r="64" spans="1:44" x14ac:dyDescent="0.25">
      <c r="B64" s="2"/>
      <c r="K64" s="2"/>
      <c r="T64" s="2"/>
      <c r="AC64" s="2"/>
      <c r="AL64" s="2"/>
    </row>
    <row r="66" spans="1:45" x14ac:dyDescent="0.25">
      <c r="A66" t="s">
        <v>62</v>
      </c>
      <c r="J66" t="s">
        <v>62</v>
      </c>
      <c r="S66" t="s">
        <v>62</v>
      </c>
      <c r="AB66" t="s">
        <v>62</v>
      </c>
      <c r="AK66" t="s">
        <v>62</v>
      </c>
    </row>
    <row r="67" spans="1:45" x14ac:dyDescent="0.25">
      <c r="B67">
        <v>0.1</v>
      </c>
      <c r="C67">
        <v>0.2</v>
      </c>
      <c r="D67">
        <v>0.3</v>
      </c>
      <c r="E67">
        <v>0.4</v>
      </c>
      <c r="F67">
        <v>0.5</v>
      </c>
      <c r="G67">
        <v>0.6</v>
      </c>
      <c r="H67">
        <v>0.7</v>
      </c>
      <c r="I67" t="s">
        <v>37</v>
      </c>
      <c r="K67">
        <v>0.1</v>
      </c>
      <c r="L67">
        <v>0.2</v>
      </c>
      <c r="M67">
        <v>0.3</v>
      </c>
      <c r="N67">
        <v>0.4</v>
      </c>
      <c r="O67">
        <v>0.5</v>
      </c>
      <c r="P67">
        <v>0.6</v>
      </c>
      <c r="Q67">
        <v>0.7</v>
      </c>
      <c r="R67" t="s">
        <v>37</v>
      </c>
      <c r="T67">
        <v>0.1</v>
      </c>
      <c r="U67">
        <v>0.2</v>
      </c>
      <c r="V67">
        <v>0.3</v>
      </c>
      <c r="W67">
        <v>0.4</v>
      </c>
      <c r="X67">
        <v>0.5</v>
      </c>
      <c r="Y67">
        <v>0.6</v>
      </c>
      <c r="Z67">
        <v>0.7</v>
      </c>
      <c r="AA67" t="s">
        <v>37</v>
      </c>
      <c r="AC67">
        <v>0.1</v>
      </c>
      <c r="AD67">
        <v>0.2</v>
      </c>
      <c r="AE67">
        <v>0.3</v>
      </c>
      <c r="AF67">
        <v>0.4</v>
      </c>
      <c r="AG67">
        <v>0.5</v>
      </c>
      <c r="AH67">
        <v>0.6</v>
      </c>
      <c r="AI67">
        <v>0.7</v>
      </c>
      <c r="AJ67" t="s">
        <v>37</v>
      </c>
      <c r="AL67">
        <v>0.1</v>
      </c>
      <c r="AM67">
        <v>0.2</v>
      </c>
      <c r="AN67">
        <v>0.3</v>
      </c>
      <c r="AO67">
        <v>0.4</v>
      </c>
      <c r="AP67">
        <v>0.5</v>
      </c>
      <c r="AQ67">
        <v>0.6</v>
      </c>
      <c r="AR67">
        <v>0.7</v>
      </c>
      <c r="AS67" t="s">
        <v>37</v>
      </c>
    </row>
    <row r="68" spans="1:45" x14ac:dyDescent="0.25">
      <c r="A68" t="s">
        <v>37</v>
      </c>
      <c r="B68">
        <v>2.8967000000000001</v>
      </c>
      <c r="C68">
        <v>27.790500000000002</v>
      </c>
      <c r="D68">
        <v>309.50549999999998</v>
      </c>
      <c r="E68" s="2">
        <v>3089.2</v>
      </c>
      <c r="F68" s="2">
        <v>20398.7</v>
      </c>
      <c r="G68" s="2">
        <v>67374.7</v>
      </c>
      <c r="H68" s="2">
        <v>131020.1</v>
      </c>
      <c r="I68">
        <f>AVERAGE(B68:H68)</f>
        <v>31746.127528571429</v>
      </c>
      <c r="J68" t="s">
        <v>37</v>
      </c>
      <c r="K68" s="2">
        <v>2.524</v>
      </c>
      <c r="L68" s="2">
        <v>23.3246</v>
      </c>
      <c r="M68" s="2">
        <v>256.59550000000002</v>
      </c>
      <c r="N68" s="2">
        <v>2501.6999999999998</v>
      </c>
      <c r="O68" s="2">
        <v>16233.4</v>
      </c>
      <c r="P68" s="2">
        <v>55441.4</v>
      </c>
      <c r="Q68" s="2">
        <v>112430.6</v>
      </c>
      <c r="R68">
        <f>AVERAGE(K68:Q68)</f>
        <v>26698.506300000001</v>
      </c>
      <c r="S68" t="s">
        <v>37</v>
      </c>
      <c r="T68" s="2">
        <v>2.2444000000000002</v>
      </c>
      <c r="U68" s="2">
        <v>19.883099999999999</v>
      </c>
      <c r="V68" s="2">
        <v>214.7954</v>
      </c>
      <c r="W68" s="2">
        <v>2027</v>
      </c>
      <c r="X68" s="2">
        <v>12850</v>
      </c>
      <c r="Y68" s="2">
        <v>45043.1</v>
      </c>
      <c r="Z68" s="2">
        <v>95050.6</v>
      </c>
      <c r="AA68">
        <f>AVERAGE(T68:Z68)</f>
        <v>22172.517557142859</v>
      </c>
      <c r="AB68" t="s">
        <v>37</v>
      </c>
      <c r="AC68" s="2">
        <v>2.0343</v>
      </c>
      <c r="AD68" s="2">
        <v>17.150400000000001</v>
      </c>
      <c r="AE68" s="2">
        <v>180.9179</v>
      </c>
      <c r="AF68" s="2">
        <v>1648</v>
      </c>
      <c r="AG68" s="2">
        <v>10231.1</v>
      </c>
      <c r="AH68" s="2">
        <v>36682.400000000001</v>
      </c>
      <c r="AI68" s="2">
        <v>80277.7</v>
      </c>
      <c r="AJ68">
        <f>AVERAGE(AC68:AI68)</f>
        <v>18434.186085714286</v>
      </c>
      <c r="AK68" t="s">
        <v>37</v>
      </c>
      <c r="AL68" s="2">
        <v>1.8753</v>
      </c>
      <c r="AM68" s="2">
        <v>14.919</v>
      </c>
      <c r="AN68" s="2">
        <v>153.16810000000001</v>
      </c>
      <c r="AO68" s="2">
        <v>1347.4</v>
      </c>
      <c r="AP68" s="2">
        <v>8224.9</v>
      </c>
      <c r="AQ68" s="2">
        <v>30084.3</v>
      </c>
      <c r="AR68" s="2">
        <v>68077.899999999994</v>
      </c>
      <c r="AS68">
        <f>AVERAGE(AL68:AR68)</f>
        <v>15414.923199999999</v>
      </c>
    </row>
    <row r="69" spans="1:45" x14ac:dyDescent="0.25">
      <c r="A69" t="s">
        <v>79</v>
      </c>
      <c r="B69" s="2">
        <v>0.33124733961195824</v>
      </c>
      <c r="C69">
        <v>3.9140132856187395</v>
      </c>
      <c r="D69">
        <v>45.007777105740296</v>
      </c>
      <c r="E69">
        <v>460.8246955188057</v>
      </c>
      <c r="F69" s="2">
        <v>3614.9273851628059</v>
      </c>
      <c r="G69" s="2">
        <v>14726.384484998345</v>
      </c>
      <c r="H69" s="2">
        <v>31638.584039112749</v>
      </c>
      <c r="I69" t="s">
        <v>37</v>
      </c>
      <c r="J69" t="s">
        <v>79</v>
      </c>
      <c r="K69" s="2">
        <v>0.52528972957787778</v>
      </c>
      <c r="L69" s="2">
        <v>6.2323831717891025</v>
      </c>
      <c r="M69" s="2">
        <v>70.948572924337242</v>
      </c>
      <c r="N69" s="2">
        <v>724.89413020109362</v>
      </c>
      <c r="O69" s="2">
        <v>5620.9696672371392</v>
      </c>
      <c r="P69" s="2">
        <v>23470.517676438241</v>
      </c>
      <c r="Q69" s="2">
        <v>52410.876733746787</v>
      </c>
      <c r="R69" t="s">
        <v>37</v>
      </c>
      <c r="S69" t="s">
        <v>79</v>
      </c>
      <c r="T69" s="2">
        <v>0.63241339328006008</v>
      </c>
      <c r="U69" s="2">
        <v>7.558485297994566</v>
      </c>
      <c r="V69" s="2">
        <v>85.338150905676414</v>
      </c>
      <c r="W69" s="2">
        <v>859.05541148403222</v>
      </c>
      <c r="X69" s="2">
        <v>6417.6553350892882</v>
      </c>
      <c r="Y69" s="2">
        <v>26813.705450757829</v>
      </c>
      <c r="Z69" s="2">
        <v>61780.255745666836</v>
      </c>
      <c r="AA69" t="s">
        <v>37</v>
      </c>
      <c r="AB69" t="s">
        <v>79</v>
      </c>
      <c r="AC69" s="2">
        <v>0.68403311323356275</v>
      </c>
      <c r="AD69" s="2">
        <v>8.293183948279454</v>
      </c>
      <c r="AE69" s="2">
        <v>92.843955107481278</v>
      </c>
      <c r="AF69" s="2">
        <v>915.2755322852239</v>
      </c>
      <c r="AG69" s="2">
        <v>6596.6506652997778</v>
      </c>
      <c r="AH69" s="2">
        <v>27359.128275586561</v>
      </c>
      <c r="AI69" s="2">
        <v>64424.374269371059</v>
      </c>
      <c r="AJ69" t="s">
        <v>37</v>
      </c>
      <c r="AK69" t="s">
        <v>79</v>
      </c>
      <c r="AL69" s="2">
        <v>0.70169024505119071</v>
      </c>
      <c r="AM69" s="2">
        <v>8.6677044250481909</v>
      </c>
      <c r="AN69" s="2">
        <v>96.061959172192616</v>
      </c>
      <c r="AO69" s="2">
        <v>924.74753311376833</v>
      </c>
      <c r="AP69" s="2">
        <v>6475.2914992299766</v>
      </c>
      <c r="AQ69" s="2">
        <v>26648.266360121816</v>
      </c>
      <c r="AR69" s="2">
        <v>63689.088547411324</v>
      </c>
      <c r="AS69" t="s">
        <v>37</v>
      </c>
    </row>
    <row r="70" spans="1:45" x14ac:dyDescent="0.25">
      <c r="A70" t="s">
        <v>77</v>
      </c>
      <c r="B70" s="2">
        <f>B69/B68</f>
        <v>0.11435334677804337</v>
      </c>
      <c r="C70" s="2">
        <f t="shared" ref="C70:H70" si="40">C69/C68</f>
        <v>0.14083997357437755</v>
      </c>
      <c r="D70" s="2">
        <f t="shared" si="40"/>
        <v>0.14541834347286331</v>
      </c>
      <c r="E70" s="2">
        <f t="shared" si="40"/>
        <v>0.14917282646601246</v>
      </c>
      <c r="F70" s="2">
        <f t="shared" si="40"/>
        <v>0.17721361582663631</v>
      </c>
      <c r="G70" s="2">
        <f t="shared" si="40"/>
        <v>0.21857439788226657</v>
      </c>
      <c r="H70" s="2">
        <f t="shared" si="40"/>
        <v>0.24147885735938798</v>
      </c>
      <c r="I70">
        <f>AVERAGE(B70:H70)</f>
        <v>0.16957876590851254</v>
      </c>
      <c r="J70" t="s">
        <v>77</v>
      </c>
      <c r="K70" s="2">
        <f>K69/K68</f>
        <v>0.20811795942071226</v>
      </c>
      <c r="L70" s="2">
        <f t="shared" ref="L70:Q70" si="41">L69/L68</f>
        <v>0.26720214587984797</v>
      </c>
      <c r="M70" s="2">
        <f t="shared" si="41"/>
        <v>0.27649967721311264</v>
      </c>
      <c r="N70" s="2">
        <f t="shared" si="41"/>
        <v>0.28976061486233107</v>
      </c>
      <c r="O70" s="2">
        <f t="shared" si="41"/>
        <v>0.3462595431171005</v>
      </c>
      <c r="P70" s="2">
        <f t="shared" si="41"/>
        <v>0.42333919555491456</v>
      </c>
      <c r="Q70" s="2">
        <f t="shared" si="41"/>
        <v>0.4661620300322758</v>
      </c>
      <c r="R70">
        <f>AVERAGE(K70:Q70)</f>
        <v>0.32533445229718494</v>
      </c>
      <c r="S70" t="s">
        <v>77</v>
      </c>
      <c r="T70" s="2">
        <f>T69/T68</f>
        <v>0.2817739232222688</v>
      </c>
      <c r="U70" s="2">
        <f t="shared" ref="U70:Z70" si="42">U69/U68</f>
        <v>0.3801462195530157</v>
      </c>
      <c r="V70" s="2">
        <f t="shared" si="42"/>
        <v>0.39729971361433447</v>
      </c>
      <c r="W70" s="2">
        <f t="shared" si="42"/>
        <v>0.42380632041639477</v>
      </c>
      <c r="X70" s="2">
        <f t="shared" si="42"/>
        <v>0.4994284307462481</v>
      </c>
      <c r="Y70" s="2">
        <f t="shared" si="42"/>
        <v>0.59528996562753966</v>
      </c>
      <c r="Z70" s="2">
        <f t="shared" si="42"/>
        <v>0.6499722857684942</v>
      </c>
      <c r="AA70">
        <f>AVERAGE(T70:Z70)</f>
        <v>0.46110240842118511</v>
      </c>
      <c r="AB70" t="s">
        <v>77</v>
      </c>
      <c r="AC70" s="2">
        <f>AC69/AC68</f>
        <v>0.33624987132358197</v>
      </c>
      <c r="AD70" s="2">
        <f t="shared" ref="AD70:AI70" si="43">AD69/AD68</f>
        <v>0.4835562988781284</v>
      </c>
      <c r="AE70" s="2">
        <f t="shared" si="43"/>
        <v>0.51318280340132882</v>
      </c>
      <c r="AF70" s="2">
        <f t="shared" si="43"/>
        <v>0.55538563852258727</v>
      </c>
      <c r="AG70" s="2">
        <f t="shared" si="43"/>
        <v>0.64476455760375495</v>
      </c>
      <c r="AH70" s="2">
        <f t="shared" si="43"/>
        <v>0.7458380115692147</v>
      </c>
      <c r="AI70" s="2">
        <f t="shared" si="43"/>
        <v>0.80251893451570067</v>
      </c>
      <c r="AJ70">
        <f>AVERAGE(AC70:AI70)</f>
        <v>0.58307087368775667</v>
      </c>
      <c r="AK70" t="s">
        <v>77</v>
      </c>
      <c r="AL70" s="2">
        <f>AL69/AL68</f>
        <v>0.37417492937193553</v>
      </c>
      <c r="AM70" s="2">
        <f t="shared" ref="AM70:AR70" si="44">AM69/AM68</f>
        <v>0.58098427676440723</v>
      </c>
      <c r="AN70" s="2">
        <f t="shared" si="44"/>
        <v>0.6271668785614799</v>
      </c>
      <c r="AO70" s="2">
        <f t="shared" si="44"/>
        <v>0.68631997410848167</v>
      </c>
      <c r="AP70" s="2">
        <f t="shared" si="44"/>
        <v>0.78727905497087824</v>
      </c>
      <c r="AQ70" s="2">
        <f t="shared" si="44"/>
        <v>0.88578648531366244</v>
      </c>
      <c r="AR70" s="2">
        <f t="shared" si="44"/>
        <v>0.93553250830903023</v>
      </c>
      <c r="AS70">
        <f>AVERAGE(AL70:AR70)</f>
        <v>0.69674915819998218</v>
      </c>
    </row>
    <row r="72" spans="1:45" x14ac:dyDescent="0.25">
      <c r="A72" t="s">
        <v>80</v>
      </c>
      <c r="J72" t="s">
        <v>80</v>
      </c>
      <c r="S72" t="s">
        <v>80</v>
      </c>
      <c r="AB72" t="s">
        <v>80</v>
      </c>
      <c r="AK72" t="s">
        <v>80</v>
      </c>
    </row>
    <row r="73" spans="1:45" x14ac:dyDescent="0.25">
      <c r="B73">
        <v>0.1</v>
      </c>
      <c r="C73">
        <v>0.2</v>
      </c>
      <c r="D73">
        <v>0.3</v>
      </c>
      <c r="E73">
        <v>0.4</v>
      </c>
      <c r="F73">
        <v>0.5</v>
      </c>
      <c r="G73">
        <v>0.6</v>
      </c>
      <c r="H73">
        <v>0.7</v>
      </c>
      <c r="K73">
        <v>0.1</v>
      </c>
      <c r="L73">
        <v>0.2</v>
      </c>
      <c r="M73">
        <v>0.3</v>
      </c>
      <c r="N73">
        <v>0.4</v>
      </c>
      <c r="O73">
        <v>0.5</v>
      </c>
      <c r="P73">
        <v>0.6</v>
      </c>
      <c r="Q73">
        <v>0.7</v>
      </c>
      <c r="T73">
        <v>0.1</v>
      </c>
      <c r="U73">
        <v>0.2</v>
      </c>
      <c r="V73">
        <v>0.3</v>
      </c>
      <c r="W73">
        <v>0.4</v>
      </c>
      <c r="X73">
        <v>0.5</v>
      </c>
      <c r="Y73">
        <v>0.6</v>
      </c>
      <c r="Z73">
        <v>0.7</v>
      </c>
      <c r="AC73">
        <v>0.1</v>
      </c>
      <c r="AD73">
        <v>0.2</v>
      </c>
      <c r="AE73">
        <v>0.3</v>
      </c>
      <c r="AF73">
        <v>0.4</v>
      </c>
      <c r="AG73">
        <v>0.5</v>
      </c>
      <c r="AH73">
        <v>0.6</v>
      </c>
      <c r="AI73">
        <v>0.7</v>
      </c>
      <c r="AL73">
        <v>0.1</v>
      </c>
      <c r="AM73">
        <v>0.2</v>
      </c>
      <c r="AN73">
        <v>0.3</v>
      </c>
      <c r="AO73">
        <v>0.4</v>
      </c>
      <c r="AP73">
        <v>0.5</v>
      </c>
      <c r="AQ73">
        <v>0.6</v>
      </c>
      <c r="AR73">
        <v>0.7</v>
      </c>
    </row>
    <row r="74" spans="1:45" x14ac:dyDescent="0.25">
      <c r="A74" t="s">
        <v>37</v>
      </c>
      <c r="B74" s="2">
        <v>1.6303999999999999E-3</v>
      </c>
      <c r="C74" s="2">
        <v>2.76624E-2</v>
      </c>
      <c r="D74" s="2">
        <v>5.72714E-2</v>
      </c>
      <c r="E74" s="2">
        <v>8.7241799999999994E-2</v>
      </c>
      <c r="F74" s="2">
        <v>0.11936529999999999</v>
      </c>
      <c r="G74" s="2">
        <v>0.1514527</v>
      </c>
      <c r="H74" s="2">
        <v>0.1842493</v>
      </c>
      <c r="J74" t="s">
        <v>37</v>
      </c>
      <c r="K74" s="2">
        <v>1.3859E-3</v>
      </c>
      <c r="L74" s="2">
        <v>2.8389399999999999E-2</v>
      </c>
      <c r="M74" s="2">
        <v>5.4699400000000002E-2</v>
      </c>
      <c r="N74" s="2">
        <v>8.3381300000000005E-2</v>
      </c>
      <c r="O74" s="2">
        <v>0.1132934</v>
      </c>
      <c r="P74" s="2">
        <v>0.1457348</v>
      </c>
      <c r="Q74" s="2">
        <v>0.17864279999999999</v>
      </c>
      <c r="S74" t="s">
        <v>37</v>
      </c>
      <c r="T74" s="2">
        <v>1.0637999999999999E-3</v>
      </c>
      <c r="U74" s="2">
        <v>2.87134E-2</v>
      </c>
      <c r="V74" s="2">
        <v>5.5128700000000003E-2</v>
      </c>
      <c r="W74" s="2">
        <v>8.1042000000000003E-2</v>
      </c>
      <c r="X74" s="2">
        <v>0.11049340000000001</v>
      </c>
      <c r="Y74" s="2">
        <v>0.14360010000000001</v>
      </c>
      <c r="Z74" s="2">
        <v>0.17636009999999999</v>
      </c>
      <c r="AB74" t="s">
        <v>37</v>
      </c>
      <c r="AC74" s="2">
        <v>8.4538639999999997E-4</v>
      </c>
      <c r="AD74" s="2">
        <v>2.8861499999999998E-2</v>
      </c>
      <c r="AE74" s="2">
        <v>5.66312E-2</v>
      </c>
      <c r="AF74" s="2">
        <v>8.2085400000000003E-2</v>
      </c>
      <c r="AG74" s="2">
        <v>0.1101384</v>
      </c>
      <c r="AH74" s="2">
        <v>0.14116880000000001</v>
      </c>
      <c r="AI74" s="2">
        <v>0.1746152</v>
      </c>
      <c r="AK74" t="s">
        <v>37</v>
      </c>
      <c r="AL74" s="2">
        <v>6.9379469999999999E-4</v>
      </c>
      <c r="AM74" s="2">
        <v>2.8157000000000001E-2</v>
      </c>
      <c r="AN74" s="2">
        <v>5.7403599999999999E-2</v>
      </c>
      <c r="AO74" s="2">
        <v>8.3535499999999999E-2</v>
      </c>
      <c r="AP74" s="2">
        <v>0.11047079999999999</v>
      </c>
      <c r="AQ74" s="2">
        <v>0.14124030000000001</v>
      </c>
      <c r="AR74" s="2">
        <v>0.171629</v>
      </c>
    </row>
    <row r="75" spans="1:45" x14ac:dyDescent="0.25">
      <c r="A75" t="s">
        <v>79</v>
      </c>
      <c r="B75" s="2">
        <v>1.3182374596407129E-4</v>
      </c>
      <c r="C75">
        <v>5.6374994456762475E-3</v>
      </c>
      <c r="D75">
        <v>7.9669379312255224E-3</v>
      </c>
      <c r="E75">
        <v>8.3562431750159108E-3</v>
      </c>
      <c r="F75" s="2">
        <v>8.544547969319383E-3</v>
      </c>
      <c r="G75" s="2">
        <v>9.0444181681299998E-3</v>
      </c>
      <c r="H75" s="2">
        <v>8.6465021829639291E-3</v>
      </c>
      <c r="J75" t="s">
        <v>79</v>
      </c>
      <c r="K75" s="2">
        <v>4.8896431362626042E-4</v>
      </c>
      <c r="L75">
        <v>5.9141271545343019E-3</v>
      </c>
      <c r="M75">
        <v>1.2583413686277663E-2</v>
      </c>
      <c r="N75">
        <v>1.5143883253644026E-2</v>
      </c>
      <c r="O75" s="2">
        <v>1.6295956553697609E-2</v>
      </c>
      <c r="P75" s="2">
        <v>1.5936401726864193E-2</v>
      </c>
      <c r="Q75" s="2">
        <v>1.5797284576787238E-2</v>
      </c>
      <c r="S75" t="s">
        <v>79</v>
      </c>
      <c r="T75" s="2">
        <v>7.0328010067113378E-4</v>
      </c>
      <c r="U75">
        <v>5.5909033259393783E-3</v>
      </c>
      <c r="V75">
        <v>1.3568511340600338E-2</v>
      </c>
      <c r="W75">
        <v>1.8683305382078408E-2</v>
      </c>
      <c r="X75" s="2">
        <v>2.1181803511504869E-2</v>
      </c>
      <c r="Y75" s="2">
        <v>2.160930817957854E-2</v>
      </c>
      <c r="Z75" s="2">
        <v>2.0525006699146288E-2</v>
      </c>
      <c r="AB75" t="s">
        <v>79</v>
      </c>
      <c r="AC75" s="2">
        <v>7.5217896806544654E-4</v>
      </c>
      <c r="AD75">
        <v>5.055046982966627E-3</v>
      </c>
      <c r="AE75">
        <v>1.2883163431393703E-2</v>
      </c>
      <c r="AF75">
        <v>2.0081471559624309E-2</v>
      </c>
      <c r="AG75" s="2">
        <v>2.4007519655308E-2</v>
      </c>
      <c r="AH75" s="2">
        <v>2.5496525253453656E-2</v>
      </c>
      <c r="AI75" s="2">
        <v>2.4786137254521931E-2</v>
      </c>
      <c r="AK75" t="s">
        <v>79</v>
      </c>
      <c r="AL75" s="2">
        <v>7.44262856791873E-4</v>
      </c>
      <c r="AM75">
        <v>6.002282899031001E-3</v>
      </c>
      <c r="AN75">
        <v>1.2207305189926234E-2</v>
      </c>
      <c r="AO75">
        <v>1.9465012201383282E-2</v>
      </c>
      <c r="AP75" s="2">
        <v>2.5149544727489603E-2</v>
      </c>
      <c r="AQ75" s="2">
        <v>2.7711649175031067E-2</v>
      </c>
      <c r="AR75" s="2">
        <v>2.869461621977196E-2</v>
      </c>
    </row>
    <row r="76" spans="1:45" x14ac:dyDescent="0.25">
      <c r="A76" t="s">
        <v>77</v>
      </c>
      <c r="B76" s="2">
        <f>B75/B74</f>
        <v>8.0853622401908298E-2</v>
      </c>
      <c r="C76" s="2">
        <f t="shared" ref="C76:H76" si="45">C75/C74</f>
        <v>0.20379646905822515</v>
      </c>
      <c r="D76" s="2">
        <f t="shared" si="45"/>
        <v>0.13910848924987904</v>
      </c>
      <c r="E76" s="2">
        <f t="shared" si="45"/>
        <v>9.5782562659366396E-2</v>
      </c>
      <c r="F76" s="2">
        <f t="shared" si="45"/>
        <v>7.1583181790012537E-2</v>
      </c>
      <c r="G76" s="2">
        <f t="shared" si="45"/>
        <v>5.9717774381902733E-2</v>
      </c>
      <c r="H76" s="2">
        <f t="shared" si="45"/>
        <v>4.6928276975619063E-2</v>
      </c>
      <c r="J76" t="s">
        <v>77</v>
      </c>
      <c r="K76" s="2">
        <f>K75/K74</f>
        <v>0.35281356059330427</v>
      </c>
      <c r="L76" s="2">
        <f t="shared" ref="L76:Q76" si="46">L75/L74</f>
        <v>0.20832166775396108</v>
      </c>
      <c r="M76" s="2">
        <f t="shared" si="46"/>
        <v>0.23004664925534216</v>
      </c>
      <c r="N76" s="2">
        <f t="shared" si="46"/>
        <v>0.18162205738749607</v>
      </c>
      <c r="O76" s="2">
        <f t="shared" si="46"/>
        <v>0.14383853387485598</v>
      </c>
      <c r="P76" s="2">
        <f t="shared" si="46"/>
        <v>0.10935206777560469</v>
      </c>
      <c r="Q76" s="2">
        <f t="shared" si="46"/>
        <v>8.8429450147373634E-2</v>
      </c>
      <c r="S76" t="s">
        <v>77</v>
      </c>
      <c r="T76" s="2">
        <f>T75/T74</f>
        <v>0.66110180548141928</v>
      </c>
      <c r="U76" s="2">
        <f t="shared" ref="U76:Z76" si="47">U75/U74</f>
        <v>0.1947140821337556</v>
      </c>
      <c r="V76" s="2">
        <f t="shared" si="47"/>
        <v>0.24612427538832474</v>
      </c>
      <c r="W76" s="2">
        <f t="shared" si="47"/>
        <v>0.23053855262800038</v>
      </c>
      <c r="X76" s="2">
        <f t="shared" si="47"/>
        <v>0.19170197958887017</v>
      </c>
      <c r="Y76" s="2">
        <f t="shared" si="47"/>
        <v>0.1504825426972442</v>
      </c>
      <c r="Z76" s="2">
        <f t="shared" si="47"/>
        <v>0.11638123758801616</v>
      </c>
      <c r="AB76" t="s">
        <v>77</v>
      </c>
      <c r="AC76" s="2">
        <f>AC75/AC74</f>
        <v>0.88974576367143654</v>
      </c>
      <c r="AD76" s="2">
        <f t="shared" ref="AD76:AI76" si="48">AD75/AD74</f>
        <v>0.17514844976756674</v>
      </c>
      <c r="AE76" s="2">
        <f t="shared" si="48"/>
        <v>0.22749232633943309</v>
      </c>
      <c r="AF76" s="2">
        <f t="shared" si="48"/>
        <v>0.24464120975988798</v>
      </c>
      <c r="AG76" s="2">
        <f t="shared" si="48"/>
        <v>0.21797592533855586</v>
      </c>
      <c r="AH76" s="2">
        <f t="shared" si="48"/>
        <v>0.18061020036618328</v>
      </c>
      <c r="AI76" s="2">
        <f t="shared" si="48"/>
        <v>0.14194719162204625</v>
      </c>
      <c r="AK76" t="s">
        <v>77</v>
      </c>
      <c r="AL76" s="2">
        <f>AL75/AL74</f>
        <v>1.0727422057157154</v>
      </c>
      <c r="AM76" s="2">
        <f t="shared" ref="AM76:AR76" si="49">AM75/AM74</f>
        <v>0.21317196075686332</v>
      </c>
      <c r="AN76" s="2">
        <f t="shared" si="49"/>
        <v>0.21265748472092752</v>
      </c>
      <c r="AO76" s="2">
        <f t="shared" si="49"/>
        <v>0.23301485238471406</v>
      </c>
      <c r="AP76" s="2">
        <f t="shared" si="49"/>
        <v>0.22765784920078069</v>
      </c>
      <c r="AQ76" s="2">
        <f t="shared" si="49"/>
        <v>0.19620214043039461</v>
      </c>
      <c r="AR76" s="2">
        <f t="shared" si="49"/>
        <v>0.16718978855421845</v>
      </c>
    </row>
    <row r="77" spans="1:45" x14ac:dyDescent="0.25">
      <c r="A77" t="s">
        <v>62</v>
      </c>
      <c r="B77" s="2">
        <f t="shared" ref="B77:H77" si="50">B74/B73</f>
        <v>1.6303999999999999E-2</v>
      </c>
      <c r="C77" s="2">
        <f t="shared" si="50"/>
        <v>0.13831199999999999</v>
      </c>
      <c r="D77" s="2">
        <f t="shared" si="50"/>
        <v>0.19090466666666667</v>
      </c>
      <c r="E77" s="2">
        <f t="shared" si="50"/>
        <v>0.21810449999999998</v>
      </c>
      <c r="F77" s="2">
        <f t="shared" si="50"/>
        <v>0.23873059999999999</v>
      </c>
      <c r="G77" s="2">
        <f t="shared" si="50"/>
        <v>0.2524211666666667</v>
      </c>
      <c r="H77" s="2">
        <f t="shared" si="50"/>
        <v>0.26321328571428576</v>
      </c>
      <c r="J77" t="s">
        <v>62</v>
      </c>
      <c r="K77" s="2">
        <f t="shared" ref="K77:Q77" si="51">K74/K73</f>
        <v>1.3859E-2</v>
      </c>
      <c r="L77" s="2">
        <f t="shared" si="51"/>
        <v>0.14194699999999999</v>
      </c>
      <c r="M77" s="2">
        <f t="shared" si="51"/>
        <v>0.18233133333333335</v>
      </c>
      <c r="N77" s="2">
        <f t="shared" si="51"/>
        <v>0.20845325000000001</v>
      </c>
      <c r="O77" s="2">
        <f t="shared" si="51"/>
        <v>0.2265868</v>
      </c>
      <c r="P77" s="2">
        <f t="shared" si="51"/>
        <v>0.24289133333333335</v>
      </c>
      <c r="Q77" s="2">
        <f t="shared" si="51"/>
        <v>0.25520399999999999</v>
      </c>
      <c r="S77" t="s">
        <v>62</v>
      </c>
      <c r="T77" s="2">
        <f t="shared" ref="T77:Z77" si="52">T74/T73</f>
        <v>1.0637999999999998E-2</v>
      </c>
      <c r="U77" s="2">
        <f t="shared" si="52"/>
        <v>0.143567</v>
      </c>
      <c r="V77" s="2">
        <f t="shared" si="52"/>
        <v>0.18376233333333336</v>
      </c>
      <c r="W77" s="2">
        <f t="shared" si="52"/>
        <v>0.20260500000000001</v>
      </c>
      <c r="X77" s="2">
        <f t="shared" si="52"/>
        <v>0.22098680000000001</v>
      </c>
      <c r="Y77" s="2">
        <f t="shared" si="52"/>
        <v>0.23933350000000003</v>
      </c>
      <c r="Z77" s="2">
        <f t="shared" si="52"/>
        <v>0.25194300000000003</v>
      </c>
      <c r="AB77" t="s">
        <v>62</v>
      </c>
      <c r="AC77" s="2">
        <f t="shared" ref="AC77:AI77" si="53">AC74/AC73</f>
        <v>8.4538639999999984E-3</v>
      </c>
      <c r="AD77" s="2">
        <f t="shared" si="53"/>
        <v>0.14430749999999998</v>
      </c>
      <c r="AE77" s="2">
        <f t="shared" si="53"/>
        <v>0.18877066666666667</v>
      </c>
      <c r="AF77" s="2">
        <f t="shared" si="53"/>
        <v>0.20521349999999999</v>
      </c>
      <c r="AG77" s="2">
        <f t="shared" si="53"/>
        <v>0.22027679999999999</v>
      </c>
      <c r="AH77" s="2">
        <f t="shared" si="53"/>
        <v>0.23528133333333337</v>
      </c>
      <c r="AI77" s="2">
        <f t="shared" si="53"/>
        <v>0.24945028571428574</v>
      </c>
      <c r="AK77" t="s">
        <v>62</v>
      </c>
      <c r="AL77" s="2">
        <f t="shared" ref="AL77:AR77" si="54">AL74/AL73</f>
        <v>6.9379469999999999E-3</v>
      </c>
      <c r="AM77" s="2">
        <f t="shared" si="54"/>
        <v>0.14078499999999999</v>
      </c>
      <c r="AN77" s="2">
        <f t="shared" si="54"/>
        <v>0.19134533333333334</v>
      </c>
      <c r="AO77" s="2">
        <f t="shared" si="54"/>
        <v>0.20883874999999999</v>
      </c>
      <c r="AP77" s="2">
        <f t="shared" si="54"/>
        <v>0.22094159999999999</v>
      </c>
      <c r="AQ77" s="2">
        <f t="shared" si="54"/>
        <v>0.23540050000000004</v>
      </c>
      <c r="AR77" s="2">
        <f t="shared" si="54"/>
        <v>0.24518428571428574</v>
      </c>
    </row>
    <row r="78" spans="1:45" x14ac:dyDescent="0.25">
      <c r="D78" s="2"/>
      <c r="M78" s="2"/>
      <c r="V78" s="2"/>
      <c r="AE78" s="2"/>
      <c r="AN78" s="2"/>
    </row>
    <row r="80" spans="1:45" x14ac:dyDescent="0.25">
      <c r="A80" t="s">
        <v>85</v>
      </c>
    </row>
    <row r="81" spans="1:44" x14ac:dyDescent="0.25">
      <c r="A81" t="s">
        <v>14</v>
      </c>
      <c r="J81" t="s">
        <v>15</v>
      </c>
      <c r="S81" t="s">
        <v>16</v>
      </c>
      <c r="AB81" t="s">
        <v>17</v>
      </c>
      <c r="AK81" t="s">
        <v>18</v>
      </c>
    </row>
    <row r="82" spans="1:44" x14ac:dyDescent="0.25">
      <c r="A82" t="s">
        <v>76</v>
      </c>
      <c r="J82" t="s">
        <v>76</v>
      </c>
      <c r="S82" t="s">
        <v>76</v>
      </c>
      <c r="AB82" t="s">
        <v>76</v>
      </c>
      <c r="AK82" t="s">
        <v>76</v>
      </c>
    </row>
    <row r="83" spans="1:44" x14ac:dyDescent="0.25">
      <c r="B83">
        <v>0.1</v>
      </c>
      <c r="C83">
        <v>0.2</v>
      </c>
      <c r="D83">
        <v>0.3</v>
      </c>
      <c r="E83">
        <v>0.4</v>
      </c>
      <c r="F83">
        <v>0.5</v>
      </c>
      <c r="G83">
        <v>0.6</v>
      </c>
      <c r="H83">
        <v>0.7</v>
      </c>
      <c r="K83">
        <v>0.1</v>
      </c>
      <c r="L83">
        <v>0.2</v>
      </c>
      <c r="M83">
        <v>0.3</v>
      </c>
      <c r="N83">
        <v>0.4</v>
      </c>
      <c r="O83">
        <v>0.5</v>
      </c>
      <c r="P83">
        <v>0.6</v>
      </c>
      <c r="Q83">
        <v>0.7</v>
      </c>
      <c r="T83">
        <v>0.1</v>
      </c>
      <c r="U83">
        <v>0.2</v>
      </c>
      <c r="V83">
        <v>0.3</v>
      </c>
      <c r="W83">
        <v>0.4</v>
      </c>
      <c r="X83">
        <v>0.5</v>
      </c>
      <c r="Y83">
        <v>0.6</v>
      </c>
      <c r="Z83">
        <v>0.7</v>
      </c>
      <c r="AC83">
        <v>0.1</v>
      </c>
      <c r="AD83">
        <v>0.2</v>
      </c>
      <c r="AE83">
        <v>0.3</v>
      </c>
      <c r="AF83">
        <v>0.4</v>
      </c>
      <c r="AG83">
        <v>0.5</v>
      </c>
      <c r="AH83">
        <v>0.6</v>
      </c>
      <c r="AI83">
        <v>0.7</v>
      </c>
      <c r="AL83">
        <v>0.1</v>
      </c>
      <c r="AM83">
        <v>0.2</v>
      </c>
      <c r="AN83">
        <v>0.3</v>
      </c>
      <c r="AO83">
        <v>0.4</v>
      </c>
      <c r="AP83">
        <v>0.5</v>
      </c>
      <c r="AQ83">
        <v>0.6</v>
      </c>
      <c r="AR83">
        <v>0.7</v>
      </c>
    </row>
    <row r="84" spans="1:44" x14ac:dyDescent="0.25">
      <c r="A84" t="s">
        <v>37</v>
      </c>
      <c r="B84" s="2">
        <v>5.0686339999999999E-10</v>
      </c>
      <c r="C84" s="2">
        <v>2.59364E-8</v>
      </c>
      <c r="D84" s="2">
        <v>8.3513219999999997E-7</v>
      </c>
      <c r="E84" s="2">
        <v>6.2265999999999998E-6</v>
      </c>
      <c r="F84" s="2">
        <v>1.59726E-5</v>
      </c>
      <c r="G84" s="2">
        <v>2.8486499999999999E-5</v>
      </c>
      <c r="H84" s="2">
        <v>4.3069599999999998E-5</v>
      </c>
      <c r="J84" t="s">
        <v>37</v>
      </c>
      <c r="K84" s="2">
        <v>5.8911130000000005E-10</v>
      </c>
      <c r="L84" s="2">
        <v>2.7812499999999998E-8</v>
      </c>
      <c r="M84" s="2">
        <v>7.9355050000000002E-7</v>
      </c>
      <c r="N84" s="2">
        <v>5.8923999999999997E-6</v>
      </c>
      <c r="O84" s="2">
        <v>1.6036799999999999E-5</v>
      </c>
      <c r="P84" s="2">
        <v>2.8265000000000001E-5</v>
      </c>
      <c r="Q84" s="2">
        <v>4.3032099999999998E-5</v>
      </c>
      <c r="S84" t="s">
        <v>37</v>
      </c>
      <c r="T84" s="2">
        <v>8.2626679999999999E-10</v>
      </c>
      <c r="U84" s="2">
        <v>3.4294999999999997E-8</v>
      </c>
      <c r="V84" s="2">
        <v>8.0089670000000003E-7</v>
      </c>
      <c r="W84" s="2">
        <v>5.5515000000000001E-6</v>
      </c>
      <c r="X84" s="2">
        <v>1.5478400000000001E-5</v>
      </c>
      <c r="Y84" s="2">
        <v>2.8170800000000001E-5</v>
      </c>
      <c r="Z84" s="2">
        <v>4.2492700000000001E-5</v>
      </c>
      <c r="AB84" t="s">
        <v>37</v>
      </c>
      <c r="AC84" s="2">
        <v>1.4109E-9</v>
      </c>
      <c r="AD84" s="2">
        <v>4.7084699999999998E-8</v>
      </c>
      <c r="AE84" s="2">
        <v>8.4859049999999996E-7</v>
      </c>
      <c r="AF84" s="2">
        <v>5.2924000000000004E-6</v>
      </c>
      <c r="AG84" s="2">
        <v>1.4748499999999999E-5</v>
      </c>
      <c r="AH84" s="2">
        <v>2.7310200000000002E-5</v>
      </c>
      <c r="AI84" s="2">
        <v>4.1663499999999998E-5</v>
      </c>
      <c r="AK84" t="s">
        <v>37</v>
      </c>
      <c r="AL84" s="2">
        <v>2.8982999999999998E-9</v>
      </c>
      <c r="AM84" s="2">
        <v>6.7999899999999995E-8</v>
      </c>
      <c r="AN84" s="2">
        <v>9.2903920000000002E-7</v>
      </c>
      <c r="AO84" s="2">
        <v>5.1099E-6</v>
      </c>
      <c r="AP84" s="2">
        <v>1.4116300000000001E-5</v>
      </c>
      <c r="AQ84" s="2">
        <v>2.6448299999999999E-5</v>
      </c>
      <c r="AR84" s="2">
        <v>4.0804299999999998E-5</v>
      </c>
    </row>
    <row r="85" spans="1:44" x14ac:dyDescent="0.25">
      <c r="A85" t="s">
        <v>79</v>
      </c>
      <c r="B85" s="2">
        <v>2.4180570712867803E-10</v>
      </c>
      <c r="C85" s="2">
        <v>1.2602634645184316E-8</v>
      </c>
      <c r="D85" s="2">
        <v>3.0924892885829046E-7</v>
      </c>
      <c r="E85" s="2">
        <v>1.2344634461983878E-6</v>
      </c>
      <c r="F85" s="2">
        <v>2.4257782256422371E-6</v>
      </c>
      <c r="G85" s="2">
        <v>3.4883520464540273E-6</v>
      </c>
      <c r="H85" s="2">
        <v>4.0540720269871871E-6</v>
      </c>
      <c r="J85" t="s">
        <v>79</v>
      </c>
      <c r="K85" s="2">
        <v>6.6272166103123564E-10</v>
      </c>
      <c r="L85" s="2">
        <v>3.0734259385903541E-8</v>
      </c>
      <c r="M85" s="2">
        <v>5.3667485500999577E-7</v>
      </c>
      <c r="N85" s="2">
        <v>2.0581059253595283E-6</v>
      </c>
      <c r="O85" s="2">
        <v>3.6169324019118743E-6</v>
      </c>
      <c r="P85" s="2">
        <v>5.415764027355697E-6</v>
      </c>
      <c r="Q85" s="2">
        <v>7.1688423054214272E-6</v>
      </c>
      <c r="S85" t="s">
        <v>79</v>
      </c>
      <c r="T85" s="2">
        <v>2.112889017435606E-9</v>
      </c>
      <c r="U85" s="2">
        <v>6.8894847412560549E-8</v>
      </c>
      <c r="V85" s="2">
        <v>7.9228971973641055E-7</v>
      </c>
      <c r="W85" s="2">
        <v>2.8105515472945874E-6</v>
      </c>
      <c r="X85" s="2">
        <v>4.641648414087392E-6</v>
      </c>
      <c r="Y85" s="2">
        <v>6.5313015548204479E-6</v>
      </c>
      <c r="Z85" s="2">
        <v>9.0392311619960248E-6</v>
      </c>
      <c r="AB85" t="s">
        <v>79</v>
      </c>
      <c r="AC85" s="2">
        <v>7.8972653494738293E-9</v>
      </c>
      <c r="AD85" s="2">
        <v>1.3459011850800935E-7</v>
      </c>
      <c r="AE85" s="2">
        <v>1.0700000000000001E-6</v>
      </c>
      <c r="AF85" s="2">
        <v>3.472679081055432E-6</v>
      </c>
      <c r="AG85" s="2">
        <v>5.740679402300742E-6</v>
      </c>
      <c r="AH85" s="2">
        <v>7.8242379820657301E-6</v>
      </c>
      <c r="AI85" s="2">
        <v>1.0613632742845401E-5</v>
      </c>
      <c r="AK85" t="s">
        <v>79</v>
      </c>
      <c r="AL85" s="2">
        <v>2.963861164089843E-8</v>
      </c>
      <c r="AM85" s="2">
        <v>2.4421036014059685E-7</v>
      </c>
      <c r="AN85" s="2">
        <v>1.3923361663046751E-6</v>
      </c>
      <c r="AO85" s="2">
        <v>4.1046680742783578E-6</v>
      </c>
      <c r="AP85" s="2">
        <v>6.806599738489108E-6</v>
      </c>
      <c r="AQ85" s="2">
        <v>9.203863319280659E-6</v>
      </c>
      <c r="AR85" s="2">
        <v>1.2280456017591529E-5</v>
      </c>
    </row>
    <row r="86" spans="1:44" x14ac:dyDescent="0.25">
      <c r="A86" t="s">
        <v>77</v>
      </c>
      <c r="B86" s="2">
        <f t="shared" ref="B86:H86" si="55">B85/B84</f>
        <v>0.47706286768521466</v>
      </c>
      <c r="C86" s="2">
        <f t="shared" si="55"/>
        <v>0.48590531628076045</v>
      </c>
      <c r="D86" s="2">
        <f t="shared" si="55"/>
        <v>0.37029937159444992</v>
      </c>
      <c r="E86" s="2">
        <f t="shared" si="55"/>
        <v>0.19825642344110556</v>
      </c>
      <c r="F86" s="2">
        <f t="shared" si="55"/>
        <v>0.15187121856443142</v>
      </c>
      <c r="G86" s="2">
        <f t="shared" si="55"/>
        <v>0.12245632304614562</v>
      </c>
      <c r="H86" s="2">
        <f t="shared" si="55"/>
        <v>9.4128388166762333E-2</v>
      </c>
      <c r="J86" t="s">
        <v>77</v>
      </c>
      <c r="K86" s="2">
        <f t="shared" ref="K86:Q86" si="56">K85/K84</f>
        <v>1.1249515346781425</v>
      </c>
      <c r="L86" s="2">
        <f t="shared" si="56"/>
        <v>1.1050520228639475</v>
      </c>
      <c r="M86" s="2">
        <f t="shared" si="56"/>
        <v>0.67629578081041564</v>
      </c>
      <c r="N86" s="2">
        <f t="shared" si="56"/>
        <v>0.34928143462078753</v>
      </c>
      <c r="O86" s="2">
        <f t="shared" si="56"/>
        <v>0.22553953419085321</v>
      </c>
      <c r="P86" s="2">
        <f t="shared" si="56"/>
        <v>0.19160672306229248</v>
      </c>
      <c r="Q86" s="2">
        <f t="shared" si="56"/>
        <v>0.16659289938026328</v>
      </c>
      <c r="S86" t="s">
        <v>77</v>
      </c>
      <c r="T86" s="2">
        <f t="shared" ref="T86:Z86" si="57">T85/T84</f>
        <v>2.5571510527055015</v>
      </c>
      <c r="U86" s="2">
        <f t="shared" si="57"/>
        <v>2.0088889754355024</v>
      </c>
      <c r="V86" s="2">
        <f t="shared" si="57"/>
        <v>0.9892533203550602</v>
      </c>
      <c r="W86" s="2">
        <f t="shared" si="57"/>
        <v>0.50626885477701289</v>
      </c>
      <c r="X86" s="2">
        <f t="shared" si="57"/>
        <v>0.29987908401949759</v>
      </c>
      <c r="Y86" s="2">
        <f t="shared" si="57"/>
        <v>0.23184650612763741</v>
      </c>
      <c r="Z86" s="2">
        <f t="shared" si="57"/>
        <v>0.21272433057904122</v>
      </c>
      <c r="AB86" t="s">
        <v>77</v>
      </c>
      <c r="AC86" s="2">
        <f t="shared" ref="AC86:AI86" si="58">AC85/AC84</f>
        <v>5.5973246505590968</v>
      </c>
      <c r="AD86" s="2">
        <f t="shared" si="58"/>
        <v>2.8584682180837802</v>
      </c>
      <c r="AE86" s="2">
        <f t="shared" si="58"/>
        <v>1.2609144222095348</v>
      </c>
      <c r="AF86" s="2">
        <f t="shared" si="58"/>
        <v>0.65616338165207311</v>
      </c>
      <c r="AG86" s="2">
        <f t="shared" si="58"/>
        <v>0.38923818709026287</v>
      </c>
      <c r="AH86" s="2">
        <f t="shared" si="58"/>
        <v>0.28649508176672928</v>
      </c>
      <c r="AI86" s="2">
        <f t="shared" si="58"/>
        <v>0.25474654656582862</v>
      </c>
      <c r="AK86" t="s">
        <v>77</v>
      </c>
      <c r="AL86" s="2">
        <f t="shared" ref="AL86:AR86" si="59">AL85/AL84</f>
        <v>10.226205582892879</v>
      </c>
      <c r="AM86" s="2">
        <f t="shared" si="59"/>
        <v>3.5913341069706997</v>
      </c>
      <c r="AN86" s="2">
        <f t="shared" si="59"/>
        <v>1.4986839805087613</v>
      </c>
      <c r="AO86" s="2">
        <f t="shared" si="59"/>
        <v>0.80327757378390141</v>
      </c>
      <c r="AP86" s="2">
        <f t="shared" si="59"/>
        <v>0.48218015616621268</v>
      </c>
      <c r="AQ86" s="2">
        <f t="shared" si="59"/>
        <v>0.34799451455407943</v>
      </c>
      <c r="AR86" s="2">
        <f t="shared" si="59"/>
        <v>0.30095985025086891</v>
      </c>
    </row>
    <row r="87" spans="1:44" x14ac:dyDescent="0.25">
      <c r="B87" s="2"/>
      <c r="K87" s="2"/>
      <c r="T87" s="2"/>
      <c r="AC87" s="2"/>
      <c r="AL87" s="2"/>
    </row>
    <row r="89" spans="1:44" x14ac:dyDescent="0.25">
      <c r="A89" t="s">
        <v>78</v>
      </c>
      <c r="J89" t="s">
        <v>78</v>
      </c>
      <c r="S89" t="s">
        <v>78</v>
      </c>
      <c r="AB89" t="s">
        <v>78</v>
      </c>
      <c r="AK89" t="s">
        <v>78</v>
      </c>
    </row>
    <row r="90" spans="1:44" x14ac:dyDescent="0.25">
      <c r="B90">
        <v>0.1</v>
      </c>
      <c r="C90">
        <v>0.2</v>
      </c>
      <c r="D90">
        <v>0.3</v>
      </c>
      <c r="E90">
        <v>0.4</v>
      </c>
      <c r="F90">
        <v>0.5</v>
      </c>
      <c r="G90">
        <v>0.6</v>
      </c>
      <c r="H90">
        <v>0.7</v>
      </c>
      <c r="K90">
        <v>0.1</v>
      </c>
      <c r="L90">
        <v>0.2</v>
      </c>
      <c r="M90">
        <v>0.3</v>
      </c>
      <c r="N90">
        <v>0.4</v>
      </c>
      <c r="O90">
        <v>0.5</v>
      </c>
      <c r="P90">
        <v>0.6</v>
      </c>
      <c r="Q90">
        <v>0.7</v>
      </c>
      <c r="T90">
        <v>0.1</v>
      </c>
      <c r="U90">
        <v>0.2</v>
      </c>
      <c r="V90">
        <v>0.3</v>
      </c>
      <c r="W90">
        <v>0.4</v>
      </c>
      <c r="X90">
        <v>0.5</v>
      </c>
      <c r="Y90">
        <v>0.6</v>
      </c>
      <c r="Z90">
        <v>0.7</v>
      </c>
      <c r="AC90">
        <v>0.1</v>
      </c>
      <c r="AD90">
        <v>0.2</v>
      </c>
      <c r="AE90">
        <v>0.3</v>
      </c>
      <c r="AF90">
        <v>0.4</v>
      </c>
      <c r="AG90">
        <v>0.5</v>
      </c>
      <c r="AH90">
        <v>0.6</v>
      </c>
      <c r="AI90">
        <v>0.7</v>
      </c>
      <c r="AL90">
        <v>0.1</v>
      </c>
      <c r="AM90">
        <v>0.2</v>
      </c>
      <c r="AN90">
        <v>0.3</v>
      </c>
      <c r="AO90">
        <v>0.4</v>
      </c>
      <c r="AP90">
        <v>0.5</v>
      </c>
      <c r="AQ90">
        <v>0.6</v>
      </c>
      <c r="AR90">
        <v>0.7</v>
      </c>
    </row>
    <row r="91" spans="1:44" x14ac:dyDescent="0.25">
      <c r="A91" t="s">
        <v>37</v>
      </c>
      <c r="B91" s="2">
        <v>9.4713599999999999E-11</v>
      </c>
      <c r="C91" s="2">
        <v>1.088649E-10</v>
      </c>
      <c r="D91" s="2">
        <v>1.2417830000000001E-10</v>
      </c>
      <c r="E91" s="2">
        <v>1.4247270000000001E-10</v>
      </c>
      <c r="F91" s="2">
        <v>1.6463319999999999E-10</v>
      </c>
      <c r="G91" s="2">
        <v>1.911799E-10</v>
      </c>
      <c r="H91" s="2">
        <v>2.2219366163081538E-10</v>
      </c>
      <c r="J91" t="s">
        <v>37</v>
      </c>
      <c r="K91" s="2">
        <v>1.481114E-10</v>
      </c>
      <c r="L91" s="2">
        <v>1.815885E-10</v>
      </c>
      <c r="M91" s="2">
        <v>2.072691E-10</v>
      </c>
      <c r="N91" s="2">
        <v>2.3608060000000001E-10</v>
      </c>
      <c r="O91" s="2">
        <v>2.6997059999999998E-10</v>
      </c>
      <c r="P91" s="2">
        <v>3.0963499999999999E-10</v>
      </c>
      <c r="Q91" s="2">
        <v>3.553141E-10</v>
      </c>
      <c r="S91" t="s">
        <v>37</v>
      </c>
      <c r="T91" s="2">
        <v>2.5984150000000002E-10</v>
      </c>
      <c r="U91" s="2">
        <v>3.9541149999999999E-10</v>
      </c>
      <c r="V91" s="2">
        <v>4.7609150000000002E-10</v>
      </c>
      <c r="W91" s="2">
        <v>5.4911560000000001E-10</v>
      </c>
      <c r="X91" s="2">
        <v>6.2188320000000001E-10</v>
      </c>
      <c r="Y91" s="2">
        <v>7.0486950000000001E-10</v>
      </c>
      <c r="Z91" s="2">
        <v>7.9900439999999999E-10</v>
      </c>
      <c r="AB91" t="s">
        <v>37</v>
      </c>
      <c r="AC91" s="2">
        <v>5.1062970000000003E-10</v>
      </c>
      <c r="AD91" s="2">
        <v>1.0271999999999999E-9</v>
      </c>
      <c r="AE91" s="2">
        <v>1.3573000000000001E-9</v>
      </c>
      <c r="AF91" s="2">
        <v>1.6505E-9</v>
      </c>
      <c r="AG91" s="2">
        <v>1.9291999999999999E-9</v>
      </c>
      <c r="AH91" s="2">
        <v>2.1749E-9</v>
      </c>
      <c r="AI91" s="2">
        <v>2.4412999999999998E-9</v>
      </c>
      <c r="AK91" t="s">
        <v>37</v>
      </c>
      <c r="AL91" s="2">
        <v>1.1542E-9</v>
      </c>
      <c r="AM91" s="2">
        <v>2.8692E-9</v>
      </c>
      <c r="AN91" s="2">
        <v>4.5805999999999997E-9</v>
      </c>
      <c r="AO91" s="2">
        <v>5.6130000000000004E-9</v>
      </c>
      <c r="AP91" s="2">
        <v>6.7688999999999997E-9</v>
      </c>
      <c r="AQ91" s="2">
        <v>7.9055999999999997E-9</v>
      </c>
      <c r="AR91" s="2">
        <v>8.8860999999999997E-9</v>
      </c>
    </row>
    <row r="92" spans="1:44" x14ac:dyDescent="0.25">
      <c r="A92" t="s">
        <v>79</v>
      </c>
      <c r="B92" s="2">
        <v>4.3393547907494264E-11</v>
      </c>
      <c r="C92" s="2">
        <v>4.9799598391954931E-11</v>
      </c>
      <c r="D92" s="2">
        <v>5.6364882684167806E-11</v>
      </c>
      <c r="E92" s="2">
        <v>6.3608175575157008E-11</v>
      </c>
      <c r="F92" s="2">
        <v>7.1728655361717189E-11</v>
      </c>
      <c r="G92" s="2">
        <v>8.088263101556477E-11</v>
      </c>
      <c r="H92" s="2">
        <v>9.1187239276654123E-11</v>
      </c>
      <c r="J92" t="s">
        <v>79</v>
      </c>
      <c r="K92" s="2">
        <v>1.6422545478700919E-10</v>
      </c>
      <c r="L92" s="2">
        <v>2.1587033144922904E-10</v>
      </c>
      <c r="M92" s="2">
        <v>2.4720436889343196E-10</v>
      </c>
      <c r="N92" s="2">
        <v>2.7915945264310859E-10</v>
      </c>
      <c r="O92" s="2">
        <v>3.1505555065734045E-10</v>
      </c>
      <c r="P92" s="2">
        <v>3.5552777669262358E-10</v>
      </c>
      <c r="Q92" s="2">
        <v>4.0137264480778957E-10</v>
      </c>
      <c r="S92" t="s">
        <v>79</v>
      </c>
      <c r="T92" s="2">
        <v>5.9236812878479541E-10</v>
      </c>
      <c r="U92" s="2">
        <v>9.3626919205963405E-10</v>
      </c>
      <c r="V92" s="2">
        <v>1.1952405615607262E-9</v>
      </c>
      <c r="W92" s="2">
        <v>1.397676643576761E-9</v>
      </c>
      <c r="X92" s="2">
        <v>1.5768956845650888E-9</v>
      </c>
      <c r="Y92" s="2">
        <v>1.7786230629337966E-9</v>
      </c>
      <c r="Z92" s="2">
        <v>2.0061156497071648E-9</v>
      </c>
      <c r="AB92" t="s">
        <v>79</v>
      </c>
      <c r="AC92" s="2">
        <v>2.3679104712805299E-9</v>
      </c>
      <c r="AD92" s="2">
        <v>4.3772822618606631E-9</v>
      </c>
      <c r="AE92" s="2">
        <v>5.8884123496915537E-9</v>
      </c>
      <c r="AF92" s="2">
        <v>7.4244730452739874E-9</v>
      </c>
      <c r="AG92" s="2">
        <v>8.733578876955311E-9</v>
      </c>
      <c r="AH92" s="2">
        <v>9.8145249502968806E-9</v>
      </c>
      <c r="AI92" s="2">
        <v>1.0991751452794045E-8</v>
      </c>
      <c r="AK92" t="s">
        <v>79</v>
      </c>
      <c r="AL92" s="2">
        <v>9.6639381206628177E-9</v>
      </c>
      <c r="AM92" s="2">
        <v>1.8721784103017531E-8</v>
      </c>
      <c r="AN92" s="2">
        <v>2.9609834514903998E-8</v>
      </c>
      <c r="AO92" s="2">
        <v>3.581480140947315E-8</v>
      </c>
      <c r="AP92" s="2">
        <v>4.3639431710323636E-8</v>
      </c>
      <c r="AQ92" s="2">
        <v>5.0561843320828406E-8</v>
      </c>
      <c r="AR92" s="2">
        <v>5.5999999999999999E-8</v>
      </c>
    </row>
    <row r="93" spans="1:44" x14ac:dyDescent="0.25">
      <c r="A93" t="s">
        <v>77</v>
      </c>
      <c r="B93" s="2">
        <f>B92/B91</f>
        <v>0.45815540648327446</v>
      </c>
      <c r="C93" s="2">
        <f t="shared" ref="C93:H93" si="60">C92/C91</f>
        <v>0.4574440282584647</v>
      </c>
      <c r="D93" s="2">
        <f t="shared" si="60"/>
        <v>0.45390283716372187</v>
      </c>
      <c r="E93" s="2">
        <f t="shared" si="60"/>
        <v>0.44645869401756971</v>
      </c>
      <c r="F93" s="2">
        <f t="shared" si="60"/>
        <v>0.43568767029807592</v>
      </c>
      <c r="G93" s="2">
        <f t="shared" si="60"/>
        <v>0.42307078838081186</v>
      </c>
      <c r="H93" s="2">
        <f t="shared" si="60"/>
        <v>0.41039532184390465</v>
      </c>
      <c r="J93" t="s">
        <v>77</v>
      </c>
      <c r="K93" s="2">
        <f t="shared" ref="K93:Q93" si="61">K92/K91</f>
        <v>1.1087968568726594</v>
      </c>
      <c r="L93" s="2">
        <f t="shared" si="61"/>
        <v>1.1887885601193304</v>
      </c>
      <c r="M93" s="2">
        <f t="shared" si="61"/>
        <v>1.1926735287287491</v>
      </c>
      <c r="N93" s="2">
        <f t="shared" si="61"/>
        <v>1.1824751912825899</v>
      </c>
      <c r="O93" s="2">
        <f t="shared" si="61"/>
        <v>1.1669994831190524</v>
      </c>
      <c r="P93" s="2">
        <f t="shared" si="61"/>
        <v>1.1482157272033962</v>
      </c>
      <c r="Q93" s="2">
        <f t="shared" si="61"/>
        <v>1.1296276866237214</v>
      </c>
      <c r="S93" t="s">
        <v>77</v>
      </c>
      <c r="T93" s="2">
        <f t="shared" ref="T93:Z93" si="62">T92/T91</f>
        <v>2.279728714561744</v>
      </c>
      <c r="U93" s="2">
        <f t="shared" si="62"/>
        <v>2.3678350074786243</v>
      </c>
      <c r="V93" s="2">
        <f t="shared" si="62"/>
        <v>2.5105269923128772</v>
      </c>
      <c r="W93" s="2">
        <f t="shared" si="62"/>
        <v>2.5453231406588359</v>
      </c>
      <c r="X93" s="2">
        <f t="shared" si="62"/>
        <v>2.5356782182974049</v>
      </c>
      <c r="Y93" s="2">
        <f t="shared" si="62"/>
        <v>2.5233366785394979</v>
      </c>
      <c r="Z93" s="2">
        <f t="shared" si="62"/>
        <v>2.5107692144213032</v>
      </c>
      <c r="AB93" t="s">
        <v>77</v>
      </c>
      <c r="AC93" s="2">
        <f>AC92/AC91</f>
        <v>4.6372360857202972</v>
      </c>
      <c r="AD93" s="2">
        <f t="shared" ref="AD93:AI93" si="63">AD92/AD91</f>
        <v>4.2613729184780604</v>
      </c>
      <c r="AE93" s="2">
        <f t="shared" si="63"/>
        <v>4.3383278197093889</v>
      </c>
      <c r="AF93" s="2">
        <f t="shared" si="63"/>
        <v>4.4983175069821186</v>
      </c>
      <c r="AG93" s="2">
        <f t="shared" si="63"/>
        <v>4.5270468986913288</v>
      </c>
      <c r="AH93" s="2">
        <f t="shared" si="63"/>
        <v>4.5126327418717551</v>
      </c>
      <c r="AI93" s="2">
        <f t="shared" si="63"/>
        <v>4.5024173402670895</v>
      </c>
      <c r="AK93" t="s">
        <v>77</v>
      </c>
      <c r="AL93" s="2">
        <f>AL92/AL91</f>
        <v>8.3728453653290735</v>
      </c>
      <c r="AM93" s="2">
        <f t="shared" ref="AM93:AR93" si="64">AM92/AM91</f>
        <v>6.5250885623231323</v>
      </c>
      <c r="AN93" s="2">
        <f t="shared" si="64"/>
        <v>6.4641825339265599</v>
      </c>
      <c r="AO93" s="2">
        <f t="shared" si="64"/>
        <v>6.3806879404014163</v>
      </c>
      <c r="AP93" s="2">
        <f t="shared" si="64"/>
        <v>6.4470492562046475</v>
      </c>
      <c r="AQ93" s="2">
        <f t="shared" si="64"/>
        <v>6.3956996712239942</v>
      </c>
      <c r="AR93" s="2">
        <f t="shared" si="64"/>
        <v>6.3019772453607317</v>
      </c>
    </row>
    <row r="94" spans="1:44" x14ac:dyDescent="0.25">
      <c r="B94" s="2"/>
      <c r="K94" s="2"/>
      <c r="T94" s="2"/>
      <c r="AC94" s="2"/>
      <c r="AL94" s="2"/>
    </row>
    <row r="96" spans="1:44" x14ac:dyDescent="0.25">
      <c r="A96" t="s">
        <v>62</v>
      </c>
      <c r="J96" t="s">
        <v>62</v>
      </c>
      <c r="S96" t="s">
        <v>62</v>
      </c>
      <c r="AB96" t="s">
        <v>62</v>
      </c>
      <c r="AK96" t="s">
        <v>62</v>
      </c>
    </row>
    <row r="97" spans="1:88" x14ac:dyDescent="0.25">
      <c r="B97">
        <v>0.1</v>
      </c>
      <c r="C97">
        <v>0.2</v>
      </c>
      <c r="D97">
        <v>0.3</v>
      </c>
      <c r="E97">
        <v>0.4</v>
      </c>
      <c r="F97">
        <v>0.5</v>
      </c>
      <c r="G97">
        <v>0.6</v>
      </c>
      <c r="H97">
        <v>0.7</v>
      </c>
      <c r="I97" t="s">
        <v>37</v>
      </c>
      <c r="K97">
        <v>0.1</v>
      </c>
      <c r="L97">
        <v>0.2</v>
      </c>
      <c r="M97">
        <v>0.3</v>
      </c>
      <c r="N97">
        <v>0.4</v>
      </c>
      <c r="O97">
        <v>0.5</v>
      </c>
      <c r="P97">
        <v>0.6</v>
      </c>
      <c r="Q97">
        <v>0.7</v>
      </c>
      <c r="R97" t="s">
        <v>37</v>
      </c>
      <c r="T97">
        <v>0.1</v>
      </c>
      <c r="U97">
        <v>0.2</v>
      </c>
      <c r="V97">
        <v>0.3</v>
      </c>
      <c r="W97">
        <v>0.4</v>
      </c>
      <c r="X97">
        <v>0.5</v>
      </c>
      <c r="Y97">
        <v>0.6</v>
      </c>
      <c r="Z97">
        <v>0.7</v>
      </c>
      <c r="AA97" t="s">
        <v>37</v>
      </c>
      <c r="AC97">
        <v>0.1</v>
      </c>
      <c r="AD97">
        <v>0.2</v>
      </c>
      <c r="AE97">
        <v>0.3</v>
      </c>
      <c r="AF97">
        <v>0.4</v>
      </c>
      <c r="AG97">
        <v>0.5</v>
      </c>
      <c r="AH97">
        <v>0.6</v>
      </c>
      <c r="AI97">
        <v>0.7</v>
      </c>
      <c r="AJ97" t="s">
        <v>37</v>
      </c>
      <c r="AL97">
        <v>0.1</v>
      </c>
      <c r="AM97">
        <v>0.2</v>
      </c>
      <c r="AN97">
        <v>0.3</v>
      </c>
      <c r="AO97">
        <v>0.4</v>
      </c>
      <c r="AP97">
        <v>0.5</v>
      </c>
      <c r="AQ97">
        <v>0.6</v>
      </c>
      <c r="AR97">
        <v>0.7</v>
      </c>
      <c r="AS97" t="s">
        <v>37</v>
      </c>
    </row>
    <row r="98" spans="1:88" x14ac:dyDescent="0.25">
      <c r="A98" t="s">
        <v>37</v>
      </c>
      <c r="B98">
        <v>5.4508999999999999</v>
      </c>
      <c r="C98">
        <v>241.68010000000001</v>
      </c>
      <c r="D98" s="2">
        <v>7128.4</v>
      </c>
      <c r="E98" s="2">
        <v>49086.7</v>
      </c>
      <c r="F98" s="2">
        <v>110462</v>
      </c>
      <c r="G98" s="2">
        <v>169759.9</v>
      </c>
      <c r="H98" s="2">
        <v>219680.2</v>
      </c>
      <c r="I98">
        <f>AVERAGE(B98:H98)</f>
        <v>79480.618714285709</v>
      </c>
      <c r="J98" t="s">
        <v>37</v>
      </c>
      <c r="K98" s="2">
        <v>4.3287000000000004</v>
      </c>
      <c r="L98" s="2">
        <v>182.71029999999999</v>
      </c>
      <c r="M98" s="2">
        <v>5353.2</v>
      </c>
      <c r="N98" s="2">
        <v>42434.400000000001</v>
      </c>
      <c r="O98" s="2">
        <v>107571.7</v>
      </c>
      <c r="P98" s="2">
        <v>166597.6</v>
      </c>
      <c r="Q98" s="2">
        <v>213021.4</v>
      </c>
      <c r="R98">
        <f>AVERAGE(K98:Q98)</f>
        <v>76452.191285714289</v>
      </c>
      <c r="S98" t="s">
        <v>37</v>
      </c>
      <c r="T98" s="2">
        <v>3.5788000000000002</v>
      </c>
      <c r="U98" s="2">
        <v>139.69450000000001</v>
      </c>
      <c r="V98" s="2">
        <v>4021.4</v>
      </c>
      <c r="W98" s="2">
        <v>36117</v>
      </c>
      <c r="X98" s="2">
        <v>102750.5</v>
      </c>
      <c r="Y98" s="2">
        <v>164460.4</v>
      </c>
      <c r="Z98" s="2">
        <v>209016.4</v>
      </c>
      <c r="AA98">
        <f>AVERAGE(T98:Z98)</f>
        <v>73786.996185714277</v>
      </c>
      <c r="AB98" t="s">
        <v>37</v>
      </c>
      <c r="AC98" s="2">
        <v>3.1004</v>
      </c>
      <c r="AD98" s="2">
        <v>109.9901</v>
      </c>
      <c r="AE98" s="2">
        <v>3115.5</v>
      </c>
      <c r="AF98" s="2">
        <v>30722.7</v>
      </c>
      <c r="AG98" s="2">
        <v>96286.1</v>
      </c>
      <c r="AH98" s="2">
        <v>159695.70000000001</v>
      </c>
      <c r="AI98" s="2">
        <v>204769.8</v>
      </c>
      <c r="AJ98">
        <f>AVERAGE(AC98:AI98)</f>
        <v>70671.84150000001</v>
      </c>
      <c r="AK98" t="s">
        <v>37</v>
      </c>
      <c r="AL98" s="2">
        <v>2.7772000000000001</v>
      </c>
      <c r="AM98" s="2">
        <v>86.825800000000001</v>
      </c>
      <c r="AN98" s="2">
        <v>2454.1999999999998</v>
      </c>
      <c r="AO98" s="2">
        <v>25814.5</v>
      </c>
      <c r="AP98" s="2">
        <v>89248.5</v>
      </c>
      <c r="AQ98" s="2">
        <v>153825.70000000001</v>
      </c>
      <c r="AR98" s="2">
        <v>199303.6</v>
      </c>
      <c r="AS98">
        <f>AVERAGE(AL98:AR98)</f>
        <v>67248.014714285717</v>
      </c>
    </row>
    <row r="99" spans="1:88" x14ac:dyDescent="0.25">
      <c r="A99" t="s">
        <v>79</v>
      </c>
      <c r="B99" s="2">
        <v>1.2313001258832064</v>
      </c>
      <c r="C99">
        <v>60.753600716336145</v>
      </c>
      <c r="D99">
        <v>1847.7283350103176</v>
      </c>
      <c r="E99">
        <v>15037.626142446819</v>
      </c>
      <c r="F99" s="2">
        <v>37913.058436375191</v>
      </c>
      <c r="G99" s="2">
        <v>59027.112414550655</v>
      </c>
      <c r="H99" s="2">
        <v>74368.676201745053</v>
      </c>
      <c r="I99" t="s">
        <v>37</v>
      </c>
      <c r="J99" t="s">
        <v>79</v>
      </c>
      <c r="K99" s="2">
        <v>1.6272676485446393</v>
      </c>
      <c r="L99">
        <v>85.859769391723844</v>
      </c>
      <c r="M99" s="2">
        <v>2614.2494142678888</v>
      </c>
      <c r="N99">
        <v>25546.11320729633</v>
      </c>
      <c r="O99" s="2">
        <v>74309.487954096418</v>
      </c>
      <c r="P99" s="2">
        <v>116183.47558925925</v>
      </c>
      <c r="Q99" s="2">
        <v>144032.28804681261</v>
      </c>
      <c r="R99" t="s">
        <v>37</v>
      </c>
      <c r="S99" t="s">
        <v>79</v>
      </c>
      <c r="T99" s="2">
        <v>1.7955222081611801</v>
      </c>
      <c r="U99" s="2">
        <v>96.310435571645101</v>
      </c>
      <c r="V99" s="2">
        <v>2921.0614509112952</v>
      </c>
      <c r="W99">
        <v>31505.661396009447</v>
      </c>
      <c r="X99" s="2">
        <v>101301.53009703259</v>
      </c>
      <c r="Y99" s="2">
        <v>162081.76948688584</v>
      </c>
      <c r="Z99" s="2">
        <v>199267.40827340531</v>
      </c>
      <c r="AA99" t="s">
        <v>37</v>
      </c>
      <c r="AB99" t="s">
        <v>79</v>
      </c>
      <c r="AC99" s="2">
        <v>1.8018601499561502</v>
      </c>
      <c r="AD99" s="2">
        <v>97.81308705894115</v>
      </c>
      <c r="AE99" s="2">
        <v>2944.3844857626864</v>
      </c>
      <c r="AF99" s="2">
        <v>34156.990499749831</v>
      </c>
      <c r="AG99" s="2">
        <v>115458.65060704634</v>
      </c>
      <c r="AH99" s="2">
        <v>189866.26872617475</v>
      </c>
      <c r="AI99" s="2">
        <v>235213.30744666638</v>
      </c>
      <c r="AJ99" t="s">
        <v>37</v>
      </c>
      <c r="AK99" t="s">
        <v>79</v>
      </c>
      <c r="AL99" s="2">
        <v>1.752369823981228</v>
      </c>
      <c r="AM99">
        <v>94.671537433380692</v>
      </c>
      <c r="AN99" s="2">
        <v>2851.1751963006413</v>
      </c>
      <c r="AO99" s="2">
        <v>34403.488195239741</v>
      </c>
      <c r="AP99" s="2">
        <v>122379.73688482909</v>
      </c>
      <c r="AQ99" s="2">
        <v>205072.1824139003</v>
      </c>
      <c r="AR99" s="2">
        <v>256165.96182943587</v>
      </c>
      <c r="AS99" t="s">
        <v>37</v>
      </c>
    </row>
    <row r="100" spans="1:88" x14ac:dyDescent="0.25">
      <c r="A100" t="s">
        <v>77</v>
      </c>
      <c r="B100" s="2">
        <f>B99/B98</f>
        <v>0.22588932577798279</v>
      </c>
      <c r="C100" s="2">
        <f t="shared" ref="C100:H100" si="65">C99/C98</f>
        <v>0.25138023658686065</v>
      </c>
      <c r="D100" s="2">
        <f>D99/D98</f>
        <v>0.25920660106199395</v>
      </c>
      <c r="E100" s="2">
        <f t="shared" si="65"/>
        <v>0.30634828054130386</v>
      </c>
      <c r="F100" s="2">
        <f t="shared" si="65"/>
        <v>0.34322263254671465</v>
      </c>
      <c r="G100" s="2">
        <f t="shared" si="65"/>
        <v>0.34770939671000428</v>
      </c>
      <c r="H100" s="2">
        <f t="shared" si="65"/>
        <v>0.33853153903603989</v>
      </c>
      <c r="I100">
        <f>AVERAGE(B100:H100)</f>
        <v>0.29604114460869996</v>
      </c>
      <c r="J100" t="s">
        <v>77</v>
      </c>
      <c r="K100" s="2">
        <f t="shared" ref="K100:Q100" si="66">K99/K98</f>
        <v>0.37592525435919311</v>
      </c>
      <c r="L100" s="2">
        <f t="shared" si="66"/>
        <v>0.46992298404481769</v>
      </c>
      <c r="M100" s="2">
        <f t="shared" si="66"/>
        <v>0.48835265154821206</v>
      </c>
      <c r="N100" s="2">
        <f t="shared" si="66"/>
        <v>0.60201424333315257</v>
      </c>
      <c r="O100" s="2">
        <f t="shared" si="66"/>
        <v>0.69079030966412558</v>
      </c>
      <c r="P100" s="2">
        <f t="shared" si="66"/>
        <v>0.69738985189017877</v>
      </c>
      <c r="Q100" s="2">
        <f t="shared" si="66"/>
        <v>0.6761399936664233</v>
      </c>
      <c r="R100">
        <f>AVERAGE(K100:Q100)</f>
        <v>0.57150504121515755</v>
      </c>
      <c r="S100" t="s">
        <v>77</v>
      </c>
      <c r="T100" s="2">
        <f>T99/T98</f>
        <v>0.50171068742628255</v>
      </c>
      <c r="U100" s="2">
        <f t="shared" ref="U100:Z100" si="67">U99/U98</f>
        <v>0.68943613078285182</v>
      </c>
      <c r="V100" s="2">
        <f t="shared" si="67"/>
        <v>0.7263792338268501</v>
      </c>
      <c r="W100" s="2">
        <f t="shared" si="67"/>
        <v>0.87232221380539487</v>
      </c>
      <c r="X100" s="2">
        <f t="shared" si="67"/>
        <v>0.98589817175617245</v>
      </c>
      <c r="Y100" s="2">
        <f t="shared" si="67"/>
        <v>0.98553675831316134</v>
      </c>
      <c r="Z100" s="2">
        <f t="shared" si="67"/>
        <v>0.95335776653604842</v>
      </c>
      <c r="AA100">
        <f>AVERAGE(T100:Z100)</f>
        <v>0.81637728034953738</v>
      </c>
      <c r="AB100" t="s">
        <v>77</v>
      </c>
      <c r="AC100" s="2">
        <f>AC99/AC98</f>
        <v>0.58117021995747331</v>
      </c>
      <c r="AD100" s="2">
        <f t="shared" ref="AD100:AI100" si="68">AD99/AD98</f>
        <v>0.88928991844667071</v>
      </c>
      <c r="AE100" s="2">
        <f t="shared" si="68"/>
        <v>0.94507606668678745</v>
      </c>
      <c r="AF100" s="2">
        <f t="shared" si="68"/>
        <v>1.1117834858182982</v>
      </c>
      <c r="AG100" s="2">
        <f t="shared" si="68"/>
        <v>1.1991206478094587</v>
      </c>
      <c r="AH100" s="2">
        <f t="shared" si="68"/>
        <v>1.1889253669708999</v>
      </c>
      <c r="AI100" s="2">
        <f t="shared" si="68"/>
        <v>1.1486718619965757</v>
      </c>
      <c r="AJ100">
        <f>AVERAGE(AC100:AI100)</f>
        <v>1.0091482239551663</v>
      </c>
      <c r="AK100" t="s">
        <v>77</v>
      </c>
      <c r="AL100" s="2">
        <f>AL99/AL98</f>
        <v>0.63098438138457003</v>
      </c>
      <c r="AM100" s="2">
        <f t="shared" ref="AM100:AR100" si="69">AM99/AM98</f>
        <v>1.0903618214100037</v>
      </c>
      <c r="AN100" s="2">
        <f t="shared" si="69"/>
        <v>1.1617534008233401</v>
      </c>
      <c r="AO100" s="2">
        <f t="shared" si="69"/>
        <v>1.3327195256634736</v>
      </c>
      <c r="AP100" s="2">
        <f t="shared" si="69"/>
        <v>1.3712245795148277</v>
      </c>
      <c r="AQ100" s="2">
        <f t="shared" si="69"/>
        <v>1.333146427507889</v>
      </c>
      <c r="AR100" s="2">
        <f t="shared" si="69"/>
        <v>1.2853052419998228</v>
      </c>
      <c r="AS100">
        <f>AVERAGE(AL100:AR100)</f>
        <v>1.1722136254719895</v>
      </c>
    </row>
    <row r="102" spans="1:88" x14ac:dyDescent="0.25">
      <c r="A102" t="s">
        <v>80</v>
      </c>
      <c r="J102" t="s">
        <v>80</v>
      </c>
      <c r="S102" t="s">
        <v>80</v>
      </c>
      <c r="AB102" t="s">
        <v>80</v>
      </c>
      <c r="AK102" t="s">
        <v>80</v>
      </c>
    </row>
    <row r="103" spans="1:88" x14ac:dyDescent="0.25">
      <c r="B103">
        <v>0.1</v>
      </c>
      <c r="C103">
        <v>0.2</v>
      </c>
      <c r="D103">
        <v>0.3</v>
      </c>
      <c r="E103">
        <v>0.4</v>
      </c>
      <c r="F103">
        <v>0.5</v>
      </c>
      <c r="G103">
        <v>0.6</v>
      </c>
      <c r="H103">
        <v>0.7</v>
      </c>
      <c r="K103">
        <v>0.1</v>
      </c>
      <c r="L103">
        <v>0.2</v>
      </c>
      <c r="M103">
        <v>0.3</v>
      </c>
      <c r="N103">
        <v>0.4</v>
      </c>
      <c r="O103">
        <v>0.5</v>
      </c>
      <c r="P103">
        <v>0.6</v>
      </c>
      <c r="Q103">
        <v>0.7</v>
      </c>
      <c r="T103">
        <v>0.1</v>
      </c>
      <c r="U103">
        <v>0.2</v>
      </c>
      <c r="V103">
        <v>0.3</v>
      </c>
      <c r="W103">
        <v>0.4</v>
      </c>
      <c r="X103">
        <v>0.5</v>
      </c>
      <c r="Y103">
        <v>0.6</v>
      </c>
      <c r="Z103">
        <v>0.7</v>
      </c>
      <c r="AC103">
        <v>0.1</v>
      </c>
      <c r="AD103">
        <v>0.2</v>
      </c>
      <c r="AE103">
        <v>0.3</v>
      </c>
      <c r="AF103">
        <v>0.4</v>
      </c>
      <c r="AG103">
        <v>0.5</v>
      </c>
      <c r="AH103">
        <v>0.6</v>
      </c>
      <c r="AI103">
        <v>0.7</v>
      </c>
      <c r="AL103">
        <v>0.1</v>
      </c>
      <c r="AM103">
        <v>0.2</v>
      </c>
      <c r="AN103">
        <v>0.3</v>
      </c>
      <c r="AO103">
        <v>0.4</v>
      </c>
      <c r="AP103">
        <v>0.5</v>
      </c>
      <c r="AQ103">
        <v>0.6</v>
      </c>
      <c r="AR103">
        <v>0.7</v>
      </c>
    </row>
    <row r="104" spans="1:88" x14ac:dyDescent="0.25">
      <c r="A104" t="s">
        <v>37</v>
      </c>
      <c r="B104" s="2">
        <v>3.2884900000000002E-2</v>
      </c>
      <c r="C104" s="2">
        <v>0.12580179999999999</v>
      </c>
      <c r="D104" s="2">
        <v>0.21095849999999999</v>
      </c>
      <c r="E104" s="2">
        <v>0.2591888</v>
      </c>
      <c r="F104" s="2">
        <v>0.27165840000000002</v>
      </c>
      <c r="G104" s="2">
        <v>0.27055849999999998</v>
      </c>
      <c r="H104" s="2">
        <v>0.25791969999999997</v>
      </c>
      <c r="J104" t="s">
        <v>37</v>
      </c>
      <c r="K104" s="2">
        <v>2.87876E-2</v>
      </c>
      <c r="L104" s="2">
        <v>0.10854850000000001</v>
      </c>
      <c r="M104" s="2">
        <v>0.19115399999999999</v>
      </c>
      <c r="N104" s="2">
        <v>0.25332870000000002</v>
      </c>
      <c r="O104" s="2">
        <v>0.2682023</v>
      </c>
      <c r="P104" s="2">
        <v>0.26794279999999998</v>
      </c>
      <c r="Q104" s="2">
        <v>0.25759769999999999</v>
      </c>
      <c r="S104" t="s">
        <v>37</v>
      </c>
      <c r="T104" s="2">
        <v>2.2747799999999999E-2</v>
      </c>
      <c r="U104" s="2">
        <v>9.8072099999999995E-2</v>
      </c>
      <c r="V104" s="2">
        <v>0.17484520000000001</v>
      </c>
      <c r="W104" s="2">
        <v>0.24335200000000001</v>
      </c>
      <c r="X104" s="2">
        <v>0.2640364</v>
      </c>
      <c r="Y104" s="2">
        <v>0.26526110000000003</v>
      </c>
      <c r="Z104" s="2">
        <v>0.25609850000000001</v>
      </c>
      <c r="AB104" t="s">
        <v>37</v>
      </c>
      <c r="AC104" s="2">
        <v>1.83888E-2</v>
      </c>
      <c r="AD104" s="2">
        <v>8.7626499999999996E-2</v>
      </c>
      <c r="AE104" s="2">
        <v>0.16286590000000001</v>
      </c>
      <c r="AF104" s="2">
        <v>0.23114870000000001</v>
      </c>
      <c r="AG104" s="2">
        <v>0.25802989999999998</v>
      </c>
      <c r="AH104" s="2">
        <v>0.26128560000000001</v>
      </c>
      <c r="AI104" s="2">
        <v>0.25540160000000001</v>
      </c>
      <c r="AK104" t="s">
        <v>37</v>
      </c>
      <c r="AL104" s="2">
        <v>1.5324300000000001E-2</v>
      </c>
      <c r="AM104" s="2">
        <v>7.5326799999999999E-2</v>
      </c>
      <c r="AN104" s="2">
        <v>0.14958840000000001</v>
      </c>
      <c r="AO104" s="2">
        <v>0.2168342</v>
      </c>
      <c r="AP104" s="2">
        <v>0.25089660000000003</v>
      </c>
      <c r="AQ104" s="2">
        <v>0.25697389999999998</v>
      </c>
      <c r="AR104" s="2">
        <v>0.25424609999999997</v>
      </c>
    </row>
    <row r="105" spans="1:88" x14ac:dyDescent="0.25">
      <c r="A105" t="s">
        <v>79</v>
      </c>
      <c r="B105" s="2">
        <v>8.2341969857418398E-3</v>
      </c>
      <c r="C105">
        <v>1.7635041820194246E-2</v>
      </c>
      <c r="D105">
        <v>1.6126565040330196E-2</v>
      </c>
      <c r="E105">
        <v>8.7493542618869886E-3</v>
      </c>
      <c r="F105" s="2">
        <v>1.4241260477921187E-2</v>
      </c>
      <c r="G105" s="2">
        <v>1.7484544603735035E-2</v>
      </c>
      <c r="H105" s="2">
        <v>2.383162394802335E-2</v>
      </c>
      <c r="J105" t="s">
        <v>79</v>
      </c>
      <c r="K105">
        <v>1.0290670532088762E-2</v>
      </c>
      <c r="L105">
        <v>2.9401491458767869E-2</v>
      </c>
      <c r="M105">
        <v>3.6185632507944362E-2</v>
      </c>
      <c r="N105">
        <v>1.8398671147667158E-2</v>
      </c>
      <c r="O105" s="2">
        <v>2.5434046080008585E-2</v>
      </c>
      <c r="P105">
        <v>2.8751632997101224E-2</v>
      </c>
      <c r="Q105" s="2">
        <v>3.2940856090878996E-2</v>
      </c>
      <c r="S105" t="s">
        <v>79</v>
      </c>
      <c r="T105" s="2">
        <v>1.3452048171189397E-2</v>
      </c>
      <c r="U105">
        <v>3.2092055091564327E-2</v>
      </c>
      <c r="V105">
        <v>4.4902115763068448E-2</v>
      </c>
      <c r="W105">
        <v>2.9886488585981461E-2</v>
      </c>
      <c r="X105" s="2">
        <v>3.377425054682931E-2</v>
      </c>
      <c r="Y105" s="2">
        <v>3.7769034936042514E-2</v>
      </c>
      <c r="Z105" s="2">
        <v>4.212125354260008E-2</v>
      </c>
      <c r="AB105" t="s">
        <v>79</v>
      </c>
      <c r="AC105" s="2">
        <v>1.4925267166788004E-2</v>
      </c>
      <c r="AD105">
        <v>3.6574581337316767E-2</v>
      </c>
      <c r="AE105">
        <v>4.9212803212172335E-2</v>
      </c>
      <c r="AF105">
        <v>4.0324930254124432E-2</v>
      </c>
      <c r="AG105" s="2">
        <v>4.2505293787950697E-2</v>
      </c>
      <c r="AH105" s="2">
        <v>4.6223370712227381E-2</v>
      </c>
      <c r="AI105" s="2">
        <v>4.8026034606242475E-2</v>
      </c>
      <c r="AK105" t="s">
        <v>79</v>
      </c>
      <c r="AL105" s="2">
        <v>1.5290143884215086E-2</v>
      </c>
      <c r="AM105">
        <v>4.1783968217487436E-2</v>
      </c>
      <c r="AN105">
        <v>5.431758462965746E-2</v>
      </c>
      <c r="AO105">
        <v>5.1930723083739166E-2</v>
      </c>
      <c r="AP105" s="2">
        <v>5.1276700361860258E-2</v>
      </c>
      <c r="AQ105" s="2">
        <v>5.5109890219451535E-2</v>
      </c>
      <c r="AR105" s="2">
        <v>5.5305515095693668E-2</v>
      </c>
    </row>
    <row r="106" spans="1:88" x14ac:dyDescent="0.25">
      <c r="A106" t="s">
        <v>77</v>
      </c>
      <c r="B106" s="2">
        <f>B105/B104</f>
        <v>0.25039446632776258</v>
      </c>
      <c r="C106" s="2">
        <f t="shared" ref="C106:H106" si="70">C105/C104</f>
        <v>0.14018115655097341</v>
      </c>
      <c r="D106" s="2">
        <f>D105/D104</f>
        <v>7.6444253444777982E-2</v>
      </c>
      <c r="E106" s="2">
        <f t="shared" si="70"/>
        <v>3.3756683397920699E-2</v>
      </c>
      <c r="F106" s="2">
        <f t="shared" si="70"/>
        <v>5.242341292564922E-2</v>
      </c>
      <c r="G106" s="2">
        <f t="shared" si="70"/>
        <v>6.4623896878993031E-2</v>
      </c>
      <c r="H106" s="2">
        <f t="shared" si="70"/>
        <v>9.2399393873454999E-2</v>
      </c>
      <c r="J106" t="s">
        <v>77</v>
      </c>
      <c r="K106" s="2">
        <f t="shared" ref="K106:Q106" si="71">K105/K104</f>
        <v>0.35746885923414118</v>
      </c>
      <c r="L106" s="2">
        <f t="shared" si="71"/>
        <v>0.27086041224676405</v>
      </c>
      <c r="M106" s="2">
        <f t="shared" si="71"/>
        <v>0.18930094326011679</v>
      </c>
      <c r="N106" s="2">
        <f t="shared" si="71"/>
        <v>7.2627661799342741E-2</v>
      </c>
      <c r="O106" s="2">
        <f t="shared" si="71"/>
        <v>9.4831573331058627E-2</v>
      </c>
      <c r="P106" s="2">
        <f t="shared" si="71"/>
        <v>0.10730511511076703</v>
      </c>
      <c r="Q106" s="2">
        <f t="shared" si="71"/>
        <v>0.12787713590175301</v>
      </c>
      <c r="S106" t="s">
        <v>77</v>
      </c>
      <c r="T106" s="2">
        <f>T105/T104</f>
        <v>0.59135600678700351</v>
      </c>
      <c r="U106" s="2">
        <f t="shared" ref="U106:Z106" si="72">U105/U104</f>
        <v>0.32722920271478156</v>
      </c>
      <c r="V106" s="2">
        <f t="shared" si="72"/>
        <v>0.25681068604152957</v>
      </c>
      <c r="W106" s="2">
        <f t="shared" si="72"/>
        <v>0.12281176479330952</v>
      </c>
      <c r="X106" s="2">
        <f t="shared" si="72"/>
        <v>0.1279151304397019</v>
      </c>
      <c r="Y106" s="2">
        <f t="shared" si="72"/>
        <v>0.14238437123288153</v>
      </c>
      <c r="Z106" s="2">
        <f t="shared" si="72"/>
        <v>0.16447286314679735</v>
      </c>
      <c r="AB106" t="s">
        <v>77</v>
      </c>
      <c r="AC106" s="2">
        <f>AC105/AC104</f>
        <v>0.81164987203014904</v>
      </c>
      <c r="AD106" s="2">
        <f t="shared" ref="AD106:AI106" si="73">AD105/AD104</f>
        <v>0.41739178601583732</v>
      </c>
      <c r="AE106" s="2">
        <f t="shared" si="73"/>
        <v>0.3021676312363259</v>
      </c>
      <c r="AF106" s="2">
        <f t="shared" si="73"/>
        <v>0.17445449727437112</v>
      </c>
      <c r="AG106" s="2">
        <f t="shared" si="73"/>
        <v>0.16473010991342749</v>
      </c>
      <c r="AH106" s="2">
        <f t="shared" si="73"/>
        <v>0.17690745571982297</v>
      </c>
      <c r="AI106" s="2">
        <f t="shared" si="73"/>
        <v>0.18804124408869199</v>
      </c>
      <c r="AK106" t="s">
        <v>77</v>
      </c>
      <c r="AL106" s="2">
        <f>AL105/AL104</f>
        <v>0.9977711141269151</v>
      </c>
      <c r="AM106" s="2">
        <f t="shared" ref="AM106:AR106" si="74">AM105/AM104</f>
        <v>0.55470255231189214</v>
      </c>
      <c r="AN106" s="2">
        <f t="shared" si="74"/>
        <v>0.36311361462290831</v>
      </c>
      <c r="AO106" s="2">
        <f t="shared" si="74"/>
        <v>0.23949507542509052</v>
      </c>
      <c r="AP106" s="2">
        <f t="shared" si="74"/>
        <v>0.20437383512514817</v>
      </c>
      <c r="AQ106" s="2">
        <f t="shared" si="74"/>
        <v>0.21445715000415039</v>
      </c>
      <c r="AR106" s="2">
        <f t="shared" si="74"/>
        <v>0.21752748654037829</v>
      </c>
    </row>
    <row r="107" spans="1:88" x14ac:dyDescent="0.25">
      <c r="A107" t="s">
        <v>62</v>
      </c>
      <c r="B107" s="2">
        <f>B104/B103</f>
        <v>0.328849</v>
      </c>
      <c r="C107" s="2">
        <f t="shared" ref="C107:H107" si="75">C104/C103</f>
        <v>0.62900899999999993</v>
      </c>
      <c r="D107" s="2">
        <f t="shared" si="75"/>
        <v>0.70319500000000001</v>
      </c>
      <c r="E107" s="2">
        <f t="shared" si="75"/>
        <v>0.64797199999999999</v>
      </c>
      <c r="F107" s="2">
        <f t="shared" si="75"/>
        <v>0.54331680000000004</v>
      </c>
      <c r="G107" s="2">
        <f t="shared" si="75"/>
        <v>0.45093083333333334</v>
      </c>
      <c r="H107" s="2">
        <f t="shared" si="75"/>
        <v>0.36845671428571425</v>
      </c>
      <c r="J107" t="s">
        <v>62</v>
      </c>
      <c r="K107" s="2">
        <f t="shared" ref="K107:Q107" si="76">K104/K103</f>
        <v>0.28787599999999997</v>
      </c>
      <c r="L107" s="2">
        <f t="shared" si="76"/>
        <v>0.54274250000000002</v>
      </c>
      <c r="M107" s="2">
        <f t="shared" si="76"/>
        <v>0.63717999999999997</v>
      </c>
      <c r="N107" s="2">
        <f t="shared" si="76"/>
        <v>0.63332175000000002</v>
      </c>
      <c r="O107" s="2">
        <f t="shared" si="76"/>
        <v>0.53640460000000001</v>
      </c>
      <c r="P107" s="2">
        <f t="shared" si="76"/>
        <v>0.44657133333333332</v>
      </c>
      <c r="Q107" s="2">
        <f t="shared" si="76"/>
        <v>0.36799671428571429</v>
      </c>
      <c r="S107" t="s">
        <v>62</v>
      </c>
      <c r="T107" s="2">
        <f t="shared" ref="T107:Z107" si="77">T104/T103</f>
        <v>0.22747799999999999</v>
      </c>
      <c r="U107" s="2">
        <f t="shared" si="77"/>
        <v>0.49036049999999998</v>
      </c>
      <c r="V107" s="2">
        <f t="shared" si="77"/>
        <v>0.58281733333333341</v>
      </c>
      <c r="W107" s="2">
        <f t="shared" si="77"/>
        <v>0.60838000000000003</v>
      </c>
      <c r="X107" s="2">
        <f t="shared" si="77"/>
        <v>0.52807280000000001</v>
      </c>
      <c r="Y107" s="2">
        <f t="shared" si="77"/>
        <v>0.44210183333333342</v>
      </c>
      <c r="Z107" s="2">
        <f t="shared" si="77"/>
        <v>0.36585500000000004</v>
      </c>
      <c r="AB107" t="s">
        <v>62</v>
      </c>
      <c r="AC107" s="2">
        <f t="shared" ref="AC107:AI107" si="78">AC104/AC103</f>
        <v>0.183888</v>
      </c>
      <c r="AD107" s="2">
        <f t="shared" si="78"/>
        <v>0.43813249999999998</v>
      </c>
      <c r="AE107" s="2">
        <f t="shared" si="78"/>
        <v>0.54288633333333336</v>
      </c>
      <c r="AF107" s="2">
        <f t="shared" si="78"/>
        <v>0.57787175000000002</v>
      </c>
      <c r="AG107" s="2">
        <f t="shared" si="78"/>
        <v>0.51605979999999996</v>
      </c>
      <c r="AH107" s="2">
        <f t="shared" si="78"/>
        <v>0.43547600000000003</v>
      </c>
      <c r="AI107" s="2">
        <f t="shared" si="78"/>
        <v>0.36485942857142861</v>
      </c>
      <c r="AK107" t="s">
        <v>62</v>
      </c>
      <c r="AL107" s="2">
        <f t="shared" ref="AL107:AR107" si="79">AL104/AL103</f>
        <v>0.15324299999999999</v>
      </c>
      <c r="AM107" s="2">
        <f t="shared" si="79"/>
        <v>0.37663399999999997</v>
      </c>
      <c r="AN107" s="2">
        <f t="shared" si="79"/>
        <v>0.49862800000000007</v>
      </c>
      <c r="AO107" s="2">
        <f t="shared" si="79"/>
        <v>0.5420855</v>
      </c>
      <c r="AP107" s="2">
        <f t="shared" si="79"/>
        <v>0.50179320000000005</v>
      </c>
      <c r="AQ107" s="2">
        <f t="shared" si="79"/>
        <v>0.42828983333333331</v>
      </c>
      <c r="AR107" s="2">
        <f t="shared" si="79"/>
        <v>0.36320871428571427</v>
      </c>
    </row>
    <row r="108" spans="1:88" x14ac:dyDescent="0.25">
      <c r="D108" s="2"/>
      <c r="M108" s="2"/>
      <c r="V108" s="2"/>
      <c r="AE108" s="2"/>
      <c r="AN108" s="2"/>
    </row>
    <row r="109" spans="1:88" x14ac:dyDescent="0.25">
      <c r="E109" s="2"/>
    </row>
    <row r="110" spans="1:88" x14ac:dyDescent="0.25">
      <c r="A110" t="s">
        <v>87</v>
      </c>
      <c r="AZ110" t="s">
        <v>86</v>
      </c>
    </row>
    <row r="111" spans="1:88" x14ac:dyDescent="0.25">
      <c r="A111" t="s">
        <v>14</v>
      </c>
      <c r="J111" t="s">
        <v>15</v>
      </c>
      <c r="S111" t="s">
        <v>16</v>
      </c>
      <c r="AB111" t="s">
        <v>17</v>
      </c>
      <c r="AK111" t="s">
        <v>18</v>
      </c>
      <c r="AZ111" t="s">
        <v>14</v>
      </c>
      <c r="BI111" t="s">
        <v>15</v>
      </c>
      <c r="BR111" t="s">
        <v>16</v>
      </c>
      <c r="CA111" t="s">
        <v>17</v>
      </c>
      <c r="CJ111" t="s">
        <v>18</v>
      </c>
    </row>
    <row r="112" spans="1:88" x14ac:dyDescent="0.25">
      <c r="A112" t="s">
        <v>76</v>
      </c>
      <c r="J112" t="s">
        <v>76</v>
      </c>
      <c r="S112" t="s">
        <v>76</v>
      </c>
      <c r="AB112" t="s">
        <v>76</v>
      </c>
      <c r="AK112" t="s">
        <v>76</v>
      </c>
      <c r="AZ112" t="s">
        <v>76</v>
      </c>
      <c r="BI112" t="s">
        <v>76</v>
      </c>
      <c r="BR112" t="s">
        <v>76</v>
      </c>
      <c r="CA112" t="s">
        <v>76</v>
      </c>
      <c r="CJ112" t="s">
        <v>76</v>
      </c>
    </row>
    <row r="113" spans="1:95" x14ac:dyDescent="0.25">
      <c r="B113">
        <v>0.1</v>
      </c>
      <c r="C113">
        <v>0.2</v>
      </c>
      <c r="D113">
        <v>0.3</v>
      </c>
      <c r="E113">
        <v>0.4</v>
      </c>
      <c r="F113">
        <v>0.5</v>
      </c>
      <c r="G113">
        <v>0.6</v>
      </c>
      <c r="H113">
        <v>0.7</v>
      </c>
      <c r="K113">
        <v>0.1</v>
      </c>
      <c r="L113">
        <v>0.2</v>
      </c>
      <c r="M113">
        <v>0.3</v>
      </c>
      <c r="N113">
        <v>0.4</v>
      </c>
      <c r="O113">
        <v>0.5</v>
      </c>
      <c r="P113">
        <v>0.6</v>
      </c>
      <c r="Q113">
        <v>0.7</v>
      </c>
      <c r="T113">
        <v>0.1</v>
      </c>
      <c r="U113">
        <v>0.2</v>
      </c>
      <c r="V113">
        <v>0.3</v>
      </c>
      <c r="W113">
        <v>0.4</v>
      </c>
      <c r="X113">
        <v>0.5</v>
      </c>
      <c r="Y113">
        <v>0.6</v>
      </c>
      <c r="Z113">
        <v>0.7</v>
      </c>
      <c r="AC113" s="18">
        <v>0.1</v>
      </c>
      <c r="AD113" s="18">
        <v>0.2</v>
      </c>
      <c r="AE113" s="18">
        <v>0.3</v>
      </c>
      <c r="AF113" s="18">
        <v>0.4</v>
      </c>
      <c r="AG113" s="18">
        <v>0.5</v>
      </c>
      <c r="AH113" s="18">
        <v>0.6</v>
      </c>
      <c r="AI113" s="18">
        <v>0.7</v>
      </c>
      <c r="AL113">
        <v>0.1</v>
      </c>
      <c r="AM113">
        <v>0.2</v>
      </c>
      <c r="AN113">
        <v>0.3</v>
      </c>
      <c r="AO113">
        <v>0.4</v>
      </c>
      <c r="AP113">
        <v>0.5</v>
      </c>
      <c r="AQ113" s="18">
        <v>0.6</v>
      </c>
      <c r="AR113">
        <v>0.7</v>
      </c>
      <c r="BA113">
        <v>0.1</v>
      </c>
      <c r="BB113">
        <v>0.2</v>
      </c>
      <c r="BC113">
        <v>0.3</v>
      </c>
      <c r="BD113">
        <v>0.4</v>
      </c>
      <c r="BE113">
        <v>0.5</v>
      </c>
      <c r="BF113">
        <v>0.6</v>
      </c>
      <c r="BG113">
        <v>0.7</v>
      </c>
      <c r="BJ113">
        <v>0.1</v>
      </c>
      <c r="BK113">
        <v>0.2</v>
      </c>
      <c r="BL113">
        <v>0.3</v>
      </c>
      <c r="BM113">
        <v>0.4</v>
      </c>
      <c r="BN113">
        <v>0.5</v>
      </c>
      <c r="BO113">
        <v>0.6</v>
      </c>
      <c r="BP113">
        <v>0.7</v>
      </c>
      <c r="BS113">
        <v>0.1</v>
      </c>
      <c r="BT113">
        <v>0.2</v>
      </c>
      <c r="BU113">
        <v>0.3</v>
      </c>
      <c r="BV113">
        <v>0.4</v>
      </c>
      <c r="BW113">
        <v>0.5</v>
      </c>
      <c r="BX113">
        <v>0.6</v>
      </c>
      <c r="BY113">
        <v>0.7</v>
      </c>
      <c r="CB113">
        <v>0.1</v>
      </c>
      <c r="CC113">
        <v>0.2</v>
      </c>
      <c r="CD113">
        <v>0.3</v>
      </c>
      <c r="CE113">
        <v>0.4</v>
      </c>
      <c r="CF113">
        <v>0.5</v>
      </c>
      <c r="CG113">
        <v>0.6</v>
      </c>
      <c r="CH113">
        <v>0.7</v>
      </c>
      <c r="CK113">
        <v>0.1</v>
      </c>
      <c r="CL113">
        <v>0.2</v>
      </c>
      <c r="CM113">
        <v>0.3</v>
      </c>
      <c r="CN113">
        <v>0.4</v>
      </c>
      <c r="CO113">
        <v>0.5</v>
      </c>
      <c r="CP113">
        <v>0.6</v>
      </c>
      <c r="CQ113">
        <v>0.7</v>
      </c>
    </row>
    <row r="114" spans="1:95" x14ac:dyDescent="0.25">
      <c r="A114" t="s">
        <v>37</v>
      </c>
      <c r="B114" s="2">
        <v>5.8122189999999997E-10</v>
      </c>
      <c r="C114" s="2">
        <v>2.71269E-8</v>
      </c>
      <c r="D114" s="2">
        <v>8.5878570000000005E-7</v>
      </c>
      <c r="E114" s="2">
        <v>6.2858E-6</v>
      </c>
      <c r="F114" s="2">
        <v>1.6223500000000001E-5</v>
      </c>
      <c r="G114" s="2">
        <v>2.87959E-5</v>
      </c>
      <c r="H114" s="2">
        <v>4.4278299999999999E-5</v>
      </c>
      <c r="J114" t="s">
        <v>37</v>
      </c>
      <c r="K114" s="2">
        <v>6.690533E-10</v>
      </c>
      <c r="L114" s="2">
        <v>3.2028900000000003E-8</v>
      </c>
      <c r="M114" s="17">
        <v>1.3852000000000001E-6</v>
      </c>
      <c r="N114" s="20">
        <v>6.0929999999999999E-6</v>
      </c>
      <c r="O114" s="20">
        <v>1.6750500000000002E-5</v>
      </c>
      <c r="P114" s="17">
        <v>2.8799999999999999E-5</v>
      </c>
      <c r="Q114" s="20">
        <v>4.41769E-5</v>
      </c>
      <c r="S114" t="s">
        <v>37</v>
      </c>
      <c r="T114" s="2">
        <v>9.436226000000001E-10</v>
      </c>
      <c r="U114" s="2">
        <v>4.0779700000000002E-8</v>
      </c>
      <c r="V114" s="2">
        <v>9.1501480000000003E-7</v>
      </c>
      <c r="W114" s="2">
        <v>5.8968E-6</v>
      </c>
      <c r="X114" s="2">
        <v>1.55754E-5</v>
      </c>
      <c r="Y114" s="2">
        <v>2.8140399999999999E-5</v>
      </c>
      <c r="Z114" s="2">
        <v>4.3436300000000003E-5</v>
      </c>
      <c r="AB114" t="s">
        <v>37</v>
      </c>
      <c r="AC114" s="17">
        <v>1.626E-9</v>
      </c>
      <c r="AD114" s="17">
        <v>5.6674600000000001E-8</v>
      </c>
      <c r="AE114" s="17">
        <v>9.7455859999999991E-7</v>
      </c>
      <c r="AF114" s="17">
        <v>5.7075E-6</v>
      </c>
      <c r="AG114" s="17">
        <v>1.51057E-5</v>
      </c>
      <c r="AH114" s="17">
        <v>2.74052E-5</v>
      </c>
      <c r="AI114" s="17">
        <v>4.2621799999999999E-5</v>
      </c>
      <c r="AK114" t="s">
        <v>37</v>
      </c>
      <c r="AL114" s="2">
        <v>3.4005E-9</v>
      </c>
      <c r="AM114" s="2">
        <v>8.1220699999999994E-8</v>
      </c>
      <c r="AN114" s="2">
        <v>1.0632E-6</v>
      </c>
      <c r="AO114" s="17">
        <v>5.5581000000000002E-6</v>
      </c>
      <c r="AP114" s="2">
        <v>1.4654199999999999E-5</v>
      </c>
      <c r="AQ114" s="17">
        <v>2.6850900000000001E-5</v>
      </c>
      <c r="AR114" s="17">
        <v>4.2020100000000001E-5</v>
      </c>
      <c r="AZ114" t="s">
        <v>37</v>
      </c>
      <c r="BA114" s="2">
        <v>1.0139E-9</v>
      </c>
      <c r="BB114" s="2">
        <v>5.1982199999999999E-8</v>
      </c>
      <c r="BC114" s="2">
        <v>1.6553000000000001E-6</v>
      </c>
      <c r="BD114" s="2">
        <v>1.2327700000000001E-5</v>
      </c>
      <c r="BE114" s="2"/>
      <c r="BF114" s="2"/>
      <c r="BG114" s="2"/>
      <c r="BI114" t="s">
        <v>37</v>
      </c>
      <c r="BJ114" s="2"/>
      <c r="BK114" s="2"/>
      <c r="BL114" s="2"/>
      <c r="BM114" s="2"/>
      <c r="BN114" s="2"/>
      <c r="BO114" s="2"/>
      <c r="BP114" s="2"/>
      <c r="BR114" t="s">
        <v>37</v>
      </c>
      <c r="BS114" s="2"/>
      <c r="BT114" s="2"/>
      <c r="BU114" s="2"/>
      <c r="BV114" s="2"/>
      <c r="BW114" s="2"/>
      <c r="BX114" s="2"/>
      <c r="BY114" s="2"/>
      <c r="CA114" t="s">
        <v>37</v>
      </c>
      <c r="CB114" s="2"/>
      <c r="CC114" s="2"/>
      <c r="CD114" s="2"/>
      <c r="CE114" s="2"/>
      <c r="CF114" s="2"/>
      <c r="CG114" s="2"/>
      <c r="CH114" s="2"/>
      <c r="CJ114" t="s">
        <v>37</v>
      </c>
      <c r="CK114" s="2">
        <v>5.7958000000000002E-9</v>
      </c>
      <c r="CL114" s="2"/>
      <c r="CM114" s="2"/>
      <c r="CN114" s="2"/>
      <c r="CO114" s="2"/>
      <c r="CP114" s="2"/>
      <c r="CQ114" s="2">
        <v>8.0521799999999999E-5</v>
      </c>
    </row>
    <row r="115" spans="1:95" x14ac:dyDescent="0.25">
      <c r="A115" t="s">
        <v>79</v>
      </c>
      <c r="B115" s="2">
        <f>SQRT(B117)</f>
        <v>2.7727242920997395E-10</v>
      </c>
      <c r="C115" s="2">
        <f t="shared" ref="C115:H115" si="80">SQRT(C117)</f>
        <v>1.3067478716263517E-8</v>
      </c>
      <c r="D115" s="2">
        <f t="shared" si="80"/>
        <v>3.0603284137490867E-7</v>
      </c>
      <c r="E115" s="2">
        <f t="shared" si="80"/>
        <v>1.2666885963013957E-6</v>
      </c>
      <c r="F115" s="2">
        <f t="shared" si="80"/>
        <v>2.5985380505199456E-6</v>
      </c>
      <c r="G115" s="2">
        <f t="shared" si="80"/>
        <v>3.911022884105896E-6</v>
      </c>
      <c r="H115" s="2">
        <f t="shared" si="80"/>
        <v>4.93909910813703E-6</v>
      </c>
      <c r="J115" t="s">
        <v>79</v>
      </c>
      <c r="K115" s="2">
        <f>SQRT(K117)</f>
        <v>7.5246262365648437E-10</v>
      </c>
      <c r="L115" s="2">
        <f t="shared" ref="L115:Q115" si="81">SQRT(L117)</f>
        <v>3.2374372580792978E-8</v>
      </c>
      <c r="M115" s="17">
        <f>SQRT(M117)</f>
        <v>2.2786746147706126E-5</v>
      </c>
      <c r="N115" s="20">
        <f t="shared" si="81"/>
        <v>1.9945425540709832E-6</v>
      </c>
      <c r="O115" s="20">
        <f t="shared" si="81"/>
        <v>2.8269211166921514E-5</v>
      </c>
      <c r="P115" s="17">
        <f t="shared" si="81"/>
        <v>5.7231023055681962E-6</v>
      </c>
      <c r="Q115" s="20">
        <f t="shared" si="81"/>
        <v>8.29361199960548E-6</v>
      </c>
      <c r="S115" t="s">
        <v>79</v>
      </c>
      <c r="T115" s="2">
        <f>SQRT(T117)</f>
        <v>2.4180777489568033E-9</v>
      </c>
      <c r="U115" s="2">
        <f t="shared" ref="U115:Z115" si="82">SQRT(U117)</f>
        <v>7.5369091808247233E-8</v>
      </c>
      <c r="V115" s="17">
        <f>SQRT(V117)</f>
        <v>8.2825744789890057E-7</v>
      </c>
      <c r="W115" s="17">
        <f t="shared" si="82"/>
        <v>2.6804104163355283E-6</v>
      </c>
      <c r="X115" s="17">
        <f t="shared" si="82"/>
        <v>4.5450962586066311E-6</v>
      </c>
      <c r="Y115" s="17">
        <f t="shared" si="82"/>
        <v>6.8777176446841725E-6</v>
      </c>
      <c r="Z115" s="17">
        <f t="shared" si="82"/>
        <v>1.0410845306698203E-5</v>
      </c>
      <c r="AB115" t="s">
        <v>79</v>
      </c>
      <c r="AC115" s="17">
        <f>SQRT(AC117)</f>
        <v>9.2138102867380545E-9</v>
      </c>
      <c r="AD115" s="17">
        <f t="shared" ref="AD115:AI115" si="83">SQRT(AD117)</f>
        <v>1.5005032489135104E-7</v>
      </c>
      <c r="AE115" s="17">
        <f>SQRT(AE117)</f>
        <v>1.1338871196022997E-6</v>
      </c>
      <c r="AF115" s="17">
        <f t="shared" si="83"/>
        <v>3.3796153627299068E-6</v>
      </c>
      <c r="AG115" s="17">
        <f t="shared" si="83"/>
        <v>5.493414238886414E-6</v>
      </c>
      <c r="AH115" s="17">
        <f t="shared" si="83"/>
        <v>8.2357877583143194E-6</v>
      </c>
      <c r="AI115" s="17">
        <f t="shared" si="83"/>
        <v>1.2534408641814738E-5</v>
      </c>
      <c r="AK115" t="s">
        <v>79</v>
      </c>
      <c r="AL115" s="17">
        <f>SQRT(AL117)</f>
        <v>3.5723941551850072E-8</v>
      </c>
      <c r="AM115" s="17">
        <f t="shared" ref="AM115:AR115" si="84">SQRT(AM117)</f>
        <v>2.8163593520713936E-7</v>
      </c>
      <c r="AN115" s="17">
        <f>SQRT(AN117)</f>
        <v>1.4924476540234166E-6</v>
      </c>
      <c r="AO115" s="17">
        <f t="shared" si="84"/>
        <v>4.1109001447371596E-6</v>
      </c>
      <c r="AP115" s="17">
        <f t="shared" si="84"/>
        <v>6.6399096379393594E-6</v>
      </c>
      <c r="AQ115" s="17">
        <f t="shared" si="84"/>
        <v>9.8550190258568242E-6</v>
      </c>
      <c r="AR115" s="17">
        <f t="shared" si="84"/>
        <v>1.4858899690084727E-5</v>
      </c>
      <c r="AZ115" t="s">
        <v>79</v>
      </c>
      <c r="BA115" s="2">
        <v>4.8363209157374991E-10</v>
      </c>
      <c r="BB115" s="2">
        <v>2.3932714012414053E-8</v>
      </c>
      <c r="BC115" s="2">
        <v>5.9672774361512643E-7</v>
      </c>
      <c r="BD115" s="2">
        <v>2.4766509645083218E-6</v>
      </c>
      <c r="BE115" s="2"/>
      <c r="BF115" s="2"/>
      <c r="BG115" s="2"/>
      <c r="BI115" t="s">
        <v>79</v>
      </c>
      <c r="BJ115" s="2"/>
      <c r="BK115" s="2"/>
      <c r="BL115" s="2"/>
      <c r="BM115" s="2"/>
      <c r="BN115" s="2"/>
      <c r="BO115" s="2"/>
      <c r="BP115" s="2"/>
      <c r="BR115" t="s">
        <v>79</v>
      </c>
      <c r="BS115" s="2"/>
      <c r="BT115" s="2"/>
      <c r="BU115" s="2"/>
      <c r="BV115" s="2"/>
      <c r="BW115" s="2"/>
      <c r="BX115" s="2"/>
      <c r="BY115" s="2"/>
      <c r="CA115" t="s">
        <v>79</v>
      </c>
      <c r="CB115" s="2"/>
      <c r="CC115" s="2"/>
      <c r="CD115" s="2"/>
      <c r="CE115" s="2"/>
      <c r="CF115" s="2"/>
      <c r="CG115" s="2"/>
      <c r="CH115" s="2"/>
      <c r="CJ115" t="s">
        <v>79</v>
      </c>
      <c r="CK115" s="2">
        <v>5.9237656942185009E-8</v>
      </c>
      <c r="CL115" s="2"/>
      <c r="CM115" s="2"/>
      <c r="CN115" s="2"/>
      <c r="CO115" s="2"/>
      <c r="CP115" s="2"/>
      <c r="CQ115" s="2">
        <v>2.4000852068207912E-5</v>
      </c>
    </row>
    <row r="116" spans="1:95" x14ac:dyDescent="0.25">
      <c r="A116" t="s">
        <v>77</v>
      </c>
      <c r="B116" s="2">
        <f>B115/B114</f>
        <v>0.47705089778959459</v>
      </c>
      <c r="C116" s="2">
        <f t="shared" ref="C116:H116" si="85">C115/C114</f>
        <v>0.48171662505717633</v>
      </c>
      <c r="D116" s="2">
        <f t="shared" si="85"/>
        <v>0.35635530653911524</v>
      </c>
      <c r="E116" s="2">
        <f t="shared" si="85"/>
        <v>0.20151589237668963</v>
      </c>
      <c r="F116" s="2">
        <f t="shared" si="85"/>
        <v>0.16017123620180265</v>
      </c>
      <c r="G116" s="2">
        <f t="shared" si="85"/>
        <v>0.13581874100500058</v>
      </c>
      <c r="H116" s="2">
        <f t="shared" si="85"/>
        <v>0.11154671945709366</v>
      </c>
      <c r="J116" t="s">
        <v>77</v>
      </c>
      <c r="K116" s="2">
        <f>K115/K114</f>
        <v>1.1246676814186318</v>
      </c>
      <c r="L116" s="2">
        <f t="shared" ref="L116:Q116" si="86">L115/L114</f>
        <v>1.0107862767935514</v>
      </c>
      <c r="M116" s="17">
        <f>M115/M114</f>
        <v>16.45014882161863</v>
      </c>
      <c r="N116" s="20">
        <f t="shared" si="86"/>
        <v>0.32734983654537719</v>
      </c>
      <c r="O116" s="20">
        <f t="shared" si="86"/>
        <v>1.6876637214961649</v>
      </c>
      <c r="P116" s="17">
        <f t="shared" si="86"/>
        <v>0.19871883005445126</v>
      </c>
      <c r="Q116" s="20">
        <f t="shared" si="86"/>
        <v>0.18773639616191901</v>
      </c>
      <c r="S116" t="s">
        <v>77</v>
      </c>
      <c r="T116" s="2">
        <f>T115/T114</f>
        <v>2.5625475152426436</v>
      </c>
      <c r="U116" s="2">
        <f t="shared" ref="U116:Z116" si="87">U115/U114</f>
        <v>1.8482012326782009</v>
      </c>
      <c r="V116" s="17">
        <f t="shared" si="87"/>
        <v>0.90518475537106124</v>
      </c>
      <c r="W116" s="17">
        <f t="shared" si="87"/>
        <v>0.4545533876569543</v>
      </c>
      <c r="X116" s="17">
        <f t="shared" si="87"/>
        <v>0.29181249011945959</v>
      </c>
      <c r="Y116" s="17">
        <f t="shared" si="87"/>
        <v>0.24440724526602936</v>
      </c>
      <c r="Z116" s="17">
        <f t="shared" si="87"/>
        <v>0.23968075795355961</v>
      </c>
      <c r="AB116" t="s">
        <v>77</v>
      </c>
      <c r="AC116" s="17">
        <f>AC115/AC114</f>
        <v>5.666549991843822</v>
      </c>
      <c r="AD116" s="17">
        <f t="shared" ref="AD116:AI116" si="88">AD115/AD114</f>
        <v>2.647576249172487</v>
      </c>
      <c r="AE116" s="17">
        <f t="shared" si="88"/>
        <v>1.1634878801565138</v>
      </c>
      <c r="AF116" s="17">
        <f t="shared" si="88"/>
        <v>0.5921358497993704</v>
      </c>
      <c r="AG116" s="17">
        <f t="shared" si="88"/>
        <v>0.36366498996315388</v>
      </c>
      <c r="AH116" s="17">
        <f t="shared" si="88"/>
        <v>0.30051916272511492</v>
      </c>
      <c r="AI116" s="17">
        <f t="shared" si="88"/>
        <v>0.29408445072274608</v>
      </c>
      <c r="AK116" t="s">
        <v>77</v>
      </c>
      <c r="AL116" s="2">
        <f>AL115/AL114</f>
        <v>10.505496706910769</v>
      </c>
      <c r="AM116" s="2">
        <f t="shared" ref="AM116:AR116" si="89">AM115/AM114</f>
        <v>3.4675388811859462</v>
      </c>
      <c r="AN116" s="2">
        <f t="shared" si="89"/>
        <v>1.4037318040099855</v>
      </c>
      <c r="AO116" s="17">
        <f t="shared" si="89"/>
        <v>0.739623278591094</v>
      </c>
      <c r="AP116" s="2">
        <f t="shared" si="89"/>
        <v>0.45310625199187671</v>
      </c>
      <c r="AQ116" s="17">
        <f t="shared" si="89"/>
        <v>0.36702751214509843</v>
      </c>
      <c r="AR116" s="17">
        <f t="shared" si="89"/>
        <v>0.35361409635114449</v>
      </c>
      <c r="AZ116" t="s">
        <v>77</v>
      </c>
      <c r="BA116" s="2">
        <f>BA115/BA114</f>
        <v>0.47700176701227925</v>
      </c>
      <c r="BB116" s="2">
        <f t="shared" ref="BB116:BG116" si="90">BB115/BB114</f>
        <v>0.46040209941891752</v>
      </c>
      <c r="BC116" s="2">
        <f t="shared" si="90"/>
        <v>0.36049522359398684</v>
      </c>
      <c r="BD116" s="2">
        <f t="shared" si="90"/>
        <v>0.20090130068936798</v>
      </c>
      <c r="BE116" s="2" t="e">
        <f t="shared" si="90"/>
        <v>#DIV/0!</v>
      </c>
      <c r="BF116" s="2" t="e">
        <f t="shared" si="90"/>
        <v>#DIV/0!</v>
      </c>
      <c r="BG116" s="2" t="e">
        <f t="shared" si="90"/>
        <v>#DIV/0!</v>
      </c>
      <c r="BI116" t="s">
        <v>77</v>
      </c>
      <c r="BJ116" s="2" t="e">
        <f>BJ115/BJ114</f>
        <v>#DIV/0!</v>
      </c>
      <c r="BK116" s="2" t="e">
        <f t="shared" ref="BK116:BP116" si="91">BK115/BK114</f>
        <v>#DIV/0!</v>
      </c>
      <c r="BL116" s="2" t="e">
        <f t="shared" si="91"/>
        <v>#DIV/0!</v>
      </c>
      <c r="BM116" s="2" t="e">
        <f t="shared" si="91"/>
        <v>#DIV/0!</v>
      </c>
      <c r="BN116" s="2" t="e">
        <f t="shared" si="91"/>
        <v>#DIV/0!</v>
      </c>
      <c r="BO116" s="2" t="e">
        <f t="shared" si="91"/>
        <v>#DIV/0!</v>
      </c>
      <c r="BP116" s="2" t="e">
        <f t="shared" si="91"/>
        <v>#DIV/0!</v>
      </c>
      <c r="BR116" t="s">
        <v>77</v>
      </c>
      <c r="BS116" s="2" t="e">
        <f>BS115/BS114</f>
        <v>#DIV/0!</v>
      </c>
      <c r="BT116" s="2" t="e">
        <f t="shared" ref="BT116:BY116" si="92">BT115/BT114</f>
        <v>#DIV/0!</v>
      </c>
      <c r="BU116" s="2" t="e">
        <f t="shared" si="92"/>
        <v>#DIV/0!</v>
      </c>
      <c r="BV116" s="2" t="e">
        <f t="shared" si="92"/>
        <v>#DIV/0!</v>
      </c>
      <c r="BW116" s="2" t="e">
        <f t="shared" si="92"/>
        <v>#DIV/0!</v>
      </c>
      <c r="BX116" s="2" t="e">
        <f t="shared" si="92"/>
        <v>#DIV/0!</v>
      </c>
      <c r="BY116" s="2" t="e">
        <f t="shared" si="92"/>
        <v>#DIV/0!</v>
      </c>
      <c r="CA116" t="s">
        <v>77</v>
      </c>
      <c r="CB116" s="2" t="e">
        <f>CB115/CB114</f>
        <v>#DIV/0!</v>
      </c>
      <c r="CC116" s="2" t="e">
        <f t="shared" ref="CC116:CH116" si="93">CC115/CC114</f>
        <v>#DIV/0!</v>
      </c>
      <c r="CD116" s="2" t="e">
        <f t="shared" si="93"/>
        <v>#DIV/0!</v>
      </c>
      <c r="CE116" s="2" t="e">
        <f t="shared" si="93"/>
        <v>#DIV/0!</v>
      </c>
      <c r="CF116" s="2" t="e">
        <f t="shared" si="93"/>
        <v>#DIV/0!</v>
      </c>
      <c r="CG116" s="2" t="e">
        <f t="shared" si="93"/>
        <v>#DIV/0!</v>
      </c>
      <c r="CH116" s="2" t="e">
        <f t="shared" si="93"/>
        <v>#DIV/0!</v>
      </c>
      <c r="CJ116" t="s">
        <v>77</v>
      </c>
      <c r="CK116" s="2">
        <f>CK115/CK114</f>
        <v>10.220790389969462</v>
      </c>
      <c r="CL116" s="2" t="e">
        <f t="shared" ref="CL116:CQ116" si="94">CL115/CL114</f>
        <v>#DIV/0!</v>
      </c>
      <c r="CM116" s="2" t="e">
        <f t="shared" si="94"/>
        <v>#DIV/0!</v>
      </c>
      <c r="CN116" s="2" t="e">
        <f t="shared" si="94"/>
        <v>#DIV/0!</v>
      </c>
      <c r="CO116" s="2" t="e">
        <f t="shared" si="94"/>
        <v>#DIV/0!</v>
      </c>
      <c r="CP116" s="2" t="e">
        <f t="shared" si="94"/>
        <v>#DIV/0!</v>
      </c>
      <c r="CQ116" s="2">
        <f t="shared" si="94"/>
        <v>0.29806651202789697</v>
      </c>
    </row>
    <row r="117" spans="1:95" x14ac:dyDescent="0.25">
      <c r="A117" t="s">
        <v>88</v>
      </c>
      <c r="B117" s="2">
        <v>7.6880000000000003E-20</v>
      </c>
      <c r="C117" s="2">
        <v>1.70759E-16</v>
      </c>
      <c r="D117" s="2">
        <v>9.3656099999999997E-14</v>
      </c>
      <c r="E117" s="2">
        <v>1.6045000000000001E-12</v>
      </c>
      <c r="F117" s="2">
        <v>6.7524000000000002E-12</v>
      </c>
      <c r="G117" s="2">
        <v>1.5296099999999999E-11</v>
      </c>
      <c r="H117" s="2">
        <v>2.4394700000000001E-11</v>
      </c>
      <c r="J117" t="s">
        <v>88</v>
      </c>
      <c r="K117" s="2">
        <v>5.6620000000000002E-19</v>
      </c>
      <c r="L117" s="2">
        <v>1.0481E-15</v>
      </c>
      <c r="M117" s="17">
        <v>5.1923579999999996E-10</v>
      </c>
      <c r="N117" s="20">
        <v>3.9782000000000002E-12</v>
      </c>
      <c r="O117" s="20">
        <v>7.9914829999999995E-10</v>
      </c>
      <c r="P117" s="17">
        <v>3.2753899999999999E-11</v>
      </c>
      <c r="Q117" s="20">
        <v>6.8784000000000003E-11</v>
      </c>
      <c r="S117" t="s">
        <v>88</v>
      </c>
      <c r="T117" s="2">
        <v>5.8471000000000003E-18</v>
      </c>
      <c r="U117" s="2">
        <v>5.6804999999999999E-15</v>
      </c>
      <c r="V117" s="17">
        <v>6.8601039999999995E-13</v>
      </c>
      <c r="W117" s="17">
        <v>7.1845999999999999E-12</v>
      </c>
      <c r="X117" s="17">
        <v>2.0657899999999999E-11</v>
      </c>
      <c r="Y117" s="17">
        <v>4.7303000000000001E-11</v>
      </c>
      <c r="Z117" s="17">
        <v>1.083857E-10</v>
      </c>
      <c r="AB117" t="s">
        <v>88</v>
      </c>
      <c r="AC117" s="17">
        <v>8.48943E-17</v>
      </c>
      <c r="AD117" s="17">
        <v>2.25151E-14</v>
      </c>
      <c r="AE117" s="17">
        <v>1.2857000000000001E-12</v>
      </c>
      <c r="AF117" s="17">
        <v>1.14218E-11</v>
      </c>
      <c r="AG117" s="17">
        <v>3.0177599999999997E-11</v>
      </c>
      <c r="AH117" s="17">
        <v>6.7828199999999995E-11</v>
      </c>
      <c r="AI117" s="17">
        <v>1.5711139999999999E-10</v>
      </c>
      <c r="AK117" t="s">
        <v>88</v>
      </c>
      <c r="AL117" s="2">
        <v>1.2761999999999999E-15</v>
      </c>
      <c r="AM117" s="2">
        <v>7.9318799999999998E-14</v>
      </c>
      <c r="AN117" s="2">
        <v>2.2274E-12</v>
      </c>
      <c r="AO117" s="17">
        <v>1.68995E-11</v>
      </c>
      <c r="AP117" s="2">
        <v>4.40884E-11</v>
      </c>
      <c r="AQ117" s="17">
        <v>9.7121400000000003E-11</v>
      </c>
      <c r="AR117" s="17">
        <v>2.2078689999999999E-10</v>
      </c>
      <c r="BA117" s="2"/>
      <c r="BJ117" s="2"/>
      <c r="BS117" s="2"/>
      <c r="CB117" s="2"/>
      <c r="CK117" s="2"/>
    </row>
    <row r="118" spans="1:95" x14ac:dyDescent="0.25">
      <c r="M118" s="18"/>
      <c r="N118" s="8"/>
      <c r="O118" s="8"/>
      <c r="P118" s="18"/>
      <c r="Q118" s="8"/>
      <c r="V118" s="18"/>
      <c r="W118" s="18"/>
      <c r="X118" s="18"/>
      <c r="Y118" s="18"/>
      <c r="Z118" s="18"/>
      <c r="AC118" s="18"/>
      <c r="AD118" s="18"/>
      <c r="AE118" s="18"/>
      <c r="AF118" s="1"/>
      <c r="AG118" s="18"/>
      <c r="AH118" s="18"/>
      <c r="AI118" s="19"/>
      <c r="AO118" s="18"/>
      <c r="AQ118" s="1"/>
      <c r="AR118" s="18"/>
    </row>
    <row r="119" spans="1:95" x14ac:dyDescent="0.25">
      <c r="A119" t="s">
        <v>78</v>
      </c>
      <c r="J119" t="s">
        <v>78</v>
      </c>
      <c r="M119" s="18"/>
      <c r="N119" s="8"/>
      <c r="O119" s="8"/>
      <c r="P119" s="18"/>
      <c r="Q119" s="8"/>
      <c r="S119" t="s">
        <v>78</v>
      </c>
      <c r="V119" s="18"/>
      <c r="W119" s="18"/>
      <c r="X119" s="18"/>
      <c r="Y119" s="18"/>
      <c r="Z119" s="18"/>
      <c r="AB119" t="s">
        <v>78</v>
      </c>
      <c r="AC119" s="18"/>
      <c r="AD119" s="18"/>
      <c r="AE119" s="18"/>
      <c r="AF119" s="1"/>
      <c r="AG119" s="18"/>
      <c r="AH119" s="18"/>
      <c r="AI119" s="19"/>
      <c r="AK119" t="s">
        <v>78</v>
      </c>
      <c r="AO119" s="18"/>
      <c r="AQ119" s="1"/>
      <c r="AR119" s="18"/>
      <c r="AZ119" t="s">
        <v>78</v>
      </c>
      <c r="BI119" t="s">
        <v>78</v>
      </c>
      <c r="BR119" t="s">
        <v>78</v>
      </c>
      <c r="CA119" t="s">
        <v>78</v>
      </c>
      <c r="CJ119" t="s">
        <v>78</v>
      </c>
    </row>
    <row r="120" spans="1:95" x14ac:dyDescent="0.25">
      <c r="B120">
        <v>0.1</v>
      </c>
      <c r="C120">
        <v>0.2</v>
      </c>
      <c r="D120">
        <v>0.3</v>
      </c>
      <c r="E120">
        <v>0.4</v>
      </c>
      <c r="F120">
        <v>0.5</v>
      </c>
      <c r="G120">
        <v>0.6</v>
      </c>
      <c r="H120">
        <v>0.7</v>
      </c>
      <c r="K120">
        <v>0.1</v>
      </c>
      <c r="L120">
        <v>0.2</v>
      </c>
      <c r="M120" s="18">
        <v>0.3</v>
      </c>
      <c r="N120" s="8">
        <v>0.4</v>
      </c>
      <c r="O120" s="8">
        <v>0.5</v>
      </c>
      <c r="P120" s="18">
        <v>0.6</v>
      </c>
      <c r="Q120" s="8">
        <v>0.7</v>
      </c>
      <c r="T120">
        <v>0.1</v>
      </c>
      <c r="U120">
        <v>0.2</v>
      </c>
      <c r="V120" s="18">
        <v>0.3</v>
      </c>
      <c r="W120" s="18">
        <v>0.4</v>
      </c>
      <c r="X120" s="18">
        <v>0.5</v>
      </c>
      <c r="Y120" s="18">
        <v>0.6</v>
      </c>
      <c r="Z120" s="18">
        <v>0.7</v>
      </c>
      <c r="AC120" s="18">
        <v>0.1</v>
      </c>
      <c r="AD120" s="18">
        <v>0.2</v>
      </c>
      <c r="AE120" s="18">
        <v>0.3</v>
      </c>
      <c r="AF120" s="18">
        <v>0.4</v>
      </c>
      <c r="AG120" s="18">
        <v>0.5</v>
      </c>
      <c r="AH120" s="18">
        <v>0.6</v>
      </c>
      <c r="AI120" s="18">
        <v>0.7</v>
      </c>
      <c r="AL120">
        <v>0.1</v>
      </c>
      <c r="AM120">
        <v>0.2</v>
      </c>
      <c r="AN120">
        <v>0.3</v>
      </c>
      <c r="AO120" s="18">
        <v>0.4</v>
      </c>
      <c r="AP120">
        <v>0.5</v>
      </c>
      <c r="AQ120" s="18">
        <v>0.6</v>
      </c>
      <c r="AR120" s="18">
        <v>0.7</v>
      </c>
      <c r="BA120">
        <v>0.1</v>
      </c>
      <c r="BB120">
        <v>0.2</v>
      </c>
      <c r="BC120">
        <v>0.3</v>
      </c>
      <c r="BD120">
        <v>0.4</v>
      </c>
      <c r="BE120">
        <v>0.5</v>
      </c>
      <c r="BF120">
        <v>0.6</v>
      </c>
      <c r="BG120">
        <v>0.7</v>
      </c>
      <c r="BJ120">
        <v>0.1</v>
      </c>
      <c r="BK120">
        <v>0.2</v>
      </c>
      <c r="BL120">
        <v>0.3</v>
      </c>
      <c r="BM120">
        <v>0.4</v>
      </c>
      <c r="BN120">
        <v>0.5</v>
      </c>
      <c r="BO120">
        <v>0.6</v>
      </c>
      <c r="BP120">
        <v>0.7</v>
      </c>
      <c r="BS120">
        <v>0.1</v>
      </c>
      <c r="BT120">
        <v>0.2</v>
      </c>
      <c r="BU120">
        <v>0.3</v>
      </c>
      <c r="BV120">
        <v>0.4</v>
      </c>
      <c r="BW120">
        <v>0.5</v>
      </c>
      <c r="BX120">
        <v>0.6</v>
      </c>
      <c r="BY120">
        <v>0.7</v>
      </c>
      <c r="CB120">
        <v>0.1</v>
      </c>
      <c r="CC120">
        <v>0.2</v>
      </c>
      <c r="CD120">
        <v>0.3</v>
      </c>
      <c r="CE120">
        <v>0.4</v>
      </c>
      <c r="CF120">
        <v>0.5</v>
      </c>
      <c r="CG120">
        <v>0.6</v>
      </c>
      <c r="CH120">
        <v>0.7</v>
      </c>
      <c r="CK120">
        <v>0.1</v>
      </c>
      <c r="CL120">
        <v>0.2</v>
      </c>
      <c r="CM120">
        <v>0.3</v>
      </c>
      <c r="CN120">
        <v>0.4</v>
      </c>
      <c r="CO120">
        <v>0.5</v>
      </c>
      <c r="CP120">
        <v>0.6</v>
      </c>
      <c r="CQ120">
        <v>0.7</v>
      </c>
    </row>
    <row r="121" spans="1:95" x14ac:dyDescent="0.25">
      <c r="A121" t="s">
        <v>37</v>
      </c>
      <c r="B121" s="2">
        <v>1.1810529999999999E-10</v>
      </c>
      <c r="C121" s="2">
        <v>1.3607109999999999E-10</v>
      </c>
      <c r="D121" s="2">
        <v>1.5522019999999999E-10</v>
      </c>
      <c r="E121" s="2">
        <v>1.7808760000000001E-10</v>
      </c>
      <c r="F121" s="2">
        <v>2.057866E-10</v>
      </c>
      <c r="G121" s="2">
        <v>2.3896680000000002E-10</v>
      </c>
      <c r="H121" s="2">
        <v>2.7769579999999999E-10</v>
      </c>
      <c r="J121" t="s">
        <v>37</v>
      </c>
      <c r="K121" s="2">
        <v>1.827691E-10</v>
      </c>
      <c r="L121" s="2">
        <v>2.267742E-10</v>
      </c>
      <c r="M121" s="17">
        <v>2.5908300000000002E-10</v>
      </c>
      <c r="N121" s="20">
        <v>2.9504273301650798E-10</v>
      </c>
      <c r="O121" s="20">
        <v>3.3745800000000003E-10</v>
      </c>
      <c r="P121" s="17">
        <v>3.8703520000000001E-10</v>
      </c>
      <c r="Q121" s="20">
        <v>4.44158708654327E-10</v>
      </c>
      <c r="S121" t="s">
        <v>37</v>
      </c>
      <c r="T121" s="2">
        <v>3.1337669999999999E-10</v>
      </c>
      <c r="U121" s="2">
        <v>4.8263980000000004E-10</v>
      </c>
      <c r="V121" s="17">
        <v>5.9274280000000003E-10</v>
      </c>
      <c r="W121" s="17">
        <v>6.8636349999999997E-10</v>
      </c>
      <c r="X121" s="17">
        <v>7.7734490000000004E-10</v>
      </c>
      <c r="Y121" s="17">
        <v>8.8107390000000004E-10</v>
      </c>
      <c r="Z121" s="17">
        <v>9.9873570000000008E-10</v>
      </c>
      <c r="AB121" t="s">
        <v>37</v>
      </c>
      <c r="AC121" s="17">
        <v>6.0552850000000001E-10</v>
      </c>
      <c r="AD121" s="17">
        <v>1.2118000000000001E-9</v>
      </c>
      <c r="AE121" s="17">
        <v>1.6528999999999999E-9</v>
      </c>
      <c r="AF121" s="17">
        <v>2.0443250175587802E-9</v>
      </c>
      <c r="AG121" s="17">
        <v>2.4096E-9</v>
      </c>
      <c r="AH121" s="17">
        <v>2.7185000000000001E-9</v>
      </c>
      <c r="AI121" s="17">
        <v>3.0513690660830398E-9</v>
      </c>
      <c r="AK121" t="s">
        <v>37</v>
      </c>
      <c r="AL121" s="2">
        <v>1.3540999999999999E-9</v>
      </c>
      <c r="AM121" s="2">
        <v>3.2796000000000001E-9</v>
      </c>
      <c r="AN121" s="2">
        <v>5.2700000000000002E-9</v>
      </c>
      <c r="AO121" s="17">
        <v>6.7990999999999998E-9</v>
      </c>
      <c r="AP121" s="2">
        <v>8.3431999999999999E-9</v>
      </c>
      <c r="AQ121" s="17">
        <v>9.8318277088544106E-9</v>
      </c>
      <c r="AR121" s="17">
        <v>1.11047E-8</v>
      </c>
      <c r="AZ121" t="s">
        <v>37</v>
      </c>
      <c r="BA121" s="2">
        <v>1.8942650000000001E-10</v>
      </c>
      <c r="BB121" s="2">
        <v>2.1772849999999999E-10</v>
      </c>
      <c r="BC121" s="2">
        <v>2.4835480000000001E-10</v>
      </c>
      <c r="BD121" s="2">
        <v>2.8494299999999997E-10</v>
      </c>
      <c r="BE121" s="2"/>
      <c r="BF121" s="2"/>
      <c r="BG121" s="2"/>
      <c r="BI121" t="s">
        <v>37</v>
      </c>
      <c r="BJ121" s="2"/>
      <c r="BK121" s="2"/>
      <c r="BL121" s="2"/>
      <c r="BM121" s="2"/>
      <c r="BN121" s="2"/>
      <c r="BO121" s="2"/>
      <c r="BP121" s="2"/>
      <c r="BR121" t="s">
        <v>37</v>
      </c>
      <c r="BS121" s="2"/>
      <c r="BT121" s="2"/>
      <c r="BU121" s="2"/>
      <c r="BV121" s="2"/>
      <c r="BW121" s="2"/>
      <c r="BX121" s="2"/>
      <c r="BY121" s="2"/>
      <c r="CA121" t="s">
        <v>37</v>
      </c>
      <c r="CB121" s="2"/>
      <c r="CC121" s="2"/>
      <c r="CD121" s="2"/>
      <c r="CE121" s="2"/>
      <c r="CF121" s="2"/>
      <c r="CG121" s="2"/>
      <c r="CH121" s="2"/>
      <c r="CJ121" t="s">
        <v>37</v>
      </c>
      <c r="CK121" s="2">
        <v>2.3083E-9</v>
      </c>
      <c r="CL121" s="2"/>
      <c r="CM121" s="2"/>
      <c r="CN121" s="2"/>
      <c r="CO121" s="2"/>
      <c r="CP121" s="2"/>
      <c r="CQ121" s="2">
        <v>1.7765800000000001E-8</v>
      </c>
    </row>
    <row r="122" spans="1:95" x14ac:dyDescent="0.25">
      <c r="A122" t="s">
        <v>79</v>
      </c>
      <c r="B122" s="2">
        <f>SQRT(B124)</f>
        <v>5.4110997033874728E-11</v>
      </c>
      <c r="C122" s="2">
        <f t="shared" ref="C122:H122" si="95">SQRT(C124)</f>
        <v>6.2241465278381737E-11</v>
      </c>
      <c r="D122" s="2">
        <f t="shared" si="95"/>
        <v>7.045565981523415E-11</v>
      </c>
      <c r="E122" s="2">
        <f t="shared" si="95"/>
        <v>7.9511005527536876E-11</v>
      </c>
      <c r="F122" s="2">
        <f t="shared" si="95"/>
        <v>8.9660470665728712E-11</v>
      </c>
      <c r="G122" s="2">
        <f t="shared" si="95"/>
        <v>1.0109401564880089E-10</v>
      </c>
      <c r="H122" s="2">
        <f t="shared" si="95"/>
        <v>1.140175425099138E-10</v>
      </c>
      <c r="J122" t="s">
        <v>79</v>
      </c>
      <c r="K122" s="2">
        <f>SQRT(K124)</f>
        <v>2.0159365069366645E-10</v>
      </c>
      <c r="L122" s="2">
        <f>SQRT(L124)</f>
        <v>2.6931394319641159E-10</v>
      </c>
      <c r="M122" s="17">
        <f>SQRT(M124)</f>
        <v>3.0899838187278585E-10</v>
      </c>
      <c r="N122" s="20">
        <v>3.4886887036618302E-10</v>
      </c>
      <c r="O122" s="20">
        <f>SQRT(O124)</f>
        <v>3.9382737335030435E-10</v>
      </c>
      <c r="P122" s="17">
        <f>SQRT(P124)</f>
        <v>4.4452221541785739E-10</v>
      </c>
      <c r="Q122" s="20">
        <v>5.0156755786628259E-10</v>
      </c>
      <c r="S122" t="s">
        <v>79</v>
      </c>
      <c r="T122" s="2">
        <f>SQRT(T124)</f>
        <v>7.1330218000508034E-10</v>
      </c>
      <c r="U122" s="2">
        <f t="shared" ref="U122:Z122" si="96">SQRT(U124)</f>
        <v>1.1371455491712572E-9</v>
      </c>
      <c r="V122" s="17">
        <f>SQRT(V124)</f>
        <v>1.4850925897061098E-9</v>
      </c>
      <c r="W122" s="17">
        <f t="shared" si="96"/>
        <v>1.7470260444538312E-9</v>
      </c>
      <c r="X122" s="17">
        <f t="shared" si="96"/>
        <v>1.9710657015939371E-9</v>
      </c>
      <c r="Y122" s="17">
        <f t="shared" si="96"/>
        <v>2.2232408776378688E-9</v>
      </c>
      <c r="Z122" s="17">
        <f t="shared" si="96"/>
        <v>2.5075884829851967E-9</v>
      </c>
      <c r="AB122" t="s">
        <v>79</v>
      </c>
      <c r="AC122" s="17">
        <f>SQRT(AC124)</f>
        <v>2.835030864029526E-9</v>
      </c>
      <c r="AD122" s="17">
        <f>SQRT(AD124)</f>
        <v>5.2352268336720616E-9</v>
      </c>
      <c r="AE122" s="17">
        <f>SQRT(AE124)</f>
        <v>7.1571502708829578E-9</v>
      </c>
      <c r="AF122" s="17">
        <v>9.20150255098362E-9</v>
      </c>
      <c r="AG122" s="17">
        <f>SQRT(AG124)</f>
        <v>1.091071949964804E-8</v>
      </c>
      <c r="AH122" s="17">
        <f>SQRT(AH124)</f>
        <v>1.2267065663800777E-8</v>
      </c>
      <c r="AI122" s="17">
        <v>1.3734954065272058E-8</v>
      </c>
      <c r="AK122" t="s">
        <v>79</v>
      </c>
      <c r="AL122" s="17">
        <f>SQRT(AL124)</f>
        <v>1.1440952757528545E-8</v>
      </c>
      <c r="AM122" s="17">
        <f t="shared" ref="AM122:AR122" si="97">SQRT(AM124)</f>
        <v>2.1944616651926279E-8</v>
      </c>
      <c r="AN122" s="17">
        <f>SQRT(AN124)</f>
        <v>3.508703464244307E-8</v>
      </c>
      <c r="AO122" s="17">
        <f t="shared" si="97"/>
        <v>4.3546526841988211E-8</v>
      </c>
      <c r="AP122" s="17">
        <f t="shared" si="97"/>
        <v>5.4012961407425163E-8</v>
      </c>
      <c r="AQ122" s="17">
        <v>6.3076737852023667E-8</v>
      </c>
      <c r="AR122" s="17">
        <f t="shared" si="97"/>
        <v>6.9969278972989286E-8</v>
      </c>
      <c r="AZ122" t="s">
        <v>79</v>
      </c>
      <c r="BA122" s="2">
        <v>8.6792856848936599E-11</v>
      </c>
      <c r="BB122" s="2">
        <v>9.9594176536582702E-11</v>
      </c>
      <c r="BC122" s="2">
        <v>1.1273863579093017E-10</v>
      </c>
      <c r="BD122" s="2"/>
      <c r="BE122" s="2"/>
      <c r="BF122" s="2"/>
      <c r="BG122" s="2"/>
      <c r="BI122" t="s">
        <v>79</v>
      </c>
      <c r="BJ122" s="2"/>
      <c r="BK122" s="2"/>
      <c r="BL122" s="2"/>
      <c r="BM122" s="2"/>
      <c r="BN122" s="2"/>
      <c r="BO122" s="2"/>
      <c r="BP122" s="2"/>
      <c r="BR122" t="s">
        <v>79</v>
      </c>
      <c r="BS122" s="2"/>
      <c r="BT122" s="2"/>
      <c r="BU122" s="2"/>
      <c r="BV122" s="2"/>
      <c r="BW122" s="2"/>
      <c r="BX122" s="2"/>
      <c r="BY122" s="2"/>
      <c r="CA122" t="s">
        <v>79</v>
      </c>
      <c r="CB122" s="2"/>
      <c r="CC122" s="2"/>
      <c r="CD122" s="2"/>
      <c r="CE122" s="2"/>
      <c r="CF122" s="2"/>
      <c r="CG122" s="2"/>
      <c r="CH122" s="2"/>
      <c r="CJ122" t="s">
        <v>79</v>
      </c>
      <c r="CK122" s="2">
        <v>1.9324293001297614E-8</v>
      </c>
      <c r="CL122" s="2"/>
      <c r="CM122" s="2"/>
      <c r="CN122" s="2"/>
      <c r="CO122" s="2"/>
      <c r="CP122" s="2"/>
      <c r="CQ122" s="2">
        <v>1.1190978509495941E-7</v>
      </c>
    </row>
    <row r="123" spans="1:95" x14ac:dyDescent="0.25">
      <c r="A123" t="s">
        <v>77</v>
      </c>
      <c r="B123" s="2">
        <f t="shared" ref="B123:H123" si="98">B122/B121</f>
        <v>0.4581589228753894</v>
      </c>
      <c r="C123" s="2">
        <f t="shared" si="98"/>
        <v>0.45741869712511873</v>
      </c>
      <c r="D123" s="2">
        <f t="shared" si="98"/>
        <v>0.45390780204660319</v>
      </c>
      <c r="E123" s="2">
        <f t="shared" si="98"/>
        <v>0.44647131820259733</v>
      </c>
      <c r="F123" s="2">
        <f t="shared" si="98"/>
        <v>0.43569635081063934</v>
      </c>
      <c r="G123" s="2">
        <f t="shared" si="98"/>
        <v>0.42304627943631035</v>
      </c>
      <c r="H123" s="2">
        <f t="shared" si="98"/>
        <v>0.41058432468158973</v>
      </c>
      <c r="J123" t="s">
        <v>77</v>
      </c>
      <c r="K123" s="2">
        <f>K122/K121</f>
        <v>1.1029963527405149</v>
      </c>
      <c r="L123" s="2">
        <f t="shared" ref="L123:Q123" si="99">L122/L121</f>
        <v>1.1875863444625163</v>
      </c>
      <c r="M123" s="17">
        <f t="shared" si="99"/>
        <v>1.1926617411130249</v>
      </c>
      <c r="N123" s="20">
        <f>N122/N121</f>
        <v>1.1824350554218308</v>
      </c>
      <c r="O123" s="20">
        <f t="shared" si="99"/>
        <v>1.167041152825846</v>
      </c>
      <c r="P123" s="17">
        <f t="shared" si="99"/>
        <v>1.1485317496131033</v>
      </c>
      <c r="Q123" s="20">
        <f t="shared" si="99"/>
        <v>1.1292530082003522</v>
      </c>
      <c r="S123" t="s">
        <v>77</v>
      </c>
      <c r="T123" s="2">
        <f>T122/T121</f>
        <v>2.2761812859892911</v>
      </c>
      <c r="U123" s="2">
        <f t="shared" ref="U123:Z123" si="100">U122/U121</f>
        <v>2.3560956828907544</v>
      </c>
      <c r="V123" s="17">
        <f t="shared" si="100"/>
        <v>2.50545867399167</v>
      </c>
      <c r="W123" s="17">
        <f t="shared" si="100"/>
        <v>2.5453364645028929</v>
      </c>
      <c r="X123" s="17">
        <f t="shared" si="100"/>
        <v>2.5356385583721424</v>
      </c>
      <c r="Y123" s="17">
        <f t="shared" si="100"/>
        <v>2.5233307644658054</v>
      </c>
      <c r="Z123" s="17">
        <f t="shared" si="100"/>
        <v>2.5107628404443703</v>
      </c>
      <c r="AB123" t="s">
        <v>77</v>
      </c>
      <c r="AC123" s="17">
        <f>AC122/AC121</f>
        <v>4.6819115269215663</v>
      </c>
      <c r="AD123" s="17">
        <f t="shared" ref="AD123:AI123" si="101">AD122/AD121</f>
        <v>4.3202069926324977</v>
      </c>
      <c r="AE123" s="17">
        <f t="shared" si="101"/>
        <v>4.330056428630261</v>
      </c>
      <c r="AF123" s="17">
        <f>AF122/AF121</f>
        <v>4.5009978706671339</v>
      </c>
      <c r="AG123" s="17">
        <f t="shared" si="101"/>
        <v>4.5280210406905876</v>
      </c>
      <c r="AH123" s="17">
        <f t="shared" si="101"/>
        <v>4.5124390891303205</v>
      </c>
      <c r="AI123" s="17">
        <f t="shared" si="101"/>
        <v>4.5012431363811549</v>
      </c>
      <c r="AK123" t="s">
        <v>77</v>
      </c>
      <c r="AL123" s="2">
        <f>AL122/AL121</f>
        <v>8.4491195314441665</v>
      </c>
      <c r="AM123" s="2">
        <f t="shared" ref="AM123:AR123" si="102">AM122/AM121</f>
        <v>6.6912479119180013</v>
      </c>
      <c r="AN123" s="2">
        <f t="shared" si="102"/>
        <v>6.657881336326958</v>
      </c>
      <c r="AO123" s="17">
        <f t="shared" si="102"/>
        <v>6.4047486935018183</v>
      </c>
      <c r="AP123" s="2">
        <f t="shared" si="102"/>
        <v>6.4738902827961891</v>
      </c>
      <c r="AQ123" s="17">
        <f t="shared" si="102"/>
        <v>6.4155658255908632</v>
      </c>
      <c r="AR123" s="17">
        <f t="shared" si="102"/>
        <v>6.300870709968688</v>
      </c>
      <c r="AZ123" t="s">
        <v>77</v>
      </c>
      <c r="BA123" s="2">
        <f t="shared" ref="BA123:BG123" si="103">BA122/BA121</f>
        <v>0.458187512565225</v>
      </c>
      <c r="BB123" s="2">
        <f t="shared" si="103"/>
        <v>0.45742370216385408</v>
      </c>
      <c r="BC123" s="2">
        <f t="shared" si="103"/>
        <v>0.45394184364840207</v>
      </c>
      <c r="BD123" s="2">
        <f t="shared" si="103"/>
        <v>0</v>
      </c>
      <c r="BE123" s="2" t="e">
        <f t="shared" si="103"/>
        <v>#DIV/0!</v>
      </c>
      <c r="BF123" s="2" t="e">
        <f t="shared" si="103"/>
        <v>#DIV/0!</v>
      </c>
      <c r="BG123" s="2" t="e">
        <f t="shared" si="103"/>
        <v>#DIV/0!</v>
      </c>
      <c r="BI123" t="s">
        <v>77</v>
      </c>
      <c r="BJ123" s="2" t="e">
        <f>BJ122/BJ121</f>
        <v>#DIV/0!</v>
      </c>
      <c r="BK123" s="2" t="e">
        <f t="shared" ref="BK123:BP123" si="104">BK122/BK121</f>
        <v>#DIV/0!</v>
      </c>
      <c r="BL123" s="2" t="e">
        <f t="shared" si="104"/>
        <v>#DIV/0!</v>
      </c>
      <c r="BM123" s="2" t="e">
        <f t="shared" si="104"/>
        <v>#DIV/0!</v>
      </c>
      <c r="BN123" s="2" t="e">
        <f t="shared" si="104"/>
        <v>#DIV/0!</v>
      </c>
      <c r="BO123" s="2" t="e">
        <f t="shared" si="104"/>
        <v>#DIV/0!</v>
      </c>
      <c r="BP123" s="2" t="e">
        <f t="shared" si="104"/>
        <v>#DIV/0!</v>
      </c>
      <c r="BR123" t="s">
        <v>77</v>
      </c>
      <c r="BS123" s="2" t="e">
        <f>BS122/BS121</f>
        <v>#DIV/0!</v>
      </c>
      <c r="BT123" s="2" t="e">
        <f t="shared" ref="BT123:BY123" si="105">BT122/BT121</f>
        <v>#DIV/0!</v>
      </c>
      <c r="BU123" s="2" t="e">
        <f t="shared" si="105"/>
        <v>#DIV/0!</v>
      </c>
      <c r="BV123" s="2" t="e">
        <f t="shared" si="105"/>
        <v>#DIV/0!</v>
      </c>
      <c r="BW123" s="2" t="e">
        <f t="shared" si="105"/>
        <v>#DIV/0!</v>
      </c>
      <c r="BX123" s="2" t="e">
        <f t="shared" si="105"/>
        <v>#DIV/0!</v>
      </c>
      <c r="BY123" s="2" t="e">
        <f t="shared" si="105"/>
        <v>#DIV/0!</v>
      </c>
      <c r="CA123" t="s">
        <v>77</v>
      </c>
      <c r="CB123" s="2" t="e">
        <f>CB122/CB121</f>
        <v>#DIV/0!</v>
      </c>
      <c r="CC123" s="2" t="e">
        <f t="shared" ref="CC123:CH123" si="106">CC122/CC121</f>
        <v>#DIV/0!</v>
      </c>
      <c r="CD123" s="2" t="e">
        <f t="shared" si="106"/>
        <v>#DIV/0!</v>
      </c>
      <c r="CE123" s="2" t="e">
        <f t="shared" si="106"/>
        <v>#DIV/0!</v>
      </c>
      <c r="CF123" s="2" t="e">
        <f t="shared" si="106"/>
        <v>#DIV/0!</v>
      </c>
      <c r="CG123" s="2" t="e">
        <f t="shared" si="106"/>
        <v>#DIV/0!</v>
      </c>
      <c r="CH123" s="2" t="e">
        <f t="shared" si="106"/>
        <v>#DIV/0!</v>
      </c>
      <c r="CJ123" t="s">
        <v>77</v>
      </c>
      <c r="CK123" s="2">
        <f>CK122/CK121</f>
        <v>8.3716557645443022</v>
      </c>
      <c r="CL123" s="2" t="e">
        <f t="shared" ref="CL123:CQ123" si="107">CL122/CL121</f>
        <v>#DIV/0!</v>
      </c>
      <c r="CM123" s="2" t="e">
        <f t="shared" si="107"/>
        <v>#DIV/0!</v>
      </c>
      <c r="CN123" s="2" t="e">
        <f t="shared" si="107"/>
        <v>#DIV/0!</v>
      </c>
      <c r="CO123" s="2" t="e">
        <f t="shared" si="107"/>
        <v>#DIV/0!</v>
      </c>
      <c r="CP123" s="2" t="e">
        <f t="shared" si="107"/>
        <v>#DIV/0!</v>
      </c>
      <c r="CQ123" s="2">
        <f t="shared" si="107"/>
        <v>6.2991694770266129</v>
      </c>
    </row>
    <row r="124" spans="1:95" x14ac:dyDescent="0.25">
      <c r="A124" t="s">
        <v>88</v>
      </c>
      <c r="B124" s="2">
        <v>2.9279999999999999E-21</v>
      </c>
      <c r="C124" s="2">
        <v>3.8739999999999999E-21</v>
      </c>
      <c r="D124" s="2">
        <v>4.9639999999999997E-21</v>
      </c>
      <c r="E124" s="2">
        <v>6.3219999999999999E-21</v>
      </c>
      <c r="F124" s="2">
        <v>8.0389999999999995E-21</v>
      </c>
      <c r="G124" s="2">
        <v>1.022E-20</v>
      </c>
      <c r="H124" s="2">
        <v>1.3E-20</v>
      </c>
      <c r="J124" t="s">
        <v>88</v>
      </c>
      <c r="K124" s="2">
        <v>4.0640000000000002E-20</v>
      </c>
      <c r="L124" s="2">
        <v>7.2530000000000003E-20</v>
      </c>
      <c r="M124" s="17">
        <v>9.5479999999999994E-20</v>
      </c>
      <c r="N124" s="20">
        <v>2.4548999999999999E-9</v>
      </c>
      <c r="O124" s="20">
        <v>1.551E-19</v>
      </c>
      <c r="P124" s="17">
        <v>1.9760000000000001E-19</v>
      </c>
      <c r="Q124" s="20">
        <v>1.7670769999999999E-10</v>
      </c>
      <c r="S124" t="s">
        <v>88</v>
      </c>
      <c r="T124" s="2">
        <v>5.0880000000000004E-19</v>
      </c>
      <c r="U124" s="2">
        <v>1.2931000000000001E-18</v>
      </c>
      <c r="V124" s="17">
        <v>2.2054999999999999E-18</v>
      </c>
      <c r="W124" s="17">
        <v>3.0521000000000001E-18</v>
      </c>
      <c r="X124" s="17">
        <v>3.8851000000000002E-18</v>
      </c>
      <c r="Y124" s="17">
        <v>4.9428000000000004E-18</v>
      </c>
      <c r="Z124" s="17">
        <v>6.288E-18</v>
      </c>
      <c r="AB124" t="s">
        <v>88</v>
      </c>
      <c r="AC124" s="17">
        <v>8.0374000000000001E-18</v>
      </c>
      <c r="AD124" s="17">
        <v>2.7407599999999999E-17</v>
      </c>
      <c r="AE124" s="17">
        <v>5.1224800000000002E-17</v>
      </c>
      <c r="AF124" s="17">
        <v>3.7836999999999997E-9</v>
      </c>
      <c r="AG124" s="17">
        <v>1.1904379999999999E-16</v>
      </c>
      <c r="AH124" s="17">
        <v>1.5048089999999999E-16</v>
      </c>
      <c r="AI124" s="17">
        <v>1.3839099999999999E-8</v>
      </c>
      <c r="AK124" t="s">
        <v>88</v>
      </c>
      <c r="AL124" s="2">
        <v>1.3089540000000001E-16</v>
      </c>
      <c r="AM124" s="2">
        <v>4.8156620000000005E-16</v>
      </c>
      <c r="AN124" s="2">
        <v>1.2311E-15</v>
      </c>
      <c r="AO124" s="17">
        <v>1.8963000000000001E-15</v>
      </c>
      <c r="AP124" s="2">
        <v>2.9174E-15</v>
      </c>
      <c r="AQ124" s="17">
        <v>4.5584739999999999E-7</v>
      </c>
      <c r="AR124" s="17">
        <v>4.8957000000000003E-15</v>
      </c>
      <c r="BA124" s="2"/>
      <c r="BJ124" s="2"/>
      <c r="BS124" s="2"/>
      <c r="CB124" s="2"/>
      <c r="CK124" s="2"/>
    </row>
    <row r="125" spans="1:95" x14ac:dyDescent="0.25">
      <c r="M125" s="18"/>
      <c r="N125" s="8"/>
      <c r="O125" s="1"/>
      <c r="P125" s="18"/>
      <c r="Q125" s="8"/>
      <c r="V125" s="18"/>
      <c r="W125" s="18"/>
      <c r="X125" s="18"/>
      <c r="Y125" s="18"/>
      <c r="Z125" s="18"/>
      <c r="AC125" s="18"/>
      <c r="AD125" s="18"/>
      <c r="AE125" s="18"/>
      <c r="AF125" s="1"/>
      <c r="AG125" s="18"/>
      <c r="AH125" s="18"/>
      <c r="AI125" s="18"/>
      <c r="AO125" s="18"/>
      <c r="AQ125" s="1"/>
      <c r="AR125" s="18"/>
    </row>
    <row r="126" spans="1:95" x14ac:dyDescent="0.25">
      <c r="A126" t="s">
        <v>62</v>
      </c>
      <c r="J126" t="s">
        <v>62</v>
      </c>
      <c r="M126" s="18"/>
      <c r="N126" s="8"/>
      <c r="O126" s="1"/>
      <c r="P126" s="18"/>
      <c r="Q126" s="8"/>
      <c r="S126" t="s">
        <v>62</v>
      </c>
      <c r="V126" s="18"/>
      <c r="W126" s="18"/>
      <c r="X126" s="18"/>
      <c r="Y126" s="18"/>
      <c r="Z126" s="18"/>
      <c r="AB126" t="s">
        <v>62</v>
      </c>
      <c r="AC126" s="18"/>
      <c r="AD126" s="18"/>
      <c r="AE126" s="18"/>
      <c r="AF126" s="1"/>
      <c r="AG126" s="18"/>
      <c r="AH126" s="18"/>
      <c r="AI126" s="19"/>
      <c r="AK126" t="s">
        <v>62</v>
      </c>
      <c r="AO126" s="18"/>
      <c r="AQ126" s="1"/>
      <c r="AR126" s="18"/>
      <c r="AZ126" t="s">
        <v>62</v>
      </c>
      <c r="BI126" t="s">
        <v>62</v>
      </c>
      <c r="BR126" t="s">
        <v>62</v>
      </c>
      <c r="CA126" t="s">
        <v>62</v>
      </c>
      <c r="CJ126" t="s">
        <v>62</v>
      </c>
    </row>
    <row r="127" spans="1:95" x14ac:dyDescent="0.25">
      <c r="B127">
        <v>0.1</v>
      </c>
      <c r="C127">
        <v>0.2</v>
      </c>
      <c r="D127">
        <v>0.3</v>
      </c>
      <c r="E127">
        <v>0.4</v>
      </c>
      <c r="F127">
        <v>0.5</v>
      </c>
      <c r="G127">
        <v>0.6</v>
      </c>
      <c r="H127">
        <v>0.7</v>
      </c>
      <c r="I127" t="s">
        <v>37</v>
      </c>
      <c r="K127">
        <v>0.1</v>
      </c>
      <c r="L127">
        <v>0.2</v>
      </c>
      <c r="M127" s="18">
        <v>0.3</v>
      </c>
      <c r="N127" s="8">
        <v>0.4</v>
      </c>
      <c r="O127" s="18">
        <v>0.5</v>
      </c>
      <c r="P127" s="18">
        <v>0.6</v>
      </c>
      <c r="Q127" s="8">
        <v>0.7</v>
      </c>
      <c r="R127" t="s">
        <v>37</v>
      </c>
      <c r="T127">
        <v>0.1</v>
      </c>
      <c r="U127">
        <v>0.2</v>
      </c>
      <c r="V127" s="18">
        <v>0.3</v>
      </c>
      <c r="W127" s="18">
        <v>0.4</v>
      </c>
      <c r="X127" s="18">
        <v>0.5</v>
      </c>
      <c r="Y127" s="18">
        <v>0.6</v>
      </c>
      <c r="Z127" s="18">
        <v>0.7</v>
      </c>
      <c r="AA127" t="s">
        <v>37</v>
      </c>
      <c r="AC127" s="18">
        <v>0.1</v>
      </c>
      <c r="AD127" s="18">
        <v>0.2</v>
      </c>
      <c r="AE127" s="18">
        <v>0.3</v>
      </c>
      <c r="AF127" s="18">
        <v>0.4</v>
      </c>
      <c r="AG127" s="18">
        <v>0.5</v>
      </c>
      <c r="AH127" s="18">
        <v>0.6</v>
      </c>
      <c r="AI127" s="18">
        <v>0.7</v>
      </c>
      <c r="AJ127" t="s">
        <v>37</v>
      </c>
      <c r="AL127">
        <v>0.1</v>
      </c>
      <c r="AM127">
        <v>0.2</v>
      </c>
      <c r="AN127">
        <v>0.3</v>
      </c>
      <c r="AO127" s="18">
        <v>0.4</v>
      </c>
      <c r="AP127">
        <v>0.5</v>
      </c>
      <c r="AQ127" s="18">
        <v>0.6</v>
      </c>
      <c r="AR127" s="18">
        <v>0.7</v>
      </c>
      <c r="AS127" t="s">
        <v>37</v>
      </c>
      <c r="BA127">
        <v>0.1</v>
      </c>
      <c r="BB127">
        <v>0.2</v>
      </c>
      <c r="BC127">
        <v>0.3</v>
      </c>
      <c r="BD127">
        <v>0.4</v>
      </c>
      <c r="BE127">
        <v>0.5</v>
      </c>
      <c r="BF127">
        <v>0.6</v>
      </c>
      <c r="BG127">
        <v>0.7</v>
      </c>
      <c r="BJ127">
        <v>0.1</v>
      </c>
      <c r="BK127">
        <v>0.2</v>
      </c>
      <c r="BL127">
        <v>0.3</v>
      </c>
      <c r="BM127">
        <v>0.4</v>
      </c>
      <c r="BN127">
        <v>0.5</v>
      </c>
      <c r="BO127">
        <v>0.6</v>
      </c>
      <c r="BP127">
        <v>0.7</v>
      </c>
      <c r="BS127">
        <v>0.1</v>
      </c>
      <c r="BT127">
        <v>0.2</v>
      </c>
      <c r="BU127">
        <v>0.3</v>
      </c>
      <c r="BV127">
        <v>0.4</v>
      </c>
      <c r="BW127">
        <v>0.5</v>
      </c>
      <c r="BX127">
        <v>0.6</v>
      </c>
      <c r="BY127">
        <v>0.7</v>
      </c>
      <c r="CB127">
        <v>0.1</v>
      </c>
      <c r="CC127">
        <v>0.2</v>
      </c>
      <c r="CD127">
        <v>0.3</v>
      </c>
      <c r="CE127">
        <v>0.4</v>
      </c>
      <c r="CF127">
        <v>0.5</v>
      </c>
      <c r="CG127">
        <v>0.6</v>
      </c>
      <c r="CH127">
        <v>0.7</v>
      </c>
      <c r="CK127">
        <v>0.1</v>
      </c>
      <c r="CL127">
        <v>0.2</v>
      </c>
      <c r="CM127">
        <v>0.3</v>
      </c>
      <c r="CN127">
        <v>0.4</v>
      </c>
      <c r="CO127">
        <v>0.5</v>
      </c>
      <c r="CP127">
        <v>0.6</v>
      </c>
      <c r="CQ127">
        <v>0.7</v>
      </c>
    </row>
    <row r="128" spans="1:95" x14ac:dyDescent="0.25">
      <c r="A128" t="s">
        <v>37</v>
      </c>
      <c r="B128">
        <v>5.0171000000000001</v>
      </c>
      <c r="C128">
        <v>200.18520000000001</v>
      </c>
      <c r="D128" s="2">
        <v>5847</v>
      </c>
      <c r="E128" s="2">
        <v>39653.599999999999</v>
      </c>
      <c r="F128" s="2">
        <v>89813.2</v>
      </c>
      <c r="G128" s="2">
        <v>137123.5</v>
      </c>
      <c r="H128" s="2">
        <v>179871.3</v>
      </c>
      <c r="I128">
        <f>AVERAGE(B128:H128)</f>
        <v>64644.8289</v>
      </c>
      <c r="J128" t="s">
        <v>37</v>
      </c>
      <c r="K128" s="2">
        <v>3.9613</v>
      </c>
      <c r="L128" s="2">
        <v>165.2527</v>
      </c>
      <c r="M128" s="17">
        <v>4671.5469320660377</v>
      </c>
      <c r="N128" s="20">
        <v>35140.1</v>
      </c>
      <c r="O128" s="17">
        <v>86768.138669334672</v>
      </c>
      <c r="P128" s="17">
        <v>134015</v>
      </c>
      <c r="Q128" s="20">
        <v>173012</v>
      </c>
      <c r="R128">
        <f>AVERAGE(K128:Q128)</f>
        <v>61967.999943057242</v>
      </c>
      <c r="S128" t="s">
        <v>37</v>
      </c>
      <c r="T128" s="2">
        <v>3.3113000000000001</v>
      </c>
      <c r="U128" s="2">
        <v>130.20750000000001</v>
      </c>
      <c r="V128" s="17">
        <v>3665.6</v>
      </c>
      <c r="W128" s="17">
        <v>30957.5</v>
      </c>
      <c r="X128" s="17">
        <v>83261.8</v>
      </c>
      <c r="Y128" s="17">
        <v>131324.1</v>
      </c>
      <c r="Z128" s="17">
        <v>168358.9</v>
      </c>
      <c r="AA128">
        <f>AVERAGE(T128:Z128)</f>
        <v>59671.631257142857</v>
      </c>
      <c r="AB128" t="s">
        <v>37</v>
      </c>
      <c r="AC128" s="17">
        <v>2.9125999999999999</v>
      </c>
      <c r="AD128" s="17">
        <v>104.42230000000001</v>
      </c>
      <c r="AE128" s="17">
        <v>2859.6</v>
      </c>
      <c r="AF128" s="17">
        <v>27007.7</v>
      </c>
      <c r="AG128" s="17">
        <v>79969.399999999994</v>
      </c>
      <c r="AH128" s="17">
        <v>128052.1</v>
      </c>
      <c r="AI128" s="17">
        <v>163895.1</v>
      </c>
      <c r="AJ128">
        <f>AVERAGE(AC128:AI128)</f>
        <v>57413.033557142866</v>
      </c>
      <c r="AK128" t="s">
        <v>37</v>
      </c>
      <c r="AL128" s="2">
        <v>2.645</v>
      </c>
      <c r="AM128" s="2">
        <v>83.600899999999996</v>
      </c>
      <c r="AN128" s="2">
        <v>2280.8000000000002</v>
      </c>
      <c r="AO128" s="17">
        <v>22840.7</v>
      </c>
      <c r="AP128" s="2">
        <v>75633.600000000006</v>
      </c>
      <c r="AQ128" s="17">
        <v>124523.6</v>
      </c>
      <c r="AR128" s="17">
        <v>159106.4</v>
      </c>
      <c r="AS128">
        <f>AVERAGE(AL128:AR128)</f>
        <v>54924.477985714286</v>
      </c>
      <c r="AZ128" t="s">
        <v>37</v>
      </c>
      <c r="BA128">
        <v>5.4516</v>
      </c>
      <c r="BB128">
        <v>245.61359999999999</v>
      </c>
      <c r="BC128" s="2">
        <v>7141</v>
      </c>
      <c r="BD128" s="2">
        <v>48615.199999999997</v>
      </c>
      <c r="BE128" s="2"/>
      <c r="BF128" s="2"/>
      <c r="BG128" s="2"/>
      <c r="BI128" t="s">
        <v>37</v>
      </c>
      <c r="BJ128" s="2"/>
      <c r="BK128" s="2"/>
      <c r="BL128" s="2"/>
      <c r="BM128" s="2"/>
      <c r="BN128" s="2"/>
      <c r="BO128" s="2"/>
      <c r="BP128" s="2"/>
      <c r="BR128" t="s">
        <v>37</v>
      </c>
      <c r="BS128" s="2"/>
      <c r="BT128" s="2"/>
      <c r="BU128" s="2"/>
      <c r="BV128" s="2"/>
      <c r="BW128" s="2"/>
      <c r="BX128" s="2"/>
      <c r="BY128" s="2"/>
      <c r="CA128" t="s">
        <v>37</v>
      </c>
      <c r="CB128" s="2"/>
      <c r="CC128" s="2"/>
      <c r="CD128" s="2"/>
      <c r="CE128" s="2"/>
      <c r="CF128" s="2"/>
      <c r="CG128" s="2"/>
      <c r="CH128" s="2"/>
      <c r="CJ128" t="s">
        <v>37</v>
      </c>
      <c r="CK128" s="2">
        <v>2.7774000000000001</v>
      </c>
      <c r="CL128" s="2"/>
      <c r="CM128" s="2"/>
      <c r="CN128" s="2"/>
      <c r="CO128" s="2"/>
      <c r="CP128" s="2"/>
      <c r="CQ128" s="2">
        <v>197589.7</v>
      </c>
    </row>
    <row r="129" spans="1:95" x14ac:dyDescent="0.25">
      <c r="A129" t="s">
        <v>79</v>
      </c>
      <c r="B129" s="2">
        <f>SQRT(B131)</f>
        <v>1.1406577050105784</v>
      </c>
      <c r="C129" s="2">
        <f t="shared" ref="C129:H129" si="108">SQRT(C131)</f>
        <v>43.46262762420146</v>
      </c>
      <c r="D129" s="2">
        <f t="shared" si="108"/>
        <v>1378.5136923512948</v>
      </c>
      <c r="E129" s="2">
        <f t="shared" si="108"/>
        <v>12289.475171869628</v>
      </c>
      <c r="F129" s="2">
        <f t="shared" si="108"/>
        <v>31310.982098937748</v>
      </c>
      <c r="G129" s="2">
        <f t="shared" si="108"/>
        <v>47969.782155019217</v>
      </c>
      <c r="H129" s="2">
        <f t="shared" si="108"/>
        <v>59049.978831494933</v>
      </c>
      <c r="I129" t="s">
        <v>37</v>
      </c>
      <c r="J129" t="s">
        <v>79</v>
      </c>
      <c r="K129" s="2">
        <f>SQRT(K131)</f>
        <v>1.5063864046120439</v>
      </c>
      <c r="L129" s="2">
        <f t="shared" ref="L129:Q129" si="109">SQRT(L131)</f>
        <v>61.351446600711867</v>
      </c>
      <c r="M129" s="17">
        <v>1993.3884310414528</v>
      </c>
      <c r="N129" s="20">
        <f t="shared" si="109"/>
        <v>20797.588802551127</v>
      </c>
      <c r="O129" s="17">
        <v>60225.671573088264</v>
      </c>
      <c r="P129" s="17">
        <f t="shared" si="109"/>
        <v>93838.158549707267</v>
      </c>
      <c r="Q129" s="20">
        <f t="shared" si="109"/>
        <v>115441.76020834055</v>
      </c>
      <c r="R129" t="s">
        <v>37</v>
      </c>
      <c r="S129" t="s">
        <v>79</v>
      </c>
      <c r="T129" s="2">
        <f>SQRT(T131)</f>
        <v>1.6063623501564024</v>
      </c>
      <c r="U129" s="2">
        <f t="shared" ref="U129:Z129" si="110">SQRT(U131)</f>
        <v>75.236294432939744</v>
      </c>
      <c r="V129" s="17">
        <f>SQRT(V131)</f>
        <v>2357.604716656293</v>
      </c>
      <c r="W129" s="17">
        <f t="shared" si="110"/>
        <v>26133.874569225285</v>
      </c>
      <c r="X129" s="17">
        <f t="shared" si="110"/>
        <v>82085.930584966874</v>
      </c>
      <c r="Y129" s="17">
        <f t="shared" si="110"/>
        <v>130054.21946249956</v>
      </c>
      <c r="Z129" s="17">
        <f t="shared" si="110"/>
        <v>159155.89841410215</v>
      </c>
      <c r="AA129" t="s">
        <v>37</v>
      </c>
      <c r="AB129" t="s">
        <v>79</v>
      </c>
      <c r="AC129" s="17">
        <f>SQRT(AC131)</f>
        <v>1.5827823602757265</v>
      </c>
      <c r="AD129" s="17">
        <f t="shared" ref="AD129:AI129" si="111">SQRT(AD131)</f>
        <v>80.109924478805993</v>
      </c>
      <c r="AE129" s="17">
        <f>SQRT(AE131)</f>
        <v>2458.1497106563711</v>
      </c>
      <c r="AF129" s="17">
        <f t="shared" si="111"/>
        <v>28935.668300559431</v>
      </c>
      <c r="AG129" s="17">
        <f t="shared" si="111"/>
        <v>94982.10357746348</v>
      </c>
      <c r="AH129" s="17">
        <f t="shared" si="111"/>
        <v>152004.93413044195</v>
      </c>
      <c r="AI129" s="17">
        <f t="shared" si="111"/>
        <v>187645.41028226615</v>
      </c>
      <c r="AJ129" t="s">
        <v>37</v>
      </c>
      <c r="AK129" t="s">
        <v>79</v>
      </c>
      <c r="AL129" s="17">
        <f>SQRT(AL131)</f>
        <v>1.5250573759698354</v>
      </c>
      <c r="AM129" s="17">
        <f t="shared" ref="AM129:AR129" si="112">SQRT(AM131)</f>
        <v>79.509118973863622</v>
      </c>
      <c r="AN129" s="17">
        <f>SQRT(AN131)</f>
        <v>2442.1302176583458</v>
      </c>
      <c r="AO129" s="17">
        <f t="shared" si="112"/>
        <v>29038.758582281029</v>
      </c>
      <c r="AP129" s="17">
        <f t="shared" si="112"/>
        <v>102281.96321932817</v>
      </c>
      <c r="AQ129" s="17">
        <f t="shared" si="112"/>
        <v>165500.45317158499</v>
      </c>
      <c r="AR129" s="17">
        <f t="shared" si="112"/>
        <v>204073.51616513103</v>
      </c>
      <c r="AS129" t="s">
        <v>37</v>
      </c>
      <c r="AZ129" t="s">
        <v>79</v>
      </c>
      <c r="BA129" s="2">
        <v>1.2306096050332127</v>
      </c>
      <c r="BB129">
        <v>56.822530742655246</v>
      </c>
      <c r="BC129">
        <v>1882.2592807581</v>
      </c>
      <c r="BE129" s="2"/>
      <c r="BF129" s="2"/>
      <c r="BG129" s="2"/>
      <c r="BI129" t="s">
        <v>79</v>
      </c>
      <c r="BJ129" s="2"/>
      <c r="BL129" s="2"/>
      <c r="BN129" s="2"/>
      <c r="BO129" s="2"/>
      <c r="BP129" s="2"/>
      <c r="BR129" t="s">
        <v>79</v>
      </c>
      <c r="BS129" s="2"/>
      <c r="BT129" s="2"/>
      <c r="BU129" s="2"/>
      <c r="BW129" s="2"/>
      <c r="BX129" s="2"/>
      <c r="BY129" s="2"/>
      <c r="CA129" t="s">
        <v>79</v>
      </c>
      <c r="CB129" s="2"/>
      <c r="CC129" s="2"/>
      <c r="CD129" s="2"/>
      <c r="CE129" s="2"/>
      <c r="CF129" s="2"/>
      <c r="CG129" s="2"/>
      <c r="CH129" s="2"/>
      <c r="CJ129" t="s">
        <v>79</v>
      </c>
      <c r="CK129" s="2">
        <v>1.7524554202603841</v>
      </c>
      <c r="CM129" s="2"/>
      <c r="CN129" s="2"/>
      <c r="CO129" s="2"/>
      <c r="CP129" s="2"/>
      <c r="CQ129" s="2">
        <v>253682.2816043722</v>
      </c>
    </row>
    <row r="130" spans="1:95" x14ac:dyDescent="0.25">
      <c r="A130" t="s">
        <v>77</v>
      </c>
      <c r="B130" s="2">
        <f t="shared" ref="B130:H130" si="113">B129/B128</f>
        <v>0.22735399035510123</v>
      </c>
      <c r="C130" s="2">
        <f t="shared" si="113"/>
        <v>0.21711209232351572</v>
      </c>
      <c r="D130" s="2">
        <f t="shared" si="113"/>
        <v>0.23576427096823924</v>
      </c>
      <c r="E130" s="2">
        <f t="shared" si="113"/>
        <v>0.30992079336730155</v>
      </c>
      <c r="F130" s="2">
        <f t="shared" si="113"/>
        <v>0.34862338830971112</v>
      </c>
      <c r="G130" s="2">
        <f t="shared" si="113"/>
        <v>0.34982903845817248</v>
      </c>
      <c r="H130" s="2">
        <f t="shared" si="113"/>
        <v>0.32829016542102568</v>
      </c>
      <c r="I130">
        <f>AVERAGE(B130:H130)</f>
        <v>0.2881276770290096</v>
      </c>
      <c r="J130" t="s">
        <v>77</v>
      </c>
      <c r="K130" s="10">
        <f>K129/K128</f>
        <v>0.38027576922021655</v>
      </c>
      <c r="L130" s="2">
        <f t="shared" ref="L130:Q130" si="114">L129/L128</f>
        <v>0.37125836128978146</v>
      </c>
      <c r="M130" s="17">
        <f t="shared" si="114"/>
        <v>0.42670842443187379</v>
      </c>
      <c r="N130" s="20">
        <f t="shared" si="114"/>
        <v>0.59184774097259618</v>
      </c>
      <c r="O130" s="17">
        <f t="shared" si="114"/>
        <v>0.69409892267716744</v>
      </c>
      <c r="P130" s="17">
        <f t="shared" si="114"/>
        <v>0.70020638398468282</v>
      </c>
      <c r="Q130" s="20">
        <f t="shared" si="114"/>
        <v>0.66724712857108492</v>
      </c>
      <c r="R130">
        <f>AVERAGE(K130:Q130)</f>
        <v>0.54737753302105763</v>
      </c>
      <c r="S130" t="s">
        <v>77</v>
      </c>
      <c r="T130" s="2">
        <f>T129/T128</f>
        <v>0.48511531729423557</v>
      </c>
      <c r="U130" s="2">
        <f t="shared" ref="U130:Z130" si="115">U129/U128</f>
        <v>0.57781843928298859</v>
      </c>
      <c r="V130" s="17">
        <f t="shared" si="115"/>
        <v>0.64317020860330998</v>
      </c>
      <c r="W130" s="17">
        <f t="shared" si="115"/>
        <v>0.84418556308569115</v>
      </c>
      <c r="X130" s="17">
        <f t="shared" si="115"/>
        <v>0.98587744421771895</v>
      </c>
      <c r="Y130" s="17">
        <f t="shared" si="115"/>
        <v>0.99033017901892761</v>
      </c>
      <c r="Z130" s="17">
        <f t="shared" si="115"/>
        <v>0.94533700573062762</v>
      </c>
      <c r="AA130">
        <f>AVERAGE(T130:Z130)</f>
        <v>0.78169059389049989</v>
      </c>
      <c r="AB130" t="s">
        <v>77</v>
      </c>
      <c r="AC130" s="17">
        <f>AC129/AC128</f>
        <v>0.54342592881814411</v>
      </c>
      <c r="AD130" s="17">
        <f t="shared" ref="AD130:AI130" si="116">AD129/AD128</f>
        <v>0.76717257213072287</v>
      </c>
      <c r="AE130" s="17">
        <f t="shared" si="116"/>
        <v>0.85961313143669438</v>
      </c>
      <c r="AF130" s="17">
        <f t="shared" si="116"/>
        <v>1.0713858751600258</v>
      </c>
      <c r="AG130" s="17">
        <f t="shared" si="116"/>
        <v>1.1877306016734337</v>
      </c>
      <c r="AH130" s="17">
        <f t="shared" si="116"/>
        <v>1.1870553792592387</v>
      </c>
      <c r="AI130" s="17">
        <f t="shared" si="116"/>
        <v>1.1449116555788803</v>
      </c>
      <c r="AJ130">
        <f>AVERAGE(AC130:AI130)</f>
        <v>0.9658993062938771</v>
      </c>
      <c r="AK130" t="s">
        <v>77</v>
      </c>
      <c r="AL130" s="2">
        <f>AL129/AL128</f>
        <v>0.57658123855192267</v>
      </c>
      <c r="AM130" s="2">
        <f t="shared" ref="AM130:AR130" si="117">AM129/AM128</f>
        <v>0.95105577779501926</v>
      </c>
      <c r="AN130" s="2">
        <f t="shared" si="117"/>
        <v>1.0707340484296499</v>
      </c>
      <c r="AO130" s="17">
        <f t="shared" si="117"/>
        <v>1.2713602727710196</v>
      </c>
      <c r="AP130" s="2">
        <f t="shared" si="117"/>
        <v>1.352334983649174</v>
      </c>
      <c r="AQ130" s="17">
        <f t="shared" si="117"/>
        <v>1.3290689730427403</v>
      </c>
      <c r="AR130" s="17">
        <f t="shared" si="117"/>
        <v>1.282622925068577</v>
      </c>
      <c r="AS130">
        <f>AVERAGE(AL130:AR130)</f>
        <v>1.1191083170440146</v>
      </c>
      <c r="AZ130" t="s">
        <v>77</v>
      </c>
      <c r="BA130" s="2">
        <f t="shared" ref="BA130:BG130" si="118">BA129/BA128</f>
        <v>0.22573365709758836</v>
      </c>
      <c r="BB130" s="2">
        <f t="shared" si="118"/>
        <v>0.23134928498525834</v>
      </c>
      <c r="BC130" s="2">
        <f t="shared" si="118"/>
        <v>0.26358483136228822</v>
      </c>
      <c r="BD130" s="2">
        <f t="shared" si="118"/>
        <v>0</v>
      </c>
      <c r="BE130" s="2" t="e">
        <f t="shared" si="118"/>
        <v>#DIV/0!</v>
      </c>
      <c r="BF130" s="2" t="e">
        <f t="shared" si="118"/>
        <v>#DIV/0!</v>
      </c>
      <c r="BG130" s="2" t="e">
        <f t="shared" si="118"/>
        <v>#DIV/0!</v>
      </c>
      <c r="BI130" t="s">
        <v>77</v>
      </c>
      <c r="BJ130" s="10" t="e">
        <f>BJ129/BJ128</f>
        <v>#DIV/0!</v>
      </c>
      <c r="BK130" s="2" t="e">
        <f t="shared" ref="BK130:BP130" si="119">BK129/BK128</f>
        <v>#DIV/0!</v>
      </c>
      <c r="BL130" s="2" t="e">
        <f t="shared" si="119"/>
        <v>#DIV/0!</v>
      </c>
      <c r="BM130" s="2" t="e">
        <f t="shared" si="119"/>
        <v>#DIV/0!</v>
      </c>
      <c r="BN130" s="2" t="e">
        <f t="shared" si="119"/>
        <v>#DIV/0!</v>
      </c>
      <c r="BO130" s="2" t="e">
        <f t="shared" si="119"/>
        <v>#DIV/0!</v>
      </c>
      <c r="BP130" s="2" t="e">
        <f t="shared" si="119"/>
        <v>#DIV/0!</v>
      </c>
      <c r="BR130" t="s">
        <v>77</v>
      </c>
      <c r="BS130" s="2" t="e">
        <f>BS129/BS128</f>
        <v>#DIV/0!</v>
      </c>
      <c r="BT130" s="2" t="e">
        <f t="shared" ref="BT130:BY130" si="120">BT129/BT128</f>
        <v>#DIV/0!</v>
      </c>
      <c r="BU130" s="2" t="e">
        <f t="shared" si="120"/>
        <v>#DIV/0!</v>
      </c>
      <c r="BV130" s="2" t="e">
        <f t="shared" si="120"/>
        <v>#DIV/0!</v>
      </c>
      <c r="BW130" s="2" t="e">
        <f t="shared" si="120"/>
        <v>#DIV/0!</v>
      </c>
      <c r="BX130" s="2" t="e">
        <f t="shared" si="120"/>
        <v>#DIV/0!</v>
      </c>
      <c r="BY130" s="2" t="e">
        <f t="shared" si="120"/>
        <v>#DIV/0!</v>
      </c>
      <c r="CA130" t="s">
        <v>77</v>
      </c>
      <c r="CB130" s="2" t="e">
        <f>CB129/CB128</f>
        <v>#DIV/0!</v>
      </c>
      <c r="CC130" s="2" t="e">
        <f t="shared" ref="CC130:CH130" si="121">CC129/CC128</f>
        <v>#DIV/0!</v>
      </c>
      <c r="CD130" s="2" t="e">
        <f t="shared" si="121"/>
        <v>#DIV/0!</v>
      </c>
      <c r="CE130" s="2" t="e">
        <f t="shared" si="121"/>
        <v>#DIV/0!</v>
      </c>
      <c r="CF130" s="2" t="e">
        <f t="shared" si="121"/>
        <v>#DIV/0!</v>
      </c>
      <c r="CG130" s="2" t="e">
        <f t="shared" si="121"/>
        <v>#DIV/0!</v>
      </c>
      <c r="CH130" s="2" t="e">
        <f t="shared" si="121"/>
        <v>#DIV/0!</v>
      </c>
      <c r="CJ130" t="s">
        <v>77</v>
      </c>
      <c r="CK130" s="2">
        <f>CK129/CK128</f>
        <v>0.63096976318153097</v>
      </c>
      <c r="CL130" s="2" t="e">
        <f t="shared" ref="CL130:CQ130" si="122">CL129/CL128</f>
        <v>#DIV/0!</v>
      </c>
      <c r="CM130" s="2" t="e">
        <f t="shared" si="122"/>
        <v>#DIV/0!</v>
      </c>
      <c r="CN130" s="2" t="e">
        <f t="shared" si="122"/>
        <v>#DIV/0!</v>
      </c>
      <c r="CO130" s="2" t="e">
        <f t="shared" si="122"/>
        <v>#DIV/0!</v>
      </c>
      <c r="CP130" s="2" t="e">
        <f t="shared" si="122"/>
        <v>#DIV/0!</v>
      </c>
      <c r="CQ130" s="2">
        <f t="shared" si="122"/>
        <v>1.2838841377074421</v>
      </c>
    </row>
    <row r="131" spans="1:95" x14ac:dyDescent="0.25">
      <c r="A131" t="s">
        <v>88</v>
      </c>
      <c r="B131">
        <v>1.3010999999999999</v>
      </c>
      <c r="C131" s="2">
        <v>1889</v>
      </c>
      <c r="D131" s="2">
        <v>1900300</v>
      </c>
      <c r="E131" s="2">
        <v>151031200</v>
      </c>
      <c r="F131" s="2">
        <v>980377600</v>
      </c>
      <c r="G131" s="2">
        <v>2301100000</v>
      </c>
      <c r="H131" s="2">
        <v>3486900000</v>
      </c>
      <c r="J131" t="s">
        <v>88</v>
      </c>
      <c r="K131" s="2">
        <v>2.2692000000000001</v>
      </c>
      <c r="L131" s="2">
        <v>3764</v>
      </c>
      <c r="M131" s="17">
        <v>36569900000</v>
      </c>
      <c r="N131" s="20">
        <v>432539700</v>
      </c>
      <c r="O131" s="17">
        <v>299254100000</v>
      </c>
      <c r="P131" s="17">
        <v>8805600000</v>
      </c>
      <c r="Q131" s="20">
        <v>13326800000</v>
      </c>
      <c r="S131" t="s">
        <v>88</v>
      </c>
      <c r="T131" s="2">
        <v>2.5804</v>
      </c>
      <c r="U131" s="2">
        <v>5660.5</v>
      </c>
      <c r="V131" s="17">
        <v>5558300</v>
      </c>
      <c r="W131" s="17">
        <v>682979400</v>
      </c>
      <c r="X131" s="17">
        <v>6738100000</v>
      </c>
      <c r="Y131" s="17">
        <v>16914100000</v>
      </c>
      <c r="Z131" s="17">
        <v>25330600000</v>
      </c>
      <c r="AB131" t="s">
        <v>88</v>
      </c>
      <c r="AC131" s="17">
        <v>2.5051999999999999</v>
      </c>
      <c r="AD131" s="17">
        <v>6417.6</v>
      </c>
      <c r="AE131" s="17">
        <v>6042500</v>
      </c>
      <c r="AF131" s="17">
        <v>837272900</v>
      </c>
      <c r="AG131" s="17">
        <v>9021600000</v>
      </c>
      <c r="AH131" s="17">
        <v>23105500000</v>
      </c>
      <c r="AI131" s="17">
        <v>35210800000</v>
      </c>
      <c r="AK131" t="s">
        <v>88</v>
      </c>
      <c r="AL131">
        <v>2.3258000000000001</v>
      </c>
      <c r="AM131" s="2">
        <v>6321.7</v>
      </c>
      <c r="AN131" s="2">
        <v>5964000</v>
      </c>
      <c r="AO131" s="17">
        <v>843249500</v>
      </c>
      <c r="AP131" s="2">
        <v>10461600000</v>
      </c>
      <c r="AQ131" s="17">
        <v>27390400000</v>
      </c>
      <c r="AR131" s="17">
        <v>41646000000</v>
      </c>
    </row>
    <row r="132" spans="1:95" x14ac:dyDescent="0.25">
      <c r="A132" t="s">
        <v>80</v>
      </c>
      <c r="J132" t="s">
        <v>80</v>
      </c>
      <c r="M132" s="18"/>
      <c r="N132" s="8"/>
      <c r="O132" s="1"/>
      <c r="P132" s="18"/>
      <c r="Q132" s="8"/>
      <c r="S132" t="s">
        <v>80</v>
      </c>
      <c r="V132" s="18"/>
      <c r="W132" s="18"/>
      <c r="X132" s="18"/>
      <c r="Y132" s="18"/>
      <c r="Z132" s="18"/>
      <c r="AB132" t="s">
        <v>80</v>
      </c>
      <c r="AC132" s="18"/>
      <c r="AD132" s="18"/>
      <c r="AE132" s="18"/>
      <c r="AF132" s="1"/>
      <c r="AG132" s="18"/>
      <c r="AH132" s="18"/>
      <c r="AI132" s="18"/>
      <c r="AK132" t="s">
        <v>80</v>
      </c>
      <c r="AO132" s="18"/>
      <c r="AQ132" s="18"/>
      <c r="AR132" s="18"/>
      <c r="AZ132" t="s">
        <v>80</v>
      </c>
      <c r="BI132" t="s">
        <v>80</v>
      </c>
      <c r="BR132" t="s">
        <v>80</v>
      </c>
      <c r="CA132" t="s">
        <v>80</v>
      </c>
      <c r="CJ132" t="s">
        <v>80</v>
      </c>
    </row>
    <row r="133" spans="1:95" x14ac:dyDescent="0.25">
      <c r="B133">
        <v>0.1</v>
      </c>
      <c r="C133">
        <v>0.2</v>
      </c>
      <c r="D133">
        <v>0.3</v>
      </c>
      <c r="E133">
        <v>0.4</v>
      </c>
      <c r="F133">
        <v>0.5</v>
      </c>
      <c r="G133">
        <v>0.6</v>
      </c>
      <c r="H133">
        <v>0.7</v>
      </c>
      <c r="K133">
        <v>0.1</v>
      </c>
      <c r="L133">
        <v>0.2</v>
      </c>
      <c r="M133" s="18">
        <v>0.3</v>
      </c>
      <c r="N133" s="8">
        <v>0.4</v>
      </c>
      <c r="O133" s="8">
        <v>0.5</v>
      </c>
      <c r="P133" s="18">
        <v>0.6</v>
      </c>
      <c r="Q133" s="8">
        <v>0.7</v>
      </c>
      <c r="T133">
        <v>0.1</v>
      </c>
      <c r="U133">
        <v>0.2</v>
      </c>
      <c r="V133" s="18">
        <v>0.3</v>
      </c>
      <c r="W133" s="18">
        <v>0.4</v>
      </c>
      <c r="X133" s="18">
        <v>0.5</v>
      </c>
      <c r="Y133" s="18">
        <v>0.6</v>
      </c>
      <c r="Z133" s="18">
        <v>0.7</v>
      </c>
      <c r="AC133" s="18">
        <v>0.1</v>
      </c>
      <c r="AD133" s="18">
        <v>0.2</v>
      </c>
      <c r="AE133" s="18">
        <v>0.3</v>
      </c>
      <c r="AF133" s="18">
        <v>0.4</v>
      </c>
      <c r="AG133" s="18">
        <v>0.5</v>
      </c>
      <c r="AH133" s="18">
        <v>0.6</v>
      </c>
      <c r="AI133" s="18">
        <v>0.7</v>
      </c>
      <c r="AL133">
        <v>0.1</v>
      </c>
      <c r="AM133">
        <v>0.2</v>
      </c>
      <c r="AN133">
        <v>0.3</v>
      </c>
      <c r="AO133" s="18">
        <v>0.4</v>
      </c>
      <c r="AP133">
        <v>0.5</v>
      </c>
      <c r="AQ133" s="18">
        <v>0.6</v>
      </c>
      <c r="AR133" s="18">
        <v>0.7</v>
      </c>
      <c r="BA133">
        <v>0.1</v>
      </c>
      <c r="BB133">
        <v>0.2</v>
      </c>
      <c r="BC133">
        <v>0.3</v>
      </c>
      <c r="BD133">
        <v>0.4</v>
      </c>
      <c r="BE133">
        <v>0.5</v>
      </c>
      <c r="BF133">
        <v>0.6</v>
      </c>
      <c r="BG133">
        <v>0.7</v>
      </c>
      <c r="BJ133">
        <v>0.1</v>
      </c>
      <c r="BK133">
        <v>0.2</v>
      </c>
      <c r="BL133">
        <v>0.3</v>
      </c>
      <c r="BM133">
        <v>0.4</v>
      </c>
      <c r="BN133">
        <v>0.5</v>
      </c>
      <c r="BO133">
        <v>0.6</v>
      </c>
      <c r="BP133">
        <v>0.7</v>
      </c>
      <c r="BS133">
        <v>0.1</v>
      </c>
      <c r="BT133">
        <v>0.2</v>
      </c>
      <c r="BU133">
        <v>0.3</v>
      </c>
      <c r="BV133">
        <v>0.4</v>
      </c>
      <c r="BW133">
        <v>0.5</v>
      </c>
      <c r="BX133">
        <v>0.6</v>
      </c>
      <c r="BY133">
        <v>0.7</v>
      </c>
      <c r="CB133">
        <v>0.1</v>
      </c>
      <c r="CC133">
        <v>0.2</v>
      </c>
      <c r="CD133">
        <v>0.3</v>
      </c>
      <c r="CE133">
        <v>0.4</v>
      </c>
      <c r="CF133">
        <v>0.5</v>
      </c>
      <c r="CG133">
        <v>0.6</v>
      </c>
      <c r="CH133">
        <v>0.7</v>
      </c>
      <c r="CK133">
        <v>0.1</v>
      </c>
      <c r="CL133">
        <v>0.2</v>
      </c>
      <c r="CM133">
        <v>0.3</v>
      </c>
      <c r="CN133">
        <v>0.4</v>
      </c>
      <c r="CO133">
        <v>0.5</v>
      </c>
      <c r="CP133">
        <v>0.6</v>
      </c>
      <c r="CQ133">
        <v>0.7</v>
      </c>
    </row>
    <row r="134" spans="1:95" x14ac:dyDescent="0.25">
      <c r="A134" t="s">
        <v>37</v>
      </c>
      <c r="B134" s="2">
        <v>2.3005600000000001E-2</v>
      </c>
      <c r="C134" s="2">
        <v>0.1089957</v>
      </c>
      <c r="D134" s="2">
        <v>0.19245000000000001</v>
      </c>
      <c r="E134" s="2">
        <v>0.23308480000000001</v>
      </c>
      <c r="F134" s="2">
        <v>0.2339803</v>
      </c>
      <c r="G134" s="2">
        <v>0.21797549999999999</v>
      </c>
      <c r="H134" s="2">
        <v>0.1922413</v>
      </c>
      <c r="J134" t="s">
        <v>37</v>
      </c>
      <c r="K134" s="2">
        <v>2.0513E-2</v>
      </c>
      <c r="L134" s="2">
        <v>9.4504400000000002E-2</v>
      </c>
      <c r="M134" s="17">
        <v>0.17255090000000001</v>
      </c>
      <c r="N134" s="20">
        <v>0.22790759999999999</v>
      </c>
      <c r="O134" s="20">
        <v>0.23150519999999999</v>
      </c>
      <c r="P134" s="17">
        <v>0.2161351</v>
      </c>
      <c r="Q134" s="20">
        <v>0.19303809999999999</v>
      </c>
      <c r="S134" t="s">
        <v>37</v>
      </c>
      <c r="T134" s="2">
        <v>1.6176099999999999E-2</v>
      </c>
      <c r="U134" s="2">
        <v>8.7374499999999994E-2</v>
      </c>
      <c r="V134" s="17">
        <v>0.1590782</v>
      </c>
      <c r="W134" s="17">
        <v>0.21885160000000001</v>
      </c>
      <c r="X134" s="17">
        <v>0.22667789999999999</v>
      </c>
      <c r="Y134" s="17">
        <v>0.21446979999999999</v>
      </c>
      <c r="Z134" s="17">
        <v>0.19409850000000001</v>
      </c>
      <c r="AB134" t="s">
        <v>37</v>
      </c>
      <c r="AC134" s="17">
        <v>1.3016399999999999E-2</v>
      </c>
      <c r="AD134" s="17">
        <v>7.8503500000000004E-2</v>
      </c>
      <c r="AE134" s="17">
        <v>0.14777560000000001</v>
      </c>
      <c r="AF134" s="17">
        <v>0.20641219999999999</v>
      </c>
      <c r="AG134" s="17">
        <v>0.22257070000000001</v>
      </c>
      <c r="AH134" s="17">
        <v>0.2121799</v>
      </c>
      <c r="AI134" s="17">
        <v>0.1943424</v>
      </c>
      <c r="AK134" t="s">
        <v>37</v>
      </c>
      <c r="AL134" s="2">
        <v>1.0774300000000001E-2</v>
      </c>
      <c r="AM134" s="2">
        <v>6.8345299999999998E-2</v>
      </c>
      <c r="AN134" s="2">
        <v>0.1380518</v>
      </c>
      <c r="AO134" s="17">
        <v>0.19466079999999999</v>
      </c>
      <c r="AP134" s="2">
        <v>0.21607390000000001</v>
      </c>
      <c r="AQ134" s="17">
        <v>0.20994850000000001</v>
      </c>
      <c r="AR134" s="17">
        <v>0.19473260000000001</v>
      </c>
      <c r="AZ134" t="s">
        <v>37</v>
      </c>
      <c r="BA134" s="2">
        <v>3.252E-2</v>
      </c>
      <c r="BB134" s="2">
        <v>0.1242641</v>
      </c>
      <c r="BC134" s="2">
        <v>0.2103508</v>
      </c>
      <c r="BD134" s="2">
        <v>0.25899749999999999</v>
      </c>
      <c r="BE134" s="2"/>
      <c r="BF134" s="2"/>
      <c r="BG134" s="2"/>
      <c r="BI134" t="s">
        <v>37</v>
      </c>
      <c r="BJ134" s="2"/>
      <c r="BK134" s="2"/>
      <c r="BL134" s="2"/>
      <c r="BM134" s="2"/>
      <c r="BN134" s="2"/>
      <c r="BO134" s="2"/>
      <c r="BP134" s="2"/>
      <c r="BR134" t="s">
        <v>37</v>
      </c>
      <c r="BS134" s="2"/>
      <c r="BT134" s="2"/>
      <c r="BU134" s="2"/>
      <c r="BV134" s="2"/>
      <c r="BW134" s="2"/>
      <c r="BX134" s="2"/>
      <c r="BY134" s="2"/>
      <c r="CA134" t="s">
        <v>37</v>
      </c>
      <c r="CB134" s="2"/>
      <c r="CC134" s="2"/>
      <c r="CD134" s="2"/>
      <c r="CE134" s="2"/>
      <c r="CF134" s="2"/>
      <c r="CG134" s="2"/>
      <c r="CH134" s="2"/>
      <c r="CJ134" t="s">
        <v>37</v>
      </c>
      <c r="CK134" s="2">
        <v>1.52283E-2</v>
      </c>
      <c r="CL134" s="2"/>
      <c r="CM134" s="2"/>
      <c r="CN134" s="2"/>
      <c r="CO134" s="2"/>
      <c r="CP134" s="2"/>
      <c r="CQ134" s="2">
        <v>0.25442229999999999</v>
      </c>
    </row>
    <row r="135" spans="1:95" x14ac:dyDescent="0.25">
      <c r="A135" t="s">
        <v>79</v>
      </c>
      <c r="B135" s="2">
        <f>SQRT(B138)</f>
        <v>5.2775467785705129E-3</v>
      </c>
      <c r="C135" s="2">
        <f t="shared" ref="C135:H135" si="123">SQRT(C138)</f>
        <v>1.8706966616744682E-2</v>
      </c>
      <c r="D135" s="2">
        <f t="shared" si="123"/>
        <v>1.7358968863385865E-2</v>
      </c>
      <c r="E135" s="2">
        <f t="shared" si="123"/>
        <v>1.0074323798647729E-2</v>
      </c>
      <c r="F135" s="2">
        <f t="shared" si="123"/>
        <v>1.4945029273976014E-2</v>
      </c>
      <c r="G135" s="2">
        <f t="shared" si="123"/>
        <v>1.9142298712537111E-2</v>
      </c>
      <c r="H135" s="2">
        <f t="shared" si="123"/>
        <v>2.3399427343420178E-2</v>
      </c>
      <c r="J135" t="s">
        <v>79</v>
      </c>
      <c r="K135">
        <f>SQRT(K138)</f>
        <v>7.052680341543916E-3</v>
      </c>
      <c r="L135">
        <f t="shared" ref="L135:Q135" si="124">SQRT(L138)</f>
        <v>2.7121533879926482E-2</v>
      </c>
      <c r="M135" s="18">
        <f t="shared" si="124"/>
        <v>3.6279470778940531E-2</v>
      </c>
      <c r="N135" s="8">
        <f t="shared" si="124"/>
        <v>1.9330219864243655E-2</v>
      </c>
      <c r="O135" s="8">
        <f t="shared" si="124"/>
        <v>2.5666793722629245E-2</v>
      </c>
      <c r="P135" s="18">
        <f t="shared" si="124"/>
        <v>3.0287302620074969E-2</v>
      </c>
      <c r="Q135" s="8">
        <f t="shared" si="124"/>
        <v>3.1369077130193039E-2</v>
      </c>
      <c r="S135" t="s">
        <v>79</v>
      </c>
      <c r="T135">
        <f t="shared" ref="T135:Z135" si="125">SQRT(T138)</f>
        <v>9.8152228706229593E-3</v>
      </c>
      <c r="U135">
        <f t="shared" si="125"/>
        <v>2.7742289018752583E-2</v>
      </c>
      <c r="V135" s="18">
        <f t="shared" si="125"/>
        <v>4.2566418688914857E-2</v>
      </c>
      <c r="W135" s="18">
        <f t="shared" si="125"/>
        <v>2.9921564130238915E-2</v>
      </c>
      <c r="X135" s="18">
        <f t="shared" si="125"/>
        <v>3.6724651121555943E-2</v>
      </c>
      <c r="Y135" s="18">
        <f t="shared" si="125"/>
        <v>3.9848462956555801E-2</v>
      </c>
      <c r="Z135" s="18">
        <f t="shared" si="125"/>
        <v>3.8421348232460559E-2</v>
      </c>
      <c r="AB135" t="s">
        <v>79</v>
      </c>
      <c r="AC135" s="18">
        <f t="shared" ref="AC135:AI135" si="126">SQRT(AC138)</f>
        <v>3.1102998247757401E-2</v>
      </c>
      <c r="AD135" s="18">
        <f t="shared" si="126"/>
        <v>3.1857495193439174E-2</v>
      </c>
      <c r="AE135" s="18">
        <f t="shared" si="126"/>
        <v>4.5862838987572499E-2</v>
      </c>
      <c r="AF135" s="18">
        <f t="shared" si="126"/>
        <v>4.169412428628283E-2</v>
      </c>
      <c r="AG135" s="18">
        <f t="shared" si="126"/>
        <v>4.5215041744976862E-2</v>
      </c>
      <c r="AH135" s="18">
        <f t="shared" si="126"/>
        <v>4.7890500101794721E-2</v>
      </c>
      <c r="AI135" s="18">
        <f t="shared" si="126"/>
        <v>4.6662618872069322E-2</v>
      </c>
      <c r="AK135" t="s">
        <v>79</v>
      </c>
      <c r="AL135" s="18">
        <f t="shared" ref="AL135:AR135" si="127">SQRT(AL138)</f>
        <v>1.0907900806296325E-2</v>
      </c>
      <c r="AM135" s="18">
        <f t="shared" si="127"/>
        <v>3.6202209877298927E-2</v>
      </c>
      <c r="AN135" s="18">
        <f t="shared" si="127"/>
        <v>4.8618926355895604E-2</v>
      </c>
      <c r="AO135" s="18">
        <f t="shared" si="127"/>
        <v>5.0307057159011001E-2</v>
      </c>
      <c r="AP135" s="18">
        <f t="shared" si="127"/>
        <v>5.4230065461881936E-2</v>
      </c>
      <c r="AQ135" s="18">
        <f t="shared" si="127"/>
        <v>5.7124425598862695E-2</v>
      </c>
      <c r="AR135" s="18">
        <f t="shared" si="127"/>
        <v>5.4390256480366043E-2</v>
      </c>
      <c r="AZ135" t="s">
        <v>79</v>
      </c>
      <c r="BA135" s="2">
        <v>8.0020309921919192E-3</v>
      </c>
      <c r="BB135">
        <v>1.9188533034080538E-2</v>
      </c>
      <c r="BC135">
        <v>1.598019712018597E-2</v>
      </c>
      <c r="BE135" s="2"/>
      <c r="BF135" s="2"/>
      <c r="BG135" s="2"/>
      <c r="BI135" t="s">
        <v>79</v>
      </c>
      <c r="BN135" s="2"/>
      <c r="BP135" s="2"/>
      <c r="BR135" t="s">
        <v>79</v>
      </c>
      <c r="BS135" s="2"/>
      <c r="BW135" s="2"/>
      <c r="BX135" s="2"/>
      <c r="BY135" s="2"/>
      <c r="CA135" t="s">
        <v>79</v>
      </c>
      <c r="CB135" s="2"/>
      <c r="CF135" s="2"/>
      <c r="CG135" s="2"/>
      <c r="CH135" s="2"/>
      <c r="CJ135" t="s">
        <v>79</v>
      </c>
      <c r="CK135" s="2">
        <v>1.5181393216697868E-2</v>
      </c>
      <c r="CO135" s="2"/>
      <c r="CP135" s="2"/>
      <c r="CQ135" s="2">
        <v>5.4512383914116253E-2</v>
      </c>
    </row>
    <row r="136" spans="1:95" x14ac:dyDescent="0.25">
      <c r="A136" t="s">
        <v>77</v>
      </c>
      <c r="B136" s="2">
        <f>B135/B134</f>
        <v>0.22940270101933932</v>
      </c>
      <c r="C136" s="2">
        <f t="shared" ref="C136:H136" si="128">C135/C134</f>
        <v>0.17163031767991471</v>
      </c>
      <c r="D136" s="2">
        <f t="shared" si="128"/>
        <v>9.0199890170880037E-2</v>
      </c>
      <c r="E136" s="2">
        <f t="shared" si="128"/>
        <v>4.3221710719222053E-2</v>
      </c>
      <c r="F136" s="2">
        <f t="shared" si="128"/>
        <v>6.3873023814295535E-2</v>
      </c>
      <c r="G136" s="2">
        <f t="shared" si="128"/>
        <v>8.7818579209760328E-2</v>
      </c>
      <c r="H136" s="2">
        <f t="shared" si="128"/>
        <v>0.1217190444686973</v>
      </c>
      <c r="J136" t="s">
        <v>77</v>
      </c>
      <c r="K136" s="2">
        <f>K135/K134</f>
        <v>0.34381515826763104</v>
      </c>
      <c r="L136" s="2">
        <f t="shared" ref="L136:Q136" si="129">L135/L134</f>
        <v>0.28698699616024737</v>
      </c>
      <c r="M136" s="17">
        <f t="shared" si="129"/>
        <v>0.2102537325446609</v>
      </c>
      <c r="N136" s="20">
        <f t="shared" si="129"/>
        <v>8.4816038887003578E-2</v>
      </c>
      <c r="O136" s="20">
        <f t="shared" si="129"/>
        <v>0.11086918878119906</v>
      </c>
      <c r="P136" s="17">
        <f t="shared" si="129"/>
        <v>0.14013134664418214</v>
      </c>
      <c r="Q136" s="20">
        <f t="shared" si="129"/>
        <v>0.16250199898462034</v>
      </c>
      <c r="S136" t="s">
        <v>77</v>
      </c>
      <c r="T136" s="2">
        <f>T135/T134</f>
        <v>0.60677313262300303</v>
      </c>
      <c r="U136" s="2">
        <f t="shared" ref="U136:Z136" si="130">U135/U134</f>
        <v>0.3175101318891963</v>
      </c>
      <c r="V136" s="17">
        <f>V135/V134</f>
        <v>0.26758172200159958</v>
      </c>
      <c r="W136" s="17">
        <f t="shared" si="130"/>
        <v>0.13672079221828359</v>
      </c>
      <c r="X136" s="17">
        <f t="shared" si="130"/>
        <v>0.16201249050549676</v>
      </c>
      <c r="Y136" s="17">
        <f t="shared" si="130"/>
        <v>0.18579987931427083</v>
      </c>
      <c r="Z136" s="17">
        <f t="shared" si="130"/>
        <v>0.1979476824007427</v>
      </c>
      <c r="AB136" t="s">
        <v>77</v>
      </c>
      <c r="AC136" s="17">
        <f>AC135/AC134</f>
        <v>2.3895238505083896</v>
      </c>
      <c r="AD136" s="17">
        <f t="shared" ref="AD136:AI136" si="131">AD135/AD134</f>
        <v>0.40580987081390224</v>
      </c>
      <c r="AE136" s="17">
        <f t="shared" si="131"/>
        <v>0.31035461190868113</v>
      </c>
      <c r="AF136" s="17">
        <f t="shared" si="131"/>
        <v>0.20199447651971555</v>
      </c>
      <c r="AG136" s="17">
        <f t="shared" si="131"/>
        <v>0.20314911956055698</v>
      </c>
      <c r="AH136" s="17">
        <f t="shared" si="131"/>
        <v>0.22570705378687952</v>
      </c>
      <c r="AI136" s="17">
        <f t="shared" si="131"/>
        <v>0.24010518997434077</v>
      </c>
      <c r="AK136" t="s">
        <v>77</v>
      </c>
      <c r="AL136" s="2">
        <f>AL135/AL134</f>
        <v>1.0123999523213874</v>
      </c>
      <c r="AM136" s="2">
        <f t="shared" ref="AM136:AR136" si="132">AM135/AM134</f>
        <v>0.52969567588845068</v>
      </c>
      <c r="AN136" s="2">
        <f t="shared" si="132"/>
        <v>0.35217886587422692</v>
      </c>
      <c r="AO136" s="17">
        <f t="shared" si="132"/>
        <v>0.25843445192360764</v>
      </c>
      <c r="AP136" s="2">
        <f t="shared" si="132"/>
        <v>0.25097925044108488</v>
      </c>
      <c r="AQ136" s="17">
        <f t="shared" si="132"/>
        <v>0.27208780057424886</v>
      </c>
      <c r="AR136" s="17">
        <f t="shared" si="132"/>
        <v>0.27930740143338117</v>
      </c>
      <c r="AZ136" t="s">
        <v>77</v>
      </c>
      <c r="BA136" s="2">
        <f>BA135/BA134</f>
        <v>0.2460649136590381</v>
      </c>
      <c r="BB136" s="2">
        <f t="shared" ref="BB136:BG136" si="133">BB135/BB134</f>
        <v>0.15441735009613022</v>
      </c>
      <c r="BC136" s="2">
        <f t="shared" si="133"/>
        <v>7.5969271902868785E-2</v>
      </c>
      <c r="BD136" s="2">
        <f t="shared" si="133"/>
        <v>0</v>
      </c>
      <c r="BE136" s="2" t="e">
        <f t="shared" si="133"/>
        <v>#DIV/0!</v>
      </c>
      <c r="BF136" s="2" t="e">
        <f t="shared" si="133"/>
        <v>#DIV/0!</v>
      </c>
      <c r="BG136" s="2" t="e">
        <f t="shared" si="133"/>
        <v>#DIV/0!</v>
      </c>
      <c r="BI136" t="s">
        <v>77</v>
      </c>
      <c r="BJ136" s="2" t="e">
        <f>BJ135/BJ134</f>
        <v>#DIV/0!</v>
      </c>
      <c r="BK136" s="2" t="e">
        <f t="shared" ref="BK136:BP136" si="134">BK135/BK134</f>
        <v>#DIV/0!</v>
      </c>
      <c r="BL136" s="2" t="e">
        <f t="shared" si="134"/>
        <v>#DIV/0!</v>
      </c>
      <c r="BM136" s="2" t="e">
        <f t="shared" si="134"/>
        <v>#DIV/0!</v>
      </c>
      <c r="BN136" s="2" t="e">
        <f t="shared" si="134"/>
        <v>#DIV/0!</v>
      </c>
      <c r="BO136" s="2" t="e">
        <f t="shared" si="134"/>
        <v>#DIV/0!</v>
      </c>
      <c r="BP136" s="2" t="e">
        <f t="shared" si="134"/>
        <v>#DIV/0!</v>
      </c>
      <c r="BR136" t="s">
        <v>77</v>
      </c>
      <c r="BS136" s="2" t="e">
        <f>BS135/BS134</f>
        <v>#DIV/0!</v>
      </c>
      <c r="BT136" s="2" t="e">
        <f t="shared" ref="BT136:BY136" si="135">BT135/BT134</f>
        <v>#DIV/0!</v>
      </c>
      <c r="BU136" s="2" t="e">
        <f t="shared" si="135"/>
        <v>#DIV/0!</v>
      </c>
      <c r="BV136" s="2" t="e">
        <f t="shared" si="135"/>
        <v>#DIV/0!</v>
      </c>
      <c r="BW136" s="2" t="e">
        <f t="shared" si="135"/>
        <v>#DIV/0!</v>
      </c>
      <c r="BX136" s="2" t="e">
        <f t="shared" si="135"/>
        <v>#DIV/0!</v>
      </c>
      <c r="BY136" s="2" t="e">
        <f t="shared" si="135"/>
        <v>#DIV/0!</v>
      </c>
      <c r="CA136" t="s">
        <v>77</v>
      </c>
      <c r="CB136" s="2" t="e">
        <f>CB135/CB134</f>
        <v>#DIV/0!</v>
      </c>
      <c r="CC136" s="2" t="e">
        <f t="shared" ref="CC136:CH136" si="136">CC135/CC134</f>
        <v>#DIV/0!</v>
      </c>
      <c r="CD136" s="2" t="e">
        <f t="shared" si="136"/>
        <v>#DIV/0!</v>
      </c>
      <c r="CE136" s="2" t="e">
        <f t="shared" si="136"/>
        <v>#DIV/0!</v>
      </c>
      <c r="CF136" s="2" t="e">
        <f t="shared" si="136"/>
        <v>#DIV/0!</v>
      </c>
      <c r="CG136" s="2" t="e">
        <f t="shared" si="136"/>
        <v>#DIV/0!</v>
      </c>
      <c r="CH136" s="2" t="e">
        <f t="shared" si="136"/>
        <v>#DIV/0!</v>
      </c>
      <c r="CJ136" t="s">
        <v>77</v>
      </c>
      <c r="CK136" s="2">
        <f>CK135/CK134</f>
        <v>0.9969197623305206</v>
      </c>
      <c r="CL136" s="2" t="e">
        <f t="shared" ref="CL136:CQ136" si="137">CL135/CL134</f>
        <v>#DIV/0!</v>
      </c>
      <c r="CM136" s="2" t="e">
        <f t="shared" si="137"/>
        <v>#DIV/0!</v>
      </c>
      <c r="CN136" s="2" t="e">
        <f t="shared" si="137"/>
        <v>#DIV/0!</v>
      </c>
      <c r="CO136" s="2" t="e">
        <f t="shared" si="137"/>
        <v>#DIV/0!</v>
      </c>
      <c r="CP136" s="2" t="e">
        <f t="shared" si="137"/>
        <v>#DIV/0!</v>
      </c>
      <c r="CQ136" s="2">
        <f t="shared" si="137"/>
        <v>0.21425945726501275</v>
      </c>
    </row>
    <row r="137" spans="1:95" x14ac:dyDescent="0.25">
      <c r="A137" t="s">
        <v>62</v>
      </c>
      <c r="B137" s="2">
        <f t="shared" ref="B137:H137" si="138">B134/B133</f>
        <v>0.23005600000000001</v>
      </c>
      <c r="C137" s="2">
        <f t="shared" si="138"/>
        <v>0.54497849999999992</v>
      </c>
      <c r="D137" s="2">
        <f t="shared" si="138"/>
        <v>0.64150000000000007</v>
      </c>
      <c r="E137" s="2">
        <f t="shared" si="138"/>
        <v>0.58271200000000001</v>
      </c>
      <c r="F137" s="2">
        <f t="shared" si="138"/>
        <v>0.4679606</v>
      </c>
      <c r="G137" s="2">
        <f t="shared" si="138"/>
        <v>0.36329250000000002</v>
      </c>
      <c r="H137" s="2">
        <f t="shared" si="138"/>
        <v>0.27463042857142861</v>
      </c>
      <c r="J137" t="s">
        <v>62</v>
      </c>
      <c r="K137" s="2">
        <f t="shared" ref="K137:Q137" si="139">K134/K133</f>
        <v>0.20512999999999998</v>
      </c>
      <c r="L137" s="2">
        <f t="shared" si="139"/>
        <v>0.472522</v>
      </c>
      <c r="M137" s="17">
        <f t="shared" si="139"/>
        <v>0.57516966666666669</v>
      </c>
      <c r="N137" s="20">
        <f t="shared" si="139"/>
        <v>0.56976899999999997</v>
      </c>
      <c r="O137" s="20">
        <f t="shared" si="139"/>
        <v>0.46301039999999999</v>
      </c>
      <c r="P137" s="17">
        <f t="shared" si="139"/>
        <v>0.36022516666666665</v>
      </c>
      <c r="Q137" s="20">
        <f t="shared" si="139"/>
        <v>0.27576871428571431</v>
      </c>
      <c r="S137" t="s">
        <v>62</v>
      </c>
      <c r="T137" s="2">
        <f t="shared" ref="T137:Z137" si="140">T134/T133</f>
        <v>0.16176099999999999</v>
      </c>
      <c r="U137" s="2">
        <f t="shared" si="140"/>
        <v>0.43687249999999994</v>
      </c>
      <c r="V137" s="17">
        <f t="shared" si="140"/>
        <v>0.53026066666666671</v>
      </c>
      <c r="W137" s="17">
        <f t="shared" si="140"/>
        <v>0.54712899999999998</v>
      </c>
      <c r="X137" s="17">
        <f t="shared" si="140"/>
        <v>0.45335579999999998</v>
      </c>
      <c r="Y137" s="17">
        <f t="shared" si="140"/>
        <v>0.35744966666666667</v>
      </c>
      <c r="Z137" s="17">
        <f t="shared" si="140"/>
        <v>0.27728357142857146</v>
      </c>
      <c r="AB137" t="s">
        <v>62</v>
      </c>
      <c r="AC137" s="17">
        <f t="shared" ref="AC137:AI137" si="141">AC134/AC133</f>
        <v>0.13016399999999997</v>
      </c>
      <c r="AD137" s="17">
        <f t="shared" si="141"/>
        <v>0.39251750000000002</v>
      </c>
      <c r="AE137" s="17">
        <f t="shared" si="141"/>
        <v>0.49258533333333338</v>
      </c>
      <c r="AF137" s="17">
        <f t="shared" si="141"/>
        <v>0.51603049999999995</v>
      </c>
      <c r="AG137" s="17">
        <f t="shared" si="141"/>
        <v>0.44514140000000002</v>
      </c>
      <c r="AH137" s="17">
        <f t="shared" si="141"/>
        <v>0.35363316666666667</v>
      </c>
      <c r="AI137" s="17">
        <f t="shared" si="141"/>
        <v>0.27763199999999999</v>
      </c>
      <c r="AK137" t="s">
        <v>62</v>
      </c>
      <c r="AL137" s="17">
        <f t="shared" ref="AL137:AR137" si="142">AL134/AL133</f>
        <v>0.10774300000000001</v>
      </c>
      <c r="AM137" s="17">
        <f t="shared" si="142"/>
        <v>0.34172649999999999</v>
      </c>
      <c r="AN137" s="17">
        <f t="shared" si="142"/>
        <v>0.46017266666666667</v>
      </c>
      <c r="AO137" s="17">
        <f t="shared" si="142"/>
        <v>0.48665199999999997</v>
      </c>
      <c r="AP137" s="17">
        <f t="shared" si="142"/>
        <v>0.43214780000000003</v>
      </c>
      <c r="AQ137" s="17">
        <f t="shared" si="142"/>
        <v>0.34991416666666669</v>
      </c>
      <c r="AR137" s="17">
        <f t="shared" si="142"/>
        <v>0.27818942857142859</v>
      </c>
      <c r="AZ137" t="s">
        <v>62</v>
      </c>
      <c r="BA137" s="2">
        <f t="shared" ref="BA137:BG137" si="143">BA134/BA133</f>
        <v>0.32519999999999999</v>
      </c>
      <c r="BB137" s="2">
        <f t="shared" si="143"/>
        <v>0.62132049999999994</v>
      </c>
      <c r="BC137" s="2">
        <f t="shared" si="143"/>
        <v>0.70116933333333342</v>
      </c>
      <c r="BD137" s="2">
        <f t="shared" si="143"/>
        <v>0.64749374999999998</v>
      </c>
      <c r="BE137" s="2">
        <f t="shared" si="143"/>
        <v>0</v>
      </c>
      <c r="BF137" s="2">
        <f t="shared" si="143"/>
        <v>0</v>
      </c>
      <c r="BG137" s="2">
        <f t="shared" si="143"/>
        <v>0</v>
      </c>
      <c r="BI137" t="s">
        <v>62</v>
      </c>
      <c r="BJ137" s="2"/>
      <c r="BK137" s="2"/>
      <c r="BL137" s="2"/>
      <c r="BM137" s="2"/>
      <c r="BN137" s="2"/>
      <c r="BO137" s="2"/>
      <c r="BP137" s="2"/>
      <c r="BR137" t="s">
        <v>62</v>
      </c>
      <c r="BS137" s="2"/>
      <c r="BT137" s="2"/>
      <c r="BU137" s="2"/>
      <c r="BV137" s="2"/>
      <c r="BW137" s="2"/>
      <c r="BX137" s="2"/>
      <c r="BY137" s="2"/>
      <c r="CA137" t="s">
        <v>62</v>
      </c>
      <c r="CB137" s="2"/>
      <c r="CC137" s="2"/>
      <c r="CD137" s="2"/>
      <c r="CE137" s="2"/>
      <c r="CF137" s="2"/>
      <c r="CG137" s="2"/>
      <c r="CH137" s="2"/>
      <c r="CJ137" t="s">
        <v>62</v>
      </c>
      <c r="CK137" s="2">
        <f t="shared" ref="CK137:CQ137" si="144">CK134/CK133</f>
        <v>0.152283</v>
      </c>
      <c r="CL137" s="2">
        <f t="shared" si="144"/>
        <v>0</v>
      </c>
      <c r="CM137" s="2">
        <f t="shared" si="144"/>
        <v>0</v>
      </c>
      <c r="CN137" s="2">
        <f t="shared" si="144"/>
        <v>0</v>
      </c>
      <c r="CO137" s="2">
        <f t="shared" si="144"/>
        <v>0</v>
      </c>
      <c r="CP137" s="2">
        <f t="shared" si="144"/>
        <v>0</v>
      </c>
      <c r="CQ137" s="2">
        <f t="shared" si="144"/>
        <v>0.36346042857142857</v>
      </c>
    </row>
    <row r="138" spans="1:95" x14ac:dyDescent="0.25">
      <c r="A138" t="s">
        <v>88</v>
      </c>
      <c r="B138" s="2">
        <v>2.7852500000000001E-5</v>
      </c>
      <c r="C138" s="2">
        <v>3.4995060000000001E-4</v>
      </c>
      <c r="D138" s="2">
        <v>3.0133379999999998E-4</v>
      </c>
      <c r="E138" s="2">
        <v>1.01492E-4</v>
      </c>
      <c r="F138" s="2">
        <v>2.2335390000000001E-4</v>
      </c>
      <c r="G138" s="2">
        <v>3.6642759999999999E-4</v>
      </c>
      <c r="H138" s="2">
        <v>5.4753319999999996E-4</v>
      </c>
      <c r="J138" t="s">
        <v>88</v>
      </c>
      <c r="K138" s="2">
        <v>4.9740300000000002E-5</v>
      </c>
      <c r="L138" s="2">
        <v>7.3557760000000005E-4</v>
      </c>
      <c r="M138" s="17">
        <v>1.3162E-3</v>
      </c>
      <c r="N138" s="20">
        <v>3.7365739999999998E-4</v>
      </c>
      <c r="O138" s="20">
        <v>6.5878430000000003E-4</v>
      </c>
      <c r="P138" s="17">
        <v>9.1732070000000003E-4</v>
      </c>
      <c r="Q138" s="20">
        <v>9.8401900000000004E-4</v>
      </c>
      <c r="S138" t="s">
        <v>88</v>
      </c>
      <c r="T138" s="2">
        <v>9.6338599999999999E-5</v>
      </c>
      <c r="U138" s="2">
        <v>7.6963460000000004E-4</v>
      </c>
      <c r="V138" s="17">
        <v>1.8119E-3</v>
      </c>
      <c r="W138" s="17">
        <v>8.9530000000000002E-4</v>
      </c>
      <c r="X138" s="17">
        <v>1.3487E-3</v>
      </c>
      <c r="Y138" s="17">
        <v>1.5878999999999999E-3</v>
      </c>
      <c r="Z138" s="17">
        <v>1.4762E-3</v>
      </c>
      <c r="AB138" t="s">
        <v>88</v>
      </c>
      <c r="AC138" s="17">
        <v>9.6739649999999999E-4</v>
      </c>
      <c r="AD138" s="17">
        <v>1.0149E-3</v>
      </c>
      <c r="AE138" s="17">
        <v>2.1034000000000001E-3</v>
      </c>
      <c r="AF138" s="17">
        <v>1.7384E-3</v>
      </c>
      <c r="AG138" s="17">
        <v>2.0444E-3</v>
      </c>
      <c r="AH138" s="17">
        <v>2.2935E-3</v>
      </c>
      <c r="AI138" s="17">
        <v>2.1773999999999999E-3</v>
      </c>
      <c r="AK138" t="s">
        <v>88</v>
      </c>
      <c r="AL138" s="2">
        <v>1.189823E-4</v>
      </c>
      <c r="AM138" s="2">
        <v>1.3106000000000001E-3</v>
      </c>
      <c r="AN138" s="2">
        <v>2.3638000000000001E-3</v>
      </c>
      <c r="AO138" s="17">
        <v>2.5308000000000002E-3</v>
      </c>
      <c r="AP138" s="2">
        <v>2.9409000000000002E-3</v>
      </c>
      <c r="AQ138" s="17">
        <v>3.2632E-3</v>
      </c>
      <c r="AR138" s="17">
        <v>2.9583000000000001E-3</v>
      </c>
    </row>
    <row r="139" spans="1:95" x14ac:dyDescent="0.25">
      <c r="C139" s="2"/>
      <c r="AM139" s="2"/>
    </row>
  </sheetData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3B92-6BB8-4B42-8EB9-19A01C01150A}">
  <dimension ref="A1:AJ128"/>
  <sheetViews>
    <sheetView workbookViewId="0"/>
  </sheetViews>
  <sheetFormatPr defaultRowHeight="15" x14ac:dyDescent="0.25"/>
  <sheetData>
    <row r="1" spans="1:36" x14ac:dyDescent="0.25">
      <c r="A1" t="s">
        <v>21</v>
      </c>
    </row>
    <row r="2" spans="1:36" x14ac:dyDescent="0.25">
      <c r="B2" s="37" t="s">
        <v>2</v>
      </c>
      <c r="C2" s="37"/>
      <c r="D2" s="37"/>
      <c r="E2" s="37"/>
      <c r="F2" s="37"/>
      <c r="G2" s="37" t="s">
        <v>3</v>
      </c>
      <c r="H2" s="37"/>
      <c r="I2" s="37"/>
      <c r="J2" s="37"/>
      <c r="K2" s="37"/>
      <c r="L2" s="37" t="s">
        <v>4</v>
      </c>
      <c r="M2" s="37"/>
      <c r="N2" s="37"/>
      <c r="O2" s="37"/>
      <c r="P2" s="37"/>
      <c r="Q2" s="37" t="s">
        <v>5</v>
      </c>
      <c r="R2" s="37"/>
      <c r="S2" s="37"/>
      <c r="T2" s="37"/>
      <c r="U2" s="37"/>
      <c r="V2" s="37" t="s">
        <v>6</v>
      </c>
      <c r="W2" s="37"/>
      <c r="X2" s="37"/>
      <c r="Y2" s="37"/>
      <c r="Z2" s="37"/>
      <c r="AA2" s="37" t="s">
        <v>7</v>
      </c>
      <c r="AB2" s="37"/>
      <c r="AC2" s="37"/>
      <c r="AD2" s="37"/>
      <c r="AE2" s="37"/>
      <c r="AF2" s="37" t="s">
        <v>8</v>
      </c>
      <c r="AG2" s="37"/>
      <c r="AH2" s="37"/>
      <c r="AI2" s="37"/>
      <c r="AJ2" s="37"/>
    </row>
    <row r="3" spans="1:3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</row>
    <row r="4" spans="1:36" x14ac:dyDescent="0.25">
      <c r="A4" t="s">
        <v>14</v>
      </c>
      <c r="B4">
        <v>1050000</v>
      </c>
      <c r="C4">
        <v>2300000</v>
      </c>
      <c r="D4">
        <v>2750000</v>
      </c>
      <c r="E4">
        <v>2350000</v>
      </c>
      <c r="F4">
        <v>2450000</v>
      </c>
      <c r="G4">
        <v>28000000</v>
      </c>
      <c r="H4">
        <v>44000000</v>
      </c>
      <c r="I4">
        <v>53000000</v>
      </c>
      <c r="J4">
        <v>62000000</v>
      </c>
      <c r="K4">
        <v>60000000</v>
      </c>
      <c r="L4">
        <v>700000000</v>
      </c>
      <c r="M4">
        <v>1050000000</v>
      </c>
      <c r="N4">
        <v>1200000000</v>
      </c>
      <c r="O4">
        <v>1300000000</v>
      </c>
      <c r="P4">
        <v>1350000000</v>
      </c>
      <c r="Q4">
        <v>4500000000</v>
      </c>
      <c r="R4">
        <v>6000000000</v>
      </c>
      <c r="S4">
        <v>7000000000</v>
      </c>
      <c r="T4">
        <v>7500000000</v>
      </c>
      <c r="U4">
        <v>7500000000</v>
      </c>
      <c r="V4">
        <v>10000000000</v>
      </c>
      <c r="W4">
        <v>13000000000</v>
      </c>
      <c r="X4">
        <v>14500000000</v>
      </c>
      <c r="Y4">
        <v>15000000000</v>
      </c>
      <c r="Z4">
        <v>15500000000</v>
      </c>
      <c r="AA4">
        <v>15000000000</v>
      </c>
      <c r="AB4">
        <v>18500000000</v>
      </c>
      <c r="AC4">
        <v>20000000000</v>
      </c>
      <c r="AD4">
        <v>21000000000</v>
      </c>
      <c r="AE4">
        <v>21000000000</v>
      </c>
      <c r="AF4">
        <v>19300000000</v>
      </c>
      <c r="AG4">
        <v>22800000000</v>
      </c>
      <c r="AH4">
        <v>24500000000</v>
      </c>
      <c r="AI4">
        <v>25200000000</v>
      </c>
      <c r="AJ4">
        <v>25300000000</v>
      </c>
    </row>
    <row r="5" spans="1:36" x14ac:dyDescent="0.25">
      <c r="A5" t="s">
        <v>15</v>
      </c>
      <c r="B5">
        <v>250000</v>
      </c>
      <c r="C5">
        <v>430000</v>
      </c>
      <c r="D5">
        <v>560000</v>
      </c>
      <c r="E5">
        <v>630000</v>
      </c>
      <c r="F5">
        <v>680000</v>
      </c>
      <c r="G5">
        <v>9000000</v>
      </c>
      <c r="H5">
        <v>14000000</v>
      </c>
      <c r="I5">
        <v>17000000</v>
      </c>
      <c r="J5">
        <v>18000000</v>
      </c>
      <c r="K5">
        <v>19000000</v>
      </c>
      <c r="L5">
        <v>300000000</v>
      </c>
      <c r="M5">
        <v>440000000</v>
      </c>
      <c r="N5">
        <v>700000000</v>
      </c>
      <c r="O5">
        <v>530000000</v>
      </c>
      <c r="P5">
        <v>550000000</v>
      </c>
      <c r="Q5">
        <v>3000000000</v>
      </c>
      <c r="R5">
        <v>4750000000</v>
      </c>
      <c r="S5">
        <v>5250000000</v>
      </c>
      <c r="T5">
        <v>5750000000</v>
      </c>
      <c r="U5">
        <v>6000000000</v>
      </c>
      <c r="V5">
        <v>8500000000</v>
      </c>
      <c r="W5">
        <v>11500000000</v>
      </c>
      <c r="X5">
        <v>12500000000</v>
      </c>
      <c r="Y5">
        <v>13500000000</v>
      </c>
      <c r="Z5">
        <v>14000000000</v>
      </c>
      <c r="AA5">
        <v>14000000000</v>
      </c>
      <c r="AB5">
        <v>17000000000</v>
      </c>
      <c r="AC5">
        <v>19000000000</v>
      </c>
      <c r="AD5">
        <v>19500000000</v>
      </c>
      <c r="AE5">
        <v>20000000000</v>
      </c>
      <c r="AF5">
        <v>18000000000</v>
      </c>
      <c r="AG5">
        <v>21500000000</v>
      </c>
      <c r="AH5">
        <v>23500000000</v>
      </c>
      <c r="AI5">
        <v>24000000000</v>
      </c>
      <c r="AJ5">
        <v>24500000000</v>
      </c>
    </row>
    <row r="6" spans="1:36" x14ac:dyDescent="0.25">
      <c r="A6" t="s">
        <v>16</v>
      </c>
      <c r="B6" s="1">
        <v>5000</v>
      </c>
      <c r="C6" s="1">
        <v>5000</v>
      </c>
      <c r="D6" s="1">
        <v>5000</v>
      </c>
      <c r="E6" s="1">
        <v>5000</v>
      </c>
      <c r="F6" s="1">
        <v>5000</v>
      </c>
      <c r="G6">
        <v>3120000</v>
      </c>
      <c r="H6">
        <v>4500000</v>
      </c>
      <c r="I6">
        <v>5070000</v>
      </c>
      <c r="J6">
        <v>5490000</v>
      </c>
      <c r="K6">
        <v>5770000</v>
      </c>
      <c r="L6">
        <v>100000000</v>
      </c>
      <c r="M6">
        <v>137000000</v>
      </c>
      <c r="N6">
        <v>160000000</v>
      </c>
      <c r="O6">
        <v>173000000</v>
      </c>
      <c r="P6">
        <v>175000000</v>
      </c>
      <c r="Q6">
        <v>1900000000</v>
      </c>
      <c r="R6">
        <v>2800000000</v>
      </c>
      <c r="S6">
        <v>3100000000</v>
      </c>
      <c r="T6">
        <v>7600000000</v>
      </c>
      <c r="U6">
        <v>8900000000</v>
      </c>
      <c r="V6">
        <v>7000000000</v>
      </c>
      <c r="W6">
        <v>10000000000</v>
      </c>
      <c r="X6">
        <v>11000000000</v>
      </c>
      <c r="Y6">
        <v>11500000000</v>
      </c>
      <c r="Z6">
        <v>12000000000</v>
      </c>
      <c r="AA6">
        <v>12500000000</v>
      </c>
      <c r="AB6">
        <v>16000000000</v>
      </c>
      <c r="AC6">
        <v>17500000000</v>
      </c>
      <c r="AD6">
        <v>18500000000</v>
      </c>
      <c r="AE6">
        <v>18500000000</v>
      </c>
      <c r="AF6">
        <v>17000000000</v>
      </c>
      <c r="AG6">
        <v>20500000000</v>
      </c>
      <c r="AH6">
        <v>22500000000</v>
      </c>
      <c r="AI6">
        <v>23000000000</v>
      </c>
      <c r="AJ6">
        <v>23500000000</v>
      </c>
    </row>
    <row r="7" spans="1:36" x14ac:dyDescent="0.25">
      <c r="A7" t="s">
        <v>17</v>
      </c>
      <c r="B7" s="1">
        <v>5000</v>
      </c>
      <c r="C7" s="1">
        <v>5000</v>
      </c>
      <c r="D7" s="1">
        <v>5000</v>
      </c>
      <c r="E7" s="1">
        <v>5000</v>
      </c>
      <c r="F7" s="1">
        <v>5000</v>
      </c>
      <c r="G7">
        <v>690000</v>
      </c>
      <c r="H7">
        <v>1030000</v>
      </c>
      <c r="I7">
        <v>1170000</v>
      </c>
      <c r="J7">
        <v>1260000</v>
      </c>
      <c r="K7">
        <v>1265000</v>
      </c>
      <c r="L7">
        <v>31000000</v>
      </c>
      <c r="M7">
        <v>58000000</v>
      </c>
      <c r="N7">
        <v>47000000</v>
      </c>
      <c r="O7">
        <v>50000000</v>
      </c>
      <c r="P7">
        <v>50000000</v>
      </c>
      <c r="Q7">
        <v>800000000</v>
      </c>
      <c r="R7">
        <v>1150000000</v>
      </c>
      <c r="S7">
        <v>1950000000</v>
      </c>
      <c r="T7">
        <v>3600000000</v>
      </c>
      <c r="U7">
        <v>1350000000</v>
      </c>
      <c r="V7">
        <v>5500000000</v>
      </c>
      <c r="W7">
        <v>7500000000</v>
      </c>
      <c r="X7">
        <v>8500000000</v>
      </c>
      <c r="Y7">
        <v>9000000000</v>
      </c>
      <c r="Z7">
        <v>9500000000</v>
      </c>
      <c r="AA7">
        <v>11000000000</v>
      </c>
      <c r="AB7">
        <v>14500000000</v>
      </c>
      <c r="AC7">
        <v>16000000000</v>
      </c>
      <c r="AD7">
        <v>17000000000</v>
      </c>
      <c r="AE7">
        <v>17000000000</v>
      </c>
      <c r="AF7">
        <v>15800000000</v>
      </c>
      <c r="AG7">
        <v>19700000000</v>
      </c>
      <c r="AH7">
        <v>21400000000</v>
      </c>
      <c r="AI7">
        <v>22300000000</v>
      </c>
      <c r="AJ7">
        <v>22500000000</v>
      </c>
    </row>
    <row r="8" spans="1:36" x14ac:dyDescent="0.25">
      <c r="A8" t="s">
        <v>18</v>
      </c>
      <c r="B8" s="1">
        <v>1250</v>
      </c>
      <c r="C8" s="1">
        <v>1250</v>
      </c>
      <c r="D8" s="1">
        <v>1250</v>
      </c>
      <c r="E8" s="1">
        <v>1250</v>
      </c>
      <c r="F8" s="1">
        <v>1250</v>
      </c>
      <c r="G8" s="1">
        <v>5000</v>
      </c>
      <c r="H8" s="1">
        <v>5000</v>
      </c>
      <c r="I8" s="1">
        <v>5000</v>
      </c>
      <c r="J8" s="1">
        <v>5000</v>
      </c>
      <c r="K8" s="1">
        <v>5000</v>
      </c>
      <c r="L8">
        <v>8000000</v>
      </c>
      <c r="M8">
        <v>10000000</v>
      </c>
      <c r="N8">
        <v>14000000</v>
      </c>
      <c r="O8">
        <v>44000000</v>
      </c>
      <c r="P8">
        <v>13000000</v>
      </c>
      <c r="Q8">
        <v>250050000</v>
      </c>
      <c r="R8">
        <v>350050000</v>
      </c>
      <c r="S8">
        <v>400050000</v>
      </c>
      <c r="T8">
        <v>400050000</v>
      </c>
      <c r="U8">
        <v>400050000</v>
      </c>
      <c r="V8">
        <v>3500020000</v>
      </c>
      <c r="W8">
        <v>5000020000</v>
      </c>
      <c r="X8">
        <v>5500020000</v>
      </c>
      <c r="Y8">
        <v>6000020000</v>
      </c>
      <c r="Z8">
        <v>6000020000</v>
      </c>
      <c r="AA8">
        <v>9500000000</v>
      </c>
      <c r="AB8">
        <v>13000000000</v>
      </c>
      <c r="AC8">
        <v>14500000000</v>
      </c>
      <c r="AD8">
        <v>15000000000</v>
      </c>
      <c r="AE8">
        <v>15500000000</v>
      </c>
      <c r="AF8">
        <v>14700010000</v>
      </c>
      <c r="AG8">
        <v>18600000000</v>
      </c>
      <c r="AH8">
        <v>20400000000</v>
      </c>
      <c r="AI8">
        <v>21000000000</v>
      </c>
      <c r="AJ8">
        <v>21200000000</v>
      </c>
    </row>
    <row r="10" spans="1:36" x14ac:dyDescent="0.25">
      <c r="A10" t="s">
        <v>19</v>
      </c>
    </row>
    <row r="11" spans="1:36" x14ac:dyDescent="0.25">
      <c r="B11" s="37" t="s">
        <v>2</v>
      </c>
      <c r="C11" s="37"/>
      <c r="D11" s="37"/>
      <c r="E11" s="37"/>
      <c r="F11" s="37"/>
      <c r="G11" s="37" t="s">
        <v>3</v>
      </c>
      <c r="H11" s="37"/>
      <c r="I11" s="37"/>
      <c r="J11" s="37"/>
      <c r="K11" s="37"/>
      <c r="L11" s="37" t="s">
        <v>4</v>
      </c>
      <c r="M11" s="37"/>
      <c r="N11" s="37"/>
      <c r="O11" s="37"/>
      <c r="P11" s="37"/>
      <c r="Q11" s="37" t="s">
        <v>5</v>
      </c>
      <c r="R11" s="37"/>
      <c r="S11" s="37"/>
      <c r="T11" s="37"/>
      <c r="U11" s="37"/>
      <c r="V11" s="37" t="s">
        <v>6</v>
      </c>
      <c r="W11" s="37"/>
      <c r="X11" s="37"/>
      <c r="Y11" s="37"/>
      <c r="Z11" s="37"/>
      <c r="AA11" s="37" t="s">
        <v>7</v>
      </c>
      <c r="AB11" s="37"/>
      <c r="AC11" s="37"/>
      <c r="AD11" s="37"/>
      <c r="AE11" s="37"/>
      <c r="AF11" s="37" t="s">
        <v>8</v>
      </c>
      <c r="AG11" s="37"/>
      <c r="AH11" s="37"/>
      <c r="AI11" s="37"/>
      <c r="AJ11" s="37"/>
    </row>
    <row r="12" spans="1:36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9</v>
      </c>
      <c r="R12" t="s">
        <v>10</v>
      </c>
      <c r="S12" t="s">
        <v>11</v>
      </c>
      <c r="T12" t="s">
        <v>12</v>
      </c>
      <c r="U12" t="s">
        <v>13</v>
      </c>
      <c r="V12" t="s">
        <v>9</v>
      </c>
      <c r="W12" t="s">
        <v>10</v>
      </c>
      <c r="X12" t="s">
        <v>11</v>
      </c>
      <c r="Y12" t="s">
        <v>12</v>
      </c>
      <c r="Z12" t="s">
        <v>13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9</v>
      </c>
      <c r="AG12" t="s">
        <v>10</v>
      </c>
      <c r="AH12" t="s">
        <v>11</v>
      </c>
      <c r="AI12" t="s">
        <v>12</v>
      </c>
      <c r="AJ12" t="s">
        <v>13</v>
      </c>
    </row>
    <row r="13" spans="1:36" x14ac:dyDescent="0.25">
      <c r="A13" t="s">
        <v>14</v>
      </c>
      <c r="B13">
        <v>500000</v>
      </c>
      <c r="C13">
        <v>750000</v>
      </c>
      <c r="D13">
        <v>1000000</v>
      </c>
      <c r="E13">
        <v>1150000</v>
      </c>
      <c r="F13">
        <v>1250000</v>
      </c>
      <c r="G13">
        <v>11000000</v>
      </c>
      <c r="H13">
        <v>19000000</v>
      </c>
      <c r="I13">
        <v>24000000</v>
      </c>
      <c r="J13">
        <v>27000000</v>
      </c>
      <c r="K13">
        <v>29000000</v>
      </c>
      <c r="L13">
        <v>250000000</v>
      </c>
      <c r="M13">
        <v>450000000</v>
      </c>
      <c r="N13">
        <v>550000000</v>
      </c>
      <c r="O13">
        <v>650000000</v>
      </c>
      <c r="P13">
        <v>650000000</v>
      </c>
      <c r="Q13">
        <v>2000000000</v>
      </c>
      <c r="R13">
        <v>3000000000</v>
      </c>
      <c r="S13">
        <v>3500000000</v>
      </c>
      <c r="T13">
        <v>3500000000</v>
      </c>
      <c r="U13">
        <v>4000000000</v>
      </c>
      <c r="V13">
        <v>8000000000</v>
      </c>
      <c r="W13">
        <v>7000000000</v>
      </c>
      <c r="X13">
        <v>7500000000</v>
      </c>
      <c r="Y13">
        <v>8000000000</v>
      </c>
      <c r="Z13">
        <v>8500000000</v>
      </c>
      <c r="AA13">
        <v>13000000000</v>
      </c>
      <c r="AB13">
        <v>11000000000</v>
      </c>
      <c r="AC13">
        <v>11500000000</v>
      </c>
      <c r="AD13">
        <v>12000000000</v>
      </c>
      <c r="AE13">
        <v>12500000000</v>
      </c>
      <c r="AF13">
        <v>16400000000</v>
      </c>
      <c r="AG13">
        <v>14400000000</v>
      </c>
      <c r="AH13">
        <v>14400000000</v>
      </c>
      <c r="AI13">
        <v>14900000000</v>
      </c>
      <c r="AJ13">
        <v>15400000000</v>
      </c>
    </row>
    <row r="14" spans="1:36" x14ac:dyDescent="0.25">
      <c r="A14" t="s">
        <v>15</v>
      </c>
      <c r="B14">
        <v>90000</v>
      </c>
      <c r="C14">
        <v>160000</v>
      </c>
      <c r="D14">
        <v>220000</v>
      </c>
      <c r="E14">
        <v>240000</v>
      </c>
      <c r="F14">
        <v>250000</v>
      </c>
      <c r="G14">
        <v>4000000</v>
      </c>
      <c r="H14">
        <v>6000000</v>
      </c>
      <c r="I14">
        <v>8000000</v>
      </c>
      <c r="J14">
        <v>9000000</v>
      </c>
      <c r="K14">
        <v>9000000</v>
      </c>
      <c r="L14">
        <v>110000000</v>
      </c>
      <c r="M14">
        <v>190000000</v>
      </c>
      <c r="N14">
        <v>230000000</v>
      </c>
      <c r="O14">
        <v>260000000</v>
      </c>
      <c r="P14">
        <v>260000000</v>
      </c>
      <c r="Q14">
        <v>1250000000</v>
      </c>
      <c r="R14">
        <v>2000000000</v>
      </c>
      <c r="S14">
        <v>2500000000</v>
      </c>
      <c r="T14">
        <v>2750000000</v>
      </c>
      <c r="U14">
        <v>3000000000</v>
      </c>
      <c r="V14">
        <v>4000000000</v>
      </c>
      <c r="W14">
        <v>6500000000</v>
      </c>
      <c r="X14">
        <v>6500000000</v>
      </c>
      <c r="Y14">
        <v>7000000000</v>
      </c>
      <c r="Z14">
        <v>7500000000</v>
      </c>
      <c r="AA14">
        <v>11000000000</v>
      </c>
      <c r="AB14">
        <v>9500000000</v>
      </c>
      <c r="AC14">
        <v>10500000000</v>
      </c>
      <c r="AD14">
        <v>11000000000</v>
      </c>
      <c r="AE14">
        <v>11500000000</v>
      </c>
      <c r="AF14">
        <v>15500000000</v>
      </c>
      <c r="AG14">
        <v>13000000000</v>
      </c>
      <c r="AH14">
        <v>13500000000</v>
      </c>
      <c r="AI14">
        <v>14000000000</v>
      </c>
      <c r="AJ14">
        <v>14500000000</v>
      </c>
    </row>
    <row r="15" spans="1:36" x14ac:dyDescent="0.25">
      <c r="A15" t="s">
        <v>16</v>
      </c>
      <c r="B15" s="1">
        <v>5000</v>
      </c>
      <c r="C15" s="1">
        <v>5000</v>
      </c>
      <c r="D15" s="1">
        <v>5000</v>
      </c>
      <c r="E15" s="1">
        <v>5000</v>
      </c>
      <c r="F15" s="1">
        <v>5000</v>
      </c>
      <c r="G15">
        <v>1610000</v>
      </c>
      <c r="H15">
        <v>2150000</v>
      </c>
      <c r="I15">
        <v>2680000</v>
      </c>
      <c r="J15">
        <v>2700000</v>
      </c>
      <c r="K15">
        <v>2830000</v>
      </c>
      <c r="L15">
        <v>48000000</v>
      </c>
      <c r="M15">
        <v>65000000</v>
      </c>
      <c r="N15">
        <v>81000000</v>
      </c>
      <c r="O15">
        <v>89000000</v>
      </c>
      <c r="P15">
        <v>88000000</v>
      </c>
      <c r="Q15">
        <v>700000000</v>
      </c>
      <c r="R15">
        <v>1200000000</v>
      </c>
      <c r="S15">
        <v>1400000000</v>
      </c>
      <c r="T15">
        <v>1600000000</v>
      </c>
      <c r="U15">
        <v>1600000000</v>
      </c>
      <c r="V15">
        <v>3000000000</v>
      </c>
      <c r="W15">
        <v>4500000000</v>
      </c>
      <c r="X15">
        <v>5500000000</v>
      </c>
      <c r="Y15">
        <v>6000000000</v>
      </c>
      <c r="Z15">
        <v>6000000000</v>
      </c>
      <c r="AA15">
        <v>6500000000</v>
      </c>
      <c r="AB15">
        <v>8500000000</v>
      </c>
      <c r="AC15">
        <v>9500000000</v>
      </c>
      <c r="AD15">
        <v>10000000000</v>
      </c>
      <c r="AE15">
        <v>10500000000</v>
      </c>
      <c r="AF15">
        <v>13000000000</v>
      </c>
      <c r="AG15">
        <v>12000000000</v>
      </c>
      <c r="AH15">
        <v>13000000000</v>
      </c>
      <c r="AI15">
        <v>13500000000</v>
      </c>
      <c r="AJ15">
        <v>14000000000</v>
      </c>
    </row>
    <row r="16" spans="1:36" x14ac:dyDescent="0.25">
      <c r="A16" t="s">
        <v>17</v>
      </c>
      <c r="B16" s="1">
        <v>5000</v>
      </c>
      <c r="C16" s="1">
        <v>5000</v>
      </c>
      <c r="D16" s="1">
        <v>5000</v>
      </c>
      <c r="E16" s="1">
        <v>5000</v>
      </c>
      <c r="F16" s="1">
        <v>5000</v>
      </c>
      <c r="G16">
        <v>60000</v>
      </c>
      <c r="H16">
        <v>105000</v>
      </c>
      <c r="I16">
        <v>145000</v>
      </c>
      <c r="J16">
        <v>170000</v>
      </c>
      <c r="K16">
        <v>190000</v>
      </c>
      <c r="L16">
        <v>47000000</v>
      </c>
      <c r="M16">
        <v>21000000</v>
      </c>
      <c r="N16">
        <v>24000000</v>
      </c>
      <c r="O16">
        <v>25000000</v>
      </c>
      <c r="P16">
        <v>25000000</v>
      </c>
      <c r="Q16">
        <v>400000000</v>
      </c>
      <c r="R16">
        <v>500000000</v>
      </c>
      <c r="S16">
        <v>600000000</v>
      </c>
      <c r="T16">
        <v>600000000</v>
      </c>
      <c r="U16">
        <v>650000000</v>
      </c>
      <c r="V16">
        <v>2000000000</v>
      </c>
      <c r="W16">
        <v>3500000000</v>
      </c>
      <c r="X16">
        <v>4000000000</v>
      </c>
      <c r="Y16">
        <v>4500000000</v>
      </c>
      <c r="Z16">
        <v>4500000000</v>
      </c>
      <c r="AA16">
        <v>5000000000</v>
      </c>
      <c r="AB16">
        <v>7500000000</v>
      </c>
      <c r="AC16">
        <v>8500000000</v>
      </c>
      <c r="AD16">
        <v>9000000000</v>
      </c>
      <c r="AE16">
        <v>9500000000</v>
      </c>
      <c r="AF16">
        <v>9700000000</v>
      </c>
      <c r="AG16">
        <v>11200000000</v>
      </c>
      <c r="AH16">
        <v>12200000000</v>
      </c>
      <c r="AI16">
        <v>12700000000</v>
      </c>
      <c r="AJ16">
        <v>13100000000</v>
      </c>
    </row>
    <row r="17" spans="1:36" x14ac:dyDescent="0.25">
      <c r="A17" t="s">
        <v>18</v>
      </c>
      <c r="B17" s="1">
        <v>1250</v>
      </c>
      <c r="C17" s="1">
        <v>1250</v>
      </c>
      <c r="D17" s="1">
        <v>1250</v>
      </c>
      <c r="E17" s="1">
        <v>1250</v>
      </c>
      <c r="F17" s="1">
        <v>1250</v>
      </c>
      <c r="G17">
        <v>10000</v>
      </c>
      <c r="H17" s="1">
        <v>5000</v>
      </c>
      <c r="I17" s="1">
        <v>5000</v>
      </c>
      <c r="J17" s="1">
        <v>5000</v>
      </c>
      <c r="K17" s="1">
        <v>5000</v>
      </c>
      <c r="L17">
        <v>4000000</v>
      </c>
      <c r="M17">
        <v>4000000</v>
      </c>
      <c r="N17">
        <v>5000000</v>
      </c>
      <c r="O17">
        <v>5000000</v>
      </c>
      <c r="P17">
        <v>5000000</v>
      </c>
      <c r="Q17">
        <v>100050000</v>
      </c>
      <c r="R17">
        <v>150050000</v>
      </c>
      <c r="S17">
        <v>200050000</v>
      </c>
      <c r="T17">
        <v>200050000</v>
      </c>
      <c r="U17">
        <v>200050000</v>
      </c>
      <c r="V17">
        <v>1500020000</v>
      </c>
      <c r="W17">
        <v>2000020000</v>
      </c>
      <c r="X17">
        <v>2500020000</v>
      </c>
      <c r="Y17">
        <v>2500020000</v>
      </c>
      <c r="Z17">
        <v>2500020000</v>
      </c>
      <c r="AA17">
        <v>4000000000</v>
      </c>
      <c r="AB17">
        <v>6500000000</v>
      </c>
      <c r="AC17">
        <v>7000000000</v>
      </c>
      <c r="AD17">
        <v>8000000000</v>
      </c>
      <c r="AE17">
        <v>8000000000</v>
      </c>
      <c r="AF17">
        <v>7800010000</v>
      </c>
      <c r="AG17">
        <v>10200000000</v>
      </c>
      <c r="AH17">
        <v>11300000000</v>
      </c>
      <c r="AI17">
        <v>11900000000</v>
      </c>
      <c r="AJ17">
        <v>12300000000</v>
      </c>
    </row>
    <row r="19" spans="1:36" x14ac:dyDescent="0.25">
      <c r="A19" t="s">
        <v>20</v>
      </c>
    </row>
    <row r="20" spans="1:36" x14ac:dyDescent="0.25">
      <c r="B20" s="37" t="s">
        <v>2</v>
      </c>
      <c r="C20" s="37"/>
      <c r="D20" s="37"/>
      <c r="E20" s="37"/>
      <c r="F20" s="37"/>
      <c r="G20" s="37" t="s">
        <v>3</v>
      </c>
      <c r="H20" s="37"/>
      <c r="I20" s="37"/>
      <c r="J20" s="37"/>
      <c r="K20" s="37"/>
      <c r="L20" s="37" t="s">
        <v>4</v>
      </c>
      <c r="M20" s="37"/>
      <c r="N20" s="37"/>
      <c r="O20" s="37"/>
      <c r="P20" s="37"/>
      <c r="Q20" s="37" t="s">
        <v>5</v>
      </c>
      <c r="R20" s="37"/>
      <c r="S20" s="37"/>
      <c r="T20" s="37"/>
      <c r="U20" s="37"/>
      <c r="V20" s="37" t="s">
        <v>6</v>
      </c>
      <c r="W20" s="37"/>
      <c r="X20" s="37"/>
      <c r="Y20" s="37"/>
      <c r="Z20" s="37"/>
      <c r="AA20" s="37" t="s">
        <v>7</v>
      </c>
      <c r="AB20" s="37"/>
      <c r="AC20" s="37"/>
      <c r="AD20" s="37"/>
      <c r="AE20" s="37"/>
      <c r="AF20" s="37" t="s">
        <v>8</v>
      </c>
      <c r="AG20" s="37"/>
      <c r="AH20" s="37"/>
      <c r="AI20" s="37"/>
      <c r="AJ20" s="37"/>
    </row>
    <row r="21" spans="1:36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9</v>
      </c>
      <c r="R21" t="s">
        <v>10</v>
      </c>
      <c r="S21" t="s">
        <v>11</v>
      </c>
      <c r="T21" t="s">
        <v>12</v>
      </c>
      <c r="U21" t="s">
        <v>13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9</v>
      </c>
      <c r="AB21" t="s">
        <v>10</v>
      </c>
      <c r="AC21" t="s">
        <v>11</v>
      </c>
      <c r="AD21" t="s">
        <v>12</v>
      </c>
      <c r="AE21" t="s">
        <v>13</v>
      </c>
      <c r="AF21" t="s">
        <v>9</v>
      </c>
      <c r="AG21" t="s">
        <v>10</v>
      </c>
      <c r="AH21" t="s">
        <v>11</v>
      </c>
      <c r="AI21" t="s">
        <v>12</v>
      </c>
      <c r="AJ21" t="s">
        <v>13</v>
      </c>
    </row>
    <row r="22" spans="1:36" x14ac:dyDescent="0.25">
      <c r="A22" t="s">
        <v>14</v>
      </c>
      <c r="B22">
        <v>550000</v>
      </c>
      <c r="C22">
        <v>900000</v>
      </c>
      <c r="D22">
        <v>1150000</v>
      </c>
      <c r="E22">
        <v>1250000</v>
      </c>
      <c r="F22">
        <v>1250000</v>
      </c>
      <c r="G22">
        <v>13000000</v>
      </c>
      <c r="H22">
        <v>22000000</v>
      </c>
      <c r="I22">
        <v>27000000</v>
      </c>
      <c r="J22">
        <v>28000000</v>
      </c>
      <c r="K22">
        <v>29000000</v>
      </c>
      <c r="L22">
        <v>300000000</v>
      </c>
      <c r="M22">
        <v>500000000</v>
      </c>
      <c r="N22">
        <v>600000000</v>
      </c>
      <c r="O22">
        <v>650000000</v>
      </c>
      <c r="P22">
        <v>650000000</v>
      </c>
      <c r="Q22">
        <v>2500000000</v>
      </c>
      <c r="R22">
        <v>3000000000</v>
      </c>
      <c r="S22">
        <v>3500000000</v>
      </c>
      <c r="T22">
        <v>4000000000</v>
      </c>
      <c r="U22">
        <v>4500000000</v>
      </c>
      <c r="V22">
        <v>8500000000</v>
      </c>
      <c r="W22">
        <v>7500000000</v>
      </c>
      <c r="X22">
        <v>8000000000</v>
      </c>
      <c r="Y22">
        <v>8500000000</v>
      </c>
      <c r="Z22">
        <v>8500000000</v>
      </c>
      <c r="AA22">
        <v>14500000000</v>
      </c>
      <c r="AB22">
        <v>11500000000</v>
      </c>
      <c r="AC22">
        <v>12000000000</v>
      </c>
      <c r="AD22">
        <v>12500000000</v>
      </c>
      <c r="AE22">
        <v>12500000000</v>
      </c>
      <c r="AF22">
        <v>18800000000</v>
      </c>
      <c r="AG22">
        <v>14800000000</v>
      </c>
      <c r="AH22">
        <v>15300000000</v>
      </c>
      <c r="AI22">
        <v>15300000000</v>
      </c>
      <c r="AJ22">
        <v>15300000000</v>
      </c>
    </row>
    <row r="23" spans="1:36" x14ac:dyDescent="0.25">
      <c r="A23" t="s">
        <v>15</v>
      </c>
      <c r="B23">
        <v>140000</v>
      </c>
      <c r="C23">
        <v>240000</v>
      </c>
      <c r="D23">
        <v>300000</v>
      </c>
      <c r="E23">
        <v>330000</v>
      </c>
      <c r="F23">
        <v>330000</v>
      </c>
      <c r="G23">
        <v>4000000</v>
      </c>
      <c r="H23">
        <v>7000000</v>
      </c>
      <c r="I23">
        <v>8000000</v>
      </c>
      <c r="J23">
        <v>9000000</v>
      </c>
      <c r="K23">
        <v>9000000</v>
      </c>
      <c r="L23">
        <v>130000000</v>
      </c>
      <c r="M23">
        <v>210000000</v>
      </c>
      <c r="N23">
        <v>240000000</v>
      </c>
      <c r="O23">
        <v>250000000</v>
      </c>
      <c r="P23">
        <v>250000000</v>
      </c>
      <c r="Q23">
        <v>1500000000</v>
      </c>
      <c r="R23">
        <v>2250000000</v>
      </c>
      <c r="S23">
        <v>2750000000</v>
      </c>
      <c r="T23">
        <v>3000000000</v>
      </c>
      <c r="U23">
        <v>2750000000</v>
      </c>
      <c r="V23">
        <v>4500000000</v>
      </c>
      <c r="W23">
        <v>6500000000</v>
      </c>
      <c r="X23">
        <v>7000000000</v>
      </c>
      <c r="Y23">
        <v>7500000000</v>
      </c>
      <c r="Z23">
        <v>7500000000</v>
      </c>
      <c r="AA23">
        <v>9000000000</v>
      </c>
      <c r="AB23">
        <v>10500000000</v>
      </c>
      <c r="AC23">
        <v>11000000000</v>
      </c>
      <c r="AD23">
        <v>11500000000</v>
      </c>
      <c r="AE23">
        <v>11500000000</v>
      </c>
      <c r="AF23">
        <v>16500000000</v>
      </c>
      <c r="AG23">
        <v>14000000000</v>
      </c>
      <c r="AH23">
        <v>14500000000</v>
      </c>
      <c r="AI23">
        <v>14500000000</v>
      </c>
      <c r="AJ23">
        <v>14500000000</v>
      </c>
    </row>
    <row r="24" spans="1:36" x14ac:dyDescent="0.25">
      <c r="A24" t="s">
        <v>16</v>
      </c>
      <c r="B24" s="1">
        <v>5000</v>
      </c>
      <c r="C24" s="1">
        <v>5000</v>
      </c>
      <c r="D24" s="1">
        <v>5000</v>
      </c>
      <c r="E24" s="1">
        <v>5000</v>
      </c>
      <c r="F24" s="1">
        <v>5000</v>
      </c>
      <c r="G24">
        <v>1520000</v>
      </c>
      <c r="H24">
        <v>2350000</v>
      </c>
      <c r="I24">
        <v>2480000</v>
      </c>
      <c r="J24">
        <v>2750000</v>
      </c>
      <c r="K24">
        <v>2620000</v>
      </c>
      <c r="L24">
        <v>46000000</v>
      </c>
      <c r="M24">
        <v>74000000</v>
      </c>
      <c r="N24">
        <v>78000000</v>
      </c>
      <c r="O24">
        <v>82000000</v>
      </c>
      <c r="P24">
        <v>77000000</v>
      </c>
      <c r="Q24">
        <v>800000000</v>
      </c>
      <c r="R24">
        <v>1300000000</v>
      </c>
      <c r="S24">
        <v>1400000000</v>
      </c>
      <c r="T24">
        <v>1500000000</v>
      </c>
      <c r="U24">
        <v>1400000000</v>
      </c>
      <c r="V24">
        <v>3500000000</v>
      </c>
      <c r="W24">
        <v>5000000000</v>
      </c>
      <c r="X24">
        <v>6000000000</v>
      </c>
      <c r="Y24">
        <v>6500000000</v>
      </c>
      <c r="Z24">
        <v>6500000000</v>
      </c>
      <c r="AA24">
        <v>7000000000</v>
      </c>
      <c r="AB24">
        <v>9500000000</v>
      </c>
      <c r="AC24">
        <v>10500000000</v>
      </c>
      <c r="AD24">
        <v>10500000000</v>
      </c>
      <c r="AE24">
        <v>11000000000</v>
      </c>
      <c r="AF24">
        <v>11500000000</v>
      </c>
      <c r="AG24">
        <v>13000000000</v>
      </c>
      <c r="AH24">
        <v>13500000000</v>
      </c>
      <c r="AI24">
        <v>14000000000</v>
      </c>
      <c r="AJ24">
        <v>14000000000</v>
      </c>
    </row>
    <row r="25" spans="1:36" x14ac:dyDescent="0.25">
      <c r="A25" t="s">
        <v>17</v>
      </c>
      <c r="B25" s="1">
        <v>5000</v>
      </c>
      <c r="C25" s="1">
        <v>5000</v>
      </c>
      <c r="D25" s="1">
        <v>5000</v>
      </c>
      <c r="E25" s="1">
        <v>5000</v>
      </c>
      <c r="F25" s="1">
        <v>5000</v>
      </c>
      <c r="G25">
        <v>320000</v>
      </c>
      <c r="H25">
        <v>520000</v>
      </c>
      <c r="I25">
        <v>600000</v>
      </c>
      <c r="J25">
        <v>600000</v>
      </c>
      <c r="K25">
        <v>620000</v>
      </c>
      <c r="L25">
        <v>15000000</v>
      </c>
      <c r="M25">
        <v>21000000</v>
      </c>
      <c r="N25">
        <v>23000000</v>
      </c>
      <c r="O25">
        <v>23000000</v>
      </c>
      <c r="P25">
        <v>22000000</v>
      </c>
      <c r="Q25">
        <v>400000000</v>
      </c>
      <c r="R25">
        <v>550000000</v>
      </c>
      <c r="S25">
        <v>600000000</v>
      </c>
      <c r="T25">
        <v>600000000</v>
      </c>
      <c r="U25">
        <v>550000000</v>
      </c>
      <c r="V25">
        <v>2500000000</v>
      </c>
      <c r="W25">
        <v>4000000000</v>
      </c>
      <c r="X25">
        <v>4500000000</v>
      </c>
      <c r="Y25">
        <v>4500000000</v>
      </c>
      <c r="Z25">
        <v>4500000000</v>
      </c>
      <c r="AA25">
        <v>6000000000</v>
      </c>
      <c r="AB25">
        <v>8000000000</v>
      </c>
      <c r="AC25">
        <v>9000000000</v>
      </c>
      <c r="AD25">
        <v>9500000000</v>
      </c>
      <c r="AE25">
        <v>10000000000</v>
      </c>
      <c r="AF25">
        <v>9900000000</v>
      </c>
      <c r="AG25">
        <v>12100000000</v>
      </c>
      <c r="AH25">
        <v>13100000000</v>
      </c>
      <c r="AI25">
        <v>13400000000</v>
      </c>
      <c r="AJ25">
        <v>13500000000</v>
      </c>
    </row>
    <row r="26" spans="1:36" x14ac:dyDescent="0.25">
      <c r="A26" t="s">
        <v>18</v>
      </c>
      <c r="B26" s="1">
        <v>1250</v>
      </c>
      <c r="C26" s="1">
        <v>1250</v>
      </c>
      <c r="D26" s="1">
        <v>1250</v>
      </c>
      <c r="E26" s="1">
        <v>1250</v>
      </c>
      <c r="F26" s="1">
        <v>1250</v>
      </c>
      <c r="G26" s="1">
        <v>5000</v>
      </c>
      <c r="H26" s="1">
        <v>5000</v>
      </c>
      <c r="I26" s="1">
        <v>5000</v>
      </c>
      <c r="J26" s="1">
        <v>5000</v>
      </c>
      <c r="K26" s="1">
        <v>5000</v>
      </c>
      <c r="L26">
        <v>4000000</v>
      </c>
      <c r="M26">
        <v>5000000</v>
      </c>
      <c r="N26">
        <v>6000000</v>
      </c>
      <c r="O26">
        <v>5000000</v>
      </c>
      <c r="P26">
        <v>5000000</v>
      </c>
      <c r="Q26">
        <v>100050000</v>
      </c>
      <c r="R26">
        <v>150050000</v>
      </c>
      <c r="S26">
        <v>200050000</v>
      </c>
      <c r="T26">
        <v>150050000</v>
      </c>
      <c r="U26">
        <v>150050000</v>
      </c>
      <c r="V26">
        <v>1500020000</v>
      </c>
      <c r="W26">
        <v>2000020000</v>
      </c>
      <c r="X26">
        <v>2500020000</v>
      </c>
      <c r="Y26">
        <v>2500020000</v>
      </c>
      <c r="Z26">
        <v>2500020000</v>
      </c>
      <c r="AA26">
        <v>5000000000</v>
      </c>
      <c r="AB26">
        <v>7000000000</v>
      </c>
      <c r="AC26">
        <v>8000000000</v>
      </c>
      <c r="AD26">
        <v>8500000000</v>
      </c>
      <c r="AE26">
        <v>8000000000</v>
      </c>
      <c r="AF26">
        <v>8600010000</v>
      </c>
      <c r="AG26">
        <v>11200000000</v>
      </c>
      <c r="AH26">
        <v>12200000000</v>
      </c>
      <c r="AI26">
        <v>12600000000</v>
      </c>
      <c r="AJ26">
        <v>12700000000</v>
      </c>
    </row>
    <row r="28" spans="1:36" x14ac:dyDescent="0.25">
      <c r="A28" t="s">
        <v>83</v>
      </c>
    </row>
    <row r="29" spans="1:36" x14ac:dyDescent="0.25">
      <c r="B29" s="37" t="s">
        <v>2</v>
      </c>
      <c r="C29" s="37"/>
      <c r="D29" s="37"/>
      <c r="E29" s="37">
        <v>0.2</v>
      </c>
      <c r="F29" s="37"/>
      <c r="G29" s="37"/>
      <c r="H29" s="37">
        <v>0.3</v>
      </c>
      <c r="I29" s="37"/>
      <c r="J29" s="37"/>
      <c r="K29" s="37">
        <v>0.4</v>
      </c>
      <c r="L29" s="37"/>
      <c r="M29" s="37"/>
      <c r="N29" s="37">
        <v>0.5</v>
      </c>
      <c r="O29" s="37"/>
      <c r="P29" s="37"/>
      <c r="Q29" s="37">
        <v>0.6</v>
      </c>
      <c r="R29" s="37"/>
      <c r="S29" s="37"/>
      <c r="T29" s="37">
        <v>0.7</v>
      </c>
      <c r="U29" s="37"/>
      <c r="V29" s="3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5">
      <c r="B30" t="s">
        <v>90</v>
      </c>
      <c r="C30" t="s">
        <v>91</v>
      </c>
      <c r="D30" t="s">
        <v>92</v>
      </c>
      <c r="E30" t="s">
        <v>90</v>
      </c>
      <c r="F30" t="s">
        <v>91</v>
      </c>
      <c r="G30" t="s">
        <v>92</v>
      </c>
      <c r="H30" t="s">
        <v>90</v>
      </c>
      <c r="I30" t="s">
        <v>91</v>
      </c>
      <c r="J30" t="s">
        <v>92</v>
      </c>
      <c r="K30" t="s">
        <v>90</v>
      </c>
      <c r="L30" t="s">
        <v>91</v>
      </c>
      <c r="M30" t="s">
        <v>92</v>
      </c>
      <c r="N30" t="s">
        <v>90</v>
      </c>
      <c r="O30" t="s">
        <v>91</v>
      </c>
      <c r="P30" t="s">
        <v>92</v>
      </c>
      <c r="Q30" t="s">
        <v>90</v>
      </c>
      <c r="R30" t="s">
        <v>91</v>
      </c>
      <c r="S30" t="s">
        <v>92</v>
      </c>
      <c r="T30" t="s">
        <v>90</v>
      </c>
      <c r="U30" t="s">
        <v>91</v>
      </c>
      <c r="V30" t="s">
        <v>92</v>
      </c>
    </row>
    <row r="31" spans="1:36" x14ac:dyDescent="0.25">
      <c r="A31" t="s">
        <v>14</v>
      </c>
      <c r="B31">
        <v>650000</v>
      </c>
      <c r="C31">
        <v>750000</v>
      </c>
      <c r="D31">
        <v>1100000</v>
      </c>
      <c r="E31" s="1">
        <v>5000</v>
      </c>
      <c r="F31" s="1">
        <v>5000</v>
      </c>
      <c r="G31" s="1">
        <v>5000</v>
      </c>
      <c r="H31" s="1">
        <v>5000</v>
      </c>
      <c r="I31" s="1">
        <v>5000</v>
      </c>
      <c r="J31" s="1">
        <v>5000</v>
      </c>
      <c r="K31">
        <v>750000000</v>
      </c>
      <c r="L31">
        <v>600000000</v>
      </c>
      <c r="M31">
        <v>1000000000</v>
      </c>
      <c r="N31">
        <v>5500000000</v>
      </c>
      <c r="O31">
        <v>5900000000</v>
      </c>
      <c r="P31">
        <v>7700000000</v>
      </c>
      <c r="Q31">
        <v>11400000000</v>
      </c>
      <c r="R31">
        <v>13400000000</v>
      </c>
      <c r="S31">
        <v>15000000000</v>
      </c>
      <c r="T31">
        <v>15500000000</v>
      </c>
      <c r="U31">
        <v>18500000000</v>
      </c>
      <c r="V31">
        <v>19500000000</v>
      </c>
    </row>
    <row r="32" spans="1:36" x14ac:dyDescent="0.25">
      <c r="A32" t="s">
        <v>15</v>
      </c>
      <c r="B32">
        <v>100000</v>
      </c>
      <c r="C32">
        <v>125000</v>
      </c>
      <c r="D32">
        <v>200000</v>
      </c>
      <c r="E32" s="1">
        <v>5000</v>
      </c>
      <c r="F32" s="1">
        <v>5000</v>
      </c>
      <c r="G32" s="1">
        <v>5000</v>
      </c>
      <c r="H32" s="1">
        <v>5000</v>
      </c>
      <c r="I32" s="1">
        <v>5000</v>
      </c>
      <c r="J32" s="1">
        <v>5000</v>
      </c>
      <c r="K32" s="1">
        <v>5000</v>
      </c>
      <c r="L32" s="1">
        <v>5000</v>
      </c>
      <c r="M32" s="1">
        <v>5000</v>
      </c>
      <c r="N32">
        <v>2560000000</v>
      </c>
      <c r="O32">
        <v>2460000000</v>
      </c>
      <c r="P32">
        <v>3560000000</v>
      </c>
      <c r="Q32">
        <v>9300000000</v>
      </c>
      <c r="R32">
        <v>10800000000</v>
      </c>
      <c r="S32">
        <v>12600000000</v>
      </c>
      <c r="T32">
        <v>14500000000</v>
      </c>
      <c r="U32">
        <v>17000000000</v>
      </c>
      <c r="V32">
        <v>18000000000</v>
      </c>
    </row>
    <row r="33" spans="1:22" x14ac:dyDescent="0.25">
      <c r="A33" t="s">
        <v>16</v>
      </c>
      <c r="B33" s="1">
        <v>5000</v>
      </c>
      <c r="C33" s="1">
        <v>5000</v>
      </c>
      <c r="D33" s="1">
        <v>5000</v>
      </c>
      <c r="E33" s="1">
        <v>5000</v>
      </c>
      <c r="F33" s="1">
        <v>5000</v>
      </c>
      <c r="G33" s="1">
        <v>5000</v>
      </c>
      <c r="H33" s="1">
        <v>5000</v>
      </c>
      <c r="I33" s="1">
        <v>5000</v>
      </c>
      <c r="J33" s="1">
        <v>5000</v>
      </c>
      <c r="K33" s="1">
        <v>5000</v>
      </c>
      <c r="L33" s="1">
        <v>5000</v>
      </c>
      <c r="M33" s="1">
        <v>5000</v>
      </c>
      <c r="N33" s="1">
        <v>5000</v>
      </c>
      <c r="O33" s="1">
        <v>5000</v>
      </c>
      <c r="P33" s="1">
        <v>5000</v>
      </c>
      <c r="Q33">
        <v>7000000000</v>
      </c>
      <c r="R33">
        <v>7800000000</v>
      </c>
      <c r="S33">
        <v>9700000000</v>
      </c>
      <c r="T33">
        <v>13000000000</v>
      </c>
      <c r="U33">
        <v>15000000000</v>
      </c>
      <c r="V33">
        <v>16500000000</v>
      </c>
    </row>
    <row r="34" spans="1:22" x14ac:dyDescent="0.25">
      <c r="A34" t="s">
        <v>17</v>
      </c>
      <c r="B34" s="1">
        <v>5000</v>
      </c>
      <c r="C34" s="1">
        <v>5000</v>
      </c>
      <c r="D34" s="1">
        <v>5000</v>
      </c>
      <c r="E34" s="1">
        <v>5000</v>
      </c>
      <c r="F34" s="1">
        <v>5000</v>
      </c>
      <c r="G34" s="1">
        <v>5000</v>
      </c>
      <c r="H34" s="1">
        <v>5000</v>
      </c>
      <c r="I34" s="1">
        <v>5000</v>
      </c>
      <c r="J34" s="1">
        <v>5000</v>
      </c>
      <c r="K34" s="1">
        <v>5000</v>
      </c>
      <c r="L34" s="1">
        <v>5000</v>
      </c>
      <c r="M34" s="1">
        <v>5000</v>
      </c>
      <c r="N34" s="1">
        <v>5000</v>
      </c>
      <c r="O34" s="1">
        <v>5000</v>
      </c>
      <c r="P34" s="1">
        <v>5000</v>
      </c>
      <c r="Q34">
        <v>4300000000</v>
      </c>
      <c r="R34">
        <v>4500000000</v>
      </c>
      <c r="S34">
        <v>6000000000</v>
      </c>
      <c r="T34">
        <v>11500000000</v>
      </c>
      <c r="U34">
        <v>13000000000</v>
      </c>
      <c r="V34">
        <v>15000000000</v>
      </c>
    </row>
    <row r="35" spans="1:22" x14ac:dyDescent="0.25">
      <c r="A35" t="s">
        <v>18</v>
      </c>
      <c r="B35" s="1">
        <v>5000</v>
      </c>
      <c r="C35" s="1">
        <v>5000</v>
      </c>
      <c r="D35" s="1">
        <v>5000</v>
      </c>
      <c r="E35" s="1">
        <v>5000</v>
      </c>
      <c r="F35" s="1">
        <v>5000</v>
      </c>
      <c r="G35" s="1">
        <v>5000</v>
      </c>
      <c r="H35" s="1">
        <v>5000</v>
      </c>
      <c r="I35" s="1">
        <v>5000</v>
      </c>
      <c r="J35" s="1">
        <v>5000</v>
      </c>
      <c r="K35" s="1">
        <v>5000</v>
      </c>
      <c r="L35" s="1">
        <v>5000</v>
      </c>
      <c r="M35" s="1">
        <v>5000</v>
      </c>
      <c r="N35" s="1">
        <v>5000</v>
      </c>
      <c r="O35" s="1">
        <v>5000</v>
      </c>
      <c r="P35" s="1">
        <v>5000</v>
      </c>
      <c r="Q35">
        <v>5000000000</v>
      </c>
      <c r="R35">
        <v>4000000000</v>
      </c>
      <c r="S35">
        <v>4000000000</v>
      </c>
      <c r="T35">
        <v>9500000000</v>
      </c>
      <c r="U35">
        <v>11000000000</v>
      </c>
      <c r="V35">
        <v>13000000000</v>
      </c>
    </row>
    <row r="37" spans="1:22" x14ac:dyDescent="0.25">
      <c r="A37" t="s">
        <v>84</v>
      </c>
    </row>
    <row r="38" spans="1:22" x14ac:dyDescent="0.25">
      <c r="B38" s="37" t="s">
        <v>2</v>
      </c>
      <c r="C38" s="37"/>
      <c r="D38" s="37">
        <v>0.2</v>
      </c>
      <c r="E38" s="37"/>
      <c r="F38" s="37">
        <v>0.3</v>
      </c>
      <c r="G38" s="37"/>
      <c r="H38" s="37">
        <v>0.4</v>
      </c>
      <c r="I38" s="37"/>
      <c r="J38" s="37">
        <v>0.5</v>
      </c>
      <c r="K38" s="37"/>
      <c r="L38" s="37">
        <v>0.6</v>
      </c>
      <c r="M38" s="37"/>
      <c r="N38" s="37">
        <v>0.7</v>
      </c>
      <c r="O38" s="37"/>
      <c r="P38" s="4"/>
      <c r="Q38" s="4"/>
      <c r="R38" s="4"/>
      <c r="S38" s="4"/>
      <c r="T38" s="4"/>
      <c r="U38" s="4"/>
      <c r="V38" s="4"/>
    </row>
    <row r="39" spans="1:22" x14ac:dyDescent="0.25">
      <c r="B39" t="s">
        <v>93</v>
      </c>
      <c r="C39" t="s">
        <v>94</v>
      </c>
      <c r="D39" t="s">
        <v>93</v>
      </c>
      <c r="E39" t="s">
        <v>94</v>
      </c>
      <c r="F39" t="s">
        <v>93</v>
      </c>
      <c r="G39" t="s">
        <v>94</v>
      </c>
      <c r="H39" t="s">
        <v>93</v>
      </c>
      <c r="I39" t="s">
        <v>94</v>
      </c>
      <c r="J39" t="s">
        <v>93</v>
      </c>
      <c r="K39" t="s">
        <v>94</v>
      </c>
      <c r="L39" t="s">
        <v>93</v>
      </c>
      <c r="M39" t="s">
        <v>94</v>
      </c>
      <c r="N39" t="s">
        <v>93</v>
      </c>
      <c r="O39" t="s">
        <v>94</v>
      </c>
    </row>
    <row r="40" spans="1:22" x14ac:dyDescent="0.25">
      <c r="A40" t="s">
        <v>14</v>
      </c>
      <c r="B40">
        <v>1150000</v>
      </c>
      <c r="C40">
        <v>1450000</v>
      </c>
      <c r="D40">
        <v>5000000</v>
      </c>
      <c r="E40">
        <v>6000000</v>
      </c>
      <c r="F40">
        <v>175000000</v>
      </c>
      <c r="G40">
        <v>175000000</v>
      </c>
      <c r="H40">
        <v>3400000000</v>
      </c>
      <c r="I40">
        <v>3200000000</v>
      </c>
      <c r="J40">
        <v>10600000000</v>
      </c>
      <c r="K40">
        <v>11700000000</v>
      </c>
      <c r="L40">
        <v>16600000000</v>
      </c>
      <c r="M40">
        <v>17900000000</v>
      </c>
      <c r="N40">
        <v>20500000000</v>
      </c>
      <c r="O40">
        <v>22000000000</v>
      </c>
    </row>
    <row r="41" spans="1:22" x14ac:dyDescent="0.25">
      <c r="A41" t="s">
        <v>15</v>
      </c>
      <c r="B41">
        <v>250000</v>
      </c>
      <c r="C41">
        <v>300000</v>
      </c>
      <c r="D41" s="1">
        <v>5000</v>
      </c>
      <c r="E41" s="1">
        <v>5000</v>
      </c>
      <c r="F41" s="1">
        <v>5000</v>
      </c>
      <c r="G41" s="1">
        <v>5000</v>
      </c>
      <c r="H41">
        <v>600000000</v>
      </c>
      <c r="I41">
        <v>600000000</v>
      </c>
      <c r="J41">
        <v>8060000000</v>
      </c>
      <c r="K41">
        <v>8960000000</v>
      </c>
      <c r="L41">
        <v>15000000000</v>
      </c>
      <c r="M41">
        <v>16300000000</v>
      </c>
      <c r="N41">
        <v>19500000000</v>
      </c>
      <c r="O41">
        <v>21000000000</v>
      </c>
    </row>
    <row r="42" spans="1:22" x14ac:dyDescent="0.25">
      <c r="A42" t="s">
        <v>16</v>
      </c>
      <c r="B42" s="1">
        <v>5000</v>
      </c>
      <c r="C42" s="1">
        <v>5000</v>
      </c>
      <c r="D42" s="1">
        <v>5000</v>
      </c>
      <c r="E42" s="1">
        <v>5000</v>
      </c>
      <c r="F42" s="1">
        <v>5000</v>
      </c>
      <c r="G42" s="1">
        <v>5000</v>
      </c>
      <c r="H42" s="1">
        <v>5000</v>
      </c>
      <c r="I42" s="1">
        <v>5000</v>
      </c>
      <c r="J42">
        <v>4900000000</v>
      </c>
      <c r="K42">
        <v>5100000000</v>
      </c>
      <c r="L42">
        <v>13100000000</v>
      </c>
      <c r="M42">
        <v>14600000000</v>
      </c>
      <c r="N42">
        <v>18500000000</v>
      </c>
      <c r="O42">
        <v>19500000000</v>
      </c>
    </row>
    <row r="43" spans="1:22" x14ac:dyDescent="0.25">
      <c r="A43" t="s">
        <v>17</v>
      </c>
      <c r="B43" s="1">
        <v>5000</v>
      </c>
      <c r="C43" s="1">
        <v>5000</v>
      </c>
      <c r="D43" s="1">
        <v>5000</v>
      </c>
      <c r="E43" s="1">
        <v>5000</v>
      </c>
      <c r="F43" s="1">
        <v>5000</v>
      </c>
      <c r="G43" s="1">
        <v>5000</v>
      </c>
      <c r="H43" s="1">
        <v>5000</v>
      </c>
      <c r="I43" s="1">
        <v>5000</v>
      </c>
      <c r="J43">
        <v>1100000000</v>
      </c>
      <c r="K43">
        <v>1100000000</v>
      </c>
      <c r="L43">
        <v>11100000000</v>
      </c>
      <c r="M43">
        <v>12500000000</v>
      </c>
      <c r="N43">
        <v>17000000000</v>
      </c>
      <c r="O43">
        <v>18500000000</v>
      </c>
    </row>
    <row r="44" spans="1:22" x14ac:dyDescent="0.25">
      <c r="A44" t="s">
        <v>18</v>
      </c>
      <c r="B44" s="1">
        <v>5000</v>
      </c>
      <c r="C44" s="1">
        <v>5000</v>
      </c>
      <c r="D44" s="1">
        <v>5000</v>
      </c>
      <c r="E44" s="1">
        <v>5000</v>
      </c>
      <c r="F44" s="1">
        <v>5000</v>
      </c>
      <c r="G44" s="1">
        <v>5000</v>
      </c>
      <c r="H44" s="1">
        <v>5000</v>
      </c>
      <c r="I44" s="1">
        <v>5000</v>
      </c>
      <c r="J44" s="1">
        <v>5000</v>
      </c>
      <c r="K44" s="1">
        <v>5000</v>
      </c>
      <c r="L44">
        <v>8200000000</v>
      </c>
      <c r="M44">
        <v>9100000000</v>
      </c>
      <c r="N44">
        <v>15500000000</v>
      </c>
      <c r="O44">
        <v>17000000000</v>
      </c>
    </row>
    <row r="48" spans="1:22" x14ac:dyDescent="0.25">
      <c r="A48" t="s">
        <v>22</v>
      </c>
      <c r="L48" s="36" t="s">
        <v>36</v>
      </c>
      <c r="M48" s="37" t="s">
        <v>29</v>
      </c>
      <c r="N48" s="37"/>
      <c r="O48" s="37"/>
      <c r="P48" s="37"/>
      <c r="Q48" s="37"/>
      <c r="R48" s="37"/>
      <c r="S48" s="37"/>
      <c r="T48" s="37"/>
    </row>
    <row r="49" spans="2:34" x14ac:dyDescent="0.25">
      <c r="B49" t="s">
        <v>21</v>
      </c>
      <c r="L49" s="36"/>
      <c r="M49" t="s">
        <v>30</v>
      </c>
      <c r="N49" s="21">
        <v>0.1</v>
      </c>
      <c r="O49" s="21">
        <v>0.2</v>
      </c>
      <c r="P49" s="21">
        <v>0.3</v>
      </c>
      <c r="Q49" s="21">
        <v>0.4</v>
      </c>
      <c r="R49" s="21">
        <v>0.5</v>
      </c>
      <c r="S49" s="21">
        <v>0.6</v>
      </c>
      <c r="T49" s="21">
        <v>0.7</v>
      </c>
      <c r="X49" s="21">
        <v>0.1</v>
      </c>
      <c r="Y49" s="21">
        <v>0.2</v>
      </c>
      <c r="Z49" s="21">
        <v>0.3</v>
      </c>
      <c r="AA49" s="21">
        <v>0.4</v>
      </c>
      <c r="AB49" s="21">
        <v>0.5</v>
      </c>
      <c r="AC49" s="21">
        <v>0.6</v>
      </c>
      <c r="AD49" s="21">
        <v>0.7</v>
      </c>
    </row>
    <row r="50" spans="2:34" x14ac:dyDescent="0.25">
      <c r="B50" s="21"/>
      <c r="C50" s="21">
        <v>0.1</v>
      </c>
      <c r="D50" s="21">
        <v>0.2</v>
      </c>
      <c r="E50" s="21">
        <v>0.3</v>
      </c>
      <c r="F50" s="21">
        <v>0.4</v>
      </c>
      <c r="G50" s="21">
        <v>0.5</v>
      </c>
      <c r="H50" s="21">
        <v>0.6</v>
      </c>
      <c r="I50" s="21">
        <v>0.7</v>
      </c>
      <c r="L50" s="36" t="s">
        <v>21</v>
      </c>
      <c r="M50" s="22">
        <v>0.01</v>
      </c>
      <c r="N50">
        <f>C51/C51</f>
        <v>1</v>
      </c>
      <c r="O50">
        <f t="shared" ref="O50:T53" si="0">D51/D$51</f>
        <v>1</v>
      </c>
      <c r="P50">
        <f t="shared" si="0"/>
        <v>1</v>
      </c>
      <c r="Q50">
        <f t="shared" si="0"/>
        <v>1</v>
      </c>
      <c r="R50">
        <f t="shared" si="0"/>
        <v>1</v>
      </c>
      <c r="S50">
        <f t="shared" si="0"/>
        <v>1</v>
      </c>
      <c r="T50">
        <f t="shared" si="0"/>
        <v>1</v>
      </c>
      <c r="V50" s="46">
        <v>0.02</v>
      </c>
      <c r="W50" s="24" t="s">
        <v>21</v>
      </c>
      <c r="X50">
        <v>0.23394495412844038</v>
      </c>
      <c r="Y50">
        <v>0.31174089068825911</v>
      </c>
      <c r="Z50">
        <v>0.45</v>
      </c>
      <c r="AA50">
        <v>0.7615384615384615</v>
      </c>
      <c r="AB50">
        <v>0.88235294117647056</v>
      </c>
      <c r="AC50">
        <v>0.93717277486910999</v>
      </c>
      <c r="AD50">
        <v>0.95217762596071731</v>
      </c>
    </row>
    <row r="51" spans="2:34" x14ac:dyDescent="0.25">
      <c r="B51" s="22">
        <v>0.01</v>
      </c>
      <c r="C51" s="21">
        <v>2180000</v>
      </c>
      <c r="D51" s="21">
        <v>49400000</v>
      </c>
      <c r="E51" s="21">
        <v>1120000000</v>
      </c>
      <c r="F51" s="21">
        <v>6500000000</v>
      </c>
      <c r="G51" s="21">
        <v>13600000000</v>
      </c>
      <c r="H51" s="21">
        <v>19100000000</v>
      </c>
      <c r="I51" s="21">
        <v>23420000000</v>
      </c>
      <c r="L51" s="36"/>
      <c r="M51" s="22">
        <v>0.02</v>
      </c>
      <c r="N51">
        <f>C52/C$51</f>
        <v>0.23394495412844038</v>
      </c>
      <c r="O51">
        <f t="shared" si="0"/>
        <v>0.31174089068825911</v>
      </c>
      <c r="P51">
        <f t="shared" si="0"/>
        <v>0.45</v>
      </c>
      <c r="Q51">
        <f t="shared" si="0"/>
        <v>0.7615384615384615</v>
      </c>
      <c r="R51">
        <f t="shared" si="0"/>
        <v>0.88235294117647056</v>
      </c>
      <c r="S51">
        <f t="shared" si="0"/>
        <v>0.93717277486910999</v>
      </c>
      <c r="T51">
        <f>I52/I$51</f>
        <v>0.95217762596071731</v>
      </c>
      <c r="V51" s="36"/>
      <c r="W51" s="24" t="s">
        <v>19</v>
      </c>
      <c r="X51">
        <v>0.20645161290322581</v>
      </c>
      <c r="Y51">
        <v>0.32727272727272727</v>
      </c>
      <c r="Z51">
        <v>0.41176470588235292</v>
      </c>
      <c r="AA51">
        <v>0.71875</v>
      </c>
      <c r="AB51">
        <v>0.80769230769230771</v>
      </c>
      <c r="AC51">
        <v>0.89166666666666672</v>
      </c>
      <c r="AD51">
        <v>0.93377483443708609</v>
      </c>
    </row>
    <row r="52" spans="2:34" x14ac:dyDescent="0.25">
      <c r="B52" s="22">
        <v>0.02</v>
      </c>
      <c r="C52" s="21">
        <v>510000</v>
      </c>
      <c r="D52" s="21">
        <v>15400000</v>
      </c>
      <c r="E52" s="21">
        <v>504000000</v>
      </c>
      <c r="F52" s="21">
        <v>4950000000</v>
      </c>
      <c r="G52" s="21">
        <v>12000000000</v>
      </c>
      <c r="H52" s="21">
        <v>17900000000</v>
      </c>
      <c r="I52" s="21">
        <v>22300000000</v>
      </c>
      <c r="L52" s="36"/>
      <c r="M52" s="22">
        <v>0.03</v>
      </c>
      <c r="O52">
        <f t="shared" si="0"/>
        <v>9.6963562753036442E-2</v>
      </c>
      <c r="P52">
        <f t="shared" si="0"/>
        <v>0.13303571428571428</v>
      </c>
      <c r="Q52">
        <f t="shared" si="0"/>
        <v>0.74769230769230766</v>
      </c>
      <c r="R52">
        <f t="shared" si="0"/>
        <v>0.75735294117647056</v>
      </c>
      <c r="S52">
        <f t="shared" si="0"/>
        <v>0.86910994764397909</v>
      </c>
      <c r="T52">
        <f t="shared" si="0"/>
        <v>0.90947907771135783</v>
      </c>
      <c r="V52" s="36"/>
      <c r="W52" s="24" t="s">
        <v>20</v>
      </c>
      <c r="X52">
        <v>0.2627450980392157</v>
      </c>
      <c r="Y52">
        <v>0.31092436974789917</v>
      </c>
      <c r="Z52">
        <v>0.4</v>
      </c>
      <c r="AA52">
        <v>0.7</v>
      </c>
      <c r="AB52">
        <v>0.80487804878048785</v>
      </c>
      <c r="AC52">
        <v>0.84920634920634919</v>
      </c>
      <c r="AD52">
        <v>0.9308176100628931</v>
      </c>
    </row>
    <row r="53" spans="2:34" x14ac:dyDescent="0.25">
      <c r="B53" s="22">
        <v>0.03</v>
      </c>
      <c r="C53" s="21" t="s">
        <v>28</v>
      </c>
      <c r="D53" s="21">
        <v>4790000</v>
      </c>
      <c r="E53" s="21">
        <v>149000000</v>
      </c>
      <c r="F53" s="21">
        <v>4860000000</v>
      </c>
      <c r="G53" s="21">
        <v>10300000000</v>
      </c>
      <c r="H53" s="21">
        <v>16600000000</v>
      </c>
      <c r="I53" s="21">
        <v>21300000000</v>
      </c>
      <c r="L53" s="36"/>
      <c r="M53" s="22">
        <v>0.04</v>
      </c>
      <c r="O53">
        <f t="shared" si="0"/>
        <v>2.1923076923076924E-2</v>
      </c>
      <c r="P53">
        <f t="shared" si="0"/>
        <v>4.2142857142857142E-2</v>
      </c>
      <c r="Q53">
        <f t="shared" si="0"/>
        <v>0.27230769230769231</v>
      </c>
      <c r="R53">
        <f t="shared" si="0"/>
        <v>0.58823529411764708</v>
      </c>
      <c r="S53">
        <f t="shared" si="0"/>
        <v>0.79057591623036649</v>
      </c>
      <c r="T53">
        <f t="shared" si="0"/>
        <v>0.86848847139197272</v>
      </c>
      <c r="V53" s="36"/>
      <c r="W53" s="24" t="s">
        <v>83</v>
      </c>
      <c r="X53">
        <v>0.17046818727490998</v>
      </c>
      <c r="AB53">
        <v>0.44897959183673469</v>
      </c>
      <c r="AC53">
        <v>0.81954887218045114</v>
      </c>
      <c r="AD53">
        <v>0.9269662921348315</v>
      </c>
    </row>
    <row r="54" spans="2:34" x14ac:dyDescent="0.25">
      <c r="B54" s="22">
        <v>0.04</v>
      </c>
      <c r="C54" s="21" t="s">
        <v>28</v>
      </c>
      <c r="D54" s="21">
        <v>1083000</v>
      </c>
      <c r="E54" s="21">
        <v>47200000</v>
      </c>
      <c r="F54" s="21">
        <v>1770000000</v>
      </c>
      <c r="G54" s="21">
        <v>8000000000</v>
      </c>
      <c r="H54" s="21">
        <v>15100000000</v>
      </c>
      <c r="I54" s="21">
        <v>20340000000</v>
      </c>
      <c r="L54" s="36"/>
      <c r="M54" s="22">
        <v>0.05</v>
      </c>
      <c r="P54">
        <f>E55/E$51</f>
        <v>1.5892857142857143E-2</v>
      </c>
      <c r="Q54">
        <f>F55/F$51</f>
        <v>5.5392307692307692E-2</v>
      </c>
      <c r="R54">
        <f>G55/G$51</f>
        <v>0.38235441176470586</v>
      </c>
      <c r="S54">
        <f>H55/H$51</f>
        <v>0.70680628272251311</v>
      </c>
      <c r="T54">
        <f>I55/I$51</f>
        <v>0.81895824081981217</v>
      </c>
      <c r="V54" s="36"/>
      <c r="W54" s="24" t="s">
        <v>84</v>
      </c>
      <c r="X54">
        <v>0.21153846153846154</v>
      </c>
      <c r="AA54">
        <v>0.18181818181818182</v>
      </c>
      <c r="AB54">
        <v>0.75982142857142854</v>
      </c>
      <c r="AC54">
        <v>0.90751445086705207</v>
      </c>
      <c r="AD54">
        <v>0.95305164319248825</v>
      </c>
    </row>
    <row r="55" spans="2:34" x14ac:dyDescent="0.25">
      <c r="B55" s="22">
        <v>0.05</v>
      </c>
      <c r="C55" s="21" t="s">
        <v>28</v>
      </c>
      <c r="D55" s="21" t="s">
        <v>28</v>
      </c>
      <c r="E55" s="21">
        <v>17800000</v>
      </c>
      <c r="F55" s="21">
        <v>360050000</v>
      </c>
      <c r="G55" s="21">
        <v>5200020000</v>
      </c>
      <c r="H55" s="21">
        <v>13500000000</v>
      </c>
      <c r="I55" s="21">
        <v>19180002000</v>
      </c>
      <c r="L55" s="36" t="s">
        <v>19</v>
      </c>
      <c r="M55" s="22">
        <v>0.01</v>
      </c>
      <c r="N55">
        <f t="shared" ref="N55:P56" si="1">C60/C$60</f>
        <v>1</v>
      </c>
      <c r="O55">
        <f t="shared" si="1"/>
        <v>1</v>
      </c>
      <c r="P55">
        <f t="shared" si="1"/>
        <v>1</v>
      </c>
      <c r="Q55">
        <f t="shared" ref="Q55:T59" si="2">F60/F$60</f>
        <v>1</v>
      </c>
      <c r="R55">
        <f t="shared" si="2"/>
        <v>1</v>
      </c>
      <c r="S55">
        <f t="shared" si="2"/>
        <v>1</v>
      </c>
      <c r="T55">
        <f t="shared" si="2"/>
        <v>1</v>
      </c>
      <c r="AF55">
        <f>MIN(X50:AD50,Y57:AD57,Y64:AD64,Z71:AD71)</f>
        <v>1.5892857142857143E-2</v>
      </c>
      <c r="AG55">
        <f>1-AF55</f>
        <v>0.98410714285714285</v>
      </c>
      <c r="AH55">
        <f>AG55*100</f>
        <v>98.410714285714278</v>
      </c>
    </row>
    <row r="56" spans="2:34" x14ac:dyDescent="0.25">
      <c r="L56" s="36"/>
      <c r="M56" s="22">
        <v>0.02</v>
      </c>
      <c r="N56">
        <f t="shared" si="1"/>
        <v>0.20645161290322581</v>
      </c>
      <c r="O56">
        <f t="shared" si="1"/>
        <v>0.32727272727272727</v>
      </c>
      <c r="P56">
        <f t="shared" si="1"/>
        <v>0.41176470588235292</v>
      </c>
      <c r="Q56">
        <f t="shared" si="2"/>
        <v>0.71875</v>
      </c>
      <c r="R56">
        <f t="shared" si="2"/>
        <v>0.80769230769230771</v>
      </c>
      <c r="S56">
        <f t="shared" si="2"/>
        <v>0.89166666666666672</v>
      </c>
      <c r="T56">
        <f t="shared" si="2"/>
        <v>0.93377483443708609</v>
      </c>
      <c r="X56" s="21">
        <v>0.1</v>
      </c>
      <c r="Y56" s="21">
        <v>0.2</v>
      </c>
      <c r="Z56" s="21">
        <v>0.3</v>
      </c>
      <c r="AA56" s="21">
        <v>0.4</v>
      </c>
      <c r="AB56" s="21">
        <v>0.5</v>
      </c>
      <c r="AC56" s="21">
        <v>0.6</v>
      </c>
      <c r="AD56" s="21">
        <v>0.7</v>
      </c>
      <c r="AF56">
        <f>MIN(X51:AD51,Y58:AD58,Y65:AD65,Z72:AD72)</f>
        <v>6.0909090909090913E-3</v>
      </c>
      <c r="AG56">
        <f>1-AF56</f>
        <v>0.99390909090909085</v>
      </c>
      <c r="AH56">
        <f>AG56*100</f>
        <v>99.390909090909091</v>
      </c>
    </row>
    <row r="57" spans="2:34" x14ac:dyDescent="0.25">
      <c r="L57" s="36"/>
      <c r="M57" s="22">
        <v>0.03</v>
      </c>
      <c r="O57">
        <f>D62/D$60</f>
        <v>0.10881818181818181</v>
      </c>
      <c r="P57">
        <f>E62/E$60</f>
        <v>0.14549019607843136</v>
      </c>
      <c r="Q57">
        <f t="shared" si="2"/>
        <v>0.40625</v>
      </c>
      <c r="R57">
        <f t="shared" si="2"/>
        <v>0.64102564102564108</v>
      </c>
      <c r="S57">
        <f t="shared" si="2"/>
        <v>0.75</v>
      </c>
      <c r="T57">
        <f t="shared" si="2"/>
        <v>0.86754966887417218</v>
      </c>
      <c r="V57" s="46">
        <v>0.03</v>
      </c>
      <c r="W57" s="24" t="s">
        <v>21</v>
      </c>
      <c r="Y57">
        <v>9.6963562753036442E-2</v>
      </c>
      <c r="Z57">
        <v>0.13303571428571428</v>
      </c>
      <c r="AA57">
        <v>0.74769230769230766</v>
      </c>
      <c r="AB57">
        <v>0.75735294117647056</v>
      </c>
      <c r="AC57">
        <v>0.86910994764397909</v>
      </c>
      <c r="AD57">
        <v>0.90947907771135783</v>
      </c>
      <c r="AF57">
        <f>MIN(X52:AD52,Y59:AD59,Y66:AD66,Z73:AD73)</f>
        <v>9.2592592592592587E-3</v>
      </c>
      <c r="AG57">
        <f>1-AF57</f>
        <v>0.9907407407407407</v>
      </c>
      <c r="AH57">
        <f>AG57*100</f>
        <v>99.074074074074076</v>
      </c>
    </row>
    <row r="58" spans="2:34" x14ac:dyDescent="0.25">
      <c r="B58" t="s">
        <v>19</v>
      </c>
      <c r="L58" s="36"/>
      <c r="M58" s="22">
        <v>0.04</v>
      </c>
      <c r="O58">
        <f>D63/D$60</f>
        <v>6.0909090909090913E-3</v>
      </c>
      <c r="P58">
        <f>E63/E$60</f>
        <v>5.5686274509803922E-2</v>
      </c>
      <c r="Q58">
        <f t="shared" si="2"/>
        <v>0.171875</v>
      </c>
      <c r="R58">
        <f t="shared" si="2"/>
        <v>0.47435897435897434</v>
      </c>
      <c r="S58">
        <f t="shared" si="2"/>
        <v>0.65833333333333333</v>
      </c>
      <c r="T58">
        <f t="shared" si="2"/>
        <v>0.78013245033112588</v>
      </c>
      <c r="V58" s="36"/>
      <c r="W58" s="24" t="s">
        <v>19</v>
      </c>
      <c r="Y58">
        <v>0.10881818181818181</v>
      </c>
      <c r="Z58">
        <v>0.14549019607843136</v>
      </c>
      <c r="AA58">
        <v>0.40625</v>
      </c>
      <c r="AB58">
        <v>0.64102564102564108</v>
      </c>
      <c r="AC58">
        <v>0.75</v>
      </c>
      <c r="AD58">
        <v>0.86754966887417218</v>
      </c>
      <c r="AF58">
        <f>MIN(X53:AD53,Y60:AD60,Y67:AD67,Z74:AD74)</f>
        <v>0.17046818727490998</v>
      </c>
      <c r="AG58">
        <f>1-AF58</f>
        <v>0.82953181272509002</v>
      </c>
      <c r="AH58">
        <f>AG58*100</f>
        <v>82.953181272508999</v>
      </c>
    </row>
    <row r="59" spans="2:34" x14ac:dyDescent="0.25">
      <c r="B59" s="21"/>
      <c r="C59" s="21">
        <v>0.1</v>
      </c>
      <c r="D59" s="21">
        <v>0.2</v>
      </c>
      <c r="E59" s="21">
        <v>0.3</v>
      </c>
      <c r="F59" s="21">
        <v>0.4</v>
      </c>
      <c r="G59" s="21">
        <v>0.5</v>
      </c>
      <c r="H59" s="21">
        <v>0.6</v>
      </c>
      <c r="I59" s="21">
        <v>0.7</v>
      </c>
      <c r="L59" s="36"/>
      <c r="M59" s="22">
        <v>0.05</v>
      </c>
      <c r="P59">
        <f>E64/E$60</f>
        <v>9.0196078431372551E-3</v>
      </c>
      <c r="Q59">
        <f t="shared" si="2"/>
        <v>5.3140624999999997E-2</v>
      </c>
      <c r="R59">
        <f t="shared" si="2"/>
        <v>0.28205384615384615</v>
      </c>
      <c r="S59">
        <f t="shared" si="2"/>
        <v>0.55833333333333335</v>
      </c>
      <c r="T59">
        <f t="shared" si="2"/>
        <v>0.70860940397350991</v>
      </c>
      <c r="V59" s="36"/>
      <c r="W59" s="24" t="s">
        <v>20</v>
      </c>
      <c r="Y59">
        <v>9.8487394957983199E-2</v>
      </c>
      <c r="Z59">
        <v>0.13222222222222221</v>
      </c>
      <c r="AA59">
        <v>0.36571428571428571</v>
      </c>
      <c r="AB59">
        <v>0.67073170731707321</v>
      </c>
      <c r="AC59">
        <v>0.76984126984126988</v>
      </c>
      <c r="AD59">
        <v>0.83018867924528306</v>
      </c>
      <c r="AF59">
        <f>MIN(X54:AD54,Y61:AD61,Y68:AD68,Z75:AD75)</f>
        <v>9.8214285714285712E-2</v>
      </c>
      <c r="AG59">
        <f>1-AF59</f>
        <v>0.9017857142857143</v>
      </c>
      <c r="AH59">
        <f>AG59*100</f>
        <v>90.178571428571431</v>
      </c>
    </row>
    <row r="60" spans="2:34" x14ac:dyDescent="0.25">
      <c r="B60" s="22">
        <v>0.01</v>
      </c>
      <c r="C60" s="21">
        <v>930000</v>
      </c>
      <c r="D60" s="21">
        <v>22000000</v>
      </c>
      <c r="E60" s="21">
        <v>510000000</v>
      </c>
      <c r="F60" s="21">
        <v>3200000000</v>
      </c>
      <c r="G60" s="21">
        <v>7800000000</v>
      </c>
      <c r="H60" s="21">
        <v>12000000000</v>
      </c>
      <c r="I60" s="21">
        <v>15100000000</v>
      </c>
      <c r="L60" s="36" t="s">
        <v>20</v>
      </c>
      <c r="M60" s="22">
        <v>0.01</v>
      </c>
      <c r="N60">
        <f t="shared" ref="N60:P61" si="3">C69/C$69</f>
        <v>1</v>
      </c>
      <c r="O60">
        <f t="shared" si="3"/>
        <v>1</v>
      </c>
      <c r="P60">
        <f t="shared" si="3"/>
        <v>1</v>
      </c>
      <c r="Q60">
        <f t="shared" ref="Q60:T64" si="4">F69/F$69</f>
        <v>1</v>
      </c>
      <c r="R60">
        <f t="shared" si="4"/>
        <v>1</v>
      </c>
      <c r="S60">
        <f t="shared" si="4"/>
        <v>1</v>
      </c>
      <c r="T60">
        <f t="shared" si="4"/>
        <v>1</v>
      </c>
      <c r="V60" s="36"/>
      <c r="W60" s="24" t="s">
        <v>83</v>
      </c>
      <c r="AC60">
        <v>0.61428571428571432</v>
      </c>
      <c r="AD60">
        <v>0.8314606741573034</v>
      </c>
    </row>
    <row r="61" spans="2:34" x14ac:dyDescent="0.25">
      <c r="B61" s="22">
        <v>0.02</v>
      </c>
      <c r="C61" s="21">
        <v>192000</v>
      </c>
      <c r="D61" s="21">
        <v>7200000</v>
      </c>
      <c r="E61" s="21">
        <v>210000000</v>
      </c>
      <c r="F61" s="21">
        <v>2300000000</v>
      </c>
      <c r="G61" s="21">
        <v>6300000000</v>
      </c>
      <c r="H61" s="21">
        <v>10700000000</v>
      </c>
      <c r="I61" s="21">
        <v>14100000000</v>
      </c>
      <c r="L61" s="36"/>
      <c r="M61" s="22">
        <v>0.02</v>
      </c>
      <c r="N61">
        <f t="shared" si="3"/>
        <v>0.2627450980392157</v>
      </c>
      <c r="O61">
        <f t="shared" si="3"/>
        <v>0.31092436974789917</v>
      </c>
      <c r="P61">
        <f t="shared" si="3"/>
        <v>0.4</v>
      </c>
      <c r="Q61">
        <f t="shared" si="4"/>
        <v>0.7</v>
      </c>
      <c r="R61">
        <f t="shared" si="4"/>
        <v>0.80487804878048785</v>
      </c>
      <c r="S61">
        <f t="shared" si="4"/>
        <v>0.84920634920634919</v>
      </c>
      <c r="T61">
        <f t="shared" si="4"/>
        <v>0.9308176100628931</v>
      </c>
      <c r="V61" s="36"/>
      <c r="W61" s="24" t="s">
        <v>84</v>
      </c>
      <c r="AB61">
        <v>0.44642857142857145</v>
      </c>
      <c r="AC61">
        <v>0.80346820809248554</v>
      </c>
      <c r="AD61">
        <v>0.892018779342723</v>
      </c>
    </row>
    <row r="62" spans="2:34" x14ac:dyDescent="0.25">
      <c r="B62" s="22">
        <v>0.03</v>
      </c>
      <c r="C62" s="21" t="s">
        <v>28</v>
      </c>
      <c r="D62" s="21">
        <v>2394000</v>
      </c>
      <c r="E62" s="21">
        <v>74200000</v>
      </c>
      <c r="F62" s="21">
        <v>1300000000</v>
      </c>
      <c r="G62" s="21">
        <v>5000000000</v>
      </c>
      <c r="H62" s="21">
        <v>9000000000</v>
      </c>
      <c r="I62" s="21">
        <v>13100000000</v>
      </c>
      <c r="L62" s="36"/>
      <c r="M62" s="22">
        <v>0.03</v>
      </c>
      <c r="O62">
        <f>D71/D$69</f>
        <v>9.8487394957983199E-2</v>
      </c>
      <c r="P62">
        <f>E71/E$69</f>
        <v>0.13222222222222221</v>
      </c>
      <c r="Q62">
        <f t="shared" si="4"/>
        <v>0.36571428571428571</v>
      </c>
      <c r="R62">
        <f t="shared" si="4"/>
        <v>0.67073170731707321</v>
      </c>
      <c r="S62">
        <f t="shared" si="4"/>
        <v>0.76984126984126988</v>
      </c>
      <c r="T62">
        <f t="shared" si="4"/>
        <v>0.83018867924528306</v>
      </c>
    </row>
    <row r="63" spans="2:34" x14ac:dyDescent="0.25">
      <c r="B63" s="22">
        <v>0.04</v>
      </c>
      <c r="C63" s="21" t="s">
        <v>28</v>
      </c>
      <c r="D63" s="21">
        <v>134000</v>
      </c>
      <c r="E63" s="21">
        <v>28400000</v>
      </c>
      <c r="F63" s="21">
        <v>550000000</v>
      </c>
      <c r="G63" s="21">
        <v>3700000000</v>
      </c>
      <c r="H63" s="21">
        <v>7900000000</v>
      </c>
      <c r="I63" s="21">
        <v>11780000000</v>
      </c>
      <c r="L63" s="36"/>
      <c r="M63" s="22">
        <v>0.04</v>
      </c>
      <c r="O63">
        <f>D72/D$69</f>
        <v>2.2352941176470589E-2</v>
      </c>
      <c r="P63">
        <f>E72/E$69</f>
        <v>3.8518518518518521E-2</v>
      </c>
      <c r="Q63">
        <f t="shared" si="4"/>
        <v>0.15428571428571428</v>
      </c>
      <c r="R63">
        <f t="shared" si="4"/>
        <v>0.48780487804878048</v>
      </c>
      <c r="S63">
        <f t="shared" si="4"/>
        <v>0.67460317460317465</v>
      </c>
      <c r="T63">
        <f t="shared" si="4"/>
        <v>0.77987421383647804</v>
      </c>
      <c r="X63" s="21">
        <v>0.1</v>
      </c>
      <c r="Y63" s="21">
        <v>0.2</v>
      </c>
      <c r="Z63" s="21">
        <v>0.3</v>
      </c>
      <c r="AA63" s="21">
        <v>0.4</v>
      </c>
      <c r="AB63" s="21">
        <v>0.5</v>
      </c>
      <c r="AC63" s="21">
        <v>0.6</v>
      </c>
      <c r="AD63" s="21">
        <v>0.7</v>
      </c>
    </row>
    <row r="64" spans="2:34" x14ac:dyDescent="0.25">
      <c r="B64" s="22">
        <v>0.05</v>
      </c>
      <c r="C64" s="21" t="s">
        <v>28</v>
      </c>
      <c r="D64" s="21" t="s">
        <v>28</v>
      </c>
      <c r="E64" s="21">
        <v>4600000</v>
      </c>
      <c r="F64" s="21">
        <v>170050000</v>
      </c>
      <c r="G64" s="21">
        <v>2200020000</v>
      </c>
      <c r="H64" s="21">
        <v>6700000000</v>
      </c>
      <c r="I64" s="21">
        <v>10700002000</v>
      </c>
      <c r="L64" s="36"/>
      <c r="M64" s="22">
        <v>0.05</v>
      </c>
      <c r="P64">
        <f>E73/E$69</f>
        <v>9.2592592592592587E-3</v>
      </c>
      <c r="Q64">
        <f t="shared" si="4"/>
        <v>4.2871428571428574E-2</v>
      </c>
      <c r="R64">
        <f t="shared" si="4"/>
        <v>0.26829512195121952</v>
      </c>
      <c r="S64">
        <f t="shared" si="4"/>
        <v>0.57936507936507942</v>
      </c>
      <c r="T64">
        <f t="shared" si="4"/>
        <v>0.72075484276729562</v>
      </c>
      <c r="V64" s="46">
        <v>0.04</v>
      </c>
      <c r="W64" s="24" t="s">
        <v>21</v>
      </c>
      <c r="Y64">
        <v>2.1923076923076924E-2</v>
      </c>
      <c r="Z64">
        <v>4.2142857142857142E-2</v>
      </c>
      <c r="AA64">
        <v>0.27230769230769231</v>
      </c>
      <c r="AB64">
        <v>0.58823529411764708</v>
      </c>
      <c r="AC64">
        <v>0.79057591623036649</v>
      </c>
      <c r="AD64">
        <v>0.86848847139197272</v>
      </c>
    </row>
    <row r="65" spans="2:30" x14ac:dyDescent="0.25">
      <c r="L65" s="36" t="s">
        <v>83</v>
      </c>
      <c r="M65" s="22">
        <v>0.01</v>
      </c>
      <c r="N65">
        <f>C77/C$77</f>
        <v>1</v>
      </c>
      <c r="Q65">
        <f>F77/F$77</f>
        <v>1</v>
      </c>
      <c r="R65">
        <f>G77/G$77</f>
        <v>1</v>
      </c>
      <c r="S65">
        <f>H77/H$77</f>
        <v>1</v>
      </c>
      <c r="T65">
        <f>I77/I$77</f>
        <v>1</v>
      </c>
      <c r="V65" s="36"/>
      <c r="W65" s="24" t="s">
        <v>19</v>
      </c>
      <c r="Y65">
        <v>6.0909090909090913E-3</v>
      </c>
      <c r="Z65">
        <v>5.5686274509803922E-2</v>
      </c>
      <c r="AA65">
        <v>0.171875</v>
      </c>
      <c r="AB65">
        <v>0.47435897435897434</v>
      </c>
      <c r="AC65">
        <v>0.65833333333333333</v>
      </c>
      <c r="AD65">
        <v>0.78013245033112588</v>
      </c>
    </row>
    <row r="66" spans="2:30" x14ac:dyDescent="0.25">
      <c r="L66" s="36"/>
      <c r="M66" s="22">
        <v>0.02</v>
      </c>
      <c r="N66">
        <f>C78/C$77</f>
        <v>0.17046818727490998</v>
      </c>
      <c r="R66">
        <f>G78/G$77</f>
        <v>0.44897959183673469</v>
      </c>
      <c r="S66">
        <f>H78/H$77</f>
        <v>0.81954887218045114</v>
      </c>
      <c r="T66">
        <f>I78/I$77</f>
        <v>0.9269662921348315</v>
      </c>
      <c r="V66" s="36"/>
      <c r="W66" s="24" t="s">
        <v>20</v>
      </c>
      <c r="Y66">
        <v>2.2352941176470589E-2</v>
      </c>
      <c r="Z66">
        <v>3.8518518518518521E-2</v>
      </c>
      <c r="AA66">
        <v>0.15428571428571428</v>
      </c>
      <c r="AB66">
        <v>0.48780487804878048</v>
      </c>
      <c r="AC66">
        <v>0.67460317460317465</v>
      </c>
      <c r="AD66">
        <v>0.77987421383647804</v>
      </c>
    </row>
    <row r="67" spans="2:30" x14ac:dyDescent="0.25">
      <c r="B67" t="s">
        <v>20</v>
      </c>
      <c r="L67" s="36"/>
      <c r="M67" s="22">
        <v>0.03</v>
      </c>
      <c r="S67">
        <f t="shared" ref="S67:T69" si="5">H79/H$77</f>
        <v>0.61428571428571432</v>
      </c>
      <c r="T67">
        <f t="shared" si="5"/>
        <v>0.8314606741573034</v>
      </c>
      <c r="V67" s="36"/>
      <c r="W67" s="24" t="s">
        <v>83</v>
      </c>
      <c r="AC67">
        <v>0.37067669172932333</v>
      </c>
      <c r="AD67">
        <v>0.7415730337078652</v>
      </c>
    </row>
    <row r="68" spans="2:30" x14ac:dyDescent="0.25">
      <c r="B68" s="21"/>
      <c r="C68" s="21">
        <v>0.1</v>
      </c>
      <c r="D68" s="21">
        <v>0.2</v>
      </c>
      <c r="E68" s="21">
        <v>0.3</v>
      </c>
      <c r="F68" s="21">
        <v>0.4</v>
      </c>
      <c r="G68" s="21">
        <v>0.5</v>
      </c>
      <c r="H68" s="21">
        <v>0.6</v>
      </c>
      <c r="I68" s="21">
        <v>0.7</v>
      </c>
      <c r="L68" s="36"/>
      <c r="M68" s="22">
        <v>0.04</v>
      </c>
      <c r="S68">
        <f t="shared" si="5"/>
        <v>0.37067669172932333</v>
      </c>
      <c r="T68">
        <f t="shared" si="5"/>
        <v>0.7415730337078652</v>
      </c>
      <c r="V68" s="36"/>
      <c r="W68" s="24" t="s">
        <v>84</v>
      </c>
      <c r="AB68">
        <v>9.8214285714285712E-2</v>
      </c>
      <c r="AC68">
        <v>0.68208092485549132</v>
      </c>
      <c r="AD68">
        <v>0.83568075117370888</v>
      </c>
    </row>
    <row r="69" spans="2:30" x14ac:dyDescent="0.25">
      <c r="B69" s="22">
        <v>0.01</v>
      </c>
      <c r="C69" s="21">
        <v>1020000</v>
      </c>
      <c r="D69" s="21">
        <v>23800000</v>
      </c>
      <c r="E69" s="21">
        <v>540000000</v>
      </c>
      <c r="F69" s="21">
        <v>3500000000</v>
      </c>
      <c r="G69" s="21">
        <v>8200000000</v>
      </c>
      <c r="H69" s="21">
        <v>12600000000</v>
      </c>
      <c r="I69" s="21">
        <v>15900000000</v>
      </c>
      <c r="L69" s="36"/>
      <c r="M69" s="22">
        <v>0.05</v>
      </c>
      <c r="S69">
        <f t="shared" si="5"/>
        <v>0.32556390977443611</v>
      </c>
      <c r="T69">
        <f t="shared" si="5"/>
        <v>0.6292134831460674</v>
      </c>
    </row>
    <row r="70" spans="2:30" x14ac:dyDescent="0.25">
      <c r="B70" s="22">
        <v>0.02</v>
      </c>
      <c r="C70" s="21">
        <v>268000</v>
      </c>
      <c r="D70" s="21">
        <v>7400000</v>
      </c>
      <c r="E70" s="21">
        <v>216000000</v>
      </c>
      <c r="F70" s="21">
        <v>2450000000</v>
      </c>
      <c r="G70" s="21">
        <v>6600000000</v>
      </c>
      <c r="H70" s="21">
        <v>10700000000</v>
      </c>
      <c r="I70" s="21">
        <v>14800000000</v>
      </c>
      <c r="L70" s="36" t="s">
        <v>84</v>
      </c>
      <c r="M70" s="22">
        <v>0.01</v>
      </c>
      <c r="N70">
        <f t="shared" ref="N70:T70" si="6">C85/C$85</f>
        <v>1</v>
      </c>
      <c r="O70">
        <f t="shared" si="6"/>
        <v>1</v>
      </c>
      <c r="P70">
        <f t="shared" si="6"/>
        <v>1</v>
      </c>
      <c r="Q70">
        <f t="shared" si="6"/>
        <v>1</v>
      </c>
      <c r="R70">
        <f t="shared" si="6"/>
        <v>1</v>
      </c>
      <c r="S70">
        <f t="shared" si="6"/>
        <v>1</v>
      </c>
      <c r="T70">
        <f t="shared" si="6"/>
        <v>1</v>
      </c>
      <c r="X70" s="21">
        <v>0.1</v>
      </c>
      <c r="Y70" s="21">
        <v>0.2</v>
      </c>
      <c r="Z70" s="21">
        <v>0.3</v>
      </c>
      <c r="AA70" s="21">
        <v>0.4</v>
      </c>
      <c r="AB70" s="21">
        <v>0.5</v>
      </c>
      <c r="AC70" s="21">
        <v>0.6</v>
      </c>
      <c r="AD70" s="21">
        <v>0.7</v>
      </c>
    </row>
    <row r="71" spans="2:30" x14ac:dyDescent="0.25">
      <c r="B71" s="22">
        <v>0.03</v>
      </c>
      <c r="C71" s="21" t="s">
        <v>28</v>
      </c>
      <c r="D71" s="21">
        <v>2344000</v>
      </c>
      <c r="E71" s="21">
        <v>71400000</v>
      </c>
      <c r="F71" s="21">
        <v>1280000000</v>
      </c>
      <c r="G71" s="21">
        <v>5500000000</v>
      </c>
      <c r="H71" s="21">
        <v>9700000000</v>
      </c>
      <c r="I71" s="21">
        <v>13200000000</v>
      </c>
      <c r="L71" s="36"/>
      <c r="M71" s="22">
        <v>0.02</v>
      </c>
      <c r="N71">
        <f>C86/C$85</f>
        <v>0.21153846153846154</v>
      </c>
      <c r="Q71">
        <f>F86/F$85</f>
        <v>0.18181818181818182</v>
      </c>
      <c r="R71">
        <f>G86/G$85</f>
        <v>0.75982142857142854</v>
      </c>
      <c r="S71">
        <f>H86/H$85</f>
        <v>0.90751445086705207</v>
      </c>
      <c r="T71">
        <f>I86/I$85</f>
        <v>0.95305164319248825</v>
      </c>
      <c r="V71" s="46">
        <v>0.05</v>
      </c>
      <c r="W71" s="24" t="s">
        <v>21</v>
      </c>
      <c r="Z71">
        <v>1.5892857142857143E-2</v>
      </c>
      <c r="AA71">
        <v>5.5392307692307692E-2</v>
      </c>
      <c r="AB71">
        <v>0.38235441176470586</v>
      </c>
      <c r="AC71">
        <v>0.70680628272251311</v>
      </c>
      <c r="AD71">
        <v>0.81895824081981217</v>
      </c>
    </row>
    <row r="72" spans="2:30" x14ac:dyDescent="0.25">
      <c r="B72" s="22">
        <v>0.04</v>
      </c>
      <c r="C72" s="21" t="s">
        <v>28</v>
      </c>
      <c r="D72" s="21">
        <v>532000</v>
      </c>
      <c r="E72" s="21">
        <v>20800000</v>
      </c>
      <c r="F72" s="21">
        <v>540000000</v>
      </c>
      <c r="G72" s="21">
        <v>4000000000</v>
      </c>
      <c r="H72" s="21">
        <v>8500000000</v>
      </c>
      <c r="I72" s="21">
        <v>12400000000</v>
      </c>
      <c r="L72" s="36"/>
      <c r="M72" s="22">
        <v>0.03</v>
      </c>
      <c r="R72">
        <f t="shared" ref="R72:T73" si="7">G87/G$85</f>
        <v>0.44642857142857145</v>
      </c>
      <c r="S72">
        <f t="shared" si="7"/>
        <v>0.80346820809248554</v>
      </c>
      <c r="T72">
        <f t="shared" si="7"/>
        <v>0.892018779342723</v>
      </c>
      <c r="V72" s="36"/>
      <c r="W72" s="24" t="s">
        <v>19</v>
      </c>
      <c r="Z72">
        <v>9.0196078431372551E-3</v>
      </c>
      <c r="AA72">
        <v>5.3140624999999997E-2</v>
      </c>
      <c r="AB72">
        <v>0.28205384615384615</v>
      </c>
      <c r="AC72">
        <v>0.55833333333333335</v>
      </c>
      <c r="AD72">
        <v>0.70860940397350991</v>
      </c>
    </row>
    <row r="73" spans="2:30" x14ac:dyDescent="0.25">
      <c r="B73" s="22">
        <v>0.05</v>
      </c>
      <c r="C73" s="21" t="s">
        <v>28</v>
      </c>
      <c r="D73" s="21" t="s">
        <v>28</v>
      </c>
      <c r="E73" s="21">
        <v>5000000</v>
      </c>
      <c r="F73" s="21">
        <v>150050000</v>
      </c>
      <c r="G73" s="21">
        <v>2200020000</v>
      </c>
      <c r="H73" s="21">
        <v>7300000000</v>
      </c>
      <c r="I73" s="21">
        <v>11460002000</v>
      </c>
      <c r="L73" s="36"/>
      <c r="M73" s="22">
        <v>0.04</v>
      </c>
      <c r="R73">
        <f t="shared" si="7"/>
        <v>9.8214285714285712E-2</v>
      </c>
      <c r="S73">
        <f t="shared" si="7"/>
        <v>0.68208092485549132</v>
      </c>
      <c r="T73">
        <f t="shared" si="7"/>
        <v>0.83568075117370888</v>
      </c>
      <c r="V73" s="36"/>
      <c r="W73" s="24" t="s">
        <v>20</v>
      </c>
      <c r="Z73">
        <v>9.2592592592592587E-3</v>
      </c>
      <c r="AA73">
        <v>4.2871428571428574E-2</v>
      </c>
      <c r="AB73">
        <v>0.26829512195121952</v>
      </c>
      <c r="AC73">
        <v>0.57936507936507942</v>
      </c>
      <c r="AD73">
        <v>0.72075484276729562</v>
      </c>
    </row>
    <row r="74" spans="2:30" x14ac:dyDescent="0.25">
      <c r="L74" s="36"/>
      <c r="M74" s="22">
        <v>0.05</v>
      </c>
      <c r="S74">
        <f>H89/H$85</f>
        <v>0.5</v>
      </c>
      <c r="T74">
        <f>I89/I$85</f>
        <v>0.76525821596244137</v>
      </c>
      <c r="V74" s="36"/>
      <c r="W74" s="24" t="s">
        <v>83</v>
      </c>
      <c r="AC74">
        <v>0.32556390977443611</v>
      </c>
      <c r="AD74">
        <v>0.6292134831460674</v>
      </c>
    </row>
    <row r="75" spans="2:30" x14ac:dyDescent="0.25">
      <c r="B75" t="s">
        <v>83</v>
      </c>
      <c r="V75" s="36"/>
      <c r="W75" s="24" t="s">
        <v>84</v>
      </c>
      <c r="AC75">
        <v>0.5</v>
      </c>
      <c r="AD75">
        <v>0.76525821596244137</v>
      </c>
    </row>
    <row r="76" spans="2:30" x14ac:dyDescent="0.25">
      <c r="B76" s="21"/>
      <c r="C76" s="21">
        <v>0.1</v>
      </c>
      <c r="D76" s="21">
        <v>0.2</v>
      </c>
      <c r="E76" s="21">
        <v>0.3</v>
      </c>
      <c r="F76" s="21">
        <v>0.4</v>
      </c>
      <c r="G76" s="21">
        <v>0.5</v>
      </c>
      <c r="H76" s="21">
        <v>0.6</v>
      </c>
      <c r="I76" s="21">
        <v>0.7</v>
      </c>
    </row>
    <row r="77" spans="2:30" x14ac:dyDescent="0.25">
      <c r="B77" s="22">
        <v>0.01</v>
      </c>
      <c r="C77" s="21">
        <v>833000</v>
      </c>
      <c r="D77" s="21" t="s">
        <v>28</v>
      </c>
      <c r="E77" s="21" t="s">
        <v>28</v>
      </c>
      <c r="F77" s="21">
        <v>783000000</v>
      </c>
      <c r="G77" s="21">
        <v>6370000000</v>
      </c>
      <c r="H77" s="21">
        <v>13300000000</v>
      </c>
      <c r="I77" s="21">
        <v>17800000000</v>
      </c>
    </row>
    <row r="78" spans="2:30" x14ac:dyDescent="0.25">
      <c r="B78" s="22">
        <v>0.02</v>
      </c>
      <c r="C78" s="21">
        <v>142000</v>
      </c>
      <c r="D78" s="21" t="s">
        <v>28</v>
      </c>
      <c r="E78" s="21" t="s">
        <v>28</v>
      </c>
      <c r="F78" s="21" t="s">
        <v>28</v>
      </c>
      <c r="G78" s="21">
        <v>2860000000</v>
      </c>
      <c r="H78" s="21">
        <v>10900000000</v>
      </c>
      <c r="I78" s="21">
        <v>16500000000</v>
      </c>
    </row>
    <row r="79" spans="2:30" x14ac:dyDescent="0.25">
      <c r="B79" s="22">
        <v>0.03</v>
      </c>
      <c r="C79" s="21" t="s">
        <v>28</v>
      </c>
      <c r="D79" s="21" t="s">
        <v>28</v>
      </c>
      <c r="E79" s="21" t="s">
        <v>28</v>
      </c>
      <c r="F79" s="21" t="s">
        <v>28</v>
      </c>
      <c r="G79" s="21" t="s">
        <v>28</v>
      </c>
      <c r="H79" s="21">
        <v>8170000000</v>
      </c>
      <c r="I79" s="21">
        <v>14800000000</v>
      </c>
    </row>
    <row r="80" spans="2:30" x14ac:dyDescent="0.25">
      <c r="B80" s="22">
        <v>0.04</v>
      </c>
      <c r="C80" s="21" t="s">
        <v>28</v>
      </c>
      <c r="D80" s="21" t="s">
        <v>28</v>
      </c>
      <c r="E80" s="21" t="s">
        <v>28</v>
      </c>
      <c r="F80" s="21" t="s">
        <v>28</v>
      </c>
      <c r="G80" s="21" t="s">
        <v>28</v>
      </c>
      <c r="H80" s="21">
        <v>4930000000</v>
      </c>
      <c r="I80" s="21">
        <v>13200000000</v>
      </c>
    </row>
    <row r="81" spans="1:18" x14ac:dyDescent="0.25">
      <c r="B81" s="22">
        <v>0.05</v>
      </c>
      <c r="C81" s="21" t="s">
        <v>28</v>
      </c>
      <c r="D81" s="21" t="s">
        <v>28</v>
      </c>
      <c r="E81" s="21" t="s">
        <v>28</v>
      </c>
      <c r="F81" s="21" t="s">
        <v>28</v>
      </c>
      <c r="G81" s="21" t="s">
        <v>28</v>
      </c>
      <c r="H81" s="21">
        <v>4330000000</v>
      </c>
      <c r="I81" s="21">
        <v>11200000000</v>
      </c>
    </row>
    <row r="82" spans="1:18" x14ac:dyDescent="0.25">
      <c r="N82">
        <f>1-O85</f>
        <v>0.7627272727272727</v>
      </c>
    </row>
    <row r="83" spans="1:18" x14ac:dyDescent="0.25">
      <c r="B83" s="21" t="s">
        <v>84</v>
      </c>
      <c r="C83" s="21"/>
      <c r="D83" s="21"/>
      <c r="E83" s="21"/>
      <c r="F83" s="21"/>
      <c r="G83" s="21"/>
      <c r="H83" s="21"/>
      <c r="I83" s="21"/>
    </row>
    <row r="84" spans="1:18" x14ac:dyDescent="0.25">
      <c r="B84" s="21"/>
      <c r="C84" s="21">
        <v>0.1</v>
      </c>
      <c r="D84" s="21">
        <v>0.2</v>
      </c>
      <c r="E84" s="21">
        <v>0.3</v>
      </c>
      <c r="F84" s="21">
        <v>0.4</v>
      </c>
      <c r="G84" s="21">
        <v>0.5</v>
      </c>
      <c r="H84" s="21">
        <v>0.6</v>
      </c>
      <c r="I84" s="21">
        <v>0.7</v>
      </c>
      <c r="K84" s="31"/>
      <c r="L84" s="31">
        <v>0.1</v>
      </c>
      <c r="M84" s="31">
        <v>0.2</v>
      </c>
      <c r="N84" s="31">
        <v>0.3</v>
      </c>
      <c r="O84" s="31">
        <v>0.4</v>
      </c>
      <c r="P84" s="31">
        <v>0.5</v>
      </c>
      <c r="Q84" s="31">
        <v>0.6</v>
      </c>
      <c r="R84" s="31">
        <v>0.7</v>
      </c>
    </row>
    <row r="85" spans="1:18" x14ac:dyDescent="0.25">
      <c r="B85" s="22">
        <v>0.01</v>
      </c>
      <c r="C85" s="21">
        <v>1300000</v>
      </c>
      <c r="D85" s="21">
        <v>5500000</v>
      </c>
      <c r="E85" s="21">
        <v>175000000</v>
      </c>
      <c r="F85" s="21">
        <v>3300000000</v>
      </c>
      <c r="G85" s="21">
        <v>11200000000</v>
      </c>
      <c r="H85" s="21">
        <v>17300000000</v>
      </c>
      <c r="I85" s="21">
        <v>21300000000</v>
      </c>
      <c r="K85" s="32">
        <v>0.01</v>
      </c>
      <c r="L85" s="31">
        <f>C77/C85</f>
        <v>0.64076923076923076</v>
      </c>
      <c r="M85" s="31"/>
      <c r="N85" s="31"/>
      <c r="O85" s="31">
        <f t="shared" ref="O85:R85" si="8">F77/F85</f>
        <v>0.23727272727272727</v>
      </c>
      <c r="P85" s="31">
        <f t="shared" si="8"/>
        <v>0.56874999999999998</v>
      </c>
      <c r="Q85" s="31">
        <f t="shared" si="8"/>
        <v>0.76878612716763006</v>
      </c>
      <c r="R85" s="31">
        <f t="shared" si="8"/>
        <v>0.83568075117370888</v>
      </c>
    </row>
    <row r="86" spans="1:18" x14ac:dyDescent="0.25">
      <c r="B86" s="22">
        <v>0.02</v>
      </c>
      <c r="C86" s="21">
        <v>275000</v>
      </c>
      <c r="D86" s="21" t="s">
        <v>28</v>
      </c>
      <c r="E86" s="21" t="s">
        <v>28</v>
      </c>
      <c r="F86" s="21">
        <v>600000000</v>
      </c>
      <c r="G86" s="21">
        <v>8510000000</v>
      </c>
      <c r="H86" s="21">
        <v>15700000000</v>
      </c>
      <c r="I86" s="21">
        <v>20300000000</v>
      </c>
      <c r="K86" s="32">
        <v>0.02</v>
      </c>
      <c r="L86" s="31">
        <f t="shared" ref="L86:R86" si="9">C78/C86</f>
        <v>0.51636363636363636</v>
      </c>
      <c r="M86" s="31"/>
      <c r="N86" s="31"/>
      <c r="O86" s="31"/>
      <c r="P86" s="31">
        <f t="shared" si="9"/>
        <v>0.33607520564042304</v>
      </c>
      <c r="Q86" s="31">
        <f t="shared" si="9"/>
        <v>0.69426751592356684</v>
      </c>
      <c r="R86" s="31">
        <f t="shared" si="9"/>
        <v>0.81280788177339902</v>
      </c>
    </row>
    <row r="87" spans="1:18" x14ac:dyDescent="0.25">
      <c r="B87" s="22">
        <v>0.03</v>
      </c>
      <c r="C87" s="21" t="s">
        <v>28</v>
      </c>
      <c r="D87" s="21" t="s">
        <v>28</v>
      </c>
      <c r="E87" s="21" t="s">
        <v>28</v>
      </c>
      <c r="F87" s="21" t="s">
        <v>28</v>
      </c>
      <c r="G87" s="21">
        <v>5000000000</v>
      </c>
      <c r="H87" s="21">
        <v>13900000000</v>
      </c>
      <c r="I87" s="21">
        <v>19000000000</v>
      </c>
      <c r="K87" s="32">
        <v>0.03</v>
      </c>
      <c r="L87" s="31"/>
      <c r="M87" s="31"/>
      <c r="N87" s="31"/>
      <c r="O87" s="31"/>
      <c r="P87" s="31"/>
      <c r="Q87" s="31">
        <f t="shared" ref="Q87:R89" si="10">H79/H87</f>
        <v>0.5877697841726619</v>
      </c>
      <c r="R87" s="31">
        <f t="shared" si="10"/>
        <v>0.77894736842105261</v>
      </c>
    </row>
    <row r="88" spans="1:18" x14ac:dyDescent="0.25">
      <c r="B88" s="22">
        <v>0.04</v>
      </c>
      <c r="C88" s="21" t="s">
        <v>28</v>
      </c>
      <c r="D88" s="21" t="s">
        <v>28</v>
      </c>
      <c r="E88" s="21" t="s">
        <v>28</v>
      </c>
      <c r="F88" s="21" t="s">
        <v>28</v>
      </c>
      <c r="G88" s="21">
        <v>1100000000</v>
      </c>
      <c r="H88" s="21">
        <v>11800000000</v>
      </c>
      <c r="I88" s="21">
        <v>17800000000</v>
      </c>
      <c r="K88" s="32">
        <v>0.04</v>
      </c>
      <c r="L88" s="31"/>
      <c r="M88" s="31"/>
      <c r="N88" s="31"/>
      <c r="O88" s="31"/>
      <c r="P88" s="31"/>
      <c r="Q88" s="31">
        <f t="shared" si="10"/>
        <v>0.41779661016949154</v>
      </c>
      <c r="R88" s="31">
        <f t="shared" si="10"/>
        <v>0.7415730337078652</v>
      </c>
    </row>
    <row r="89" spans="1:18" x14ac:dyDescent="0.25">
      <c r="B89" s="22">
        <v>0.05</v>
      </c>
      <c r="C89" s="21" t="s">
        <v>28</v>
      </c>
      <c r="D89" s="21" t="s">
        <v>28</v>
      </c>
      <c r="E89" s="21" t="s">
        <v>28</v>
      </c>
      <c r="F89" s="21" t="s">
        <v>28</v>
      </c>
      <c r="G89" s="21" t="s">
        <v>28</v>
      </c>
      <c r="H89" s="21">
        <v>8650000000</v>
      </c>
      <c r="I89" s="21">
        <v>16300000000</v>
      </c>
      <c r="K89" s="32">
        <v>0.05</v>
      </c>
      <c r="L89" s="31"/>
      <c r="M89" s="31"/>
      <c r="N89" s="31"/>
      <c r="O89" s="31"/>
      <c r="P89" s="31"/>
      <c r="Q89" s="31">
        <f t="shared" si="10"/>
        <v>0.50057803468208095</v>
      </c>
      <c r="R89" s="31">
        <f t="shared" si="10"/>
        <v>0.68711656441717794</v>
      </c>
    </row>
    <row r="92" spans="1:18" x14ac:dyDescent="0.25">
      <c r="A92" t="s">
        <v>23</v>
      </c>
    </row>
    <row r="93" spans="1:18" x14ac:dyDescent="0.25">
      <c r="B93" t="s">
        <v>19</v>
      </c>
    </row>
    <row r="94" spans="1:18" x14ac:dyDescent="0.25">
      <c r="C94">
        <v>0.1</v>
      </c>
      <c r="D94">
        <v>0.2</v>
      </c>
      <c r="E94">
        <v>0.3</v>
      </c>
      <c r="F94">
        <v>0.4</v>
      </c>
      <c r="G94">
        <v>0.5</v>
      </c>
      <c r="H94">
        <v>0.6</v>
      </c>
      <c r="I94">
        <v>0.7</v>
      </c>
      <c r="J94" t="s">
        <v>37</v>
      </c>
      <c r="K94" t="s">
        <v>38</v>
      </c>
    </row>
    <row r="95" spans="1:18" x14ac:dyDescent="0.25">
      <c r="B95" s="7">
        <v>0.01</v>
      </c>
      <c r="C95">
        <v>0.42660550458715596</v>
      </c>
      <c r="D95">
        <v>0.44534412955465585</v>
      </c>
      <c r="E95">
        <v>0.45535714285714285</v>
      </c>
      <c r="F95">
        <v>0.49230769230769234</v>
      </c>
      <c r="G95">
        <v>0.57352941176470584</v>
      </c>
      <c r="H95">
        <v>0.62827225130890052</v>
      </c>
      <c r="I95">
        <v>0.64474807856532879</v>
      </c>
      <c r="J95">
        <v>0.52373774442079746</v>
      </c>
      <c r="K95">
        <v>0.47613513028485466</v>
      </c>
    </row>
    <row r="96" spans="1:18" x14ac:dyDescent="0.25">
      <c r="B96" s="7">
        <v>0.02</v>
      </c>
      <c r="C96">
        <v>0.37647058823529411</v>
      </c>
      <c r="D96">
        <v>0.46753246753246752</v>
      </c>
      <c r="E96">
        <v>0.41666666666666669</v>
      </c>
      <c r="F96">
        <v>0.46464646464646464</v>
      </c>
      <c r="G96">
        <v>0.52500000000000002</v>
      </c>
      <c r="H96">
        <v>0.5977653631284916</v>
      </c>
      <c r="I96">
        <v>0.63228699551569512</v>
      </c>
      <c r="J96">
        <v>0.49719550653215422</v>
      </c>
    </row>
    <row r="97" spans="2:11" x14ac:dyDescent="0.25">
      <c r="B97" s="7">
        <v>0.03</v>
      </c>
      <c r="D97">
        <v>0.49979123173277662</v>
      </c>
      <c r="E97">
        <v>0.49798657718120803</v>
      </c>
      <c r="F97">
        <v>0.26748971193415638</v>
      </c>
      <c r="G97">
        <v>0.4854368932038835</v>
      </c>
      <c r="H97">
        <v>0.54216867469879515</v>
      </c>
      <c r="I97">
        <v>0.61502347417840375</v>
      </c>
      <c r="J97">
        <v>0.48464942715487053</v>
      </c>
    </row>
    <row r="98" spans="2:11" x14ac:dyDescent="0.25">
      <c r="B98" s="7">
        <v>0.04</v>
      </c>
      <c r="D98">
        <v>0.12373037857802401</v>
      </c>
      <c r="E98">
        <v>0.60169491525423724</v>
      </c>
      <c r="F98">
        <v>0.31073446327683618</v>
      </c>
      <c r="G98">
        <v>0.46250000000000002</v>
      </c>
      <c r="H98">
        <v>0.52317880794701987</v>
      </c>
      <c r="I98">
        <v>0.57915437561455263</v>
      </c>
      <c r="J98">
        <v>0.43349882344511165</v>
      </c>
    </row>
    <row r="99" spans="2:11" x14ac:dyDescent="0.25">
      <c r="B99" s="7">
        <v>0.05</v>
      </c>
      <c r="E99">
        <v>0.25842696629213485</v>
      </c>
      <c r="F99">
        <v>0.47229551451187335</v>
      </c>
      <c r="G99">
        <v>0.42307914200329999</v>
      </c>
      <c r="H99">
        <v>0.49629629629629629</v>
      </c>
      <c r="I99">
        <v>0.55787283025309387</v>
      </c>
      <c r="J99">
        <v>0.44159414987133971</v>
      </c>
    </row>
    <row r="100" spans="2:11" x14ac:dyDescent="0.25">
      <c r="C100">
        <v>0.40153804641122504</v>
      </c>
      <c r="D100">
        <v>0.38409955184948097</v>
      </c>
      <c r="E100">
        <v>0.44602645365027793</v>
      </c>
      <c r="F100">
        <v>0.40149476933540457</v>
      </c>
      <c r="G100">
        <v>0.49390908939437794</v>
      </c>
      <c r="H100">
        <v>0.55753627867590072</v>
      </c>
      <c r="I100">
        <v>0.60581715082541487</v>
      </c>
      <c r="J100">
        <v>0.47613513028485466</v>
      </c>
    </row>
    <row r="101" spans="2:11" x14ac:dyDescent="0.25">
      <c r="B101" t="s">
        <v>38</v>
      </c>
      <c r="C101">
        <v>0.47081955880336707</v>
      </c>
    </row>
    <row r="102" spans="2:11" x14ac:dyDescent="0.25">
      <c r="B102" t="s">
        <v>20</v>
      </c>
    </row>
    <row r="103" spans="2:11" x14ac:dyDescent="0.25">
      <c r="C103">
        <v>0.1</v>
      </c>
      <c r="D103">
        <v>0.2</v>
      </c>
      <c r="E103">
        <v>0.3</v>
      </c>
      <c r="F103">
        <v>0.4</v>
      </c>
      <c r="G103">
        <v>0.5</v>
      </c>
      <c r="H103">
        <v>0.6</v>
      </c>
      <c r="I103">
        <v>0.7</v>
      </c>
      <c r="J103" t="s">
        <v>37</v>
      </c>
      <c r="K103" t="s">
        <v>38</v>
      </c>
    </row>
    <row r="104" spans="2:11" x14ac:dyDescent="0.25">
      <c r="B104" s="7">
        <v>0.01</v>
      </c>
      <c r="C104">
        <v>0.46788990825688076</v>
      </c>
      <c r="D104">
        <v>0.48178137651821862</v>
      </c>
      <c r="E104">
        <v>0.48214285714285715</v>
      </c>
      <c r="F104">
        <v>0.53846153846153844</v>
      </c>
      <c r="G104">
        <v>0.6029411764705882</v>
      </c>
      <c r="H104">
        <v>0.65968586387434558</v>
      </c>
      <c r="I104">
        <v>0.67890691716481644</v>
      </c>
      <c r="J104">
        <v>0.55882994826989218</v>
      </c>
      <c r="K104">
        <v>0.50499279159693811</v>
      </c>
    </row>
    <row r="105" spans="2:11" x14ac:dyDescent="0.25">
      <c r="B105" s="7">
        <v>0.02</v>
      </c>
      <c r="C105">
        <v>0.52549019607843139</v>
      </c>
      <c r="D105">
        <v>0.48051948051948051</v>
      </c>
      <c r="E105">
        <v>0.42857142857142855</v>
      </c>
      <c r="F105">
        <v>0.49494949494949497</v>
      </c>
      <c r="G105">
        <v>0.55000000000000004</v>
      </c>
      <c r="H105">
        <v>0.5977653631284916</v>
      </c>
      <c r="I105">
        <v>0.66367713004484308</v>
      </c>
      <c r="J105">
        <v>0.53442472761316717</v>
      </c>
    </row>
    <row r="106" spans="2:11" x14ac:dyDescent="0.25">
      <c r="B106" s="7">
        <v>0.03</v>
      </c>
      <c r="D106">
        <v>0.48935281837160749</v>
      </c>
      <c r="E106">
        <v>0.47919463087248321</v>
      </c>
      <c r="F106">
        <v>0.26337448559670784</v>
      </c>
      <c r="G106">
        <v>0.53398058252427183</v>
      </c>
      <c r="H106">
        <v>0.58433734939759041</v>
      </c>
      <c r="I106">
        <v>0.61971830985915488</v>
      </c>
      <c r="J106">
        <v>0.49499302943696927</v>
      </c>
    </row>
    <row r="107" spans="2:11" x14ac:dyDescent="0.25">
      <c r="B107" s="7">
        <v>0.04</v>
      </c>
      <c r="D107">
        <v>0.49122807017543857</v>
      </c>
      <c r="E107">
        <v>0.44067796610169491</v>
      </c>
      <c r="F107">
        <v>0.30508474576271188</v>
      </c>
      <c r="G107">
        <v>0.5</v>
      </c>
      <c r="H107">
        <v>0.5629139072847682</v>
      </c>
      <c r="I107">
        <v>0.60963618485742377</v>
      </c>
      <c r="J107">
        <v>0.48492347903033955</v>
      </c>
    </row>
    <row r="108" spans="2:11" x14ac:dyDescent="0.25">
      <c r="B108" s="7">
        <v>0.05</v>
      </c>
      <c r="E108">
        <v>0.2808988764044944</v>
      </c>
      <c r="F108">
        <v>0.41674767393417583</v>
      </c>
      <c r="G108">
        <v>0.42307914200329999</v>
      </c>
      <c r="H108">
        <v>0.54074074074074074</v>
      </c>
      <c r="I108">
        <v>0.59749743508890141</v>
      </c>
      <c r="J108">
        <v>0.45179277363432246</v>
      </c>
    </row>
    <row r="109" spans="2:11" x14ac:dyDescent="0.25">
      <c r="C109">
        <v>0.49669005216765605</v>
      </c>
      <c r="D109">
        <v>0.48572043639618628</v>
      </c>
      <c r="E109">
        <v>0.42229715181859168</v>
      </c>
      <c r="F109">
        <v>0.40372358774092582</v>
      </c>
      <c r="G109">
        <v>0.52200018019963201</v>
      </c>
      <c r="H109">
        <v>0.58908864488518731</v>
      </c>
      <c r="I109">
        <v>0.63388719540302785</v>
      </c>
      <c r="J109">
        <v>0.50499279159693811</v>
      </c>
    </row>
    <row r="110" spans="2:11" x14ac:dyDescent="0.25">
      <c r="B110" t="s">
        <v>38</v>
      </c>
      <c r="C110">
        <v>0.50730000502601813</v>
      </c>
    </row>
    <row r="111" spans="2:11" x14ac:dyDescent="0.25">
      <c r="B111" t="s">
        <v>83</v>
      </c>
    </row>
    <row r="112" spans="2:11" x14ac:dyDescent="0.25">
      <c r="C112">
        <v>0.1</v>
      </c>
      <c r="D112">
        <v>0.2</v>
      </c>
      <c r="E112">
        <v>0.3</v>
      </c>
      <c r="F112">
        <v>0.4</v>
      </c>
      <c r="G112">
        <v>0.5</v>
      </c>
      <c r="H112">
        <v>0.6</v>
      </c>
      <c r="I112">
        <v>0.7</v>
      </c>
      <c r="J112" t="s">
        <v>37</v>
      </c>
      <c r="K112" t="s">
        <v>38</v>
      </c>
    </row>
    <row r="113" spans="2:11" x14ac:dyDescent="0.25">
      <c r="B113" s="7">
        <v>0.01</v>
      </c>
      <c r="C113">
        <f>C77/C51</f>
        <v>0.38211009174311927</v>
      </c>
      <c r="F113">
        <f>F77/F51</f>
        <v>0.12046153846153847</v>
      </c>
      <c r="G113">
        <f>G77/G51</f>
        <v>0.46838235294117647</v>
      </c>
      <c r="H113">
        <f>H77/H51</f>
        <v>0.69633507853403143</v>
      </c>
      <c r="I113">
        <f>I77/I51</f>
        <v>0.76003415883859948</v>
      </c>
      <c r="J113">
        <f>AVERAGE(C113:I113)</f>
        <v>0.48546464410369305</v>
      </c>
      <c r="K113">
        <f>AVERAGE(J113:J117)</f>
        <v>0.49708803308292904</v>
      </c>
    </row>
    <row r="114" spans="2:11" x14ac:dyDescent="0.25">
      <c r="B114" s="7">
        <v>0.02</v>
      </c>
      <c r="C114">
        <f t="shared" ref="C114:I114" si="11">C78/C52</f>
        <v>0.27843137254901962</v>
      </c>
      <c r="G114">
        <f t="shared" si="11"/>
        <v>0.23833333333333334</v>
      </c>
      <c r="H114">
        <f t="shared" si="11"/>
        <v>0.60893854748603349</v>
      </c>
      <c r="I114">
        <f t="shared" si="11"/>
        <v>0.73991031390134532</v>
      </c>
      <c r="J114">
        <f>AVERAGE(C114:I114)</f>
        <v>0.46640339181743296</v>
      </c>
    </row>
    <row r="115" spans="2:11" x14ac:dyDescent="0.25">
      <c r="B115" s="7">
        <v>0.03</v>
      </c>
      <c r="H115">
        <f t="shared" ref="H115:I117" si="12">H79/H53</f>
        <v>0.49216867469879516</v>
      </c>
      <c r="I115">
        <f t="shared" si="12"/>
        <v>0.69483568075117375</v>
      </c>
      <c r="J115">
        <f>AVERAGE(C115:I115)</f>
        <v>0.59350217772498448</v>
      </c>
    </row>
    <row r="116" spans="2:11" x14ac:dyDescent="0.25">
      <c r="B116" s="7">
        <v>0.04</v>
      </c>
      <c r="H116">
        <f t="shared" si="12"/>
        <v>0.32649006622516558</v>
      </c>
      <c r="I116">
        <f t="shared" si="12"/>
        <v>0.64896755162241893</v>
      </c>
      <c r="J116">
        <f>AVERAGE(C116:I116)</f>
        <v>0.48772880892379222</v>
      </c>
    </row>
    <row r="117" spans="2:11" x14ac:dyDescent="0.25">
      <c r="B117" s="7">
        <v>0.05</v>
      </c>
      <c r="H117">
        <f t="shared" si="12"/>
        <v>0.32074074074074072</v>
      </c>
      <c r="I117">
        <f t="shared" si="12"/>
        <v>0.58394154494874406</v>
      </c>
      <c r="J117">
        <f>AVERAGE(C117:I117)</f>
        <v>0.45234114284474236</v>
      </c>
    </row>
    <row r="118" spans="2:11" x14ac:dyDescent="0.25">
      <c r="B118" t="s">
        <v>37</v>
      </c>
      <c r="C118">
        <f>AVERAGE(C113:C114)</f>
        <v>0.33027073214606945</v>
      </c>
      <c r="F118">
        <f>AVERAGE(F113)</f>
        <v>0.12046153846153847</v>
      </c>
      <c r="G118">
        <f>AVERAGE(G113:G114)</f>
        <v>0.35335784313725493</v>
      </c>
      <c r="H118">
        <f>AVERAGE(H113:H117)</f>
        <v>0.48893462153695327</v>
      </c>
      <c r="I118">
        <f>AVERAGE(I113:I117)</f>
        <v>0.68553785001245626</v>
      </c>
    </row>
    <row r="119" spans="2:11" x14ac:dyDescent="0.25">
      <c r="B119" t="s">
        <v>38</v>
      </c>
      <c r="C119">
        <f>AVERAGE(C118:I118)</f>
        <v>0.39571251705885446</v>
      </c>
    </row>
    <row r="120" spans="2:11" x14ac:dyDescent="0.25">
      <c r="B120" t="s">
        <v>84</v>
      </c>
    </row>
    <row r="121" spans="2:11" x14ac:dyDescent="0.25">
      <c r="C121">
        <v>0.1</v>
      </c>
      <c r="D121">
        <v>0.2</v>
      </c>
      <c r="E121">
        <v>0.3</v>
      </c>
      <c r="F121">
        <v>0.4</v>
      </c>
      <c r="G121">
        <v>0.5</v>
      </c>
      <c r="H121">
        <v>0.6</v>
      </c>
      <c r="I121">
        <v>0.7</v>
      </c>
      <c r="J121" t="s">
        <v>37</v>
      </c>
      <c r="K121" t="s">
        <v>38</v>
      </c>
    </row>
    <row r="122" spans="2:11" x14ac:dyDescent="0.25">
      <c r="B122" s="7">
        <v>0.01</v>
      </c>
      <c r="C122">
        <f>C85/C51</f>
        <v>0.59633027522935778</v>
      </c>
      <c r="D122">
        <f t="shared" ref="D122:I122" si="13">D85/D51</f>
        <v>0.11133603238866396</v>
      </c>
      <c r="E122">
        <f t="shared" si="13"/>
        <v>0.15625</v>
      </c>
      <c r="F122">
        <f t="shared" si="13"/>
        <v>0.50769230769230766</v>
      </c>
      <c r="G122">
        <f t="shared" si="13"/>
        <v>0.82352941176470584</v>
      </c>
      <c r="H122">
        <f t="shared" si="13"/>
        <v>0.90575916230366493</v>
      </c>
      <c r="I122">
        <f t="shared" si="13"/>
        <v>0.90947907771135783</v>
      </c>
      <c r="J122">
        <f>AVERAGE(C122:I122)</f>
        <v>0.57291089529857975</v>
      </c>
      <c r="K122">
        <f>AVERAGE(J122:J126)</f>
        <v>0.65717973250166695</v>
      </c>
    </row>
    <row r="123" spans="2:11" x14ac:dyDescent="0.25">
      <c r="B123" s="7">
        <v>0.02</v>
      </c>
      <c r="C123">
        <f t="shared" ref="C123:I123" si="14">C86/C52</f>
        <v>0.53921568627450978</v>
      </c>
      <c r="F123">
        <f t="shared" si="14"/>
        <v>0.12121212121212122</v>
      </c>
      <c r="G123">
        <f t="shared" si="14"/>
        <v>0.70916666666666661</v>
      </c>
      <c r="H123">
        <f t="shared" si="14"/>
        <v>0.87709497206703912</v>
      </c>
      <c r="I123">
        <f t="shared" si="14"/>
        <v>0.91031390134529144</v>
      </c>
      <c r="J123">
        <f>AVERAGE(C123:I123)</f>
        <v>0.63140066951312568</v>
      </c>
    </row>
    <row r="124" spans="2:11" x14ac:dyDescent="0.25">
      <c r="B124" s="7">
        <v>0.03</v>
      </c>
      <c r="G124">
        <f t="shared" ref="G124:I125" si="15">G87/G53</f>
        <v>0.4854368932038835</v>
      </c>
      <c r="H124">
        <f t="shared" si="15"/>
        <v>0.83734939759036142</v>
      </c>
      <c r="I124">
        <f t="shared" si="15"/>
        <v>0.892018779342723</v>
      </c>
      <c r="J124">
        <f>AVERAGE(C124:I124)</f>
        <v>0.7382683567123226</v>
      </c>
    </row>
    <row r="125" spans="2:11" x14ac:dyDescent="0.25">
      <c r="B125" s="7">
        <v>0.04</v>
      </c>
      <c r="G125">
        <f t="shared" si="15"/>
        <v>0.13750000000000001</v>
      </c>
      <c r="H125">
        <f t="shared" si="15"/>
        <v>0.7814569536423841</v>
      </c>
      <c r="I125">
        <f t="shared" si="15"/>
        <v>0.87512291052114066</v>
      </c>
      <c r="J125">
        <f>AVERAGE(C125:I125)</f>
        <v>0.59802662138784157</v>
      </c>
    </row>
    <row r="126" spans="2:11" x14ac:dyDescent="0.25">
      <c r="B126" s="7">
        <v>0.05</v>
      </c>
      <c r="H126">
        <f>H89/H55</f>
        <v>0.64074074074074072</v>
      </c>
      <c r="I126">
        <f>I89/I55</f>
        <v>0.84984349845218998</v>
      </c>
      <c r="J126">
        <f>AVERAGE(C126:I126)</f>
        <v>0.74529211959646535</v>
      </c>
    </row>
    <row r="127" spans="2:11" x14ac:dyDescent="0.25">
      <c r="B127" t="s">
        <v>37</v>
      </c>
      <c r="C127">
        <f>AVERAGE(C122:C123)</f>
        <v>0.56777298075193383</v>
      </c>
      <c r="D127">
        <f>AVERAGE(D122:D123)</f>
        <v>0.11133603238866396</v>
      </c>
      <c r="E127">
        <f>AVERAGE(E122:E123)</f>
        <v>0.15625</v>
      </c>
      <c r="F127">
        <f>AVERAGE(F122:F123)</f>
        <v>0.31445221445221444</v>
      </c>
      <c r="G127">
        <f>AVERAGE(G122:G125)</f>
        <v>0.53890824290881412</v>
      </c>
      <c r="H127">
        <f>AVERAGE(H122:H126)</f>
        <v>0.8084802452688381</v>
      </c>
      <c r="I127">
        <f>AVERAGE(I122:I126)</f>
        <v>0.88735563347454049</v>
      </c>
    </row>
    <row r="128" spans="2:11" x14ac:dyDescent="0.25">
      <c r="B128" t="s">
        <v>38</v>
      </c>
      <c r="C128">
        <f>AVERAGE(C127:I127)</f>
        <v>0.48350790703500074</v>
      </c>
    </row>
  </sheetData>
  <mergeCells count="46">
    <mergeCell ref="L70:L74"/>
    <mergeCell ref="V50:V54"/>
    <mergeCell ref="V57:V61"/>
    <mergeCell ref="V64:V68"/>
    <mergeCell ref="V71:V75"/>
    <mergeCell ref="L65:L69"/>
    <mergeCell ref="L48:L49"/>
    <mergeCell ref="M48:T48"/>
    <mergeCell ref="L50:L54"/>
    <mergeCell ref="L55:L59"/>
    <mergeCell ref="L60:L64"/>
    <mergeCell ref="B38:C38"/>
    <mergeCell ref="D38:E38"/>
    <mergeCell ref="F38:G38"/>
    <mergeCell ref="H38:I38"/>
    <mergeCell ref="J38:K38"/>
    <mergeCell ref="L38:M38"/>
    <mergeCell ref="N38:O38"/>
    <mergeCell ref="H29:J29"/>
    <mergeCell ref="K29:M29"/>
    <mergeCell ref="N29:P29"/>
    <mergeCell ref="Q29:S29"/>
    <mergeCell ref="T29:V29"/>
    <mergeCell ref="AF20:AJ20"/>
    <mergeCell ref="B29:D29"/>
    <mergeCell ref="E29:G29"/>
    <mergeCell ref="B20:F20"/>
    <mergeCell ref="G20:K20"/>
    <mergeCell ref="L20:P20"/>
    <mergeCell ref="Q20:U20"/>
    <mergeCell ref="V20:Z20"/>
    <mergeCell ref="AA20:AE20"/>
    <mergeCell ref="AF2:AJ2"/>
    <mergeCell ref="B11:F11"/>
    <mergeCell ref="G11:K11"/>
    <mergeCell ref="L11:P11"/>
    <mergeCell ref="Q11:U11"/>
    <mergeCell ref="V11:Z11"/>
    <mergeCell ref="AA11:AE11"/>
    <mergeCell ref="AF11:AJ11"/>
    <mergeCell ref="B2:F2"/>
    <mergeCell ref="G2:K2"/>
    <mergeCell ref="L2:P2"/>
    <mergeCell ref="Q2:U2"/>
    <mergeCell ref="V2:Z2"/>
    <mergeCell ref="AA2:AE2"/>
  </mergeCells>
  <conditionalFormatting sqref="AF4:AJ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E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Z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U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P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J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J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:AE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Z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U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P1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K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K16 G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K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K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:AJ2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E2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:Z2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U2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P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K2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J3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E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Z3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M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P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S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V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C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E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G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I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K4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:M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O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:Z7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1:AA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1:AB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1:AC7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1:AC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D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X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:Y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:Z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A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:AB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C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0:AD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:AD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:AC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7:AB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:AA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7:Z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:Y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4:AD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4:AC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4:A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4:AA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4:Z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4:Y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C431-2366-4111-B70A-4B77183DD611}">
  <dimension ref="A1:AJ106"/>
  <sheetViews>
    <sheetView workbookViewId="0">
      <selection sqref="A1:AJ1"/>
    </sheetView>
  </sheetViews>
  <sheetFormatPr defaultRowHeight="15" x14ac:dyDescent="0.25"/>
  <cols>
    <col min="2" max="2" width="14.85546875" bestFit="1" customWidth="1"/>
  </cols>
  <sheetData>
    <row r="1" spans="1:36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 x14ac:dyDescent="0.25">
      <c r="A2" t="s">
        <v>1</v>
      </c>
    </row>
    <row r="3" spans="1:36" x14ac:dyDescent="0.25">
      <c r="B3" t="s">
        <v>2</v>
      </c>
      <c r="G3" t="s">
        <v>3</v>
      </c>
      <c r="L3" t="s">
        <v>4</v>
      </c>
      <c r="Q3" t="s">
        <v>5</v>
      </c>
      <c r="V3" t="s">
        <v>6</v>
      </c>
      <c r="AA3" t="s">
        <v>7</v>
      </c>
      <c r="AF3" t="s">
        <v>8</v>
      </c>
    </row>
    <row r="4" spans="1:36" x14ac:dyDescent="0.25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9</v>
      </c>
      <c r="R4" t="s">
        <v>10</v>
      </c>
      <c r="S4" t="s">
        <v>11</v>
      </c>
      <c r="T4" t="s">
        <v>12</v>
      </c>
      <c r="U4" t="s">
        <v>13</v>
      </c>
      <c r="V4" t="s">
        <v>9</v>
      </c>
      <c r="W4" t="s">
        <v>10</v>
      </c>
      <c r="X4" t="s">
        <v>11</v>
      </c>
      <c r="Y4" t="s">
        <v>12</v>
      </c>
      <c r="Z4" t="s">
        <v>13</v>
      </c>
      <c r="AA4" t="s">
        <v>9</v>
      </c>
      <c r="AB4" t="s">
        <v>10</v>
      </c>
      <c r="AC4" t="s">
        <v>11</v>
      </c>
      <c r="AD4" t="s">
        <v>12</v>
      </c>
      <c r="AE4" t="s">
        <v>13</v>
      </c>
      <c r="AF4" t="s">
        <v>9</v>
      </c>
      <c r="AG4" t="s">
        <v>10</v>
      </c>
      <c r="AH4" t="s">
        <v>11</v>
      </c>
      <c r="AI4" t="s">
        <v>12</v>
      </c>
      <c r="AJ4" t="s">
        <v>13</v>
      </c>
    </row>
    <row r="5" spans="1:36" x14ac:dyDescent="0.25">
      <c r="A5" t="s">
        <v>14</v>
      </c>
      <c r="B5">
        <v>2.0946535315501109E-17</v>
      </c>
      <c r="C5">
        <v>2.6014874847362619E-17</v>
      </c>
      <c r="D5">
        <v>2.7274939389794937E-17</v>
      </c>
      <c r="E5">
        <v>2.5924043927068138E-17</v>
      </c>
      <c r="F5">
        <v>2.8261520282442193E-17</v>
      </c>
      <c r="G5">
        <v>3.4307460131005315E-17</v>
      </c>
      <c r="H5">
        <v>3.3622970631826531E-17</v>
      </c>
      <c r="I5">
        <v>3.3964242386832438E-17</v>
      </c>
      <c r="J5">
        <v>3.6021166454835059E-17</v>
      </c>
      <c r="K5">
        <v>3.4597463945002642E-17</v>
      </c>
      <c r="L5">
        <v>5.2933243400114975E-17</v>
      </c>
      <c r="M5">
        <v>5.3714763303480458E-17</v>
      </c>
      <c r="N5">
        <v>5.2769006412921679E-17</v>
      </c>
      <c r="O5">
        <v>5.5307154856818917E-17</v>
      </c>
      <c r="P5">
        <v>5.7770233935058493E-17</v>
      </c>
      <c r="Q5">
        <v>4.2936347189508963E-17</v>
      </c>
      <c r="R5">
        <v>5.1088382801590346E-17</v>
      </c>
      <c r="S5">
        <v>5.5385403971821758E-17</v>
      </c>
      <c r="T5">
        <v>5.9863384338217827E-17</v>
      </c>
      <c r="U5">
        <v>6.5509385475873134E-17</v>
      </c>
      <c r="V5">
        <v>3.0464377971090994E-17</v>
      </c>
      <c r="W5">
        <v>3.5748708101448139E-17</v>
      </c>
      <c r="X5">
        <v>4.061454332495993E-17</v>
      </c>
      <c r="Y5">
        <v>4.828545864354615E-17</v>
      </c>
      <c r="Z5">
        <v>4.9811084560903495E-17</v>
      </c>
      <c r="AA5">
        <v>2.2472138088361699E-17</v>
      </c>
      <c r="AB5">
        <v>2.8109603424276152E-17</v>
      </c>
      <c r="AC5">
        <v>3.5249128406141506E-17</v>
      </c>
      <c r="AD5">
        <v>3.6704827556636013E-17</v>
      </c>
      <c r="AE5">
        <v>4.3389875292706758E-17</v>
      </c>
      <c r="AF5">
        <v>1.8306227268110504E-17</v>
      </c>
      <c r="AG5">
        <v>2.5017193086461477E-17</v>
      </c>
      <c r="AH5">
        <v>3.1870667672491633E-17</v>
      </c>
      <c r="AI5">
        <v>3.6461010499326096E-17</v>
      </c>
      <c r="AJ5">
        <v>4.0181611297882211E-17</v>
      </c>
    </row>
    <row r="6" spans="1:36" x14ac:dyDescent="0.25">
      <c r="A6" t="s">
        <v>15</v>
      </c>
      <c r="B6">
        <v>1.1748217483514803E-16</v>
      </c>
      <c r="C6">
        <v>1.3848101024395967E-16</v>
      </c>
      <c r="D6">
        <v>1.5217351112867539E-16</v>
      </c>
      <c r="E6">
        <v>1.7586009036085954E-16</v>
      </c>
      <c r="F6">
        <v>2.0104703040158656E-16</v>
      </c>
      <c r="G6">
        <v>2.3818446253829553E-17</v>
      </c>
      <c r="H6">
        <v>2.1712545605112977E-17</v>
      </c>
      <c r="I6">
        <v>2.0945858888426119E-17</v>
      </c>
      <c r="J6">
        <v>2.1890501984389165E-17</v>
      </c>
      <c r="K6">
        <v>2.2581737673087333E-17</v>
      </c>
      <c r="L6">
        <v>3.9414214098793754E-17</v>
      </c>
      <c r="M6">
        <v>3.6005849093197666E-17</v>
      </c>
      <c r="N6">
        <v>4.2352414036222486E-17</v>
      </c>
      <c r="O6">
        <v>3.0816446340427766E-17</v>
      </c>
      <c r="P6">
        <v>3.1200524579674817E-17</v>
      </c>
      <c r="Q6">
        <v>6.2873842485475404E-17</v>
      </c>
      <c r="R6">
        <v>6.6810518498758341E-17</v>
      </c>
      <c r="S6">
        <v>6.5336132342294045E-17</v>
      </c>
      <c r="T6">
        <v>6.6138618608071982E-17</v>
      </c>
      <c r="U6">
        <v>6.8533052347596221E-17</v>
      </c>
      <c r="V6">
        <v>5.8051549107587746E-17</v>
      </c>
      <c r="W6">
        <v>6.5787294719505565E-17</v>
      </c>
      <c r="X6">
        <v>7.234015718719098E-17</v>
      </c>
      <c r="Y6">
        <v>7.6803837012945429E-17</v>
      </c>
      <c r="Z6">
        <v>8.0585041292180725E-17</v>
      </c>
      <c r="AA6">
        <v>4.3746375568946183E-17</v>
      </c>
      <c r="AB6">
        <v>5.6766219478962757E-17</v>
      </c>
      <c r="AC6">
        <v>6.3019871361588379E-17</v>
      </c>
      <c r="AD6">
        <v>7.2741061666099888E-17</v>
      </c>
      <c r="AE6">
        <v>7.6270064685851323E-17</v>
      </c>
      <c r="AF6">
        <v>3.4740669844363587E-17</v>
      </c>
      <c r="AG6">
        <v>4.8947287570515223E-17</v>
      </c>
      <c r="AH6">
        <v>5.5159926514610387E-17</v>
      </c>
      <c r="AI6">
        <v>6.7498541641023514E-17</v>
      </c>
      <c r="AJ6">
        <v>7.0458323767200701E-17</v>
      </c>
    </row>
    <row r="7" spans="1:36" x14ac:dyDescent="0.25">
      <c r="A7" t="s">
        <v>16</v>
      </c>
      <c r="B7">
        <v>1.9611178183933633E-14</v>
      </c>
      <c r="C7">
        <v>3.8091909526945272E-14</v>
      </c>
      <c r="D7">
        <v>5.6833780770624275E-14</v>
      </c>
      <c r="E7">
        <v>7.6291580421520948E-14</v>
      </c>
      <c r="F7">
        <v>9.2012068539795503E-14</v>
      </c>
      <c r="G7">
        <v>6.1910465394614079E-17</v>
      </c>
      <c r="H7">
        <v>7.3372073952434102E-17</v>
      </c>
      <c r="I7">
        <v>9.8671550864575924E-17</v>
      </c>
      <c r="J7">
        <v>1.2156876144565394E-16</v>
      </c>
      <c r="K7">
        <v>1.2908661880277049E-16</v>
      </c>
      <c r="L7">
        <v>2.9242188693476867E-17</v>
      </c>
      <c r="M7">
        <v>2.7448621477111061E-17</v>
      </c>
      <c r="N7">
        <v>2.4872408017714081E-17</v>
      </c>
      <c r="O7">
        <v>2.4994672789148762E-17</v>
      </c>
      <c r="P7">
        <v>2.4133161560053509E-17</v>
      </c>
      <c r="Q7">
        <v>5.2458176777836115E-17</v>
      </c>
      <c r="R7">
        <v>5.0050450593163053E-17</v>
      </c>
      <c r="S7">
        <v>4.6892167986090562E-17</v>
      </c>
      <c r="T7">
        <v>9.5593302097508659E-17</v>
      </c>
      <c r="U7">
        <v>1.0428961474969669E-16</v>
      </c>
      <c r="V7">
        <v>7.4938659691134478E-17</v>
      </c>
      <c r="W7">
        <v>7.9329656236420597E-17</v>
      </c>
      <c r="X7">
        <v>7.896168971952118E-17</v>
      </c>
      <c r="Y7">
        <v>8.0351138214221419E-17</v>
      </c>
      <c r="Z7">
        <v>8.4557559232344584E-17</v>
      </c>
      <c r="AA7">
        <v>6.5022534141404524E-17</v>
      </c>
      <c r="AB7">
        <v>7.5349362412327821E-17</v>
      </c>
      <c r="AC7">
        <v>8.2631663254111097E-17</v>
      </c>
      <c r="AD7">
        <v>8.9073853820326377E-17</v>
      </c>
      <c r="AE7">
        <v>9.4265520958955729E-17</v>
      </c>
      <c r="AF7">
        <v>5.2202369763467522E-17</v>
      </c>
      <c r="AG7">
        <v>6.8130031205742035E-17</v>
      </c>
      <c r="AH7">
        <v>7.7715571389597891E-17</v>
      </c>
      <c r="AI7">
        <v>8.9339059471450027E-17</v>
      </c>
      <c r="AJ7">
        <v>9.7337320366118971E-17</v>
      </c>
    </row>
    <row r="8" spans="1:36" x14ac:dyDescent="0.25">
      <c r="A8" t="s">
        <v>17</v>
      </c>
      <c r="B8">
        <v>8.3265870137590664E-14</v>
      </c>
      <c r="C8">
        <v>1.6804342564638525E-13</v>
      </c>
      <c r="D8">
        <v>2.5621228446327132E-13</v>
      </c>
      <c r="E8">
        <v>3.491155725159327E-13</v>
      </c>
      <c r="F8">
        <v>3.3108470700907304E-13</v>
      </c>
      <c r="G8">
        <v>1.0035648222061067E-15</v>
      </c>
      <c r="H8">
        <v>1.3065470485909276E-15</v>
      </c>
      <c r="I8">
        <v>1.6743549541513158E-15</v>
      </c>
      <c r="J8">
        <v>1.9925793256017816E-15</v>
      </c>
      <c r="K8">
        <v>2.655095832968869E-15</v>
      </c>
      <c r="L8">
        <v>4.0392117651027324E-17</v>
      </c>
      <c r="M8">
        <v>4.3938003970212704E-17</v>
      </c>
      <c r="N8">
        <v>6.265312377482879E-17</v>
      </c>
      <c r="O8">
        <v>7.8859649377055121E-17</v>
      </c>
      <c r="P8">
        <v>9.6272125915626819E-17</v>
      </c>
      <c r="Q8">
        <v>3.7133930187181113E-17</v>
      </c>
      <c r="R8">
        <v>3.5848136550822661E-17</v>
      </c>
      <c r="S8">
        <v>3.8670857213702084E-17</v>
      </c>
      <c r="T8">
        <v>5.3917019379352247E-17</v>
      </c>
      <c r="U8">
        <v>3.1833794119832967E-17</v>
      </c>
      <c r="V8">
        <v>7.6996552635590187E-17</v>
      </c>
      <c r="W8">
        <v>7.1108073985751303E-17</v>
      </c>
      <c r="X8">
        <v>6.8422570275547552E-17</v>
      </c>
      <c r="Y8">
        <v>6.6463481848737613E-17</v>
      </c>
      <c r="Z8">
        <v>7.1623497625743447E-17</v>
      </c>
      <c r="AA8">
        <v>8.1302950846408526E-17</v>
      </c>
      <c r="AB8">
        <v>8.7419880134491116E-17</v>
      </c>
      <c r="AC8">
        <v>8.9749219638137223E-17</v>
      </c>
      <c r="AD8">
        <v>9.4775446660620889E-17</v>
      </c>
      <c r="AE8">
        <v>9.8704186916371087E-17</v>
      </c>
      <c r="AF8">
        <v>7.0235495214463318E-17</v>
      </c>
      <c r="AG8">
        <v>8.4073077988679626E-17</v>
      </c>
      <c r="AH8">
        <v>9.3997884639872459E-17</v>
      </c>
      <c r="AI8">
        <v>1.0303801424549339E-16</v>
      </c>
      <c r="AJ8">
        <v>1.1163054034062381E-16</v>
      </c>
    </row>
    <row r="9" spans="1:36" x14ac:dyDescent="0.25">
      <c r="A9" t="s">
        <v>18</v>
      </c>
      <c r="B9">
        <v>1.7720284825001056E-12</v>
      </c>
      <c r="C9">
        <v>2.4852062950921552E-12</v>
      </c>
      <c r="D9">
        <v>3.8324341377562124E-12</v>
      </c>
      <c r="E9">
        <v>5.1995301505230567E-12</v>
      </c>
      <c r="F9">
        <v>6.6676891222848242E-12</v>
      </c>
      <c r="G9">
        <v>6.5082997128225325E-13</v>
      </c>
      <c r="H9">
        <v>1.4093843581440046E-12</v>
      </c>
      <c r="I9">
        <v>1.969641924870011E-12</v>
      </c>
      <c r="J9">
        <v>2.6160717695336537E-12</v>
      </c>
      <c r="K9">
        <v>2.2871987224233561E-12</v>
      </c>
      <c r="L9">
        <v>5.2874815921724971E-16</v>
      </c>
      <c r="M9">
        <v>9.0308309001897024E-16</v>
      </c>
      <c r="N9">
        <v>9.4923900604258993E-16</v>
      </c>
      <c r="O9">
        <v>4.7139429438267184E-16</v>
      </c>
      <c r="P9">
        <v>1.4722529348303301E-15</v>
      </c>
      <c r="Q9">
        <v>3.7492531248044525E-17</v>
      </c>
      <c r="R9">
        <v>4.3940075734052585E-17</v>
      </c>
      <c r="S9">
        <v>5.2285097623404238E-17</v>
      </c>
      <c r="T9">
        <v>5.7365317403498055E-17</v>
      </c>
      <c r="U9">
        <v>6.9456057846474741E-17</v>
      </c>
      <c r="V9">
        <v>5.9113457821754109E-17</v>
      </c>
      <c r="W9">
        <v>5.4854288079185743E-17</v>
      </c>
      <c r="X9">
        <v>5.3195243073911242E-17</v>
      </c>
      <c r="Y9">
        <v>5.5110484458196244E-17</v>
      </c>
      <c r="Z9">
        <v>5.6983048874739071E-17</v>
      </c>
      <c r="AA9">
        <v>8.8306340120756429E-17</v>
      </c>
      <c r="AB9">
        <v>9.0825440627599983E-17</v>
      </c>
      <c r="AC9">
        <v>9.2001384283960633E-17</v>
      </c>
      <c r="AD9">
        <v>9.1597520180516559E-17</v>
      </c>
      <c r="AE9">
        <v>9.6723545139950987E-17</v>
      </c>
      <c r="AF9">
        <v>8.4419362485210476E-17</v>
      </c>
      <c r="AG9">
        <v>9.4825554192153571E-17</v>
      </c>
      <c r="AH9">
        <v>1.017167978486816E-16</v>
      </c>
      <c r="AI9">
        <v>1.0913245744250343E-16</v>
      </c>
      <c r="AJ9">
        <v>1.1691759539527801E-16</v>
      </c>
    </row>
    <row r="11" spans="1:36" x14ac:dyDescent="0.25">
      <c r="A11" t="s">
        <v>19</v>
      </c>
      <c r="B11" t="s">
        <v>2</v>
      </c>
      <c r="G11" t="s">
        <v>3</v>
      </c>
      <c r="L11" t="s">
        <v>4</v>
      </c>
      <c r="Q11" t="s">
        <v>5</v>
      </c>
      <c r="V11" t="s">
        <v>6</v>
      </c>
      <c r="AA11" t="s">
        <v>7</v>
      </c>
      <c r="AF11" t="s">
        <v>8</v>
      </c>
    </row>
    <row r="12" spans="1:36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9</v>
      </c>
      <c r="R12" t="s">
        <v>10</v>
      </c>
      <c r="S12" t="s">
        <v>11</v>
      </c>
      <c r="T12" t="s">
        <v>12</v>
      </c>
      <c r="U12" t="s">
        <v>13</v>
      </c>
      <c r="V12" t="s">
        <v>9</v>
      </c>
      <c r="W12" t="s">
        <v>10</v>
      </c>
      <c r="X12" t="s">
        <v>11</v>
      </c>
      <c r="Y12" t="s">
        <v>12</v>
      </c>
      <c r="Z12" t="s">
        <v>13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9</v>
      </c>
      <c r="AG12" t="s">
        <v>10</v>
      </c>
      <c r="AH12" t="s">
        <v>11</v>
      </c>
      <c r="AI12" t="s">
        <v>12</v>
      </c>
      <c r="AJ12" t="s">
        <v>13</v>
      </c>
    </row>
    <row r="13" spans="1:36" x14ac:dyDescent="0.25">
      <c r="A13" t="s">
        <v>14</v>
      </c>
      <c r="B13">
        <v>5.5329439874954736E-17</v>
      </c>
      <c r="C13">
        <v>6.2082383560979872E-17</v>
      </c>
      <c r="D13">
        <v>7.0219015631746871E-17</v>
      </c>
      <c r="E13">
        <v>8.1125500354462243E-17</v>
      </c>
      <c r="F13">
        <v>9.151634385047174E-17</v>
      </c>
      <c r="G13">
        <v>4.67399157856155E-17</v>
      </c>
      <c r="H13">
        <v>5.3432283346059375E-17</v>
      </c>
      <c r="I13">
        <v>6.0803975447266824E-17</v>
      </c>
      <c r="J13">
        <v>6.8522120200657756E-17</v>
      </c>
      <c r="K13">
        <v>7.6958233663787593E-17</v>
      </c>
      <c r="L13">
        <v>6.8210923850160039E-17</v>
      </c>
      <c r="M13">
        <v>8.0841401171126179E-17</v>
      </c>
      <c r="N13">
        <v>9.0675081126707437E-17</v>
      </c>
      <c r="O13">
        <v>1.1307557842889731E-16</v>
      </c>
      <c r="P13">
        <v>1.2070435603782513E-16</v>
      </c>
      <c r="Q13">
        <v>6.0541950065651223E-17</v>
      </c>
      <c r="R13">
        <v>7.9763980312776359E-17</v>
      </c>
      <c r="S13">
        <v>9.7329844320230964E-17</v>
      </c>
      <c r="T13">
        <v>1.0796764417823686E-16</v>
      </c>
      <c r="U13">
        <v>1.3665540953859392E-16</v>
      </c>
      <c r="V13">
        <v>2.5343703750575327E-17</v>
      </c>
      <c r="W13">
        <v>5.967914169483881E-17</v>
      </c>
      <c r="X13">
        <v>6.8995816382214235E-17</v>
      </c>
      <c r="Y13">
        <v>8.7247034869436955E-17</v>
      </c>
      <c r="Z13">
        <v>8.7949440994498202E-17</v>
      </c>
      <c r="AA13">
        <v>1.756726928549386E-17</v>
      </c>
      <c r="AB13">
        <v>4.6602392485197071E-17</v>
      </c>
      <c r="AC13">
        <v>5.6620406518619905E-17</v>
      </c>
      <c r="AD13">
        <v>6.9154001809808541E-17</v>
      </c>
      <c r="AE13">
        <v>6.9272842698510593E-17</v>
      </c>
      <c r="AF13">
        <v>1.5904161977618949E-17</v>
      </c>
      <c r="AG13">
        <v>4.0153559191151427E-17</v>
      </c>
      <c r="AH13">
        <v>5.7702114614255406E-17</v>
      </c>
      <c r="AI13">
        <v>6.406740651559296E-17</v>
      </c>
      <c r="AJ13">
        <v>6.8869192465441799E-17</v>
      </c>
    </row>
    <row r="14" spans="1:36" x14ac:dyDescent="0.25">
      <c r="A14" t="s">
        <v>15</v>
      </c>
      <c r="B14">
        <v>6.5168926431006243E-16</v>
      </c>
      <c r="C14">
        <v>7.6753155155666611E-16</v>
      </c>
      <c r="D14">
        <v>8.5095238158288196E-16</v>
      </c>
      <c r="E14">
        <v>9.9539244888653086E-16</v>
      </c>
      <c r="F14">
        <v>1.187263143218111E-15</v>
      </c>
      <c r="G14">
        <v>4.473201702715399E-17</v>
      </c>
      <c r="H14">
        <v>5.0568092853146236E-17</v>
      </c>
      <c r="I14">
        <v>6.3313962643862592E-17</v>
      </c>
      <c r="J14">
        <v>7.5614636621837342E-17</v>
      </c>
      <c r="K14">
        <v>9.4026289190299213E-17</v>
      </c>
      <c r="L14">
        <v>5.1210514167209949E-17</v>
      </c>
      <c r="M14">
        <v>5.668042222933523E-17</v>
      </c>
      <c r="N14">
        <v>6.3536301475413731E-17</v>
      </c>
      <c r="O14">
        <v>7.3450980362626908E-17</v>
      </c>
      <c r="P14">
        <v>7.9009278390962699E-17</v>
      </c>
      <c r="Q14">
        <v>9.1193993865232504E-17</v>
      </c>
      <c r="R14">
        <v>9.9894881205286825E-17</v>
      </c>
      <c r="S14">
        <v>1.1752738751777704E-16</v>
      </c>
      <c r="T14">
        <v>1.3261732723516913E-16</v>
      </c>
      <c r="U14">
        <v>1.5699654447062867E-16</v>
      </c>
      <c r="V14">
        <v>9.0998525020713189E-17</v>
      </c>
      <c r="W14">
        <v>1.1127871699312634E-16</v>
      </c>
      <c r="X14">
        <v>1.2692139032712661E-16</v>
      </c>
      <c r="Y14">
        <v>1.4743455924089658E-16</v>
      </c>
      <c r="Z14">
        <v>1.6587098001814084E-16</v>
      </c>
      <c r="AA14">
        <v>4.5720519157701274E-17</v>
      </c>
      <c r="AB14">
        <v>9.2156110854597387E-17</v>
      </c>
      <c r="AC14">
        <v>1.0843496753580887E-16</v>
      </c>
      <c r="AD14">
        <v>1.2349230853434546E-16</v>
      </c>
      <c r="AE14">
        <v>1.4540920342084431E-16</v>
      </c>
      <c r="AF14">
        <v>3.4418616116323073E-17</v>
      </c>
      <c r="AG14">
        <v>8.1239004619909026E-17</v>
      </c>
      <c r="AH14">
        <v>1.0017754405644758E-16</v>
      </c>
      <c r="AI14">
        <v>1.1380486958549031E-16</v>
      </c>
      <c r="AJ14">
        <v>1.2120954432827151E-16</v>
      </c>
    </row>
    <row r="15" spans="1:36" x14ac:dyDescent="0.25">
      <c r="A15" t="s">
        <v>16</v>
      </c>
      <c r="B15">
        <v>5.2220076490419347E-14</v>
      </c>
      <c r="C15">
        <v>1.0474207805722582E-13</v>
      </c>
      <c r="D15">
        <v>1.5379058099768962E-13</v>
      </c>
      <c r="E15">
        <v>1.6665679924591381E-13</v>
      </c>
      <c r="F15">
        <v>2.0561961133479495E-13</v>
      </c>
      <c r="G15">
        <v>2.8398899195272305E-16</v>
      </c>
      <c r="H15">
        <v>4.3185781686554085E-16</v>
      </c>
      <c r="I15">
        <v>5.3963178343807545E-16</v>
      </c>
      <c r="J15">
        <v>7.0909431361176501E-16</v>
      </c>
      <c r="K15">
        <v>8.4150606058959569E-16</v>
      </c>
      <c r="L15">
        <v>4.5924647054641856E-17</v>
      </c>
      <c r="M15">
        <v>5.8709017039074515E-17</v>
      </c>
      <c r="N15">
        <v>7.8288510386738266E-17</v>
      </c>
      <c r="O15">
        <v>1.1050782181393767E-16</v>
      </c>
      <c r="P15">
        <v>1.4769657626712313E-16</v>
      </c>
      <c r="Q15">
        <v>7.1591711208918634E-17</v>
      </c>
      <c r="R15">
        <v>7.983802339873273E-17</v>
      </c>
      <c r="S15">
        <v>8.6856148658963083E-17</v>
      </c>
      <c r="T15">
        <v>1.0465669320513417E-16</v>
      </c>
      <c r="U15">
        <v>1.1208836217922008E-16</v>
      </c>
      <c r="V15">
        <v>1.1628958742734398E-16</v>
      </c>
      <c r="W15">
        <v>1.266894179979984E-16</v>
      </c>
      <c r="X15">
        <v>1.5476869987865876E-16</v>
      </c>
      <c r="Y15">
        <v>1.757300393267092E-16</v>
      </c>
      <c r="Z15">
        <v>1.8475467091411204E-16</v>
      </c>
      <c r="AA15">
        <v>1.0981530573514391E-16</v>
      </c>
      <c r="AB15">
        <v>1.2883202717610741E-16</v>
      </c>
      <c r="AC15">
        <v>1.5185754734440659E-16</v>
      </c>
      <c r="AD15">
        <v>1.654871788573012E-16</v>
      </c>
      <c r="AE15">
        <v>1.8790863383548674E-16</v>
      </c>
      <c r="AF15">
        <v>6.8196995652581156E-17</v>
      </c>
      <c r="AG15">
        <v>1.1817501647289222E-16</v>
      </c>
      <c r="AH15">
        <v>1.4300215644830779E-16</v>
      </c>
      <c r="AI15">
        <v>1.6088598026915105E-16</v>
      </c>
      <c r="AJ15">
        <v>1.7887598326730468E-16</v>
      </c>
    </row>
    <row r="16" spans="1:36" x14ac:dyDescent="0.25">
      <c r="A16" t="s">
        <v>17</v>
      </c>
      <c r="B16">
        <v>1.9816239331345629E-13</v>
      </c>
      <c r="C16">
        <v>3.9794823630676726E-13</v>
      </c>
      <c r="D16">
        <v>5.864742195147898E-13</v>
      </c>
      <c r="E16">
        <v>7.9079375757685339E-13</v>
      </c>
      <c r="F16">
        <v>9.8342784545474083E-13</v>
      </c>
      <c r="G16">
        <v>2.9851785830392994E-14</v>
      </c>
      <c r="H16">
        <v>3.5537056135371099E-14</v>
      </c>
      <c r="I16">
        <v>3.8534175133539737E-14</v>
      </c>
      <c r="J16">
        <v>4.4677577335954894E-14</v>
      </c>
      <c r="K16">
        <v>4.3818381021406142E-14</v>
      </c>
      <c r="L16">
        <v>9.8066054014627574E-17</v>
      </c>
      <c r="M16">
        <v>2.9727572641483451E-16</v>
      </c>
      <c r="N16">
        <v>4.193455794781307E-16</v>
      </c>
      <c r="O16">
        <v>5.6040840262058317E-16</v>
      </c>
      <c r="P16">
        <v>7.1143004485190822E-16</v>
      </c>
      <c r="Q16">
        <v>6.2884278317378207E-17</v>
      </c>
      <c r="R16">
        <v>6.6434310491626217E-17</v>
      </c>
      <c r="S16">
        <v>9.3883098405562738E-17</v>
      </c>
      <c r="T16">
        <v>1.2258381154839898E-16</v>
      </c>
      <c r="U16">
        <v>1.5606167918885603E-16</v>
      </c>
      <c r="V16">
        <v>1.0994586412947254E-16</v>
      </c>
      <c r="W16">
        <v>1.2652279587547862E-16</v>
      </c>
      <c r="X16">
        <v>1.4363898485410993E-16</v>
      </c>
      <c r="Y16">
        <v>1.6330010354942252E-16</v>
      </c>
      <c r="Z16">
        <v>1.7681766477843159E-16</v>
      </c>
      <c r="AA16">
        <v>1.35803383014102E-16</v>
      </c>
      <c r="AB16">
        <v>1.5362392663918051E-16</v>
      </c>
      <c r="AC16">
        <v>1.7913899796275764E-16</v>
      </c>
      <c r="AD16">
        <v>1.9979670888480096E-16</v>
      </c>
      <c r="AE16">
        <v>2.1690704290976993E-16</v>
      </c>
      <c r="AF16">
        <v>1.2249770371637031E-16</v>
      </c>
      <c r="AG16">
        <v>1.5292684938000587E-16</v>
      </c>
      <c r="AH16">
        <v>1.7916560809757378E-16</v>
      </c>
      <c r="AI16">
        <v>2.0528196539736338E-16</v>
      </c>
      <c r="AJ16">
        <v>2.2407036240525287E-16</v>
      </c>
    </row>
    <row r="17" spans="1:36" x14ac:dyDescent="0.25">
      <c r="A17" t="s">
        <v>18</v>
      </c>
      <c r="B17">
        <v>4.1916094616290574E-12</v>
      </c>
      <c r="C17">
        <v>8.4046820287849075E-12</v>
      </c>
      <c r="D17">
        <v>1.2776227694889506E-11</v>
      </c>
      <c r="E17">
        <v>1.7224640556336696E-11</v>
      </c>
      <c r="F17">
        <v>2.0459261650641758E-11</v>
      </c>
      <c r="G17">
        <v>5.9450808307739804E-13</v>
      </c>
      <c r="H17">
        <v>3.530411924866046E-12</v>
      </c>
      <c r="I17">
        <v>5.3138720848899368E-12</v>
      </c>
      <c r="J17">
        <v>7.1345361968967894E-12</v>
      </c>
      <c r="K17">
        <v>8.8931695843094763E-12</v>
      </c>
      <c r="L17">
        <v>2.853685207733953E-15</v>
      </c>
      <c r="M17">
        <v>5.4477321954766214E-15</v>
      </c>
      <c r="N17">
        <v>6.5954529434137251E-15</v>
      </c>
      <c r="O17">
        <v>8.6948488989921843E-15</v>
      </c>
      <c r="P17">
        <v>1.0783821532119752E-14</v>
      </c>
      <c r="Q17">
        <v>1.3561868015977644E-16</v>
      </c>
      <c r="R17">
        <v>2.0352521253950953E-16</v>
      </c>
      <c r="S17">
        <v>2.716963129552166E-16</v>
      </c>
      <c r="T17">
        <v>3.7199433822317449E-16</v>
      </c>
      <c r="U17">
        <v>4.8002783565842456E-16</v>
      </c>
      <c r="V17">
        <v>1.1052552718141491E-16</v>
      </c>
      <c r="W17">
        <v>1.0657110200046802E-16</v>
      </c>
      <c r="X17">
        <v>1.3170688998020903E-16</v>
      </c>
      <c r="Y17">
        <v>1.4608111605320696E-16</v>
      </c>
      <c r="Z17">
        <v>1.7299555658939876E-16</v>
      </c>
      <c r="AA17">
        <v>1.4479841292916192E-16</v>
      </c>
      <c r="AB17">
        <v>1.6842581830586884E-16</v>
      </c>
      <c r="AC17">
        <v>1.8804026101111307E-16</v>
      </c>
      <c r="AD17">
        <v>2.2139912498339982E-16</v>
      </c>
      <c r="AE17">
        <v>2.3217584365509906E-16</v>
      </c>
      <c r="AF17">
        <v>1.5775493987354734E-16</v>
      </c>
      <c r="AG17">
        <v>1.7914904926494563E-16</v>
      </c>
      <c r="AH17">
        <v>2.108630194031745E-16</v>
      </c>
      <c r="AI17">
        <v>2.3605593521435809E-16</v>
      </c>
      <c r="AJ17">
        <v>2.6824523670426584E-16</v>
      </c>
    </row>
    <row r="19" spans="1:36" x14ac:dyDescent="0.25">
      <c r="A19" t="s">
        <v>20</v>
      </c>
      <c r="B19" t="s">
        <v>2</v>
      </c>
      <c r="G19" t="s">
        <v>3</v>
      </c>
      <c r="L19" t="s">
        <v>4</v>
      </c>
      <c r="Q19" t="s">
        <v>5</v>
      </c>
      <c r="V19" t="s">
        <v>6</v>
      </c>
      <c r="AA19" t="s">
        <v>7</v>
      </c>
      <c r="AF19" t="s">
        <v>8</v>
      </c>
    </row>
    <row r="20" spans="1:36" x14ac:dyDescent="0.25"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9</v>
      </c>
      <c r="R20" t="s">
        <v>10</v>
      </c>
      <c r="S20" t="s">
        <v>11</v>
      </c>
      <c r="T20" t="s">
        <v>12</v>
      </c>
      <c r="U20" t="s">
        <v>13</v>
      </c>
      <c r="V20" t="s">
        <v>9</v>
      </c>
      <c r="W20" t="s">
        <v>10</v>
      </c>
      <c r="X20" t="s">
        <v>11</v>
      </c>
      <c r="Y20" t="s">
        <v>12</v>
      </c>
      <c r="Z20" t="s">
        <v>13</v>
      </c>
      <c r="AA20" t="s">
        <v>9</v>
      </c>
      <c r="AB20" t="s">
        <v>10</v>
      </c>
      <c r="AC20" t="s">
        <v>11</v>
      </c>
      <c r="AD20" t="s">
        <v>12</v>
      </c>
      <c r="AE20" t="s">
        <v>13</v>
      </c>
      <c r="AF20" t="s">
        <v>9</v>
      </c>
      <c r="AG20" t="s">
        <v>10</v>
      </c>
      <c r="AH20" t="s">
        <v>11</v>
      </c>
      <c r="AI20" t="s">
        <v>12</v>
      </c>
      <c r="AJ20" t="s">
        <v>13</v>
      </c>
    </row>
    <row r="21" spans="1:36" x14ac:dyDescent="0.25">
      <c r="A21" t="s">
        <v>14</v>
      </c>
      <c r="B21">
        <v>4.4193795385252842E-17</v>
      </c>
      <c r="C21">
        <v>4.9403130569636074E-17</v>
      </c>
      <c r="D21">
        <v>5.7104323973145754E-17</v>
      </c>
      <c r="E21">
        <v>6.7995358735491818E-17</v>
      </c>
      <c r="F21">
        <v>8.1689399641957703E-17</v>
      </c>
      <c r="G21">
        <v>3.5169125352751939E-17</v>
      </c>
      <c r="H21">
        <v>3.8571893889896194E-17</v>
      </c>
      <c r="I21">
        <v>4.3615993209779006E-17</v>
      </c>
      <c r="J21">
        <v>4.4855316677586821E-17</v>
      </c>
      <c r="K21">
        <v>5.3869466065728753E-17</v>
      </c>
      <c r="L21">
        <v>5.4067341406781323E-17</v>
      </c>
      <c r="M21">
        <v>5.9579988828622489E-17</v>
      </c>
      <c r="N21">
        <v>6.6157298653986327E-17</v>
      </c>
      <c r="O21">
        <v>7.5042010235186741E-17</v>
      </c>
      <c r="P21" s="3">
        <v>8.3761099927269703E-17</v>
      </c>
      <c r="Q21">
        <v>4.2910168000744859E-17</v>
      </c>
      <c r="R21">
        <v>5.7261158710458217E-17</v>
      </c>
      <c r="S21">
        <v>6.6411856132390751E-17</v>
      </c>
      <c r="T21">
        <v>8.0726370379212236E-17</v>
      </c>
      <c r="U21">
        <v>8.8436326443396779E-17</v>
      </c>
      <c r="V21">
        <v>2.0659933063634639E-17</v>
      </c>
      <c r="W21">
        <v>3.8817947674601069E-17</v>
      </c>
      <c r="X21">
        <v>4.7006587116108942E-17</v>
      </c>
      <c r="Y21">
        <v>5.0482827750610601E-17</v>
      </c>
      <c r="Z21">
        <v>5.5428127148614784E-17</v>
      </c>
      <c r="AA21">
        <v>1.2868208973992932E-17</v>
      </c>
      <c r="AB21">
        <v>3.0382132923992243E-17</v>
      </c>
      <c r="AC21">
        <v>3.8175079457211968E-17</v>
      </c>
      <c r="AD21">
        <v>4.0320845831427208E-17</v>
      </c>
      <c r="AE21">
        <v>4.3901794551857647E-17</v>
      </c>
      <c r="AF21">
        <v>1.0634879551656206E-17</v>
      </c>
      <c r="AG21">
        <v>2.4339600310457654E-17</v>
      </c>
      <c r="AH21">
        <v>3.2308136237277379E-17</v>
      </c>
      <c r="AI21">
        <v>4.4890760887495216E-17</v>
      </c>
      <c r="AJ21">
        <v>5.3063086175061122E-17</v>
      </c>
    </row>
    <row r="22" spans="1:36" x14ac:dyDescent="0.25">
      <c r="A22" t="s">
        <v>15</v>
      </c>
      <c r="B22">
        <v>4.1894718585340807E-16</v>
      </c>
      <c r="C22">
        <v>4.9927902793756268E-16</v>
      </c>
      <c r="D22">
        <v>5.6549484522999246E-16</v>
      </c>
      <c r="E22">
        <v>6.800061011165125E-16</v>
      </c>
      <c r="F22">
        <v>8.4378543835210604E-16</v>
      </c>
      <c r="G22">
        <v>3.0866428387546356E-17</v>
      </c>
      <c r="H22">
        <v>3.2491182900245931E-17</v>
      </c>
      <c r="I22">
        <v>3.7696678674101549E-17</v>
      </c>
      <c r="J22">
        <v>4.370821066312412E-17</v>
      </c>
      <c r="K22">
        <v>5.4273130265867981E-17</v>
      </c>
      <c r="L22">
        <v>3.9079032019359944E-17</v>
      </c>
      <c r="M22">
        <v>3.7231293355243425E-17</v>
      </c>
      <c r="N22">
        <v>3.5611962330311199E-17</v>
      </c>
      <c r="O22">
        <v>3.7267605541686667E-17</v>
      </c>
      <c r="P22">
        <v>4.6624913284881697E-17</v>
      </c>
      <c r="Q22">
        <v>6.8426921951220477E-17</v>
      </c>
      <c r="R22">
        <v>7.006111110549961E-17</v>
      </c>
      <c r="S22">
        <v>7.7528004556761282E-17</v>
      </c>
      <c r="T22">
        <v>9.0356903441490718E-17</v>
      </c>
      <c r="U22">
        <v>8.6241516356582339E-17</v>
      </c>
      <c r="V22">
        <v>6.2890177700869232E-17</v>
      </c>
      <c r="W22">
        <v>7.2859676858254639E-17</v>
      </c>
      <c r="X22">
        <v>8.2316465881114214E-17</v>
      </c>
      <c r="Y22">
        <v>9.1762914025702502E-17</v>
      </c>
      <c r="Z22">
        <v>1.0402482672276571E-16</v>
      </c>
      <c r="AA22">
        <v>4.5114898528113045E-17</v>
      </c>
      <c r="AB22">
        <v>6.0312096054577638E-17</v>
      </c>
      <c r="AC22">
        <v>7.3507604021163539E-17</v>
      </c>
      <c r="AD22">
        <v>8.3925971329634289E-17</v>
      </c>
      <c r="AE22">
        <v>9.3865222060901834E-17</v>
      </c>
      <c r="AF22">
        <v>2.6587869190482753E-17</v>
      </c>
      <c r="AG22">
        <v>5.2401029643733755E-17</v>
      </c>
      <c r="AH22">
        <v>7.1001745845465633E-17</v>
      </c>
      <c r="AI22">
        <v>9.2129949086832158E-17</v>
      </c>
      <c r="AJ22">
        <v>1.1321634517605464E-16</v>
      </c>
    </row>
    <row r="23" spans="1:36" x14ac:dyDescent="0.25">
      <c r="A23" t="s">
        <v>16</v>
      </c>
      <c r="B23">
        <v>3.8349943549808819E-14</v>
      </c>
      <c r="C23">
        <v>7.6500363517937387E-14</v>
      </c>
      <c r="D23">
        <v>1.1388755849693633E-13</v>
      </c>
      <c r="E23">
        <v>1.4678588798848594E-13</v>
      </c>
      <c r="F23">
        <v>1.8473842819078002E-13</v>
      </c>
      <c r="G23">
        <v>2.496232170594461E-16</v>
      </c>
      <c r="H23">
        <v>2.9311485915055212E-16</v>
      </c>
      <c r="I23">
        <v>4.0298763332754285E-16</v>
      </c>
      <c r="J23">
        <v>4.7916828973112215E-16</v>
      </c>
      <c r="K23">
        <v>5.8248959178368304E-16</v>
      </c>
      <c r="L23">
        <v>2.9406000990976387E-17</v>
      </c>
      <c r="M23">
        <v>2.7795538511972345E-17</v>
      </c>
      <c r="N23">
        <v>2.9259315033697038E-17</v>
      </c>
      <c r="O23">
        <v>3.4620797260154614E-17</v>
      </c>
      <c r="P23">
        <v>3.9917218968528114E-17</v>
      </c>
      <c r="Q23">
        <v>5.0617865990128183E-17</v>
      </c>
      <c r="R23">
        <v>4.9984085125376682E-17</v>
      </c>
      <c r="S23">
        <v>4.4300945062355722E-17</v>
      </c>
      <c r="T23">
        <v>4.9768509476073145E-17</v>
      </c>
      <c r="U23">
        <v>4.9304915861378242E-17</v>
      </c>
      <c r="V23">
        <v>7.9964972394608135E-17</v>
      </c>
      <c r="W23">
        <v>8.50678678924767E-17</v>
      </c>
      <c r="X23">
        <v>9.6361832404240771E-17</v>
      </c>
      <c r="Y23">
        <v>1.070184173741936E-16</v>
      </c>
      <c r="Z23">
        <v>1.207061271694235E-16</v>
      </c>
      <c r="AA23">
        <v>7.2259168067014635E-17</v>
      </c>
      <c r="AB23">
        <v>8.5656097542035423E-17</v>
      </c>
      <c r="AC23">
        <v>1.0067546544662964E-16</v>
      </c>
      <c r="AD23">
        <v>1.1345879525222587E-16</v>
      </c>
      <c r="AE23">
        <v>1.3640007057528157E-16</v>
      </c>
      <c r="AF23">
        <v>5.6259571875511839E-17</v>
      </c>
      <c r="AG23">
        <v>7.9552737884420763E-17</v>
      </c>
      <c r="AH23">
        <v>1.0457179203201834E-16</v>
      </c>
      <c r="AI23">
        <v>1.3045514055655561E-16</v>
      </c>
      <c r="AJ23">
        <v>1.6484552225421162E-16</v>
      </c>
    </row>
    <row r="24" spans="1:36" x14ac:dyDescent="0.25">
      <c r="A24" t="s">
        <v>17</v>
      </c>
      <c r="B24">
        <v>1.6742536921062563E-13</v>
      </c>
      <c r="C24">
        <v>3.3879346910744961E-13</v>
      </c>
      <c r="D24">
        <v>5.1778526913816183E-13</v>
      </c>
      <c r="E24">
        <v>5.2934330072676938E-13</v>
      </c>
      <c r="F24">
        <v>6.82969221558641E-13</v>
      </c>
      <c r="G24">
        <v>4.6958933671633675E-15</v>
      </c>
      <c r="H24">
        <v>5.5513237090977527E-15</v>
      </c>
      <c r="I24">
        <v>6.7512696479068363E-15</v>
      </c>
      <c r="J24">
        <v>8.9645778964107773E-15</v>
      </c>
      <c r="K24">
        <v>1.0705898800996178E-14</v>
      </c>
      <c r="L24">
        <v>1.4668682281509723E-16</v>
      </c>
      <c r="M24">
        <v>2.1047911031697075E-16</v>
      </c>
      <c r="N24">
        <v>2.5235654303903546E-16</v>
      </c>
      <c r="O24">
        <v>3.4069982271441306E-16</v>
      </c>
      <c r="P24">
        <v>4.3334352926336978E-16</v>
      </c>
      <c r="Q24">
        <v>3.9217486917428941E-17</v>
      </c>
      <c r="R24">
        <v>3.5549980245832265E-17</v>
      </c>
      <c r="S24">
        <v>3.3989683548566858E-17</v>
      </c>
      <c r="T24">
        <v>3.9673002768383978E-17</v>
      </c>
      <c r="U24">
        <v>4.4876307059232389E-17</v>
      </c>
      <c r="V24">
        <v>7.8263094952691628E-17</v>
      </c>
      <c r="W24">
        <v>8.1223757398497753E-17</v>
      </c>
      <c r="X24">
        <v>8.4117356018117265E-17</v>
      </c>
      <c r="Y24">
        <v>8.7974932431699932E-17</v>
      </c>
      <c r="Z24">
        <v>9.6447141862184231E-17</v>
      </c>
      <c r="AA24">
        <v>8.853729470945565E-17</v>
      </c>
      <c r="AB24">
        <v>9.9503913102865537E-17</v>
      </c>
      <c r="AC24">
        <v>1.1437024090447641E-16</v>
      </c>
      <c r="AD24">
        <v>1.3573645350803564E-16</v>
      </c>
      <c r="AE24">
        <v>1.6799008673970082E-16</v>
      </c>
      <c r="AF24">
        <v>7.9254626049402494E-17</v>
      </c>
      <c r="AG24">
        <v>1.0440621652742528E-16</v>
      </c>
      <c r="AH24">
        <v>1.3239759011547184E-16</v>
      </c>
      <c r="AI24">
        <v>1.6686197481333611E-16</v>
      </c>
      <c r="AJ24">
        <v>2.1625788065277675E-16</v>
      </c>
    </row>
    <row r="25" spans="1:36" x14ac:dyDescent="0.25">
      <c r="A25" t="s">
        <v>18</v>
      </c>
      <c r="B25">
        <v>3.5609927984007882E-12</v>
      </c>
      <c r="C25">
        <v>5.0211425536890127E-12</v>
      </c>
      <c r="D25">
        <v>7.7726213885399624E-12</v>
      </c>
      <c r="E25">
        <v>1.0620542139038363E-11</v>
      </c>
      <c r="F25">
        <v>1.3299774606569854E-11</v>
      </c>
      <c r="G25">
        <v>1.3987925378479666E-12</v>
      </c>
      <c r="H25">
        <v>2.8053387295525677E-12</v>
      </c>
      <c r="I25">
        <v>3.883962198875137E-12</v>
      </c>
      <c r="J25">
        <v>5.2347168601936609E-12</v>
      </c>
      <c r="K25">
        <v>4.5743216316434029E-12</v>
      </c>
      <c r="L25">
        <v>2.113362391998834E-15</v>
      </c>
      <c r="M25">
        <v>3.5398849587641947E-15</v>
      </c>
      <c r="N25">
        <v>4.2190440899908335E-15</v>
      </c>
      <c r="O25">
        <v>6.3315058226018796E-15</v>
      </c>
      <c r="P25">
        <v>6.5210098810891746E-15</v>
      </c>
      <c r="Q25">
        <v>9.666561940208734E-17</v>
      </c>
      <c r="R25">
        <v>1.4293572003354993E-16</v>
      </c>
      <c r="S25">
        <v>1.7143024856266007E-16</v>
      </c>
      <c r="T25">
        <v>2.4402100796553072E-16</v>
      </c>
      <c r="U25">
        <v>3.082917318908285E-16</v>
      </c>
      <c r="V25">
        <v>6.6109740772498218E-17</v>
      </c>
      <c r="W25">
        <v>5.5868233381203638E-17</v>
      </c>
      <c r="X25">
        <v>6.0917201276165713E-17</v>
      </c>
      <c r="Y25">
        <v>7.3628273861559097E-17</v>
      </c>
      <c r="Z25">
        <v>9.2036361796695585E-17</v>
      </c>
      <c r="AA25">
        <v>9.5548604522068632E-17</v>
      </c>
      <c r="AB25">
        <v>1.0615463997269565E-16</v>
      </c>
      <c r="AC25">
        <v>1.2347755662622446E-16</v>
      </c>
      <c r="AD25">
        <v>1.4759294552790777E-16</v>
      </c>
      <c r="AE25">
        <v>1.7353021858846425E-16</v>
      </c>
      <c r="AF25">
        <v>9.6099785245873905E-17</v>
      </c>
      <c r="AG25">
        <v>1.231903225916205E-16</v>
      </c>
      <c r="AH25">
        <v>1.5914896993944573E-16</v>
      </c>
      <c r="AI25">
        <v>2.0851604238681013E-16</v>
      </c>
      <c r="AJ25">
        <v>2.7701982022285424E-16</v>
      </c>
    </row>
    <row r="26" spans="1:36" x14ac:dyDescent="0.25">
      <c r="A26" s="37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25">
      <c r="A27" t="s">
        <v>21</v>
      </c>
    </row>
    <row r="28" spans="1:36" x14ac:dyDescent="0.25">
      <c r="B28" s="37" t="s">
        <v>2</v>
      </c>
      <c r="C28" s="37"/>
      <c r="D28" s="37"/>
      <c r="E28" s="37"/>
      <c r="F28" s="37"/>
      <c r="G28" s="37" t="s">
        <v>3</v>
      </c>
      <c r="H28" s="37"/>
      <c r="I28" s="37"/>
      <c r="J28" s="37"/>
      <c r="K28" s="37"/>
      <c r="L28" s="37" t="s">
        <v>4</v>
      </c>
      <c r="M28" s="37"/>
      <c r="N28" s="37"/>
      <c r="O28" s="37"/>
      <c r="P28" s="37"/>
      <c r="Q28" s="37" t="s">
        <v>5</v>
      </c>
      <c r="R28" s="37"/>
      <c r="S28" s="37"/>
      <c r="T28" s="37"/>
      <c r="U28" s="37"/>
      <c r="V28" s="37" t="s">
        <v>6</v>
      </c>
      <c r="W28" s="37"/>
      <c r="X28" s="37"/>
      <c r="Y28" s="37"/>
      <c r="Z28" s="37"/>
      <c r="AA28" s="37" t="s">
        <v>7</v>
      </c>
      <c r="AB28" s="37"/>
      <c r="AC28" s="37"/>
      <c r="AD28" s="37"/>
      <c r="AE28" s="37"/>
      <c r="AF28" s="37" t="s">
        <v>8</v>
      </c>
      <c r="AG28" s="37"/>
      <c r="AH28" s="37"/>
      <c r="AI28" s="37"/>
      <c r="AJ28" s="37"/>
    </row>
    <row r="29" spans="1:36" x14ac:dyDescent="0.25"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  <c r="L29" t="s">
        <v>9</v>
      </c>
      <c r="M29" t="s">
        <v>10</v>
      </c>
      <c r="N29" t="s">
        <v>11</v>
      </c>
      <c r="O29" t="s">
        <v>12</v>
      </c>
      <c r="P29" t="s">
        <v>13</v>
      </c>
      <c r="Q29" t="s">
        <v>9</v>
      </c>
      <c r="R29" t="s">
        <v>10</v>
      </c>
      <c r="S29" t="s">
        <v>11</v>
      </c>
      <c r="T29" t="s">
        <v>12</v>
      </c>
      <c r="U29" t="s">
        <v>13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9</v>
      </c>
      <c r="AB29" t="s">
        <v>10</v>
      </c>
      <c r="AC29" t="s">
        <v>11</v>
      </c>
      <c r="AD29" t="s">
        <v>12</v>
      </c>
      <c r="AE29" t="s">
        <v>13</v>
      </c>
      <c r="AF29" t="s">
        <v>9</v>
      </c>
      <c r="AG29" t="s">
        <v>10</v>
      </c>
      <c r="AH29" t="s">
        <v>11</v>
      </c>
      <c r="AI29" t="s">
        <v>12</v>
      </c>
      <c r="AJ29" t="s">
        <v>13</v>
      </c>
    </row>
    <row r="30" spans="1:36" x14ac:dyDescent="0.25">
      <c r="A30" t="s">
        <v>14</v>
      </c>
      <c r="B30">
        <v>1050000</v>
      </c>
      <c r="C30">
        <v>2300000</v>
      </c>
      <c r="D30">
        <v>2750000</v>
      </c>
      <c r="E30">
        <v>2350000</v>
      </c>
      <c r="F30">
        <v>2450000</v>
      </c>
      <c r="G30">
        <v>28000000</v>
      </c>
      <c r="H30">
        <v>44000000</v>
      </c>
      <c r="I30">
        <v>53000000</v>
      </c>
      <c r="J30">
        <v>62000000</v>
      </c>
      <c r="K30">
        <v>60000000</v>
      </c>
      <c r="L30">
        <v>700000000</v>
      </c>
      <c r="M30">
        <v>1050000000</v>
      </c>
      <c r="N30">
        <v>1200000000</v>
      </c>
      <c r="O30">
        <v>1300000000</v>
      </c>
      <c r="P30">
        <v>1350000000</v>
      </c>
      <c r="Q30">
        <v>4500000000</v>
      </c>
      <c r="R30">
        <v>6000000000</v>
      </c>
      <c r="S30">
        <v>7000000000</v>
      </c>
      <c r="T30">
        <v>7500000000</v>
      </c>
      <c r="U30">
        <v>7500000000</v>
      </c>
      <c r="V30">
        <v>10000000000</v>
      </c>
      <c r="W30">
        <v>13000000000</v>
      </c>
      <c r="X30">
        <v>14500000000</v>
      </c>
      <c r="Y30">
        <v>15000000000</v>
      </c>
      <c r="Z30">
        <v>15500000000</v>
      </c>
      <c r="AA30">
        <v>15000000000</v>
      </c>
      <c r="AB30">
        <v>18500000000</v>
      </c>
      <c r="AC30">
        <v>20000000000</v>
      </c>
      <c r="AD30">
        <v>21000000000</v>
      </c>
      <c r="AE30">
        <v>21000000000</v>
      </c>
      <c r="AF30">
        <v>19300000000</v>
      </c>
      <c r="AG30">
        <v>22800000000</v>
      </c>
      <c r="AH30">
        <v>24500000000</v>
      </c>
      <c r="AI30">
        <v>25200000000</v>
      </c>
      <c r="AJ30">
        <v>25300000000</v>
      </c>
    </row>
    <row r="31" spans="1:36" x14ac:dyDescent="0.25">
      <c r="A31" t="s">
        <v>15</v>
      </c>
      <c r="B31">
        <v>250000</v>
      </c>
      <c r="C31">
        <v>430000</v>
      </c>
      <c r="D31">
        <v>560000</v>
      </c>
      <c r="E31">
        <v>630000</v>
      </c>
      <c r="F31">
        <v>680000</v>
      </c>
      <c r="G31">
        <v>9000000</v>
      </c>
      <c r="H31">
        <v>14000000</v>
      </c>
      <c r="I31">
        <v>17000000</v>
      </c>
      <c r="J31">
        <v>18000000</v>
      </c>
      <c r="K31">
        <v>19000000</v>
      </c>
      <c r="L31">
        <v>300000000</v>
      </c>
      <c r="M31">
        <v>440000000</v>
      </c>
      <c r="N31">
        <v>700000000</v>
      </c>
      <c r="O31">
        <v>530000000</v>
      </c>
      <c r="P31">
        <v>550000000</v>
      </c>
      <c r="Q31">
        <v>3000000000</v>
      </c>
      <c r="R31">
        <v>4750000000</v>
      </c>
      <c r="S31">
        <v>5250000000</v>
      </c>
      <c r="T31">
        <v>5750000000</v>
      </c>
      <c r="U31">
        <v>6000000000</v>
      </c>
      <c r="V31">
        <v>8500000000</v>
      </c>
      <c r="W31">
        <v>11500000000</v>
      </c>
      <c r="X31">
        <v>12500000000</v>
      </c>
      <c r="Y31">
        <v>13500000000</v>
      </c>
      <c r="Z31">
        <v>14000000000</v>
      </c>
      <c r="AA31">
        <v>14000000000</v>
      </c>
      <c r="AB31">
        <v>17000000000</v>
      </c>
      <c r="AC31">
        <v>19000000000</v>
      </c>
      <c r="AD31">
        <v>19500000000</v>
      </c>
      <c r="AE31">
        <v>20000000000</v>
      </c>
      <c r="AF31">
        <v>18000000000</v>
      </c>
      <c r="AG31">
        <v>21500000000</v>
      </c>
      <c r="AH31">
        <v>23500000000</v>
      </c>
      <c r="AI31">
        <v>24000000000</v>
      </c>
      <c r="AJ31">
        <v>24500000000</v>
      </c>
    </row>
    <row r="32" spans="1:36" x14ac:dyDescent="0.25">
      <c r="A32" t="s">
        <v>16</v>
      </c>
      <c r="B32" s="1">
        <v>5000</v>
      </c>
      <c r="C32" s="1">
        <v>5000</v>
      </c>
      <c r="D32" s="1">
        <v>5000</v>
      </c>
      <c r="E32" s="1">
        <v>5000</v>
      </c>
      <c r="F32" s="1">
        <v>5000</v>
      </c>
      <c r="G32">
        <v>3120000</v>
      </c>
      <c r="H32">
        <v>4500000</v>
      </c>
      <c r="I32">
        <v>5070000</v>
      </c>
      <c r="J32">
        <v>5490000</v>
      </c>
      <c r="K32">
        <v>5770000</v>
      </c>
      <c r="L32">
        <v>100000000</v>
      </c>
      <c r="M32">
        <v>137000000</v>
      </c>
      <c r="N32">
        <v>160000000</v>
      </c>
      <c r="O32">
        <v>173000000</v>
      </c>
      <c r="P32">
        <v>175000000</v>
      </c>
      <c r="Q32">
        <v>1900000000</v>
      </c>
      <c r="R32">
        <v>2800000000</v>
      </c>
      <c r="S32">
        <v>3100000000</v>
      </c>
      <c r="T32">
        <v>7600000000</v>
      </c>
      <c r="U32">
        <v>8900000000</v>
      </c>
      <c r="V32">
        <v>7000000000</v>
      </c>
      <c r="W32">
        <v>10000000000</v>
      </c>
      <c r="X32">
        <v>11000000000</v>
      </c>
      <c r="Y32">
        <v>11500000000</v>
      </c>
      <c r="Z32">
        <v>12000000000</v>
      </c>
      <c r="AA32">
        <v>12500000000</v>
      </c>
      <c r="AB32">
        <v>16000000000</v>
      </c>
      <c r="AC32">
        <v>17500000000</v>
      </c>
      <c r="AD32">
        <v>18500000000</v>
      </c>
      <c r="AE32">
        <v>18500000000</v>
      </c>
      <c r="AF32">
        <v>17000000000</v>
      </c>
      <c r="AG32">
        <v>20500000000</v>
      </c>
      <c r="AH32">
        <v>22500000000</v>
      </c>
      <c r="AI32">
        <v>23000000000</v>
      </c>
      <c r="AJ32">
        <v>23500000000</v>
      </c>
    </row>
    <row r="33" spans="1:36" x14ac:dyDescent="0.25">
      <c r="A33" t="s">
        <v>17</v>
      </c>
      <c r="B33" s="1">
        <v>5000</v>
      </c>
      <c r="C33" s="1">
        <v>5000</v>
      </c>
      <c r="D33" s="1">
        <v>5000</v>
      </c>
      <c r="E33" s="1">
        <v>5000</v>
      </c>
      <c r="F33" s="1">
        <v>5000</v>
      </c>
      <c r="G33">
        <v>690000</v>
      </c>
      <c r="H33">
        <v>1030000</v>
      </c>
      <c r="I33">
        <v>1170000</v>
      </c>
      <c r="J33">
        <v>1260000</v>
      </c>
      <c r="K33">
        <v>1265000</v>
      </c>
      <c r="L33">
        <v>31000000</v>
      </c>
      <c r="M33">
        <v>58000000</v>
      </c>
      <c r="N33">
        <v>47000000</v>
      </c>
      <c r="O33">
        <v>50000000</v>
      </c>
      <c r="P33">
        <v>50000000</v>
      </c>
      <c r="Q33">
        <v>800000000</v>
      </c>
      <c r="R33">
        <v>1150000000</v>
      </c>
      <c r="S33">
        <v>1950000000</v>
      </c>
      <c r="T33">
        <v>3600000000</v>
      </c>
      <c r="U33">
        <v>1350000000</v>
      </c>
      <c r="V33">
        <v>5500000000</v>
      </c>
      <c r="W33">
        <v>7500000000</v>
      </c>
      <c r="X33">
        <v>8500000000</v>
      </c>
      <c r="Y33">
        <v>9000000000</v>
      </c>
      <c r="Z33">
        <v>9500000000</v>
      </c>
      <c r="AA33">
        <v>11000000000</v>
      </c>
      <c r="AB33">
        <v>14500000000</v>
      </c>
      <c r="AC33">
        <v>16000000000</v>
      </c>
      <c r="AD33">
        <v>17000000000</v>
      </c>
      <c r="AE33">
        <v>17000000000</v>
      </c>
      <c r="AF33">
        <v>15800000000</v>
      </c>
      <c r="AG33">
        <v>19700000000</v>
      </c>
      <c r="AH33">
        <v>21400000000</v>
      </c>
      <c r="AI33">
        <v>22300000000</v>
      </c>
      <c r="AJ33">
        <v>22500000000</v>
      </c>
    </row>
    <row r="34" spans="1:36" x14ac:dyDescent="0.25">
      <c r="A34" t="s">
        <v>18</v>
      </c>
      <c r="B34" s="1">
        <v>1250</v>
      </c>
      <c r="C34" s="1">
        <v>1250</v>
      </c>
      <c r="D34" s="1">
        <v>1250</v>
      </c>
      <c r="E34" s="1">
        <v>1250</v>
      </c>
      <c r="F34" s="1">
        <v>1250</v>
      </c>
      <c r="G34" s="1">
        <v>5000</v>
      </c>
      <c r="H34" s="1">
        <v>5000</v>
      </c>
      <c r="I34" s="1">
        <v>5000</v>
      </c>
      <c r="J34" s="1">
        <v>5000</v>
      </c>
      <c r="K34" s="1">
        <v>5000</v>
      </c>
      <c r="L34">
        <v>8000000</v>
      </c>
      <c r="M34">
        <v>10000000</v>
      </c>
      <c r="N34">
        <v>14000000</v>
      </c>
      <c r="O34">
        <v>44000000</v>
      </c>
      <c r="P34">
        <v>13000000</v>
      </c>
      <c r="Q34">
        <v>250050000</v>
      </c>
      <c r="R34">
        <v>350050000</v>
      </c>
      <c r="S34">
        <v>400050000</v>
      </c>
      <c r="T34">
        <v>400050000</v>
      </c>
      <c r="U34">
        <v>400050000</v>
      </c>
      <c r="V34">
        <v>3500020000</v>
      </c>
      <c r="W34">
        <v>5000020000</v>
      </c>
      <c r="X34">
        <v>5500020000</v>
      </c>
      <c r="Y34">
        <v>6000020000</v>
      </c>
      <c r="Z34">
        <v>6000020000</v>
      </c>
      <c r="AA34">
        <v>9500000000</v>
      </c>
      <c r="AB34">
        <v>13000000000</v>
      </c>
      <c r="AC34">
        <v>14500000000</v>
      </c>
      <c r="AD34">
        <v>15000000000</v>
      </c>
      <c r="AE34">
        <v>15500000000</v>
      </c>
      <c r="AF34">
        <v>14700010000</v>
      </c>
      <c r="AG34">
        <v>18600000000</v>
      </c>
      <c r="AH34">
        <v>20400000000</v>
      </c>
      <c r="AI34">
        <v>21000000000</v>
      </c>
      <c r="AJ34">
        <v>21200000000</v>
      </c>
    </row>
    <row r="36" spans="1:36" x14ac:dyDescent="0.25">
      <c r="A36" t="s">
        <v>19</v>
      </c>
    </row>
    <row r="37" spans="1:36" x14ac:dyDescent="0.25">
      <c r="B37" s="37" t="s">
        <v>2</v>
      </c>
      <c r="C37" s="37"/>
      <c r="D37" s="37"/>
      <c r="E37" s="37"/>
      <c r="F37" s="37"/>
      <c r="G37" s="37" t="s">
        <v>3</v>
      </c>
      <c r="H37" s="37"/>
      <c r="I37" s="37"/>
      <c r="J37" s="37"/>
      <c r="K37" s="37"/>
      <c r="L37" s="37" t="s">
        <v>4</v>
      </c>
      <c r="M37" s="37"/>
      <c r="N37" s="37"/>
      <c r="O37" s="37"/>
      <c r="P37" s="37"/>
      <c r="Q37" s="37" t="s">
        <v>5</v>
      </c>
      <c r="R37" s="37"/>
      <c r="S37" s="37"/>
      <c r="T37" s="37"/>
      <c r="U37" s="37"/>
      <c r="V37" s="37" t="s">
        <v>6</v>
      </c>
      <c r="W37" s="37"/>
      <c r="X37" s="37"/>
      <c r="Y37" s="37"/>
      <c r="Z37" s="37"/>
      <c r="AA37" s="37" t="s">
        <v>7</v>
      </c>
      <c r="AB37" s="37"/>
      <c r="AC37" s="37"/>
      <c r="AD37" s="37"/>
      <c r="AE37" s="37"/>
      <c r="AF37" s="37" t="s">
        <v>8</v>
      </c>
      <c r="AG37" s="37"/>
      <c r="AH37" s="37"/>
      <c r="AI37" s="37"/>
      <c r="AJ37" s="37"/>
    </row>
    <row r="38" spans="1:36" x14ac:dyDescent="0.25">
      <c r="B38" t="s">
        <v>9</v>
      </c>
      <c r="C38" t="s">
        <v>10</v>
      </c>
      <c r="D38" t="s">
        <v>11</v>
      </c>
      <c r="E38" t="s">
        <v>12</v>
      </c>
      <c r="F38" t="s">
        <v>13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9</v>
      </c>
      <c r="M38" t="s">
        <v>10</v>
      </c>
      <c r="N38" t="s">
        <v>11</v>
      </c>
      <c r="O38" t="s">
        <v>12</v>
      </c>
      <c r="P38" t="s">
        <v>13</v>
      </c>
      <c r="Q38" t="s">
        <v>9</v>
      </c>
      <c r="R38" t="s">
        <v>10</v>
      </c>
      <c r="S38" t="s">
        <v>11</v>
      </c>
      <c r="T38" t="s">
        <v>12</v>
      </c>
      <c r="U38" t="s">
        <v>13</v>
      </c>
      <c r="V38" t="s">
        <v>9</v>
      </c>
      <c r="W38" t="s">
        <v>10</v>
      </c>
      <c r="X38" t="s">
        <v>11</v>
      </c>
      <c r="Y38" t="s">
        <v>12</v>
      </c>
      <c r="Z38" t="s">
        <v>13</v>
      </c>
      <c r="AA38" t="s">
        <v>9</v>
      </c>
      <c r="AB38" t="s">
        <v>10</v>
      </c>
      <c r="AC38" t="s">
        <v>11</v>
      </c>
      <c r="AD38" t="s">
        <v>12</v>
      </c>
      <c r="AE38" t="s">
        <v>13</v>
      </c>
      <c r="AF38" t="s">
        <v>9</v>
      </c>
      <c r="AG38" t="s">
        <v>10</v>
      </c>
      <c r="AH38" t="s">
        <v>11</v>
      </c>
      <c r="AI38" t="s">
        <v>12</v>
      </c>
      <c r="AJ38" t="s">
        <v>13</v>
      </c>
    </row>
    <row r="39" spans="1:36" x14ac:dyDescent="0.25">
      <c r="A39" t="s">
        <v>14</v>
      </c>
      <c r="B39">
        <v>500000</v>
      </c>
      <c r="C39">
        <v>750000</v>
      </c>
      <c r="D39">
        <v>1000000</v>
      </c>
      <c r="E39">
        <v>1150000</v>
      </c>
      <c r="F39">
        <v>1250000</v>
      </c>
      <c r="G39">
        <v>11000000</v>
      </c>
      <c r="H39">
        <v>19000000</v>
      </c>
      <c r="I39">
        <v>24000000</v>
      </c>
      <c r="J39">
        <v>27000000</v>
      </c>
      <c r="K39">
        <v>29000000</v>
      </c>
      <c r="L39">
        <v>250000000</v>
      </c>
      <c r="M39">
        <v>450000000</v>
      </c>
      <c r="N39">
        <v>550000000</v>
      </c>
      <c r="O39">
        <v>650000000</v>
      </c>
      <c r="P39">
        <v>650000000</v>
      </c>
      <c r="Q39">
        <v>2000000000</v>
      </c>
      <c r="R39">
        <v>3000000000</v>
      </c>
      <c r="S39">
        <v>3500000000</v>
      </c>
      <c r="T39">
        <v>3500000000</v>
      </c>
      <c r="U39">
        <v>4000000000</v>
      </c>
      <c r="V39">
        <v>8000000000</v>
      </c>
      <c r="W39">
        <v>7000000000</v>
      </c>
      <c r="X39">
        <v>7500000000</v>
      </c>
      <c r="Y39">
        <v>8000000000</v>
      </c>
      <c r="Z39">
        <v>8500000000</v>
      </c>
      <c r="AA39">
        <v>13000000000</v>
      </c>
      <c r="AB39">
        <v>11000000000</v>
      </c>
      <c r="AC39">
        <v>11500000000</v>
      </c>
      <c r="AD39">
        <v>12000000000</v>
      </c>
      <c r="AE39">
        <v>12500000000</v>
      </c>
      <c r="AF39">
        <v>16400000000</v>
      </c>
      <c r="AG39">
        <v>14400000000</v>
      </c>
      <c r="AH39">
        <v>14400000000</v>
      </c>
      <c r="AI39">
        <v>14900000000</v>
      </c>
      <c r="AJ39">
        <v>15400000000</v>
      </c>
    </row>
    <row r="40" spans="1:36" x14ac:dyDescent="0.25">
      <c r="A40" t="s">
        <v>15</v>
      </c>
      <c r="B40">
        <v>90000</v>
      </c>
      <c r="C40">
        <v>160000</v>
      </c>
      <c r="D40">
        <v>220000</v>
      </c>
      <c r="E40">
        <v>240000</v>
      </c>
      <c r="F40">
        <v>250000</v>
      </c>
      <c r="G40">
        <v>4000000</v>
      </c>
      <c r="H40">
        <v>6000000</v>
      </c>
      <c r="I40">
        <v>8000000</v>
      </c>
      <c r="J40">
        <v>9000000</v>
      </c>
      <c r="K40">
        <v>9000000</v>
      </c>
      <c r="L40">
        <v>110000000</v>
      </c>
      <c r="M40">
        <v>190000000</v>
      </c>
      <c r="N40">
        <v>230000000</v>
      </c>
      <c r="O40">
        <v>260000000</v>
      </c>
      <c r="P40">
        <v>260000000</v>
      </c>
      <c r="Q40">
        <v>1250000000</v>
      </c>
      <c r="R40">
        <v>2000000000</v>
      </c>
      <c r="S40">
        <v>2500000000</v>
      </c>
      <c r="T40">
        <v>2750000000</v>
      </c>
      <c r="U40">
        <v>3000000000</v>
      </c>
      <c r="V40">
        <v>4000000000</v>
      </c>
      <c r="W40">
        <v>6500000000</v>
      </c>
      <c r="X40">
        <v>6500000000</v>
      </c>
      <c r="Y40">
        <v>7000000000</v>
      </c>
      <c r="Z40">
        <v>7500000000</v>
      </c>
      <c r="AA40">
        <v>11000000000</v>
      </c>
      <c r="AB40">
        <v>9500000000</v>
      </c>
      <c r="AC40">
        <v>10500000000</v>
      </c>
      <c r="AD40">
        <v>11000000000</v>
      </c>
      <c r="AE40">
        <v>11500000000</v>
      </c>
      <c r="AF40">
        <v>15500000000</v>
      </c>
      <c r="AG40">
        <v>13000000000</v>
      </c>
      <c r="AH40">
        <v>13500000000</v>
      </c>
      <c r="AI40">
        <v>14000000000</v>
      </c>
      <c r="AJ40">
        <v>14500000000</v>
      </c>
    </row>
    <row r="41" spans="1:36" x14ac:dyDescent="0.25">
      <c r="A41" t="s">
        <v>16</v>
      </c>
      <c r="B41" s="1">
        <v>5000</v>
      </c>
      <c r="C41" s="1">
        <v>5000</v>
      </c>
      <c r="D41" s="1">
        <v>5000</v>
      </c>
      <c r="E41" s="1">
        <v>5000</v>
      </c>
      <c r="F41" s="1">
        <v>5000</v>
      </c>
      <c r="G41">
        <v>1610000</v>
      </c>
      <c r="H41">
        <v>2150000</v>
      </c>
      <c r="I41">
        <v>2680000</v>
      </c>
      <c r="J41">
        <v>2700000</v>
      </c>
      <c r="K41">
        <v>2830000</v>
      </c>
      <c r="L41">
        <v>48000000</v>
      </c>
      <c r="M41">
        <v>65000000</v>
      </c>
      <c r="N41">
        <v>81000000</v>
      </c>
      <c r="O41">
        <v>89000000</v>
      </c>
      <c r="P41">
        <v>88000000</v>
      </c>
      <c r="Q41">
        <v>700000000</v>
      </c>
      <c r="R41">
        <v>1200000000</v>
      </c>
      <c r="S41">
        <v>1400000000</v>
      </c>
      <c r="T41">
        <v>1600000000</v>
      </c>
      <c r="U41">
        <v>1600000000</v>
      </c>
      <c r="V41">
        <v>3000000000</v>
      </c>
      <c r="W41">
        <v>4500000000</v>
      </c>
      <c r="X41">
        <v>5500000000</v>
      </c>
      <c r="Y41">
        <v>6000000000</v>
      </c>
      <c r="Z41">
        <v>6000000000</v>
      </c>
      <c r="AA41">
        <v>6500000000</v>
      </c>
      <c r="AB41">
        <v>8500000000</v>
      </c>
      <c r="AC41">
        <v>9500000000</v>
      </c>
      <c r="AD41">
        <v>10000000000</v>
      </c>
      <c r="AE41">
        <v>10500000000</v>
      </c>
      <c r="AF41">
        <v>13000000000</v>
      </c>
      <c r="AG41">
        <v>12000000000</v>
      </c>
      <c r="AH41">
        <v>13000000000</v>
      </c>
      <c r="AI41">
        <v>13500000000</v>
      </c>
      <c r="AJ41">
        <v>14000000000</v>
      </c>
    </row>
    <row r="42" spans="1:36" x14ac:dyDescent="0.25">
      <c r="A42" t="s">
        <v>17</v>
      </c>
      <c r="B42" s="1">
        <v>5000</v>
      </c>
      <c r="C42" s="1">
        <v>5000</v>
      </c>
      <c r="D42" s="1">
        <v>5000</v>
      </c>
      <c r="E42" s="1">
        <v>5000</v>
      </c>
      <c r="F42" s="1">
        <v>5000</v>
      </c>
      <c r="G42">
        <v>60000</v>
      </c>
      <c r="H42">
        <v>105000</v>
      </c>
      <c r="I42">
        <v>145000</v>
      </c>
      <c r="J42">
        <v>170000</v>
      </c>
      <c r="K42">
        <v>190000</v>
      </c>
      <c r="L42">
        <v>47000000</v>
      </c>
      <c r="M42">
        <v>21000000</v>
      </c>
      <c r="N42">
        <v>24000000</v>
      </c>
      <c r="O42">
        <v>25000000</v>
      </c>
      <c r="P42">
        <v>25000000</v>
      </c>
      <c r="Q42">
        <v>400000000</v>
      </c>
      <c r="R42">
        <v>500000000</v>
      </c>
      <c r="S42">
        <v>600000000</v>
      </c>
      <c r="T42">
        <v>600000000</v>
      </c>
      <c r="U42">
        <v>650000000</v>
      </c>
      <c r="V42">
        <v>2000000000</v>
      </c>
      <c r="W42">
        <v>3500000000</v>
      </c>
      <c r="X42">
        <v>4000000000</v>
      </c>
      <c r="Y42">
        <v>4500000000</v>
      </c>
      <c r="Z42">
        <v>4500000000</v>
      </c>
      <c r="AA42">
        <v>5000000000</v>
      </c>
      <c r="AB42">
        <v>7500000000</v>
      </c>
      <c r="AC42">
        <v>8500000000</v>
      </c>
      <c r="AD42">
        <v>9000000000</v>
      </c>
      <c r="AE42">
        <v>9500000000</v>
      </c>
      <c r="AF42">
        <v>9700000000</v>
      </c>
      <c r="AG42">
        <v>11200000000</v>
      </c>
      <c r="AH42">
        <v>12200000000</v>
      </c>
      <c r="AI42">
        <v>12700000000</v>
      </c>
      <c r="AJ42">
        <v>13100000000</v>
      </c>
    </row>
    <row r="43" spans="1:36" x14ac:dyDescent="0.25">
      <c r="A43" t="s">
        <v>18</v>
      </c>
      <c r="B43" s="1">
        <v>1250</v>
      </c>
      <c r="C43" s="1">
        <v>1250</v>
      </c>
      <c r="D43" s="1">
        <v>1250</v>
      </c>
      <c r="E43" s="1">
        <v>1250</v>
      </c>
      <c r="F43" s="1">
        <v>1250</v>
      </c>
      <c r="G43">
        <v>10000</v>
      </c>
      <c r="H43" s="1">
        <v>5000</v>
      </c>
      <c r="I43" s="1">
        <v>5000</v>
      </c>
      <c r="J43" s="1">
        <v>5000</v>
      </c>
      <c r="K43" s="1">
        <v>5000</v>
      </c>
      <c r="L43">
        <v>4000000</v>
      </c>
      <c r="M43">
        <v>4000000</v>
      </c>
      <c r="N43">
        <v>5000000</v>
      </c>
      <c r="O43">
        <v>5000000</v>
      </c>
      <c r="P43">
        <v>5000000</v>
      </c>
      <c r="Q43">
        <v>100050000</v>
      </c>
      <c r="R43">
        <v>150050000</v>
      </c>
      <c r="S43">
        <v>200050000</v>
      </c>
      <c r="T43">
        <v>200050000</v>
      </c>
      <c r="U43">
        <v>200050000</v>
      </c>
      <c r="V43">
        <v>1500020000</v>
      </c>
      <c r="W43">
        <v>2000020000</v>
      </c>
      <c r="X43">
        <v>2500020000</v>
      </c>
      <c r="Y43">
        <v>2500020000</v>
      </c>
      <c r="Z43">
        <v>2500020000</v>
      </c>
      <c r="AA43">
        <v>4000000000</v>
      </c>
      <c r="AB43">
        <v>6500000000</v>
      </c>
      <c r="AC43">
        <v>7000000000</v>
      </c>
      <c r="AD43">
        <v>8000000000</v>
      </c>
      <c r="AE43">
        <v>8000000000</v>
      </c>
      <c r="AF43">
        <v>7800010000</v>
      </c>
      <c r="AG43">
        <v>10200000000</v>
      </c>
      <c r="AH43">
        <v>11300000000</v>
      </c>
      <c r="AI43">
        <v>11900000000</v>
      </c>
      <c r="AJ43">
        <v>12300000000</v>
      </c>
    </row>
    <row r="45" spans="1:36" x14ac:dyDescent="0.25">
      <c r="A45" t="s">
        <v>20</v>
      </c>
    </row>
    <row r="46" spans="1:36" x14ac:dyDescent="0.25">
      <c r="B46" s="37" t="s">
        <v>2</v>
      </c>
      <c r="C46" s="37"/>
      <c r="D46" s="37"/>
      <c r="E46" s="37"/>
      <c r="F46" s="37"/>
      <c r="G46" s="37" t="s">
        <v>3</v>
      </c>
      <c r="H46" s="37"/>
      <c r="I46" s="37"/>
      <c r="J46" s="37"/>
      <c r="K46" s="37"/>
      <c r="L46" s="37" t="s">
        <v>4</v>
      </c>
      <c r="M46" s="37"/>
      <c r="N46" s="37"/>
      <c r="O46" s="37"/>
      <c r="P46" s="37"/>
      <c r="Q46" s="37" t="s">
        <v>5</v>
      </c>
      <c r="R46" s="37"/>
      <c r="S46" s="37"/>
      <c r="T46" s="37"/>
      <c r="U46" s="37"/>
      <c r="V46" s="37" t="s">
        <v>6</v>
      </c>
      <c r="W46" s="37"/>
      <c r="X46" s="37"/>
      <c r="Y46" s="37"/>
      <c r="Z46" s="37"/>
      <c r="AA46" s="37" t="s">
        <v>7</v>
      </c>
      <c r="AB46" s="37"/>
      <c r="AC46" s="37"/>
      <c r="AD46" s="37"/>
      <c r="AE46" s="37"/>
      <c r="AF46" s="37" t="s">
        <v>8</v>
      </c>
      <c r="AG46" s="37"/>
      <c r="AH46" s="37"/>
      <c r="AI46" s="37"/>
      <c r="AJ46" s="37"/>
    </row>
    <row r="47" spans="1:36" x14ac:dyDescent="0.25"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9</v>
      </c>
      <c r="M47" t="s">
        <v>10</v>
      </c>
      <c r="N47" t="s">
        <v>11</v>
      </c>
      <c r="O47" t="s">
        <v>12</v>
      </c>
      <c r="P47" t="s">
        <v>13</v>
      </c>
      <c r="Q47" t="s">
        <v>9</v>
      </c>
      <c r="R47" t="s">
        <v>10</v>
      </c>
      <c r="S47" t="s">
        <v>11</v>
      </c>
      <c r="T47" t="s">
        <v>12</v>
      </c>
      <c r="U47" t="s">
        <v>13</v>
      </c>
      <c r="V47" t="s">
        <v>9</v>
      </c>
      <c r="W47" t="s">
        <v>10</v>
      </c>
      <c r="X47" t="s">
        <v>11</v>
      </c>
      <c r="Y47" t="s">
        <v>12</v>
      </c>
      <c r="Z47" t="s">
        <v>13</v>
      </c>
      <c r="AA47" t="s">
        <v>9</v>
      </c>
      <c r="AB47" t="s">
        <v>10</v>
      </c>
      <c r="AC47" t="s">
        <v>11</v>
      </c>
      <c r="AD47" t="s">
        <v>12</v>
      </c>
      <c r="AE47" t="s">
        <v>13</v>
      </c>
      <c r="AF47" t="s">
        <v>9</v>
      </c>
      <c r="AG47" t="s">
        <v>10</v>
      </c>
      <c r="AH47" t="s">
        <v>11</v>
      </c>
      <c r="AI47" t="s">
        <v>12</v>
      </c>
      <c r="AJ47" t="s">
        <v>13</v>
      </c>
    </row>
    <row r="48" spans="1:36" x14ac:dyDescent="0.25">
      <c r="A48" t="s">
        <v>14</v>
      </c>
      <c r="B48">
        <v>550000</v>
      </c>
      <c r="C48">
        <v>900000</v>
      </c>
      <c r="D48">
        <v>1150000</v>
      </c>
      <c r="E48">
        <v>1250000</v>
      </c>
      <c r="F48">
        <v>1250000</v>
      </c>
      <c r="G48">
        <v>13000000</v>
      </c>
      <c r="H48">
        <v>22000000</v>
      </c>
      <c r="I48">
        <v>27000000</v>
      </c>
      <c r="J48">
        <v>28000000</v>
      </c>
      <c r="K48">
        <v>29000000</v>
      </c>
      <c r="L48">
        <v>300000000</v>
      </c>
      <c r="M48">
        <v>500000000</v>
      </c>
      <c r="N48">
        <v>600000000</v>
      </c>
      <c r="O48">
        <v>650000000</v>
      </c>
      <c r="P48">
        <v>650000000</v>
      </c>
      <c r="Q48">
        <v>2500000000</v>
      </c>
      <c r="R48">
        <v>3000000000</v>
      </c>
      <c r="S48">
        <v>3500000000</v>
      </c>
      <c r="T48">
        <v>4000000000</v>
      </c>
      <c r="U48">
        <v>4500000000</v>
      </c>
      <c r="V48">
        <v>8500000000</v>
      </c>
      <c r="W48">
        <v>7500000000</v>
      </c>
      <c r="X48">
        <v>8000000000</v>
      </c>
      <c r="Y48">
        <v>8500000000</v>
      </c>
      <c r="Z48">
        <v>8500000000</v>
      </c>
      <c r="AA48">
        <v>14500000000</v>
      </c>
      <c r="AB48">
        <v>11500000000</v>
      </c>
      <c r="AC48">
        <v>12000000000</v>
      </c>
      <c r="AD48">
        <v>12500000000</v>
      </c>
      <c r="AE48">
        <v>12500000000</v>
      </c>
      <c r="AF48">
        <v>18800000000</v>
      </c>
      <c r="AG48">
        <v>14800000000</v>
      </c>
      <c r="AH48">
        <v>15300000000</v>
      </c>
      <c r="AI48">
        <v>15300000000</v>
      </c>
      <c r="AJ48">
        <v>15300000000</v>
      </c>
    </row>
    <row r="49" spans="1:36" x14ac:dyDescent="0.25">
      <c r="A49" t="s">
        <v>15</v>
      </c>
      <c r="B49">
        <v>140000</v>
      </c>
      <c r="C49">
        <v>240000</v>
      </c>
      <c r="D49">
        <v>300000</v>
      </c>
      <c r="E49">
        <v>330000</v>
      </c>
      <c r="F49">
        <v>330000</v>
      </c>
      <c r="G49">
        <v>4000000</v>
      </c>
      <c r="H49">
        <v>7000000</v>
      </c>
      <c r="I49">
        <v>8000000</v>
      </c>
      <c r="J49">
        <v>9000000</v>
      </c>
      <c r="K49">
        <v>9000000</v>
      </c>
      <c r="L49">
        <v>130000000</v>
      </c>
      <c r="M49">
        <v>210000000</v>
      </c>
      <c r="N49">
        <v>240000000</v>
      </c>
      <c r="O49">
        <v>250000000</v>
      </c>
      <c r="P49">
        <v>250000000</v>
      </c>
      <c r="Q49">
        <v>1500000000</v>
      </c>
      <c r="R49">
        <v>2250000000</v>
      </c>
      <c r="S49">
        <v>2750000000</v>
      </c>
      <c r="T49">
        <v>3000000000</v>
      </c>
      <c r="U49">
        <v>2750000000</v>
      </c>
      <c r="V49">
        <v>4500000000</v>
      </c>
      <c r="W49">
        <v>6500000000</v>
      </c>
      <c r="X49">
        <v>7000000000</v>
      </c>
      <c r="Y49">
        <v>7500000000</v>
      </c>
      <c r="Z49">
        <v>7500000000</v>
      </c>
      <c r="AA49">
        <v>9000000000</v>
      </c>
      <c r="AB49">
        <v>10500000000</v>
      </c>
      <c r="AC49">
        <v>11000000000</v>
      </c>
      <c r="AD49">
        <v>11500000000</v>
      </c>
      <c r="AE49">
        <v>11500000000</v>
      </c>
      <c r="AF49">
        <v>16500000000</v>
      </c>
      <c r="AG49">
        <v>14000000000</v>
      </c>
      <c r="AH49">
        <v>14500000000</v>
      </c>
      <c r="AI49">
        <v>14500000000</v>
      </c>
      <c r="AJ49">
        <v>14500000000</v>
      </c>
    </row>
    <row r="50" spans="1:36" x14ac:dyDescent="0.25">
      <c r="A50" t="s">
        <v>16</v>
      </c>
      <c r="B50" s="1">
        <v>5000</v>
      </c>
      <c r="C50" s="1">
        <v>5000</v>
      </c>
      <c r="D50" s="1">
        <v>5000</v>
      </c>
      <c r="E50" s="1">
        <v>5000</v>
      </c>
      <c r="F50" s="1">
        <v>5000</v>
      </c>
      <c r="G50">
        <v>1520000</v>
      </c>
      <c r="H50">
        <v>2350000</v>
      </c>
      <c r="I50">
        <v>2480000</v>
      </c>
      <c r="J50">
        <v>2750000</v>
      </c>
      <c r="K50">
        <v>2620000</v>
      </c>
      <c r="L50">
        <v>46000000</v>
      </c>
      <c r="M50">
        <v>74000000</v>
      </c>
      <c r="N50">
        <v>78000000</v>
      </c>
      <c r="O50">
        <v>82000000</v>
      </c>
      <c r="P50">
        <v>77000000</v>
      </c>
      <c r="Q50">
        <v>800000000</v>
      </c>
      <c r="R50">
        <v>1300000000</v>
      </c>
      <c r="S50">
        <v>1400000000</v>
      </c>
      <c r="T50">
        <v>1500000000</v>
      </c>
      <c r="U50">
        <v>1400000000</v>
      </c>
      <c r="V50">
        <v>3500000000</v>
      </c>
      <c r="W50">
        <v>5000000000</v>
      </c>
      <c r="X50">
        <v>6000000000</v>
      </c>
      <c r="Y50">
        <v>6500000000</v>
      </c>
      <c r="Z50">
        <v>6500000000</v>
      </c>
      <c r="AA50">
        <v>7000000000</v>
      </c>
      <c r="AB50">
        <v>9500000000</v>
      </c>
      <c r="AC50">
        <v>10500000000</v>
      </c>
      <c r="AD50">
        <v>10500000000</v>
      </c>
      <c r="AE50">
        <v>11000000000</v>
      </c>
      <c r="AF50">
        <v>11500000000</v>
      </c>
      <c r="AG50">
        <v>13000000000</v>
      </c>
      <c r="AH50">
        <v>13500000000</v>
      </c>
      <c r="AI50">
        <v>14000000000</v>
      </c>
      <c r="AJ50">
        <v>14000000000</v>
      </c>
    </row>
    <row r="51" spans="1:36" x14ac:dyDescent="0.25">
      <c r="A51" t="s">
        <v>17</v>
      </c>
      <c r="B51" s="1">
        <v>5000</v>
      </c>
      <c r="C51" s="1">
        <v>5000</v>
      </c>
      <c r="D51" s="1">
        <v>5000</v>
      </c>
      <c r="E51" s="1">
        <v>5000</v>
      </c>
      <c r="F51" s="1">
        <v>5000</v>
      </c>
      <c r="G51">
        <v>320000</v>
      </c>
      <c r="H51">
        <v>520000</v>
      </c>
      <c r="I51">
        <v>600000</v>
      </c>
      <c r="J51">
        <v>600000</v>
      </c>
      <c r="K51">
        <v>620000</v>
      </c>
      <c r="L51">
        <v>15000000</v>
      </c>
      <c r="M51">
        <v>21000000</v>
      </c>
      <c r="N51">
        <v>23000000</v>
      </c>
      <c r="O51">
        <v>23000000</v>
      </c>
      <c r="P51">
        <v>22000000</v>
      </c>
      <c r="Q51">
        <v>400000000</v>
      </c>
      <c r="R51">
        <v>550000000</v>
      </c>
      <c r="S51">
        <v>600000000</v>
      </c>
      <c r="T51">
        <v>600000000</v>
      </c>
      <c r="U51">
        <v>550000000</v>
      </c>
      <c r="V51">
        <v>2500000000</v>
      </c>
      <c r="W51">
        <v>4000000000</v>
      </c>
      <c r="X51">
        <v>4500000000</v>
      </c>
      <c r="Y51">
        <v>4500000000</v>
      </c>
      <c r="Z51">
        <v>4500000000</v>
      </c>
      <c r="AA51">
        <v>6000000000</v>
      </c>
      <c r="AB51">
        <v>8000000000</v>
      </c>
      <c r="AC51">
        <v>9000000000</v>
      </c>
      <c r="AD51">
        <v>9500000000</v>
      </c>
      <c r="AE51">
        <v>10000000000</v>
      </c>
      <c r="AF51">
        <v>9900000000</v>
      </c>
      <c r="AG51">
        <v>12100000000</v>
      </c>
      <c r="AH51">
        <v>13100000000</v>
      </c>
      <c r="AI51">
        <v>13400000000</v>
      </c>
      <c r="AJ51">
        <v>13500000000</v>
      </c>
    </row>
    <row r="52" spans="1:36" x14ac:dyDescent="0.25">
      <c r="A52" t="s">
        <v>18</v>
      </c>
      <c r="B52" s="1">
        <v>1250</v>
      </c>
      <c r="C52" s="1">
        <v>1250</v>
      </c>
      <c r="D52" s="1">
        <v>1250</v>
      </c>
      <c r="E52" s="1">
        <v>1250</v>
      </c>
      <c r="F52" s="1">
        <v>1250</v>
      </c>
      <c r="G52" s="1">
        <v>5000</v>
      </c>
      <c r="H52" s="1">
        <v>5000</v>
      </c>
      <c r="I52" s="1">
        <v>5000</v>
      </c>
      <c r="J52" s="1">
        <v>5000</v>
      </c>
      <c r="K52" s="1">
        <v>5000</v>
      </c>
      <c r="L52">
        <v>4000000</v>
      </c>
      <c r="M52">
        <v>5000000</v>
      </c>
      <c r="N52">
        <v>6000000</v>
      </c>
      <c r="O52">
        <v>5000000</v>
      </c>
      <c r="P52">
        <v>5000000</v>
      </c>
      <c r="Q52">
        <v>100050000</v>
      </c>
      <c r="R52">
        <v>150050000</v>
      </c>
      <c r="S52">
        <v>200050000</v>
      </c>
      <c r="T52">
        <v>150050000</v>
      </c>
      <c r="U52">
        <v>150050000</v>
      </c>
      <c r="V52">
        <v>1500020000</v>
      </c>
      <c r="W52">
        <v>2000020000</v>
      </c>
      <c r="X52">
        <v>2500020000</v>
      </c>
      <c r="Y52">
        <v>2500020000</v>
      </c>
      <c r="Z52">
        <v>2500020000</v>
      </c>
      <c r="AA52">
        <v>5000000000</v>
      </c>
      <c r="AB52">
        <v>7000000000</v>
      </c>
      <c r="AC52">
        <v>8000000000</v>
      </c>
      <c r="AD52">
        <v>8500000000</v>
      </c>
      <c r="AE52">
        <v>8000000000</v>
      </c>
      <c r="AF52">
        <v>8600010000</v>
      </c>
      <c r="AG52">
        <v>11200000000</v>
      </c>
      <c r="AH52">
        <v>12200000000</v>
      </c>
      <c r="AI52">
        <v>12600000000</v>
      </c>
      <c r="AJ52">
        <v>12700000000</v>
      </c>
    </row>
    <row r="53" spans="1:36" x14ac:dyDescent="0.25">
      <c r="A53" s="37" t="s">
        <v>32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6" x14ac:dyDescent="0.25">
      <c r="A54" t="s">
        <v>1</v>
      </c>
      <c r="B54" t="s">
        <v>2</v>
      </c>
      <c r="G54" t="s">
        <v>3</v>
      </c>
      <c r="L54" t="s">
        <v>4</v>
      </c>
      <c r="Q54" t="s">
        <v>5</v>
      </c>
      <c r="V54" t="s">
        <v>6</v>
      </c>
      <c r="AA54" t="s">
        <v>7</v>
      </c>
      <c r="AF54" t="s">
        <v>8</v>
      </c>
    </row>
    <row r="55" spans="1:36" x14ac:dyDescent="0.25"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9</v>
      </c>
      <c r="H55" t="s">
        <v>10</v>
      </c>
      <c r="I55" t="s">
        <v>11</v>
      </c>
      <c r="J55" t="s">
        <v>12</v>
      </c>
      <c r="K55" t="s">
        <v>13</v>
      </c>
      <c r="L55" t="s">
        <v>9</v>
      </c>
      <c r="M55" t="s">
        <v>10</v>
      </c>
      <c r="N55" t="s">
        <v>11</v>
      </c>
      <c r="O55" t="s">
        <v>12</v>
      </c>
      <c r="P55" t="s">
        <v>13</v>
      </c>
      <c r="Q55" t="s">
        <v>9</v>
      </c>
      <c r="R55" t="s">
        <v>10</v>
      </c>
      <c r="S55" t="s">
        <v>11</v>
      </c>
      <c r="T55" t="s">
        <v>12</v>
      </c>
      <c r="U55" t="s">
        <v>13</v>
      </c>
      <c r="V55" t="s">
        <v>9</v>
      </c>
      <c r="W55" t="s">
        <v>10</v>
      </c>
      <c r="X55" t="s">
        <v>11</v>
      </c>
      <c r="Y55" t="s">
        <v>12</v>
      </c>
      <c r="Z55" t="s">
        <v>13</v>
      </c>
      <c r="AA55" t="s">
        <v>9</v>
      </c>
      <c r="AB55" t="s">
        <v>10</v>
      </c>
      <c r="AC55" t="s">
        <v>11</v>
      </c>
      <c r="AD55" t="s">
        <v>12</v>
      </c>
      <c r="AE55" t="s">
        <v>13</v>
      </c>
      <c r="AF55" t="s">
        <v>9</v>
      </c>
      <c r="AG55" t="s">
        <v>10</v>
      </c>
      <c r="AH55" t="s">
        <v>11</v>
      </c>
      <c r="AI55" t="s">
        <v>12</v>
      </c>
      <c r="AJ55" t="s">
        <v>13</v>
      </c>
    </row>
    <row r="56" spans="1:36" x14ac:dyDescent="0.25">
      <c r="A56" t="s">
        <v>14</v>
      </c>
      <c r="B56">
        <f>B5/B30</f>
        <v>1.9949081252858198E-23</v>
      </c>
      <c r="C56">
        <f t="shared" ref="C56:AJ56" si="0">C5/C30</f>
        <v>1.1310815151027226E-23</v>
      </c>
      <c r="D56">
        <f t="shared" si="0"/>
        <v>9.9181597781072504E-24</v>
      </c>
      <c r="E56">
        <f t="shared" si="0"/>
        <v>1.1031508054071548E-23</v>
      </c>
      <c r="F56">
        <f t="shared" si="0"/>
        <v>1.1535314400996813E-23</v>
      </c>
      <c r="G56">
        <f t="shared" si="0"/>
        <v>1.2252664332501898E-24</v>
      </c>
      <c r="H56">
        <f t="shared" si="0"/>
        <v>7.6415842345060294E-25</v>
      </c>
      <c r="I56">
        <f t="shared" si="0"/>
        <v>6.4083476201570637E-25</v>
      </c>
      <c r="J56">
        <f t="shared" si="0"/>
        <v>5.8098655572314614E-25</v>
      </c>
      <c r="K56">
        <f t="shared" si="0"/>
        <v>5.7662439908337736E-25</v>
      </c>
      <c r="L56">
        <f t="shared" si="0"/>
        <v>7.5618919143021392E-26</v>
      </c>
      <c r="M56">
        <f t="shared" si="0"/>
        <v>5.1156917431886151E-26</v>
      </c>
      <c r="N56">
        <f t="shared" si="0"/>
        <v>4.3974172010768064E-26</v>
      </c>
      <c r="O56">
        <f t="shared" si="0"/>
        <v>4.2543965274476091E-26</v>
      </c>
      <c r="P56">
        <f t="shared" si="0"/>
        <v>4.2792765877821107E-26</v>
      </c>
      <c r="Q56">
        <f t="shared" si="0"/>
        <v>9.5414104865575477E-27</v>
      </c>
      <c r="R56">
        <f t="shared" si="0"/>
        <v>8.5147304669317237E-27</v>
      </c>
      <c r="S56">
        <f t="shared" si="0"/>
        <v>7.9122005674031085E-27</v>
      </c>
      <c r="T56">
        <f t="shared" si="0"/>
        <v>7.9817845784290434E-27</v>
      </c>
      <c r="U56">
        <f t="shared" si="0"/>
        <v>8.7345847301164173E-27</v>
      </c>
      <c r="V56">
        <f t="shared" si="0"/>
        <v>3.0464377971090995E-27</v>
      </c>
      <c r="W56">
        <f t="shared" si="0"/>
        <v>2.7499006231883182E-27</v>
      </c>
      <c r="X56">
        <f t="shared" si="0"/>
        <v>2.8010029879282711E-27</v>
      </c>
      <c r="Y56">
        <f t="shared" si="0"/>
        <v>3.2190305762364099E-27</v>
      </c>
      <c r="Z56">
        <f t="shared" si="0"/>
        <v>3.2136183587679673E-27</v>
      </c>
      <c r="AA56">
        <f t="shared" si="0"/>
        <v>1.4981425392241133E-27</v>
      </c>
      <c r="AB56">
        <f t="shared" si="0"/>
        <v>1.519438022933846E-27</v>
      </c>
      <c r="AC56">
        <f t="shared" si="0"/>
        <v>1.7624564203070753E-27</v>
      </c>
      <c r="AD56">
        <f t="shared" si="0"/>
        <v>1.7478489312683815E-27</v>
      </c>
      <c r="AE56">
        <f t="shared" si="0"/>
        <v>2.0661845377479409E-27</v>
      </c>
      <c r="AF56">
        <f t="shared" si="0"/>
        <v>9.4850918487619192E-28</v>
      </c>
      <c r="AG56">
        <f t="shared" si="0"/>
        <v>1.0972453108097139E-27</v>
      </c>
      <c r="AH56">
        <f t="shared" si="0"/>
        <v>1.3008435784690462E-27</v>
      </c>
      <c r="AI56">
        <f t="shared" si="0"/>
        <v>1.4468654960050038E-27</v>
      </c>
      <c r="AJ56">
        <f t="shared" si="0"/>
        <v>1.5882059801534471E-27</v>
      </c>
    </row>
    <row r="57" spans="1:36" x14ac:dyDescent="0.25">
      <c r="A57" t="s">
        <v>15</v>
      </c>
      <c r="B57">
        <f t="shared" ref="B57:AJ57" si="1">B6/B31</f>
        <v>4.6992869934059215E-22</v>
      </c>
      <c r="C57">
        <f t="shared" si="1"/>
        <v>3.2204886103246436E-22</v>
      </c>
      <c r="D57">
        <f t="shared" si="1"/>
        <v>2.7173841272977747E-22</v>
      </c>
      <c r="E57">
        <f t="shared" si="1"/>
        <v>2.791430005727929E-22</v>
      </c>
      <c r="F57">
        <f t="shared" si="1"/>
        <v>2.9565739764939197E-22</v>
      </c>
      <c r="G57">
        <f t="shared" si="1"/>
        <v>2.6464940282032837E-24</v>
      </c>
      <c r="H57">
        <f t="shared" si="1"/>
        <v>1.5508961146509269E-24</v>
      </c>
      <c r="I57">
        <f t="shared" si="1"/>
        <v>1.232109346378007E-24</v>
      </c>
      <c r="J57">
        <f t="shared" si="1"/>
        <v>1.2161389991327313E-24</v>
      </c>
      <c r="K57">
        <f t="shared" si="1"/>
        <v>1.1885125091098597E-24</v>
      </c>
      <c r="L57">
        <f t="shared" si="1"/>
        <v>1.3138071366264584E-25</v>
      </c>
      <c r="M57">
        <f t="shared" si="1"/>
        <v>8.1831475211812874E-26</v>
      </c>
      <c r="N57">
        <f t="shared" si="1"/>
        <v>6.0503448623174984E-26</v>
      </c>
      <c r="O57">
        <f t="shared" si="1"/>
        <v>5.8144238378165595E-26</v>
      </c>
      <c r="P57">
        <f t="shared" si="1"/>
        <v>5.6728226508499664E-26</v>
      </c>
      <c r="Q57">
        <f t="shared" si="1"/>
        <v>2.0957947495158469E-26</v>
      </c>
      <c r="R57">
        <f t="shared" si="1"/>
        <v>1.4065372315528071E-26</v>
      </c>
      <c r="S57">
        <f t="shared" si="1"/>
        <v>1.244497758900839E-26</v>
      </c>
      <c r="T57">
        <f t="shared" si="1"/>
        <v>1.1502368453577735E-26</v>
      </c>
      <c r="U57">
        <f t="shared" si="1"/>
        <v>1.1422175391266037E-26</v>
      </c>
      <c r="V57">
        <f t="shared" si="1"/>
        <v>6.8295940126573815E-27</v>
      </c>
      <c r="W57">
        <f t="shared" si="1"/>
        <v>5.7206343234352664E-27</v>
      </c>
      <c r="X57">
        <f t="shared" si="1"/>
        <v>5.7872125749752784E-27</v>
      </c>
      <c r="Y57">
        <f t="shared" si="1"/>
        <v>5.6891731120700316E-27</v>
      </c>
      <c r="Z57">
        <f t="shared" si="1"/>
        <v>5.7560743780129092E-27</v>
      </c>
      <c r="AA57">
        <f t="shared" si="1"/>
        <v>3.1247411120675845E-27</v>
      </c>
      <c r="AB57">
        <f t="shared" si="1"/>
        <v>3.3391893811154565E-27</v>
      </c>
      <c r="AC57">
        <f t="shared" si="1"/>
        <v>3.3168353348204411E-27</v>
      </c>
      <c r="AD57">
        <f t="shared" si="1"/>
        <v>3.7303108546717888E-27</v>
      </c>
      <c r="AE57">
        <f t="shared" si="1"/>
        <v>3.813503234292566E-27</v>
      </c>
      <c r="AF57">
        <f t="shared" si="1"/>
        <v>1.9300372135757548E-27</v>
      </c>
      <c r="AG57">
        <f t="shared" si="1"/>
        <v>2.2766180265355919E-27</v>
      </c>
      <c r="AH57">
        <f t="shared" si="1"/>
        <v>2.3472309155153355E-27</v>
      </c>
      <c r="AI57">
        <f t="shared" si="1"/>
        <v>2.8124392350426462E-27</v>
      </c>
      <c r="AJ57">
        <f t="shared" si="1"/>
        <v>2.8758499496816612E-27</v>
      </c>
    </row>
    <row r="58" spans="1:36" x14ac:dyDescent="0.25">
      <c r="A58" t="s">
        <v>16</v>
      </c>
      <c r="B58">
        <f t="shared" ref="B58:AJ58" si="2">B7/B32</f>
        <v>3.9222356367867263E-18</v>
      </c>
      <c r="C58">
        <f t="shared" si="2"/>
        <v>7.6183819053890541E-18</v>
      </c>
      <c r="D58">
        <f t="shared" si="2"/>
        <v>1.1366756154124855E-17</v>
      </c>
      <c r="E58">
        <f t="shared" si="2"/>
        <v>1.525831608430419E-17</v>
      </c>
      <c r="F58">
        <f t="shared" si="2"/>
        <v>1.8402413707959101E-17</v>
      </c>
      <c r="G58">
        <f t="shared" si="2"/>
        <v>1.9843097882889127E-23</v>
      </c>
      <c r="H58">
        <f t="shared" si="2"/>
        <v>1.6304905322763133E-23</v>
      </c>
      <c r="I58">
        <f t="shared" si="2"/>
        <v>1.9461844351987361E-23</v>
      </c>
      <c r="J58">
        <f t="shared" si="2"/>
        <v>2.2143672394472485E-23</v>
      </c>
      <c r="K58">
        <f t="shared" si="2"/>
        <v>2.2372030988348439E-23</v>
      </c>
      <c r="L58">
        <f t="shared" si="2"/>
        <v>2.9242188693476869E-25</v>
      </c>
      <c r="M58">
        <f t="shared" si="2"/>
        <v>2.0035490129278147E-25</v>
      </c>
      <c r="N58">
        <f t="shared" si="2"/>
        <v>1.5545255011071301E-25</v>
      </c>
      <c r="O58">
        <f t="shared" si="2"/>
        <v>1.4447787739392348E-25</v>
      </c>
      <c r="P58">
        <f t="shared" si="2"/>
        <v>1.3790378034316291E-25</v>
      </c>
      <c r="Q58">
        <f t="shared" si="2"/>
        <v>2.76095667251769E-26</v>
      </c>
      <c r="R58">
        <f t="shared" si="2"/>
        <v>1.7875160926129663E-26</v>
      </c>
      <c r="S58">
        <f t="shared" si="2"/>
        <v>1.5126505801964697E-26</v>
      </c>
      <c r="T58">
        <f t="shared" si="2"/>
        <v>1.2578066065461666E-26</v>
      </c>
      <c r="U58">
        <f t="shared" si="2"/>
        <v>1.1717934241538954E-26</v>
      </c>
      <c r="V58">
        <f t="shared" si="2"/>
        <v>1.070552281301921E-26</v>
      </c>
      <c r="W58">
        <f t="shared" si="2"/>
        <v>7.93296562364206E-27</v>
      </c>
      <c r="X58">
        <f t="shared" si="2"/>
        <v>7.1783354290473802E-27</v>
      </c>
      <c r="Y58">
        <f t="shared" si="2"/>
        <v>6.9870554968888194E-27</v>
      </c>
      <c r="Z58">
        <f t="shared" si="2"/>
        <v>7.0464632693620483E-27</v>
      </c>
      <c r="AA58">
        <f t="shared" si="2"/>
        <v>5.2018027313123617E-27</v>
      </c>
      <c r="AB58">
        <f t="shared" si="2"/>
        <v>4.7093351507704887E-27</v>
      </c>
      <c r="AC58">
        <f t="shared" si="2"/>
        <v>4.7218093288063485E-27</v>
      </c>
      <c r="AD58">
        <f t="shared" si="2"/>
        <v>4.8148029092068313E-27</v>
      </c>
      <c r="AE58">
        <f t="shared" si="2"/>
        <v>5.0954335653489581E-27</v>
      </c>
      <c r="AF58">
        <f t="shared" si="2"/>
        <v>3.0707276331451485E-27</v>
      </c>
      <c r="AG58">
        <f t="shared" si="2"/>
        <v>3.3234161563776604E-27</v>
      </c>
      <c r="AH58">
        <f t="shared" si="2"/>
        <v>3.4540253950932395E-27</v>
      </c>
      <c r="AI58">
        <f t="shared" si="2"/>
        <v>3.8843069335413056E-27</v>
      </c>
      <c r="AJ58">
        <f t="shared" si="2"/>
        <v>4.142013632600807E-27</v>
      </c>
    </row>
    <row r="59" spans="1:36" x14ac:dyDescent="0.25">
      <c r="A59" t="s">
        <v>17</v>
      </c>
      <c r="B59">
        <f t="shared" ref="B59:AJ59" si="3">B8/B33</f>
        <v>1.6653174027518134E-17</v>
      </c>
      <c r="C59">
        <f t="shared" si="3"/>
        <v>3.3608685129277048E-17</v>
      </c>
      <c r="D59">
        <f t="shared" si="3"/>
        <v>5.1242456892654266E-17</v>
      </c>
      <c r="E59">
        <f t="shared" si="3"/>
        <v>6.9823114503186544E-17</v>
      </c>
      <c r="F59">
        <f t="shared" si="3"/>
        <v>6.6216941401814608E-17</v>
      </c>
      <c r="G59">
        <f t="shared" si="3"/>
        <v>1.4544417713131981E-21</v>
      </c>
      <c r="H59">
        <f t="shared" si="3"/>
        <v>1.2684922801853666E-21</v>
      </c>
      <c r="I59">
        <f t="shared" si="3"/>
        <v>1.43107261038574E-21</v>
      </c>
      <c r="J59">
        <f t="shared" si="3"/>
        <v>1.5814121631760171E-21</v>
      </c>
      <c r="K59">
        <f t="shared" si="3"/>
        <v>2.0988899865366554E-21</v>
      </c>
      <c r="L59">
        <f t="shared" si="3"/>
        <v>1.3029715371299137E-24</v>
      </c>
      <c r="M59">
        <f t="shared" si="3"/>
        <v>7.5755179258987422E-25</v>
      </c>
      <c r="N59">
        <f t="shared" si="3"/>
        <v>1.3330451866984849E-24</v>
      </c>
      <c r="O59">
        <f t="shared" si="3"/>
        <v>1.5771929875411025E-24</v>
      </c>
      <c r="P59">
        <f t="shared" si="3"/>
        <v>1.9254425183125363E-24</v>
      </c>
      <c r="Q59">
        <f t="shared" si="3"/>
        <v>4.6417412733976391E-26</v>
      </c>
      <c r="R59">
        <f t="shared" si="3"/>
        <v>3.1172292652889273E-26</v>
      </c>
      <c r="S59">
        <f t="shared" si="3"/>
        <v>1.9831208827539531E-26</v>
      </c>
      <c r="T59">
        <f t="shared" si="3"/>
        <v>1.4976949827597847E-26</v>
      </c>
      <c r="U59">
        <f t="shared" si="3"/>
        <v>2.358058823691331E-26</v>
      </c>
      <c r="V59">
        <f t="shared" si="3"/>
        <v>1.3999373206470942E-26</v>
      </c>
      <c r="W59">
        <f t="shared" si="3"/>
        <v>9.4810765314335075E-27</v>
      </c>
      <c r="X59">
        <f t="shared" si="3"/>
        <v>8.0497141500644181E-27</v>
      </c>
      <c r="Y59">
        <f t="shared" si="3"/>
        <v>7.3848313165264018E-27</v>
      </c>
      <c r="Z59">
        <f t="shared" si="3"/>
        <v>7.5393155395519414E-27</v>
      </c>
      <c r="AA59">
        <f t="shared" si="3"/>
        <v>7.3911773496735021E-27</v>
      </c>
      <c r="AB59">
        <f t="shared" si="3"/>
        <v>6.0289572506545596E-27</v>
      </c>
      <c r="AC59">
        <f t="shared" si="3"/>
        <v>5.6093262273835767E-27</v>
      </c>
      <c r="AD59">
        <f t="shared" si="3"/>
        <v>5.5750262741541702E-27</v>
      </c>
      <c r="AE59">
        <f t="shared" si="3"/>
        <v>5.8061286421394757E-27</v>
      </c>
      <c r="AF59">
        <f t="shared" si="3"/>
        <v>4.4452845072445141E-27</v>
      </c>
      <c r="AG59">
        <f t="shared" si="3"/>
        <v>4.2676689334355143E-27</v>
      </c>
      <c r="AH59">
        <f t="shared" si="3"/>
        <v>4.3924245158818904E-27</v>
      </c>
      <c r="AI59">
        <f t="shared" si="3"/>
        <v>4.6205387554032912E-27</v>
      </c>
      <c r="AJ59">
        <f t="shared" si="3"/>
        <v>4.9613573484721689E-27</v>
      </c>
    </row>
    <row r="60" spans="1:36" x14ac:dyDescent="0.25">
      <c r="A60" t="s">
        <v>18</v>
      </c>
      <c r="B60">
        <f t="shared" ref="B60:AJ60" si="4">B9/B34</f>
        <v>1.4176227860000846E-15</v>
      </c>
      <c r="C60">
        <f t="shared" si="4"/>
        <v>1.9881650360737243E-15</v>
      </c>
      <c r="D60">
        <f t="shared" si="4"/>
        <v>3.0659473102049699E-15</v>
      </c>
      <c r="E60">
        <f t="shared" si="4"/>
        <v>4.1596241204184453E-15</v>
      </c>
      <c r="F60">
        <f t="shared" si="4"/>
        <v>5.3341512978278595E-15</v>
      </c>
      <c r="G60">
        <f t="shared" si="4"/>
        <v>1.3016599425645066E-16</v>
      </c>
      <c r="H60">
        <f t="shared" si="4"/>
        <v>2.8187687162880093E-16</v>
      </c>
      <c r="I60">
        <f t="shared" si="4"/>
        <v>3.9392838497400222E-16</v>
      </c>
      <c r="J60">
        <f t="shared" si="4"/>
        <v>5.2321435390673077E-16</v>
      </c>
      <c r="K60">
        <f t="shared" si="4"/>
        <v>4.5743974448467123E-16</v>
      </c>
      <c r="L60">
        <f t="shared" si="4"/>
        <v>6.6093519902156209E-23</v>
      </c>
      <c r="M60">
        <f t="shared" si="4"/>
        <v>9.0308309001897021E-23</v>
      </c>
      <c r="N60">
        <f t="shared" si="4"/>
        <v>6.7802786145899286E-23</v>
      </c>
      <c r="O60">
        <f t="shared" si="4"/>
        <v>1.0713506690515269E-23</v>
      </c>
      <c r="P60">
        <f t="shared" si="4"/>
        <v>1.1325022575617923E-22</v>
      </c>
      <c r="Q60">
        <f t="shared" si="4"/>
        <v>1.4994013696478515E-25</v>
      </c>
      <c r="R60">
        <f t="shared" si="4"/>
        <v>1.2552514136281269E-25</v>
      </c>
      <c r="S60">
        <f t="shared" si="4"/>
        <v>1.3069640700763464E-25</v>
      </c>
      <c r="T60">
        <f t="shared" si="4"/>
        <v>1.4339536908760919E-25</v>
      </c>
      <c r="U60">
        <f t="shared" si="4"/>
        <v>1.73618442310898E-25</v>
      </c>
      <c r="V60">
        <f t="shared" si="4"/>
        <v>1.688946286642765E-26</v>
      </c>
      <c r="W60">
        <f t="shared" si="4"/>
        <v>1.0970813732582219E-26</v>
      </c>
      <c r="X60">
        <f t="shared" si="4"/>
        <v>9.671827206794019E-27</v>
      </c>
      <c r="Y60">
        <f t="shared" si="4"/>
        <v>9.1850501261989532E-27</v>
      </c>
      <c r="Z60">
        <f t="shared" si="4"/>
        <v>9.4971431553126611E-27</v>
      </c>
      <c r="AA60">
        <f t="shared" si="4"/>
        <v>9.2954042232375189E-27</v>
      </c>
      <c r="AB60">
        <f t="shared" si="4"/>
        <v>6.9865723559692298E-27</v>
      </c>
      <c r="AC60">
        <f t="shared" si="4"/>
        <v>6.3449230540662504E-27</v>
      </c>
      <c r="AD60">
        <f t="shared" si="4"/>
        <v>6.1065013453677707E-27</v>
      </c>
      <c r="AE60">
        <f t="shared" si="4"/>
        <v>6.240228718706515E-27</v>
      </c>
      <c r="AF60">
        <f t="shared" si="4"/>
        <v>5.7428098678307342E-27</v>
      </c>
      <c r="AG60">
        <f t="shared" si="4"/>
        <v>5.098148074846966E-27</v>
      </c>
      <c r="AH60">
        <f t="shared" si="4"/>
        <v>4.9861175416020393E-27</v>
      </c>
      <c r="AI60">
        <f t="shared" si="4"/>
        <v>5.1967836877382584E-27</v>
      </c>
      <c r="AJ60">
        <f t="shared" si="4"/>
        <v>5.5149809148716039E-27</v>
      </c>
    </row>
    <row r="62" spans="1:36" x14ac:dyDescent="0.25">
      <c r="A62" t="s">
        <v>19</v>
      </c>
      <c r="B62" t="s">
        <v>2</v>
      </c>
      <c r="G62" t="s">
        <v>3</v>
      </c>
      <c r="L62" t="s">
        <v>4</v>
      </c>
      <c r="Q62" t="s">
        <v>5</v>
      </c>
      <c r="V62" t="s">
        <v>6</v>
      </c>
      <c r="AA62" t="s">
        <v>7</v>
      </c>
      <c r="AF62" t="s">
        <v>8</v>
      </c>
    </row>
    <row r="63" spans="1:36" x14ac:dyDescent="0.25"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9</v>
      </c>
      <c r="H63" t="s">
        <v>10</v>
      </c>
      <c r="I63" t="s">
        <v>11</v>
      </c>
      <c r="J63" t="s">
        <v>12</v>
      </c>
      <c r="K63" t="s">
        <v>13</v>
      </c>
      <c r="L63" t="s">
        <v>9</v>
      </c>
      <c r="M63" t="s">
        <v>10</v>
      </c>
      <c r="N63" t="s">
        <v>11</v>
      </c>
      <c r="O63" t="s">
        <v>12</v>
      </c>
      <c r="P63" t="s">
        <v>13</v>
      </c>
      <c r="Q63" t="s">
        <v>9</v>
      </c>
      <c r="R63" t="s">
        <v>10</v>
      </c>
      <c r="S63" t="s">
        <v>11</v>
      </c>
      <c r="T63" t="s">
        <v>12</v>
      </c>
      <c r="U63" t="s">
        <v>13</v>
      </c>
      <c r="V63" t="s">
        <v>9</v>
      </c>
      <c r="W63" t="s">
        <v>10</v>
      </c>
      <c r="X63" t="s">
        <v>11</v>
      </c>
      <c r="Y63" t="s">
        <v>12</v>
      </c>
      <c r="Z63" t="s">
        <v>13</v>
      </c>
      <c r="AA63" t="s">
        <v>9</v>
      </c>
      <c r="AB63" t="s">
        <v>10</v>
      </c>
      <c r="AC63" t="s">
        <v>11</v>
      </c>
      <c r="AD63" t="s">
        <v>12</v>
      </c>
      <c r="AE63" t="s">
        <v>13</v>
      </c>
      <c r="AF63" t="s">
        <v>9</v>
      </c>
      <c r="AG63" t="s">
        <v>10</v>
      </c>
      <c r="AH63" t="s">
        <v>11</v>
      </c>
      <c r="AI63" t="s">
        <v>12</v>
      </c>
      <c r="AJ63" t="s">
        <v>13</v>
      </c>
    </row>
    <row r="64" spans="1:36" x14ac:dyDescent="0.25">
      <c r="A64" t="s">
        <v>14</v>
      </c>
      <c r="B64">
        <f>B13/B39</f>
        <v>1.1065887974990948E-22</v>
      </c>
      <c r="C64">
        <f t="shared" ref="C64:AJ64" si="5">C13/C39</f>
        <v>8.2776511414639825E-23</v>
      </c>
      <c r="D64">
        <f t="shared" si="5"/>
        <v>7.0219015631746876E-23</v>
      </c>
      <c r="E64">
        <f t="shared" si="5"/>
        <v>7.0543913351706297E-23</v>
      </c>
      <c r="F64">
        <f t="shared" si="5"/>
        <v>7.3213075080377392E-23</v>
      </c>
      <c r="G64">
        <f t="shared" si="5"/>
        <v>4.249083253237773E-24</v>
      </c>
      <c r="H64">
        <f t="shared" si="5"/>
        <v>2.8122254392662829E-24</v>
      </c>
      <c r="I64">
        <f t="shared" si="5"/>
        <v>2.5334989769694511E-24</v>
      </c>
      <c r="J64">
        <f t="shared" si="5"/>
        <v>2.5378563037280652E-24</v>
      </c>
      <c r="K64">
        <f t="shared" si="5"/>
        <v>2.6537321953030203E-24</v>
      </c>
      <c r="L64">
        <f t="shared" si="5"/>
        <v>2.7284369540064016E-25</v>
      </c>
      <c r="M64">
        <f t="shared" si="5"/>
        <v>1.7964755815805818E-25</v>
      </c>
      <c r="N64">
        <f t="shared" si="5"/>
        <v>1.6486378386674079E-25</v>
      </c>
      <c r="O64">
        <f t="shared" si="5"/>
        <v>1.7396242835214972E-25</v>
      </c>
      <c r="P64">
        <f t="shared" si="5"/>
        <v>1.8569900928896175E-25</v>
      </c>
      <c r="Q64">
        <f t="shared" si="5"/>
        <v>3.0270975032825609E-26</v>
      </c>
      <c r="R64">
        <f t="shared" si="5"/>
        <v>2.6587993437592122E-26</v>
      </c>
      <c r="S64">
        <f t="shared" si="5"/>
        <v>2.7808526948637417E-26</v>
      </c>
      <c r="T64">
        <f t="shared" si="5"/>
        <v>3.0847898336639105E-26</v>
      </c>
      <c r="U64">
        <f t="shared" si="5"/>
        <v>3.416385238464848E-26</v>
      </c>
      <c r="V64">
        <f t="shared" si="5"/>
        <v>3.1679629688219159E-27</v>
      </c>
      <c r="W64">
        <f t="shared" si="5"/>
        <v>8.525591670691259E-27</v>
      </c>
      <c r="X64">
        <f t="shared" si="5"/>
        <v>9.1994421842952315E-27</v>
      </c>
      <c r="Y64">
        <f t="shared" si="5"/>
        <v>1.090587935867962E-26</v>
      </c>
      <c r="Z64">
        <f t="shared" si="5"/>
        <v>1.0346993058176259E-26</v>
      </c>
      <c r="AA64">
        <f t="shared" si="5"/>
        <v>1.3513284065764508E-27</v>
      </c>
      <c r="AB64">
        <f t="shared" si="5"/>
        <v>4.2365811350179153E-27</v>
      </c>
      <c r="AC64">
        <f t="shared" si="5"/>
        <v>4.9235136103147743E-27</v>
      </c>
      <c r="AD64">
        <f t="shared" si="5"/>
        <v>5.7628334841507118E-27</v>
      </c>
      <c r="AE64">
        <f t="shared" si="5"/>
        <v>5.5418274158808473E-27</v>
      </c>
      <c r="AF64">
        <f t="shared" si="5"/>
        <v>9.6976597424505795E-28</v>
      </c>
      <c r="AG64">
        <f t="shared" si="5"/>
        <v>2.7884416104966268E-27</v>
      </c>
      <c r="AH64">
        <f t="shared" si="5"/>
        <v>4.0070912926566256E-27</v>
      </c>
      <c r="AI64">
        <f t="shared" si="5"/>
        <v>4.2998259406438225E-27</v>
      </c>
      <c r="AJ64">
        <f t="shared" si="5"/>
        <v>4.4720254847689478E-27</v>
      </c>
    </row>
    <row r="65" spans="1:36" x14ac:dyDescent="0.25">
      <c r="A65" t="s">
        <v>15</v>
      </c>
      <c r="B65">
        <f t="shared" ref="B65:AJ65" si="6">B14/B40</f>
        <v>7.2409918256673601E-21</v>
      </c>
      <c r="C65">
        <f t="shared" si="6"/>
        <v>4.797072197229163E-21</v>
      </c>
      <c r="D65">
        <f t="shared" si="6"/>
        <v>3.8679653708312813E-21</v>
      </c>
      <c r="E65">
        <f t="shared" si="6"/>
        <v>4.1474685370272119E-21</v>
      </c>
      <c r="F65">
        <f t="shared" si="6"/>
        <v>4.7490525728724441E-21</v>
      </c>
      <c r="G65">
        <f t="shared" si="6"/>
        <v>1.1183004256788497E-23</v>
      </c>
      <c r="H65">
        <f t="shared" si="6"/>
        <v>8.4280154755243734E-24</v>
      </c>
      <c r="I65">
        <f t="shared" si="6"/>
        <v>7.9142453304828234E-24</v>
      </c>
      <c r="J65">
        <f t="shared" si="6"/>
        <v>8.4016262913152608E-24</v>
      </c>
      <c r="K65">
        <f t="shared" si="6"/>
        <v>1.0447365465588801E-23</v>
      </c>
      <c r="L65">
        <f t="shared" si="6"/>
        <v>4.655501287928177E-25</v>
      </c>
      <c r="M65">
        <f t="shared" si="6"/>
        <v>2.9831801173334333E-25</v>
      </c>
      <c r="N65">
        <f t="shared" si="6"/>
        <v>2.7624478902353797E-25</v>
      </c>
      <c r="O65">
        <f t="shared" si="6"/>
        <v>2.8250377062548812E-25</v>
      </c>
      <c r="P65">
        <f t="shared" si="6"/>
        <v>3.0388183996524116E-25</v>
      </c>
      <c r="Q65">
        <f t="shared" si="6"/>
        <v>7.2955195092186004E-26</v>
      </c>
      <c r="R65">
        <f t="shared" si="6"/>
        <v>4.9947440602643415E-26</v>
      </c>
      <c r="S65">
        <f t="shared" si="6"/>
        <v>4.7010955007110816E-26</v>
      </c>
      <c r="T65">
        <f t="shared" si="6"/>
        <v>4.8224482630970594E-26</v>
      </c>
      <c r="U65">
        <f t="shared" si="6"/>
        <v>5.2332181490209557E-26</v>
      </c>
      <c r="V65">
        <f t="shared" si="6"/>
        <v>2.2749631255178296E-26</v>
      </c>
      <c r="W65">
        <f t="shared" si="6"/>
        <v>1.711980261432713E-26</v>
      </c>
      <c r="X65">
        <f t="shared" si="6"/>
        <v>1.9526367742634862E-26</v>
      </c>
      <c r="Y65">
        <f t="shared" si="6"/>
        <v>2.1062079891556656E-26</v>
      </c>
      <c r="Z65">
        <f t="shared" si="6"/>
        <v>2.2116130669085444E-26</v>
      </c>
      <c r="AA65">
        <f t="shared" si="6"/>
        <v>4.1564108325182973E-27</v>
      </c>
      <c r="AB65">
        <f t="shared" si="6"/>
        <v>9.7006432478523566E-27</v>
      </c>
      <c r="AC65">
        <f t="shared" si="6"/>
        <v>1.0327139765315131E-26</v>
      </c>
      <c r="AD65">
        <f t="shared" si="6"/>
        <v>1.1226573503122315E-26</v>
      </c>
      <c r="AE65">
        <f t="shared" si="6"/>
        <v>1.2644278558334288E-26</v>
      </c>
      <c r="AF65">
        <f t="shared" si="6"/>
        <v>2.2205558784724561E-27</v>
      </c>
      <c r="AG65">
        <f t="shared" si="6"/>
        <v>6.2491542015314636E-27</v>
      </c>
      <c r="AH65">
        <f t="shared" si="6"/>
        <v>7.420558818996117E-27</v>
      </c>
      <c r="AI65">
        <f t="shared" si="6"/>
        <v>8.12891925610645E-27</v>
      </c>
      <c r="AJ65">
        <f t="shared" si="6"/>
        <v>8.3592789191911389E-27</v>
      </c>
    </row>
    <row r="66" spans="1:36" x14ac:dyDescent="0.25">
      <c r="A66" t="s">
        <v>16</v>
      </c>
      <c r="B66">
        <f t="shared" ref="B66:AJ66" si="7">B15/B41</f>
        <v>1.044401529808387E-17</v>
      </c>
      <c r="C66">
        <f t="shared" si="7"/>
        <v>2.0948415611445165E-17</v>
      </c>
      <c r="D66">
        <f t="shared" si="7"/>
        <v>3.0758116199537924E-17</v>
      </c>
      <c r="E66">
        <f t="shared" si="7"/>
        <v>3.3331359849182761E-17</v>
      </c>
      <c r="F66">
        <f t="shared" si="7"/>
        <v>4.1123922266958988E-17</v>
      </c>
      <c r="G66">
        <f t="shared" si="7"/>
        <v>1.76390678231505E-22</v>
      </c>
      <c r="H66">
        <f t="shared" si="7"/>
        <v>2.0086410086769342E-22</v>
      </c>
      <c r="I66">
        <f t="shared" si="7"/>
        <v>2.0135514307390875E-22</v>
      </c>
      <c r="J66">
        <f t="shared" si="7"/>
        <v>2.6262752355991296E-22</v>
      </c>
      <c r="K66">
        <f t="shared" si="7"/>
        <v>2.9735196487264867E-22</v>
      </c>
      <c r="L66">
        <f t="shared" si="7"/>
        <v>9.5676348030503867E-25</v>
      </c>
      <c r="M66">
        <f t="shared" si="7"/>
        <v>9.0321564675499257E-25</v>
      </c>
      <c r="N66">
        <f t="shared" si="7"/>
        <v>9.6652481958936124E-25</v>
      </c>
      <c r="O66">
        <f t="shared" si="7"/>
        <v>1.2416609192577267E-24</v>
      </c>
      <c r="P66">
        <f t="shared" si="7"/>
        <v>1.6783701848536719E-24</v>
      </c>
      <c r="Q66">
        <f t="shared" si="7"/>
        <v>1.0227387315559805E-25</v>
      </c>
      <c r="R66">
        <f t="shared" si="7"/>
        <v>6.653168616561061E-26</v>
      </c>
      <c r="S66">
        <f t="shared" si="7"/>
        <v>6.2040106184973628E-26</v>
      </c>
      <c r="T66">
        <f t="shared" si="7"/>
        <v>6.5410433253208851E-26</v>
      </c>
      <c r="U66">
        <f t="shared" si="7"/>
        <v>7.0055226362012545E-26</v>
      </c>
      <c r="V66">
        <f t="shared" si="7"/>
        <v>3.8763195809114657E-26</v>
      </c>
      <c r="W66">
        <f t="shared" si="7"/>
        <v>2.8153203999555197E-26</v>
      </c>
      <c r="X66">
        <f t="shared" si="7"/>
        <v>2.8139763614301593E-26</v>
      </c>
      <c r="Y66">
        <f t="shared" si="7"/>
        <v>2.9288339887784865E-26</v>
      </c>
      <c r="Z66">
        <f t="shared" si="7"/>
        <v>3.0792445152352004E-26</v>
      </c>
      <c r="AA66">
        <f t="shared" si="7"/>
        <v>1.6894662420791372E-26</v>
      </c>
      <c r="AB66">
        <f t="shared" si="7"/>
        <v>1.5156709079542047E-26</v>
      </c>
      <c r="AC66">
        <f t="shared" si="7"/>
        <v>1.5985004983621745E-26</v>
      </c>
      <c r="AD66">
        <f t="shared" si="7"/>
        <v>1.6548717885730119E-26</v>
      </c>
      <c r="AE66">
        <f t="shared" si="7"/>
        <v>1.789606036528445E-26</v>
      </c>
      <c r="AF66">
        <f t="shared" si="7"/>
        <v>5.2459227425062426E-27</v>
      </c>
      <c r="AG66">
        <f t="shared" si="7"/>
        <v>9.8479180394076847E-27</v>
      </c>
      <c r="AH66">
        <f t="shared" si="7"/>
        <v>1.1000165880639061E-26</v>
      </c>
      <c r="AI66">
        <f t="shared" si="7"/>
        <v>1.1917480019937115E-26</v>
      </c>
      <c r="AJ66">
        <f t="shared" si="7"/>
        <v>1.277685594766462E-26</v>
      </c>
    </row>
    <row r="67" spans="1:36" x14ac:dyDescent="0.25">
      <c r="A67" t="s">
        <v>17</v>
      </c>
      <c r="B67">
        <f t="shared" ref="B67:AJ67" si="8">B16/B42</f>
        <v>3.963247866269126E-17</v>
      </c>
      <c r="C67">
        <f t="shared" si="8"/>
        <v>7.9589647261353446E-17</v>
      </c>
      <c r="D67">
        <f t="shared" si="8"/>
        <v>1.1729484390295795E-16</v>
      </c>
      <c r="E67">
        <f t="shared" si="8"/>
        <v>1.5815875151537068E-16</v>
      </c>
      <c r="F67">
        <f t="shared" si="8"/>
        <v>1.9668556909094815E-16</v>
      </c>
      <c r="G67">
        <f t="shared" si="8"/>
        <v>4.9752976383988325E-19</v>
      </c>
      <c r="H67">
        <f t="shared" si="8"/>
        <v>3.3844815367020095E-19</v>
      </c>
      <c r="I67">
        <f t="shared" si="8"/>
        <v>2.6575293195544647E-19</v>
      </c>
      <c r="J67">
        <f t="shared" si="8"/>
        <v>2.6280927844679351E-19</v>
      </c>
      <c r="K67">
        <f t="shared" si="8"/>
        <v>2.3062305800740075E-19</v>
      </c>
      <c r="L67">
        <f t="shared" si="8"/>
        <v>2.0865117875452674E-24</v>
      </c>
      <c r="M67">
        <f t="shared" si="8"/>
        <v>1.4155986972134977E-23</v>
      </c>
      <c r="N67">
        <f t="shared" si="8"/>
        <v>1.7472732478255446E-23</v>
      </c>
      <c r="O67">
        <f t="shared" si="8"/>
        <v>2.2416336104823327E-23</v>
      </c>
      <c r="P67">
        <f t="shared" si="8"/>
        <v>2.845720179407633E-23</v>
      </c>
      <c r="Q67">
        <f t="shared" si="8"/>
        <v>1.5721069579344552E-25</v>
      </c>
      <c r="R67">
        <f t="shared" si="8"/>
        <v>1.3286862098325244E-25</v>
      </c>
      <c r="S67">
        <f t="shared" si="8"/>
        <v>1.5647183067593789E-25</v>
      </c>
      <c r="T67">
        <f t="shared" si="8"/>
        <v>2.0430635258066497E-25</v>
      </c>
      <c r="U67">
        <f t="shared" si="8"/>
        <v>2.400948910597785E-25</v>
      </c>
      <c r="V67">
        <f t="shared" si="8"/>
        <v>5.4972932064736268E-26</v>
      </c>
      <c r="W67">
        <f t="shared" si="8"/>
        <v>3.614937025013675E-26</v>
      </c>
      <c r="X67">
        <f t="shared" si="8"/>
        <v>3.5909746213527484E-26</v>
      </c>
      <c r="Y67">
        <f t="shared" si="8"/>
        <v>3.6288911899871671E-26</v>
      </c>
      <c r="Z67">
        <f t="shared" si="8"/>
        <v>3.929281439520702E-26</v>
      </c>
      <c r="AA67">
        <f t="shared" si="8"/>
        <v>2.7160676602820397E-26</v>
      </c>
      <c r="AB67">
        <f t="shared" si="8"/>
        <v>2.0483190218557401E-26</v>
      </c>
      <c r="AC67">
        <f t="shared" si="8"/>
        <v>2.1075176230912662E-26</v>
      </c>
      <c r="AD67">
        <f t="shared" si="8"/>
        <v>2.2199634320533439E-26</v>
      </c>
      <c r="AE67">
        <f t="shared" si="8"/>
        <v>2.2832320306291571E-26</v>
      </c>
      <c r="AF67">
        <f t="shared" si="8"/>
        <v>1.2628629249110341E-26</v>
      </c>
      <c r="AG67">
        <f t="shared" si="8"/>
        <v>1.3654182980357665E-26</v>
      </c>
      <c r="AH67">
        <f t="shared" si="8"/>
        <v>1.4685705581768342E-26</v>
      </c>
      <c r="AI67">
        <f t="shared" si="8"/>
        <v>1.6163934283256958E-26</v>
      </c>
      <c r="AJ67">
        <f t="shared" si="8"/>
        <v>1.7104607817194876E-26</v>
      </c>
    </row>
    <row r="68" spans="1:36" x14ac:dyDescent="0.25">
      <c r="A68" t="s">
        <v>18</v>
      </c>
      <c r="B68">
        <f t="shared" ref="B68:AJ68" si="9">B17/B43</f>
        <v>3.3532875693032459E-15</v>
      </c>
      <c r="C68">
        <f t="shared" si="9"/>
        <v>6.7237456230279263E-15</v>
      </c>
      <c r="D68">
        <f t="shared" si="9"/>
        <v>1.0220982155911605E-14</v>
      </c>
      <c r="E68">
        <f t="shared" si="9"/>
        <v>1.3779712445069356E-14</v>
      </c>
      <c r="F68">
        <f t="shared" si="9"/>
        <v>1.6367409320513406E-14</v>
      </c>
      <c r="G68">
        <f t="shared" si="9"/>
        <v>5.9450808307739801E-17</v>
      </c>
      <c r="H68">
        <f t="shared" si="9"/>
        <v>7.0608238497320919E-16</v>
      </c>
      <c r="I68">
        <f t="shared" si="9"/>
        <v>1.0627744169779874E-15</v>
      </c>
      <c r="J68">
        <f t="shared" si="9"/>
        <v>1.4269072393793578E-15</v>
      </c>
      <c r="K68">
        <f t="shared" si="9"/>
        <v>1.7786339168618951E-15</v>
      </c>
      <c r="L68">
        <f t="shared" si="9"/>
        <v>7.1342130193348822E-22</v>
      </c>
      <c r="M68">
        <f t="shared" si="9"/>
        <v>1.3619330488691553E-21</v>
      </c>
      <c r="N68">
        <f t="shared" si="9"/>
        <v>1.319090588682745E-21</v>
      </c>
      <c r="O68">
        <f t="shared" si="9"/>
        <v>1.7389697797984367E-21</v>
      </c>
      <c r="P68">
        <f t="shared" si="9"/>
        <v>2.1567643064239502E-21</v>
      </c>
      <c r="Q68">
        <f t="shared" si="9"/>
        <v>1.3555090470742273E-24</v>
      </c>
      <c r="R68">
        <f t="shared" si="9"/>
        <v>1.3563826227224895E-24</v>
      </c>
      <c r="S68">
        <f t="shared" si="9"/>
        <v>1.3581420292687658E-24</v>
      </c>
      <c r="T68">
        <f t="shared" si="9"/>
        <v>1.8595068144122693E-24</v>
      </c>
      <c r="U68">
        <f t="shared" si="9"/>
        <v>2.3995392934687555E-24</v>
      </c>
      <c r="V68">
        <f t="shared" si="9"/>
        <v>7.3682702351578587E-26</v>
      </c>
      <c r="W68">
        <f t="shared" si="9"/>
        <v>5.3285018150052502E-26</v>
      </c>
      <c r="X68">
        <f t="shared" si="9"/>
        <v>5.2682334533407337E-26</v>
      </c>
      <c r="Y68">
        <f t="shared" si="9"/>
        <v>5.843197896545106E-26</v>
      </c>
      <c r="Z68">
        <f t="shared" si="9"/>
        <v>6.9197669054407066E-26</v>
      </c>
      <c r="AA68">
        <f t="shared" si="9"/>
        <v>3.6199603232290483E-26</v>
      </c>
      <c r="AB68">
        <f t="shared" si="9"/>
        <v>2.5911664354749054E-26</v>
      </c>
      <c r="AC68">
        <f t="shared" si="9"/>
        <v>2.6862894430159011E-26</v>
      </c>
      <c r="AD68">
        <f t="shared" si="9"/>
        <v>2.7674890622924977E-26</v>
      </c>
      <c r="AE68">
        <f t="shared" si="9"/>
        <v>2.9021980456887382E-26</v>
      </c>
      <c r="AF68">
        <f t="shared" si="9"/>
        <v>2.0224966362036375E-26</v>
      </c>
      <c r="AG68">
        <f t="shared" si="9"/>
        <v>1.7563632280877022E-26</v>
      </c>
      <c r="AH68">
        <f t="shared" si="9"/>
        <v>1.8660444194971193E-26</v>
      </c>
      <c r="AI68">
        <f t="shared" si="9"/>
        <v>1.9836633211290595E-26</v>
      </c>
      <c r="AJ68">
        <f t="shared" si="9"/>
        <v>2.180855582961511E-26</v>
      </c>
    </row>
    <row r="70" spans="1:36" x14ac:dyDescent="0.25">
      <c r="A70" t="s">
        <v>20</v>
      </c>
      <c r="B70" t="s">
        <v>2</v>
      </c>
      <c r="G70" t="s">
        <v>3</v>
      </c>
      <c r="L70" t="s">
        <v>4</v>
      </c>
      <c r="Q70" t="s">
        <v>5</v>
      </c>
      <c r="V70" t="s">
        <v>6</v>
      </c>
      <c r="AA70" t="s">
        <v>7</v>
      </c>
      <c r="AF70" t="s">
        <v>8</v>
      </c>
    </row>
    <row r="71" spans="1:36" x14ac:dyDescent="0.25"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9</v>
      </c>
      <c r="H71" t="s">
        <v>10</v>
      </c>
      <c r="I71" t="s">
        <v>11</v>
      </c>
      <c r="J71" t="s">
        <v>12</v>
      </c>
      <c r="K71" t="s">
        <v>13</v>
      </c>
      <c r="L71" t="s">
        <v>9</v>
      </c>
      <c r="M71" t="s">
        <v>10</v>
      </c>
      <c r="N71" t="s">
        <v>11</v>
      </c>
      <c r="O71" t="s">
        <v>12</v>
      </c>
      <c r="P71" t="s">
        <v>13</v>
      </c>
      <c r="Q71" t="s">
        <v>9</v>
      </c>
      <c r="R71" t="s">
        <v>10</v>
      </c>
      <c r="S71" t="s">
        <v>11</v>
      </c>
      <c r="T71" t="s">
        <v>12</v>
      </c>
      <c r="U71" t="s">
        <v>13</v>
      </c>
      <c r="V71" t="s">
        <v>9</v>
      </c>
      <c r="W71" t="s">
        <v>10</v>
      </c>
      <c r="X71" t="s">
        <v>11</v>
      </c>
      <c r="Y71" t="s">
        <v>12</v>
      </c>
      <c r="Z71" t="s">
        <v>13</v>
      </c>
      <c r="AA71" t="s">
        <v>9</v>
      </c>
      <c r="AB71" t="s">
        <v>10</v>
      </c>
      <c r="AC71" t="s">
        <v>11</v>
      </c>
      <c r="AD71" t="s">
        <v>12</v>
      </c>
      <c r="AE71" t="s">
        <v>13</v>
      </c>
      <c r="AF71" t="s">
        <v>9</v>
      </c>
      <c r="AG71" t="s">
        <v>10</v>
      </c>
      <c r="AH71" t="s">
        <v>11</v>
      </c>
      <c r="AI71" t="s">
        <v>12</v>
      </c>
      <c r="AJ71" t="s">
        <v>13</v>
      </c>
    </row>
    <row r="72" spans="1:36" x14ac:dyDescent="0.25">
      <c r="A72" t="s">
        <v>14</v>
      </c>
      <c r="B72">
        <f>B21/B48</f>
        <v>8.0352355245914264E-23</v>
      </c>
      <c r="C72">
        <f t="shared" ref="C72:AJ72" si="10">C21/C48</f>
        <v>5.4892367299595641E-23</v>
      </c>
      <c r="D72">
        <f t="shared" si="10"/>
        <v>4.9655933889691958E-23</v>
      </c>
      <c r="E72">
        <f t="shared" si="10"/>
        <v>5.4396286988393454E-23</v>
      </c>
      <c r="F72">
        <f t="shared" si="10"/>
        <v>6.5351519713566162E-23</v>
      </c>
      <c r="G72">
        <f t="shared" si="10"/>
        <v>2.7053173348270722E-24</v>
      </c>
      <c r="H72">
        <f t="shared" si="10"/>
        <v>1.7532679040861907E-24</v>
      </c>
      <c r="I72">
        <f t="shared" si="10"/>
        <v>1.6154071559177409E-24</v>
      </c>
      <c r="J72">
        <f t="shared" si="10"/>
        <v>1.6019755956281007E-24</v>
      </c>
      <c r="K72">
        <f t="shared" si="10"/>
        <v>1.8575677953699572E-24</v>
      </c>
      <c r="L72">
        <f t="shared" si="10"/>
        <v>1.8022447135593775E-25</v>
      </c>
      <c r="M72">
        <f t="shared" si="10"/>
        <v>1.1915997765724497E-25</v>
      </c>
      <c r="N72">
        <f t="shared" si="10"/>
        <v>1.1026216442331054E-25</v>
      </c>
      <c r="O72">
        <f t="shared" si="10"/>
        <v>1.154492465156719E-25</v>
      </c>
      <c r="P72">
        <f t="shared" si="10"/>
        <v>1.2886323065733801E-25</v>
      </c>
      <c r="Q72">
        <f t="shared" si="10"/>
        <v>1.7164067200297943E-26</v>
      </c>
      <c r="R72">
        <f t="shared" si="10"/>
        <v>1.9087052903486071E-26</v>
      </c>
      <c r="S72">
        <f t="shared" si="10"/>
        <v>1.8974816037825928E-26</v>
      </c>
      <c r="T72">
        <f t="shared" si="10"/>
        <v>2.0181592594803059E-26</v>
      </c>
      <c r="U72">
        <f t="shared" si="10"/>
        <v>1.9652516987421506E-26</v>
      </c>
      <c r="V72">
        <f t="shared" si="10"/>
        <v>2.4305803604276047E-27</v>
      </c>
      <c r="W72">
        <f t="shared" si="10"/>
        <v>5.1757263566134759E-27</v>
      </c>
      <c r="X72">
        <f t="shared" si="10"/>
        <v>5.8758233895136178E-27</v>
      </c>
      <c r="Y72">
        <f t="shared" si="10"/>
        <v>5.9391562059541886E-27</v>
      </c>
      <c r="Z72">
        <f t="shared" si="10"/>
        <v>6.5209561351311506E-27</v>
      </c>
      <c r="AA72">
        <f t="shared" si="10"/>
        <v>8.8746268786158147E-28</v>
      </c>
      <c r="AB72">
        <f t="shared" si="10"/>
        <v>2.6419246020862822E-27</v>
      </c>
      <c r="AC72">
        <f t="shared" si="10"/>
        <v>3.1812566214343306E-27</v>
      </c>
      <c r="AD72">
        <f t="shared" si="10"/>
        <v>3.2256676665141766E-27</v>
      </c>
      <c r="AE72">
        <f t="shared" si="10"/>
        <v>3.5121435641486114E-27</v>
      </c>
      <c r="AF72">
        <f t="shared" si="10"/>
        <v>5.6568508253490455E-28</v>
      </c>
      <c r="AG72">
        <f t="shared" si="10"/>
        <v>1.644567588544436E-27</v>
      </c>
      <c r="AH72">
        <f t="shared" si="10"/>
        <v>2.1116428913253187E-27</v>
      </c>
      <c r="AI72">
        <f t="shared" si="10"/>
        <v>2.934036659313413E-27</v>
      </c>
      <c r="AJ72">
        <f t="shared" si="10"/>
        <v>3.4681755669974591E-27</v>
      </c>
    </row>
    <row r="73" spans="1:36" x14ac:dyDescent="0.25">
      <c r="A73" t="s">
        <v>15</v>
      </c>
      <c r="B73">
        <f t="shared" ref="B73:AJ73" si="11">B22/B49</f>
        <v>2.9924798989529148E-21</v>
      </c>
      <c r="C73">
        <f t="shared" si="11"/>
        <v>2.0803292830731778E-21</v>
      </c>
      <c r="D73">
        <f t="shared" si="11"/>
        <v>1.884982817433308E-21</v>
      </c>
      <c r="E73">
        <f t="shared" si="11"/>
        <v>2.0606245488379167E-21</v>
      </c>
      <c r="F73">
        <f t="shared" si="11"/>
        <v>2.5569255707639576E-21</v>
      </c>
      <c r="G73">
        <f t="shared" si="11"/>
        <v>7.7166070968865889E-24</v>
      </c>
      <c r="H73">
        <f t="shared" si="11"/>
        <v>4.6415975571779902E-24</v>
      </c>
      <c r="I73">
        <f t="shared" si="11"/>
        <v>4.7120848342626939E-24</v>
      </c>
      <c r="J73">
        <f t="shared" si="11"/>
        <v>4.8564678514582356E-24</v>
      </c>
      <c r="K73">
        <f t="shared" si="11"/>
        <v>6.0303478073186645E-24</v>
      </c>
      <c r="L73">
        <f t="shared" si="11"/>
        <v>3.0060793861046112E-25</v>
      </c>
      <c r="M73">
        <f t="shared" si="11"/>
        <v>1.7729187312020678E-25</v>
      </c>
      <c r="N73">
        <f t="shared" si="11"/>
        <v>1.4838317637629665E-25</v>
      </c>
      <c r="O73">
        <f t="shared" si="11"/>
        <v>1.4907042216674666E-25</v>
      </c>
      <c r="P73">
        <f t="shared" si="11"/>
        <v>1.8649965313952678E-25</v>
      </c>
      <c r="Q73">
        <f t="shared" si="11"/>
        <v>4.5617947967480316E-26</v>
      </c>
      <c r="R73">
        <f t="shared" si="11"/>
        <v>3.1138271602444269E-26</v>
      </c>
      <c r="S73">
        <f t="shared" si="11"/>
        <v>2.8192001657004102E-26</v>
      </c>
      <c r="T73">
        <f t="shared" si="11"/>
        <v>3.0118967813830238E-26</v>
      </c>
      <c r="U73">
        <f t="shared" si="11"/>
        <v>3.1360551402393576E-26</v>
      </c>
      <c r="V73">
        <f t="shared" si="11"/>
        <v>1.3975595044637606E-26</v>
      </c>
      <c r="W73">
        <f t="shared" si="11"/>
        <v>1.1209181055116099E-26</v>
      </c>
      <c r="X73">
        <f t="shared" si="11"/>
        <v>1.1759495125873459E-26</v>
      </c>
      <c r="Y73">
        <f t="shared" si="11"/>
        <v>1.2235055203427E-26</v>
      </c>
      <c r="Z73">
        <f t="shared" si="11"/>
        <v>1.3869976896368763E-26</v>
      </c>
      <c r="AA73">
        <f t="shared" si="11"/>
        <v>5.0127665031236719E-27</v>
      </c>
      <c r="AB73">
        <f t="shared" si="11"/>
        <v>5.7440091480550131E-27</v>
      </c>
      <c r="AC73">
        <f t="shared" si="11"/>
        <v>6.6825094564694129E-27</v>
      </c>
      <c r="AD73">
        <f t="shared" si="11"/>
        <v>7.2979105504029821E-27</v>
      </c>
      <c r="AE73">
        <f t="shared" si="11"/>
        <v>8.1621932226871153E-27</v>
      </c>
      <c r="AF73">
        <f t="shared" si="11"/>
        <v>1.6113860115444093E-27</v>
      </c>
      <c r="AG73">
        <f t="shared" si="11"/>
        <v>3.7429306888381255E-27</v>
      </c>
      <c r="AH73">
        <f t="shared" si="11"/>
        <v>4.8966721272734919E-27</v>
      </c>
      <c r="AI73">
        <f t="shared" si="11"/>
        <v>6.3537895921953209E-27</v>
      </c>
      <c r="AJ73">
        <f t="shared" si="11"/>
        <v>7.8080238052451478E-27</v>
      </c>
    </row>
    <row r="74" spans="1:36" x14ac:dyDescent="0.25">
      <c r="A74" t="s">
        <v>16</v>
      </c>
      <c r="B74">
        <f t="shared" ref="B74:AJ74" si="12">B23/B50</f>
        <v>7.6699887099617643E-18</v>
      </c>
      <c r="C74">
        <f t="shared" si="12"/>
        <v>1.5300072703587478E-17</v>
      </c>
      <c r="D74">
        <f t="shared" si="12"/>
        <v>2.2777511699387266E-17</v>
      </c>
      <c r="E74">
        <f t="shared" si="12"/>
        <v>2.9357177597697188E-17</v>
      </c>
      <c r="F74">
        <f t="shared" si="12"/>
        <v>3.6947685638156005E-17</v>
      </c>
      <c r="G74">
        <f t="shared" si="12"/>
        <v>1.6422580069700402E-22</v>
      </c>
      <c r="H74">
        <f t="shared" si="12"/>
        <v>1.2472972729810728E-22</v>
      </c>
      <c r="I74">
        <f t="shared" si="12"/>
        <v>1.6249501343852533E-22</v>
      </c>
      <c r="J74">
        <f t="shared" si="12"/>
        <v>1.7424301444768079E-22</v>
      </c>
      <c r="K74">
        <f t="shared" si="12"/>
        <v>2.2232427167316147E-22</v>
      </c>
      <c r="L74">
        <f t="shared" si="12"/>
        <v>6.3926089110818235E-25</v>
      </c>
      <c r="M74">
        <f t="shared" si="12"/>
        <v>3.7561538529692357E-25</v>
      </c>
      <c r="N74">
        <f t="shared" si="12"/>
        <v>3.7511942350893637E-25</v>
      </c>
      <c r="O74">
        <f t="shared" si="12"/>
        <v>4.2220484463603192E-25</v>
      </c>
      <c r="P74">
        <f t="shared" si="12"/>
        <v>5.184054411497158E-25</v>
      </c>
      <c r="Q74">
        <f t="shared" si="12"/>
        <v>6.3272332487660229E-26</v>
      </c>
      <c r="R74">
        <f t="shared" si="12"/>
        <v>3.8449296250289758E-26</v>
      </c>
      <c r="S74">
        <f t="shared" si="12"/>
        <v>3.1643532187396946E-26</v>
      </c>
      <c r="T74">
        <f t="shared" si="12"/>
        <v>3.3179006317382099E-26</v>
      </c>
      <c r="U74">
        <f t="shared" si="12"/>
        <v>3.5217797043841603E-26</v>
      </c>
      <c r="V74">
        <f t="shared" si="12"/>
        <v>2.2847134969888037E-26</v>
      </c>
      <c r="W74">
        <f t="shared" si="12"/>
        <v>1.7013573578495341E-26</v>
      </c>
      <c r="X74">
        <f t="shared" si="12"/>
        <v>1.6060305400706796E-26</v>
      </c>
      <c r="Y74">
        <f t="shared" si="12"/>
        <v>1.6464371903722093E-26</v>
      </c>
      <c r="Z74">
        <f t="shared" si="12"/>
        <v>1.8570173410680539E-26</v>
      </c>
      <c r="AA74">
        <f t="shared" si="12"/>
        <v>1.0322738295287805E-26</v>
      </c>
      <c r="AB74">
        <f t="shared" si="12"/>
        <v>9.0164313202142554E-27</v>
      </c>
      <c r="AC74">
        <f t="shared" si="12"/>
        <v>9.5881395663456806E-27</v>
      </c>
      <c r="AD74">
        <f t="shared" si="12"/>
        <v>1.0805599547831035E-26</v>
      </c>
      <c r="AE74">
        <f t="shared" si="12"/>
        <v>1.2400006415934688E-26</v>
      </c>
      <c r="AF74">
        <f t="shared" si="12"/>
        <v>4.8921366848271166E-27</v>
      </c>
      <c r="AG74">
        <f t="shared" si="12"/>
        <v>6.1194413757246744E-27</v>
      </c>
      <c r="AH74">
        <f t="shared" si="12"/>
        <v>7.746058669038395E-27</v>
      </c>
      <c r="AI74">
        <f t="shared" si="12"/>
        <v>9.3182243254682578E-27</v>
      </c>
      <c r="AJ74">
        <f t="shared" si="12"/>
        <v>1.1774680161015117E-26</v>
      </c>
    </row>
    <row r="75" spans="1:36" x14ac:dyDescent="0.25">
      <c r="A75" t="s">
        <v>17</v>
      </c>
      <c r="B75">
        <f t="shared" ref="B75:AJ75" si="13">B24/B51</f>
        <v>3.3485073842125126E-17</v>
      </c>
      <c r="C75">
        <f t="shared" si="13"/>
        <v>6.775869382148992E-17</v>
      </c>
      <c r="D75">
        <f t="shared" si="13"/>
        <v>1.0355705382763237E-16</v>
      </c>
      <c r="E75">
        <f t="shared" si="13"/>
        <v>1.0586866014535387E-16</v>
      </c>
      <c r="F75">
        <f t="shared" si="13"/>
        <v>1.3659384431172819E-16</v>
      </c>
      <c r="G75">
        <f t="shared" si="13"/>
        <v>1.4674666772385522E-20</v>
      </c>
      <c r="H75">
        <f t="shared" si="13"/>
        <v>1.0675622517495678E-20</v>
      </c>
      <c r="I75">
        <f t="shared" si="13"/>
        <v>1.1252116079844728E-20</v>
      </c>
      <c r="J75">
        <f t="shared" si="13"/>
        <v>1.4940963160684629E-20</v>
      </c>
      <c r="K75">
        <f t="shared" si="13"/>
        <v>1.7267578711284157E-20</v>
      </c>
      <c r="L75">
        <f t="shared" si="13"/>
        <v>9.7791215210064819E-24</v>
      </c>
      <c r="M75">
        <f t="shared" si="13"/>
        <v>1.0022814776998607E-23</v>
      </c>
      <c r="N75">
        <f t="shared" si="13"/>
        <v>1.0972023610392846E-23</v>
      </c>
      <c r="O75">
        <f t="shared" si="13"/>
        <v>1.4813035770191872E-23</v>
      </c>
      <c r="P75">
        <f t="shared" si="13"/>
        <v>1.9697433148334989E-23</v>
      </c>
      <c r="Q75">
        <f t="shared" si="13"/>
        <v>9.8043717293572357E-26</v>
      </c>
      <c r="R75">
        <f t="shared" si="13"/>
        <v>6.4636327719695027E-26</v>
      </c>
      <c r="S75">
        <f t="shared" si="13"/>
        <v>5.6649472580944759E-26</v>
      </c>
      <c r="T75">
        <f t="shared" si="13"/>
        <v>6.6121671280639961E-26</v>
      </c>
      <c r="U75">
        <f t="shared" si="13"/>
        <v>8.1593285562240712E-26</v>
      </c>
      <c r="V75">
        <f t="shared" si="13"/>
        <v>3.130523798107665E-26</v>
      </c>
      <c r="W75">
        <f t="shared" si="13"/>
        <v>2.0305939349624438E-26</v>
      </c>
      <c r="X75">
        <f t="shared" si="13"/>
        <v>1.8692745781803836E-26</v>
      </c>
      <c r="Y75">
        <f t="shared" si="13"/>
        <v>1.9549984984822206E-26</v>
      </c>
      <c r="Z75">
        <f t="shared" si="13"/>
        <v>2.1432698191596496E-26</v>
      </c>
      <c r="AA75">
        <f t="shared" si="13"/>
        <v>1.4756215784909275E-26</v>
      </c>
      <c r="AB75">
        <f t="shared" si="13"/>
        <v>1.2437989137858193E-26</v>
      </c>
      <c r="AC75">
        <f t="shared" si="13"/>
        <v>1.2707804544941823E-26</v>
      </c>
      <c r="AD75">
        <f t="shared" si="13"/>
        <v>1.4288047737687961E-26</v>
      </c>
      <c r="AE75">
        <f t="shared" si="13"/>
        <v>1.6799008673970081E-26</v>
      </c>
      <c r="AF75">
        <f t="shared" si="13"/>
        <v>8.0055177827679288E-27</v>
      </c>
      <c r="AG75">
        <f t="shared" si="13"/>
        <v>8.6286129361508495E-27</v>
      </c>
      <c r="AH75">
        <f t="shared" si="13"/>
        <v>1.0106686268356629E-26</v>
      </c>
      <c r="AI75">
        <f t="shared" si="13"/>
        <v>1.2452386180099709E-26</v>
      </c>
      <c r="AJ75">
        <f t="shared" si="13"/>
        <v>1.6019102270576057E-26</v>
      </c>
    </row>
    <row r="76" spans="1:36" x14ac:dyDescent="0.25">
      <c r="A76" t="s">
        <v>18</v>
      </c>
      <c r="B76">
        <f t="shared" ref="B76:AJ76" si="14">B25/B52</f>
        <v>2.8487942387206304E-15</v>
      </c>
      <c r="C76">
        <f t="shared" si="14"/>
        <v>4.01691404295121E-15</v>
      </c>
      <c r="D76">
        <f t="shared" si="14"/>
        <v>6.2180971108319701E-15</v>
      </c>
      <c r="E76">
        <f t="shared" si="14"/>
        <v>8.4964337112306909E-15</v>
      </c>
      <c r="F76">
        <f t="shared" si="14"/>
        <v>1.0639819685255884E-14</v>
      </c>
      <c r="G76">
        <f t="shared" si="14"/>
        <v>2.7975850756959332E-16</v>
      </c>
      <c r="H76">
        <f t="shared" si="14"/>
        <v>5.6106774591051359E-16</v>
      </c>
      <c r="I76">
        <f t="shared" si="14"/>
        <v>7.7679243977502742E-16</v>
      </c>
      <c r="J76">
        <f t="shared" si="14"/>
        <v>1.0469433720387321E-15</v>
      </c>
      <c r="K76">
        <f t="shared" si="14"/>
        <v>9.1486432632868064E-16</v>
      </c>
      <c r="L76">
        <f t="shared" si="14"/>
        <v>5.2834059799970853E-22</v>
      </c>
      <c r="M76">
        <f t="shared" si="14"/>
        <v>7.0797699175283893E-22</v>
      </c>
      <c r="N76">
        <f t="shared" si="14"/>
        <v>7.0317401499847224E-22</v>
      </c>
      <c r="O76">
        <f t="shared" si="14"/>
        <v>1.2663011645203759E-21</v>
      </c>
      <c r="P76">
        <f t="shared" si="14"/>
        <v>1.3042019762178349E-21</v>
      </c>
      <c r="Q76">
        <f t="shared" si="14"/>
        <v>9.6617310746713976E-25</v>
      </c>
      <c r="R76">
        <f t="shared" si="14"/>
        <v>9.5258727113328837E-25</v>
      </c>
      <c r="S76">
        <f t="shared" si="14"/>
        <v>8.5693700856116009E-25</v>
      </c>
      <c r="T76">
        <f t="shared" si="14"/>
        <v>1.6262646315596849E-24</v>
      </c>
      <c r="U76">
        <f t="shared" si="14"/>
        <v>2.0545933481561379E-24</v>
      </c>
      <c r="V76">
        <f t="shared" si="14"/>
        <v>4.4072572880693735E-26</v>
      </c>
      <c r="W76">
        <f t="shared" si="14"/>
        <v>2.7933837352228297E-26</v>
      </c>
      <c r="X76">
        <f t="shared" si="14"/>
        <v>2.4366685576981668E-26</v>
      </c>
      <c r="Y76">
        <f t="shared" si="14"/>
        <v>2.9451073936032152E-26</v>
      </c>
      <c r="Z76">
        <f t="shared" si="14"/>
        <v>3.6814250204676598E-26</v>
      </c>
      <c r="AA76">
        <f t="shared" si="14"/>
        <v>1.9109720904413726E-26</v>
      </c>
      <c r="AB76">
        <f t="shared" si="14"/>
        <v>1.516494856752795E-26</v>
      </c>
      <c r="AC76">
        <f t="shared" si="14"/>
        <v>1.5434694578278057E-26</v>
      </c>
      <c r="AD76">
        <f t="shared" si="14"/>
        <v>1.7363875944459739E-26</v>
      </c>
      <c r="AE76">
        <f t="shared" si="14"/>
        <v>2.1691277323558033E-26</v>
      </c>
      <c r="AF76">
        <f t="shared" si="14"/>
        <v>1.1174380639775292E-26</v>
      </c>
      <c r="AG76">
        <f t="shared" si="14"/>
        <v>1.0999135945680403E-26</v>
      </c>
      <c r="AH76">
        <f t="shared" si="14"/>
        <v>1.3044997536020142E-26</v>
      </c>
      <c r="AI76">
        <f t="shared" si="14"/>
        <v>1.6548892252921437E-26</v>
      </c>
      <c r="AJ76">
        <f t="shared" si="14"/>
        <v>2.181258426951608E-26</v>
      </c>
    </row>
    <row r="78" spans="1:36" x14ac:dyDescent="0.25">
      <c r="B78" s="37" t="s">
        <v>2</v>
      </c>
      <c r="C78" s="37"/>
      <c r="D78" s="37"/>
      <c r="E78" s="37"/>
      <c r="F78" s="37"/>
      <c r="G78" s="37" t="s">
        <v>3</v>
      </c>
      <c r="H78" s="37"/>
      <c r="I78" s="37"/>
      <c r="J78" s="37"/>
      <c r="K78" s="37"/>
      <c r="L78" s="37" t="s">
        <v>4</v>
      </c>
      <c r="M78" s="37"/>
      <c r="N78" s="37"/>
      <c r="O78" s="37"/>
      <c r="P78" s="37"/>
      <c r="Q78" s="37" t="s">
        <v>5</v>
      </c>
      <c r="R78" s="37"/>
      <c r="S78" s="37"/>
      <c r="T78" s="37"/>
      <c r="U78" s="37"/>
      <c r="V78" s="37" t="s">
        <v>6</v>
      </c>
      <c r="W78" s="37"/>
      <c r="X78" s="37"/>
      <c r="Y78" s="37"/>
      <c r="Z78" s="37"/>
      <c r="AA78" s="37" t="s">
        <v>7</v>
      </c>
      <c r="AB78" s="37"/>
      <c r="AC78" s="37"/>
      <c r="AD78" s="37"/>
      <c r="AE78" s="37"/>
      <c r="AF78" s="37" t="s">
        <v>8</v>
      </c>
      <c r="AG78" s="37"/>
      <c r="AH78" s="37"/>
      <c r="AI78" s="37"/>
      <c r="AJ78" s="37"/>
    </row>
    <row r="79" spans="1:36" x14ac:dyDescent="0.25">
      <c r="A79" t="s">
        <v>14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  <c r="G79" t="s">
        <v>9</v>
      </c>
      <c r="H79" t="s">
        <v>10</v>
      </c>
      <c r="I79" t="s">
        <v>11</v>
      </c>
      <c r="J79" t="s">
        <v>12</v>
      </c>
      <c r="K79" t="s">
        <v>13</v>
      </c>
      <c r="L79" t="s">
        <v>9</v>
      </c>
      <c r="M79" t="s">
        <v>10</v>
      </c>
      <c r="N79" t="s">
        <v>11</v>
      </c>
      <c r="O79" t="s">
        <v>12</v>
      </c>
      <c r="P79" t="s">
        <v>13</v>
      </c>
      <c r="Q79" t="s">
        <v>9</v>
      </c>
      <c r="R79" t="s">
        <v>10</v>
      </c>
      <c r="S79" t="s">
        <v>11</v>
      </c>
      <c r="T79" t="s">
        <v>12</v>
      </c>
      <c r="U79" t="s">
        <v>13</v>
      </c>
      <c r="V79" t="s">
        <v>9</v>
      </c>
      <c r="W79" t="s">
        <v>10</v>
      </c>
      <c r="X79" t="s">
        <v>11</v>
      </c>
      <c r="Y79" t="s">
        <v>12</v>
      </c>
      <c r="Z79" t="s">
        <v>13</v>
      </c>
      <c r="AA79" t="s">
        <v>9</v>
      </c>
      <c r="AB79" t="s">
        <v>10</v>
      </c>
      <c r="AC79" t="s">
        <v>11</v>
      </c>
      <c r="AD79" t="s">
        <v>12</v>
      </c>
      <c r="AE79" t="s">
        <v>13</v>
      </c>
      <c r="AF79" t="s">
        <v>9</v>
      </c>
      <c r="AG79" t="s">
        <v>10</v>
      </c>
      <c r="AH79" t="s">
        <v>11</v>
      </c>
      <c r="AI79" t="s">
        <v>12</v>
      </c>
      <c r="AJ79" t="s">
        <v>13</v>
      </c>
    </row>
    <row r="80" spans="1:36" x14ac:dyDescent="0.25">
      <c r="A80" t="s">
        <v>1</v>
      </c>
      <c r="B80">
        <v>1.9949081252858198E-23</v>
      </c>
      <c r="C80">
        <v>1.1310815151027226E-23</v>
      </c>
      <c r="D80">
        <v>9.9181597781072504E-24</v>
      </c>
      <c r="E80">
        <v>1.1031508054071548E-23</v>
      </c>
      <c r="F80">
        <v>1.1535314400996813E-23</v>
      </c>
      <c r="G80">
        <v>1.2252664332501898E-24</v>
      </c>
      <c r="H80">
        <v>7.6415842345060294E-25</v>
      </c>
      <c r="I80">
        <v>6.4083476201570637E-25</v>
      </c>
      <c r="J80">
        <v>5.8098655572314614E-25</v>
      </c>
      <c r="K80">
        <v>5.7662439908337736E-25</v>
      </c>
      <c r="L80">
        <v>7.5618919143021392E-26</v>
      </c>
      <c r="M80">
        <v>5.1156917431886151E-26</v>
      </c>
      <c r="N80">
        <v>4.3974172010768064E-26</v>
      </c>
      <c r="O80">
        <v>4.2543965274476091E-26</v>
      </c>
      <c r="P80">
        <v>4.2792765877821107E-26</v>
      </c>
      <c r="Q80">
        <v>9.5414104865575477E-27</v>
      </c>
      <c r="R80">
        <v>8.5147304669317237E-27</v>
      </c>
      <c r="S80">
        <v>7.9122005674031085E-27</v>
      </c>
      <c r="T80">
        <v>7.9817845784290434E-27</v>
      </c>
      <c r="U80">
        <v>8.7345847301164173E-27</v>
      </c>
      <c r="V80">
        <v>3.0464377971090995E-27</v>
      </c>
      <c r="W80">
        <v>2.7499006231883182E-27</v>
      </c>
      <c r="X80">
        <v>2.8010029879282711E-27</v>
      </c>
      <c r="Y80">
        <v>3.2190305762364099E-27</v>
      </c>
      <c r="Z80">
        <v>3.2136183587679673E-27</v>
      </c>
      <c r="AA80">
        <v>1.4981425392241133E-27</v>
      </c>
      <c r="AB80">
        <v>1.519438022933846E-27</v>
      </c>
      <c r="AC80">
        <v>1.7624564203070753E-27</v>
      </c>
      <c r="AD80">
        <v>1.7478489312683815E-27</v>
      </c>
      <c r="AE80">
        <v>2.0661845377479409E-27</v>
      </c>
      <c r="AF80">
        <v>9.4850918487619192E-28</v>
      </c>
      <c r="AG80">
        <v>1.0972453108097139E-27</v>
      </c>
      <c r="AH80">
        <v>1.3008435784690462E-27</v>
      </c>
      <c r="AI80">
        <v>1.4468654960050038E-27</v>
      </c>
      <c r="AJ80">
        <v>1.5882059801534471E-27</v>
      </c>
    </row>
    <row r="81" spans="1:36" x14ac:dyDescent="0.25">
      <c r="A81" t="s">
        <v>19</v>
      </c>
      <c r="B81">
        <v>1.1065887974990948E-22</v>
      </c>
      <c r="C81">
        <v>8.2776511414639825E-23</v>
      </c>
      <c r="D81">
        <v>7.0219015631746876E-23</v>
      </c>
      <c r="E81">
        <v>7.0543913351706297E-23</v>
      </c>
      <c r="F81">
        <v>7.3213075080377392E-23</v>
      </c>
      <c r="G81">
        <v>4.249083253237773E-24</v>
      </c>
      <c r="H81">
        <v>2.8122254392662829E-24</v>
      </c>
      <c r="I81">
        <v>2.5334989769694511E-24</v>
      </c>
      <c r="J81">
        <v>2.5378563037280652E-24</v>
      </c>
      <c r="K81">
        <v>2.6537321953030203E-24</v>
      </c>
      <c r="L81">
        <v>2.7284369540064016E-25</v>
      </c>
      <c r="M81">
        <v>1.7964755815805818E-25</v>
      </c>
      <c r="N81">
        <v>1.6486378386674079E-25</v>
      </c>
      <c r="O81">
        <v>1.7396242835214972E-25</v>
      </c>
      <c r="P81">
        <v>1.8569900928896175E-25</v>
      </c>
      <c r="Q81">
        <v>3.0270975032825609E-26</v>
      </c>
      <c r="R81">
        <v>2.6587993437592122E-26</v>
      </c>
      <c r="S81">
        <v>2.7808526948637417E-26</v>
      </c>
      <c r="T81">
        <v>3.0847898336639105E-26</v>
      </c>
      <c r="U81">
        <v>3.416385238464848E-26</v>
      </c>
      <c r="V81">
        <v>3.1679629688219159E-27</v>
      </c>
      <c r="W81">
        <v>8.525591670691259E-27</v>
      </c>
      <c r="X81">
        <v>9.1994421842952315E-27</v>
      </c>
      <c r="Y81">
        <v>1.090587935867962E-26</v>
      </c>
      <c r="Z81">
        <v>1.0346993058176259E-26</v>
      </c>
      <c r="AA81">
        <v>1.3513284065764508E-27</v>
      </c>
      <c r="AB81">
        <v>4.2365811350179153E-27</v>
      </c>
      <c r="AC81">
        <v>4.9235136103147743E-27</v>
      </c>
      <c r="AD81">
        <v>5.7628334841507118E-27</v>
      </c>
      <c r="AE81">
        <v>5.5418274158808473E-27</v>
      </c>
      <c r="AF81">
        <v>9.6976597424505795E-28</v>
      </c>
      <c r="AG81">
        <v>2.7884416104966268E-27</v>
      </c>
      <c r="AH81">
        <v>4.0070912926566256E-27</v>
      </c>
      <c r="AI81">
        <v>4.2998259406438225E-27</v>
      </c>
      <c r="AJ81">
        <v>4.4720254847689478E-27</v>
      </c>
    </row>
    <row r="82" spans="1:36" x14ac:dyDescent="0.25">
      <c r="A82" t="s">
        <v>20</v>
      </c>
      <c r="B82">
        <v>8.0352355245914264E-23</v>
      </c>
      <c r="C82">
        <v>5.4892367299595641E-23</v>
      </c>
      <c r="D82">
        <v>4.9655933889691958E-23</v>
      </c>
      <c r="E82">
        <v>5.4396286988393454E-23</v>
      </c>
      <c r="F82">
        <v>6.5351519713566162E-23</v>
      </c>
      <c r="G82">
        <v>2.7053173348270722E-24</v>
      </c>
      <c r="H82">
        <v>1.7532679040861907E-24</v>
      </c>
      <c r="I82">
        <v>1.6154071559177409E-24</v>
      </c>
      <c r="J82">
        <v>1.6019755956281007E-24</v>
      </c>
      <c r="K82">
        <v>1.8575677953699572E-24</v>
      </c>
      <c r="L82">
        <v>1.8022447135593775E-25</v>
      </c>
      <c r="M82">
        <v>1.1915997765724497E-25</v>
      </c>
      <c r="N82">
        <v>1.1026216442331054E-25</v>
      </c>
      <c r="O82">
        <v>1.154492465156719E-25</v>
      </c>
      <c r="P82">
        <v>1.2886323065733801E-25</v>
      </c>
      <c r="Q82">
        <v>1.7164067200297943E-26</v>
      </c>
      <c r="R82">
        <v>1.9087052903486071E-26</v>
      </c>
      <c r="S82">
        <v>1.8974816037825928E-26</v>
      </c>
      <c r="T82">
        <v>2.0181592594803059E-26</v>
      </c>
      <c r="U82">
        <v>1.9652516987421506E-26</v>
      </c>
      <c r="V82">
        <v>2.4305803604276047E-27</v>
      </c>
      <c r="W82">
        <v>5.1757263566134759E-27</v>
      </c>
      <c r="X82">
        <v>5.8758233895136178E-27</v>
      </c>
      <c r="Y82">
        <v>5.9391562059541886E-27</v>
      </c>
      <c r="Z82">
        <v>6.5209561351311506E-27</v>
      </c>
      <c r="AA82">
        <v>8.8746268786158147E-28</v>
      </c>
      <c r="AB82">
        <v>2.6419246020862822E-27</v>
      </c>
      <c r="AC82">
        <v>3.1812566214343306E-27</v>
      </c>
      <c r="AD82">
        <v>3.2256676665141766E-27</v>
      </c>
      <c r="AE82">
        <v>3.5121435641486114E-27</v>
      </c>
      <c r="AF82">
        <v>5.6568508253490455E-28</v>
      </c>
      <c r="AG82">
        <v>1.644567588544436E-27</v>
      </c>
      <c r="AH82">
        <v>2.1116428913253187E-27</v>
      </c>
      <c r="AI82">
        <v>2.934036659313413E-27</v>
      </c>
      <c r="AJ82">
        <v>3.4681755669974591E-27</v>
      </c>
    </row>
    <row r="84" spans="1:36" x14ac:dyDescent="0.25">
      <c r="B84" s="37" t="s">
        <v>2</v>
      </c>
      <c r="C84" s="37"/>
      <c r="D84" s="37"/>
      <c r="E84" s="37"/>
      <c r="F84" s="37"/>
      <c r="G84" s="37" t="s">
        <v>3</v>
      </c>
      <c r="H84" s="37"/>
      <c r="I84" s="37"/>
      <c r="J84" s="37"/>
      <c r="K84" s="37"/>
      <c r="L84" s="37" t="s">
        <v>4</v>
      </c>
      <c r="M84" s="37"/>
      <c r="N84" s="37"/>
      <c r="O84" s="37"/>
      <c r="P84" s="37"/>
      <c r="Q84" s="37" t="s">
        <v>5</v>
      </c>
      <c r="R84" s="37"/>
      <c r="S84" s="37"/>
      <c r="T84" s="37"/>
      <c r="U84" s="37"/>
      <c r="V84" s="37" t="s">
        <v>6</v>
      </c>
      <c r="W84" s="37"/>
      <c r="X84" s="37"/>
      <c r="Y84" s="37"/>
      <c r="Z84" s="37"/>
      <c r="AA84" s="37" t="s">
        <v>7</v>
      </c>
      <c r="AB84" s="37"/>
      <c r="AC84" s="37"/>
      <c r="AD84" s="37"/>
      <c r="AE84" s="37"/>
      <c r="AF84" s="37" t="s">
        <v>8</v>
      </c>
      <c r="AG84" s="37"/>
      <c r="AH84" s="37"/>
      <c r="AI84" s="37"/>
      <c r="AJ84" s="37"/>
    </row>
    <row r="85" spans="1:36" x14ac:dyDescent="0.25">
      <c r="A85" t="s">
        <v>15</v>
      </c>
      <c r="B85" t="s">
        <v>9</v>
      </c>
      <c r="C85" t="s">
        <v>10</v>
      </c>
      <c r="D85" t="s">
        <v>11</v>
      </c>
      <c r="E85" t="s">
        <v>12</v>
      </c>
      <c r="F85" t="s">
        <v>13</v>
      </c>
      <c r="G85" t="s">
        <v>9</v>
      </c>
      <c r="H85" t="s">
        <v>10</v>
      </c>
      <c r="I85" t="s">
        <v>11</v>
      </c>
      <c r="J85" t="s">
        <v>12</v>
      </c>
      <c r="K85" t="s">
        <v>13</v>
      </c>
      <c r="L85" t="s">
        <v>9</v>
      </c>
      <c r="M85" t="s">
        <v>10</v>
      </c>
      <c r="N85" t="s">
        <v>11</v>
      </c>
      <c r="O85" t="s">
        <v>12</v>
      </c>
      <c r="P85" t="s">
        <v>13</v>
      </c>
      <c r="Q85" t="s">
        <v>9</v>
      </c>
      <c r="R85" t="s">
        <v>10</v>
      </c>
      <c r="S85" t="s">
        <v>11</v>
      </c>
      <c r="T85" t="s">
        <v>12</v>
      </c>
      <c r="U85" t="s">
        <v>13</v>
      </c>
      <c r="V85" t="s">
        <v>9</v>
      </c>
      <c r="W85" t="s">
        <v>10</v>
      </c>
      <c r="X85" t="s">
        <v>11</v>
      </c>
      <c r="Y85" t="s">
        <v>12</v>
      </c>
      <c r="Z85" t="s">
        <v>13</v>
      </c>
      <c r="AA85" t="s">
        <v>9</v>
      </c>
      <c r="AB85" t="s">
        <v>10</v>
      </c>
      <c r="AC85" t="s">
        <v>11</v>
      </c>
      <c r="AD85" t="s">
        <v>12</v>
      </c>
      <c r="AE85" t="s">
        <v>13</v>
      </c>
      <c r="AF85" t="s">
        <v>9</v>
      </c>
      <c r="AG85" t="s">
        <v>10</v>
      </c>
      <c r="AH85" t="s">
        <v>11</v>
      </c>
      <c r="AI85" t="s">
        <v>12</v>
      </c>
      <c r="AJ85" t="s">
        <v>13</v>
      </c>
    </row>
    <row r="86" spans="1:36" x14ac:dyDescent="0.25">
      <c r="A86" t="s">
        <v>1</v>
      </c>
      <c r="B86">
        <v>4.6992869934059215E-22</v>
      </c>
      <c r="C86">
        <v>3.2204886103246436E-22</v>
      </c>
      <c r="D86">
        <v>2.7173841272977747E-22</v>
      </c>
      <c r="E86">
        <v>2.791430005727929E-22</v>
      </c>
      <c r="F86">
        <v>2.9565739764939197E-22</v>
      </c>
      <c r="G86">
        <v>2.6464940282032837E-24</v>
      </c>
      <c r="H86">
        <v>1.5508961146509269E-24</v>
      </c>
      <c r="I86">
        <v>1.232109346378007E-24</v>
      </c>
      <c r="J86">
        <v>1.2161389991327313E-24</v>
      </c>
      <c r="K86">
        <v>1.1885125091098597E-24</v>
      </c>
      <c r="L86">
        <v>1.3138071366264584E-25</v>
      </c>
      <c r="M86">
        <v>8.1831475211812874E-26</v>
      </c>
      <c r="N86">
        <v>6.0503448623174984E-26</v>
      </c>
      <c r="O86">
        <v>5.8144238378165595E-26</v>
      </c>
      <c r="P86">
        <v>5.6728226508499664E-26</v>
      </c>
      <c r="Q86">
        <v>2.0957947495158469E-26</v>
      </c>
      <c r="R86">
        <v>1.4065372315528071E-26</v>
      </c>
      <c r="S86">
        <v>1.244497758900839E-26</v>
      </c>
      <c r="T86">
        <v>1.1502368453577735E-26</v>
      </c>
      <c r="U86">
        <v>1.1422175391266037E-26</v>
      </c>
      <c r="V86">
        <v>6.8295940126573815E-27</v>
      </c>
      <c r="W86">
        <v>5.7206343234352664E-27</v>
      </c>
      <c r="X86">
        <v>5.7872125749752784E-27</v>
      </c>
      <c r="Y86">
        <v>5.6891731120700316E-27</v>
      </c>
      <c r="Z86">
        <v>5.7560743780129092E-27</v>
      </c>
      <c r="AA86">
        <v>3.1247411120675845E-27</v>
      </c>
      <c r="AB86">
        <v>3.3391893811154565E-27</v>
      </c>
      <c r="AC86">
        <v>3.3168353348204411E-27</v>
      </c>
      <c r="AD86">
        <v>3.7303108546717888E-27</v>
      </c>
      <c r="AE86">
        <v>3.813503234292566E-27</v>
      </c>
      <c r="AF86">
        <v>1.9300372135757548E-27</v>
      </c>
      <c r="AG86">
        <v>2.2766180265355919E-27</v>
      </c>
      <c r="AH86">
        <v>2.3472309155153355E-27</v>
      </c>
      <c r="AI86">
        <v>2.8124392350426462E-27</v>
      </c>
      <c r="AJ86">
        <v>2.8758499496816612E-27</v>
      </c>
    </row>
    <row r="87" spans="1:36" x14ac:dyDescent="0.25">
      <c r="A87" t="s">
        <v>19</v>
      </c>
      <c r="B87">
        <v>7.2409918256673601E-21</v>
      </c>
      <c r="C87">
        <v>4.797072197229163E-21</v>
      </c>
      <c r="D87">
        <v>3.8679653708312813E-21</v>
      </c>
      <c r="E87">
        <v>4.1474685370272119E-21</v>
      </c>
      <c r="F87">
        <v>4.7490525728724441E-21</v>
      </c>
      <c r="G87">
        <v>1.1183004256788497E-23</v>
      </c>
      <c r="H87">
        <v>8.4280154755243734E-24</v>
      </c>
      <c r="I87">
        <v>7.9142453304828234E-24</v>
      </c>
      <c r="J87">
        <v>8.4016262913152608E-24</v>
      </c>
      <c r="K87">
        <v>1.0447365465588801E-23</v>
      </c>
      <c r="L87">
        <v>4.655501287928177E-25</v>
      </c>
      <c r="M87">
        <v>2.9831801173334333E-25</v>
      </c>
      <c r="N87">
        <v>2.7624478902353797E-25</v>
      </c>
      <c r="O87">
        <v>2.8250377062548812E-25</v>
      </c>
      <c r="P87">
        <v>3.0388183996524116E-25</v>
      </c>
      <c r="Q87">
        <v>7.2955195092186004E-26</v>
      </c>
      <c r="R87">
        <v>4.9947440602643415E-26</v>
      </c>
      <c r="S87">
        <v>4.7010955007110816E-26</v>
      </c>
      <c r="T87">
        <v>4.8224482630970594E-26</v>
      </c>
      <c r="U87">
        <v>5.2332181490209557E-26</v>
      </c>
      <c r="V87">
        <v>2.2749631255178296E-26</v>
      </c>
      <c r="W87">
        <v>1.711980261432713E-26</v>
      </c>
      <c r="X87">
        <v>1.9526367742634862E-26</v>
      </c>
      <c r="Y87">
        <v>2.1062079891556656E-26</v>
      </c>
      <c r="Z87">
        <v>2.2116130669085444E-26</v>
      </c>
      <c r="AA87">
        <v>4.1564108325182973E-27</v>
      </c>
      <c r="AB87">
        <v>9.7006432478523566E-27</v>
      </c>
      <c r="AC87">
        <v>1.0327139765315131E-26</v>
      </c>
      <c r="AD87">
        <v>1.1226573503122315E-26</v>
      </c>
      <c r="AE87">
        <v>1.2644278558334288E-26</v>
      </c>
      <c r="AF87">
        <v>2.2205558784724561E-27</v>
      </c>
      <c r="AG87">
        <v>6.2491542015314636E-27</v>
      </c>
      <c r="AH87">
        <v>7.420558818996117E-27</v>
      </c>
      <c r="AI87">
        <v>8.12891925610645E-27</v>
      </c>
      <c r="AJ87">
        <v>8.3592789191911389E-27</v>
      </c>
    </row>
    <row r="88" spans="1:36" x14ac:dyDescent="0.25">
      <c r="A88" t="s">
        <v>20</v>
      </c>
      <c r="B88">
        <v>2.9924798989529148E-21</v>
      </c>
      <c r="C88">
        <v>2.0803292830731778E-21</v>
      </c>
      <c r="D88">
        <v>1.884982817433308E-21</v>
      </c>
      <c r="E88">
        <v>2.0606245488379167E-21</v>
      </c>
      <c r="F88">
        <v>2.5569255707639576E-21</v>
      </c>
      <c r="G88">
        <v>7.7166070968865889E-24</v>
      </c>
      <c r="H88">
        <v>4.6415975571779902E-24</v>
      </c>
      <c r="I88">
        <v>4.7120848342626939E-24</v>
      </c>
      <c r="J88">
        <v>4.8564678514582356E-24</v>
      </c>
      <c r="K88">
        <v>6.0303478073186645E-24</v>
      </c>
      <c r="L88">
        <v>3.0060793861046112E-25</v>
      </c>
      <c r="M88">
        <v>1.7729187312020678E-25</v>
      </c>
      <c r="N88">
        <v>1.4838317637629665E-25</v>
      </c>
      <c r="O88">
        <v>1.4907042216674666E-25</v>
      </c>
      <c r="P88">
        <v>1.8649965313952678E-25</v>
      </c>
      <c r="Q88">
        <v>4.5617947967480316E-26</v>
      </c>
      <c r="R88">
        <v>3.1138271602444269E-26</v>
      </c>
      <c r="S88">
        <v>2.8192001657004102E-26</v>
      </c>
      <c r="T88">
        <v>3.0118967813830238E-26</v>
      </c>
      <c r="U88">
        <v>3.1360551402393576E-26</v>
      </c>
      <c r="V88">
        <v>1.3975595044637606E-26</v>
      </c>
      <c r="W88">
        <v>1.1209181055116099E-26</v>
      </c>
      <c r="X88">
        <v>1.1759495125873459E-26</v>
      </c>
      <c r="Y88">
        <v>1.2235055203427E-26</v>
      </c>
      <c r="Z88">
        <v>1.3869976896368763E-26</v>
      </c>
      <c r="AA88">
        <v>5.0127665031236719E-27</v>
      </c>
      <c r="AB88">
        <v>5.7440091480550131E-27</v>
      </c>
      <c r="AC88">
        <v>6.6825094564694129E-27</v>
      </c>
      <c r="AD88">
        <v>7.2979105504029821E-27</v>
      </c>
      <c r="AE88">
        <v>8.1621932226871153E-27</v>
      </c>
      <c r="AF88">
        <v>1.6113860115444093E-27</v>
      </c>
      <c r="AG88">
        <v>3.7429306888381255E-27</v>
      </c>
      <c r="AH88">
        <v>4.8966721272734919E-27</v>
      </c>
      <c r="AI88">
        <v>6.3537895921953209E-27</v>
      </c>
      <c r="AJ88">
        <v>7.8080238052451478E-27</v>
      </c>
    </row>
    <row r="90" spans="1:36" x14ac:dyDescent="0.25">
      <c r="B90" s="37" t="s">
        <v>2</v>
      </c>
      <c r="C90" s="37"/>
      <c r="D90" s="37"/>
      <c r="E90" s="37"/>
      <c r="F90" s="37"/>
      <c r="G90" s="37" t="s">
        <v>3</v>
      </c>
      <c r="H90" s="37"/>
      <c r="I90" s="37"/>
      <c r="J90" s="37"/>
      <c r="K90" s="37"/>
      <c r="L90" s="37" t="s">
        <v>4</v>
      </c>
      <c r="M90" s="37"/>
      <c r="N90" s="37"/>
      <c r="O90" s="37"/>
      <c r="P90" s="37"/>
      <c r="Q90" s="37" t="s">
        <v>5</v>
      </c>
      <c r="R90" s="37"/>
      <c r="S90" s="37"/>
      <c r="T90" s="37"/>
      <c r="U90" s="37"/>
      <c r="V90" s="37" t="s">
        <v>6</v>
      </c>
      <c r="W90" s="37"/>
      <c r="X90" s="37"/>
      <c r="Y90" s="37"/>
      <c r="Z90" s="37"/>
      <c r="AA90" s="37" t="s">
        <v>7</v>
      </c>
      <c r="AB90" s="37"/>
      <c r="AC90" s="37"/>
      <c r="AD90" s="37"/>
      <c r="AE90" s="37"/>
      <c r="AF90" s="37" t="s">
        <v>8</v>
      </c>
      <c r="AG90" s="37"/>
      <c r="AH90" s="37"/>
      <c r="AI90" s="37"/>
      <c r="AJ90" s="37"/>
    </row>
    <row r="91" spans="1:36" x14ac:dyDescent="0.25">
      <c r="A91" t="s">
        <v>16</v>
      </c>
      <c r="B91" t="s">
        <v>9</v>
      </c>
      <c r="C91" t="s">
        <v>10</v>
      </c>
      <c r="D91" t="s">
        <v>11</v>
      </c>
      <c r="E91" t="s">
        <v>12</v>
      </c>
      <c r="F91" t="s">
        <v>13</v>
      </c>
      <c r="G91" t="s">
        <v>9</v>
      </c>
      <c r="H91" t="s">
        <v>10</v>
      </c>
      <c r="I91" t="s">
        <v>11</v>
      </c>
      <c r="J91" t="s">
        <v>12</v>
      </c>
      <c r="K91" t="s">
        <v>13</v>
      </c>
      <c r="L91" t="s">
        <v>9</v>
      </c>
      <c r="M91" t="s">
        <v>10</v>
      </c>
      <c r="N91" t="s">
        <v>11</v>
      </c>
      <c r="O91" t="s">
        <v>12</v>
      </c>
      <c r="P91" t="s">
        <v>13</v>
      </c>
      <c r="Q91" t="s">
        <v>9</v>
      </c>
      <c r="R91" t="s">
        <v>10</v>
      </c>
      <c r="S91" t="s">
        <v>11</v>
      </c>
      <c r="T91" t="s">
        <v>12</v>
      </c>
      <c r="U91" t="s">
        <v>13</v>
      </c>
      <c r="V91" t="s">
        <v>9</v>
      </c>
      <c r="W91" t="s">
        <v>10</v>
      </c>
      <c r="X91" t="s">
        <v>11</v>
      </c>
      <c r="Y91" t="s">
        <v>12</v>
      </c>
      <c r="Z91" t="s">
        <v>13</v>
      </c>
      <c r="AA91" t="s">
        <v>9</v>
      </c>
      <c r="AB91" t="s">
        <v>10</v>
      </c>
      <c r="AC91" t="s">
        <v>11</v>
      </c>
      <c r="AD91" t="s">
        <v>12</v>
      </c>
      <c r="AE91" t="s">
        <v>13</v>
      </c>
      <c r="AF91" t="s">
        <v>9</v>
      </c>
      <c r="AG91" t="s">
        <v>10</v>
      </c>
      <c r="AH91" t="s">
        <v>11</v>
      </c>
      <c r="AI91" t="s">
        <v>12</v>
      </c>
      <c r="AJ91" t="s">
        <v>13</v>
      </c>
    </row>
    <row r="92" spans="1:36" x14ac:dyDescent="0.25">
      <c r="A92" t="s">
        <v>1</v>
      </c>
      <c r="B92">
        <v>3.9222356367867263E-18</v>
      </c>
      <c r="C92">
        <v>7.6183819053890541E-18</v>
      </c>
      <c r="D92">
        <v>1.1366756154124855E-17</v>
      </c>
      <c r="E92">
        <v>1.525831608430419E-17</v>
      </c>
      <c r="F92">
        <v>1.8402413707959101E-17</v>
      </c>
      <c r="G92">
        <v>1.9843097882889127E-23</v>
      </c>
      <c r="H92">
        <v>1.6304905322763133E-23</v>
      </c>
      <c r="I92">
        <v>1.9461844351987361E-23</v>
      </c>
      <c r="J92">
        <v>2.2143672394472485E-23</v>
      </c>
      <c r="K92">
        <v>2.2372030988348439E-23</v>
      </c>
      <c r="L92">
        <v>2.9242188693476869E-25</v>
      </c>
      <c r="M92">
        <v>2.0035490129278147E-25</v>
      </c>
      <c r="N92">
        <v>1.5545255011071301E-25</v>
      </c>
      <c r="O92">
        <v>1.4447787739392348E-25</v>
      </c>
      <c r="P92">
        <v>1.3790378034316291E-25</v>
      </c>
      <c r="Q92">
        <v>2.76095667251769E-26</v>
      </c>
      <c r="R92">
        <v>1.7875160926129663E-26</v>
      </c>
      <c r="S92">
        <v>1.5126505801964697E-26</v>
      </c>
      <c r="T92">
        <v>1.2578066065461666E-26</v>
      </c>
      <c r="U92">
        <v>1.1717934241538954E-26</v>
      </c>
      <c r="V92">
        <v>1.070552281301921E-26</v>
      </c>
      <c r="W92">
        <v>7.93296562364206E-27</v>
      </c>
      <c r="X92">
        <v>7.1783354290473802E-27</v>
      </c>
      <c r="Y92">
        <v>6.9870554968888194E-27</v>
      </c>
      <c r="Z92">
        <v>7.0464632693620483E-27</v>
      </c>
      <c r="AA92">
        <v>5.2018027313123617E-27</v>
      </c>
      <c r="AB92">
        <v>4.7093351507704887E-27</v>
      </c>
      <c r="AC92">
        <v>4.7218093288063485E-27</v>
      </c>
      <c r="AD92">
        <v>4.8148029092068313E-27</v>
      </c>
      <c r="AE92">
        <v>5.0954335653489581E-27</v>
      </c>
      <c r="AF92">
        <v>3.0707276331451485E-27</v>
      </c>
      <c r="AG92">
        <v>3.3234161563776604E-27</v>
      </c>
      <c r="AH92">
        <v>3.4540253950932395E-27</v>
      </c>
      <c r="AI92">
        <v>3.8843069335413056E-27</v>
      </c>
      <c r="AJ92">
        <v>4.142013632600807E-27</v>
      </c>
    </row>
    <row r="93" spans="1:36" x14ac:dyDescent="0.25">
      <c r="A93" t="s">
        <v>19</v>
      </c>
      <c r="B93">
        <v>1.044401529808387E-17</v>
      </c>
      <c r="C93">
        <v>2.0948415611445165E-17</v>
      </c>
      <c r="D93">
        <v>3.0758116199537924E-17</v>
      </c>
      <c r="E93">
        <v>3.3331359849182761E-17</v>
      </c>
      <c r="F93">
        <v>4.1123922266958988E-17</v>
      </c>
      <c r="G93">
        <v>1.76390678231505E-22</v>
      </c>
      <c r="H93">
        <v>2.0086410086769342E-22</v>
      </c>
      <c r="I93">
        <v>2.0135514307390875E-22</v>
      </c>
      <c r="J93">
        <v>2.6262752355991296E-22</v>
      </c>
      <c r="K93">
        <v>2.9735196487264867E-22</v>
      </c>
      <c r="L93">
        <v>9.5676348030503867E-25</v>
      </c>
      <c r="M93">
        <v>9.0321564675499257E-25</v>
      </c>
      <c r="N93">
        <v>9.6652481958936124E-25</v>
      </c>
      <c r="O93">
        <v>1.2416609192577267E-24</v>
      </c>
      <c r="P93">
        <v>1.6783701848536719E-24</v>
      </c>
      <c r="Q93">
        <v>1.0227387315559805E-25</v>
      </c>
      <c r="R93">
        <v>6.653168616561061E-26</v>
      </c>
      <c r="S93">
        <v>6.2040106184973628E-26</v>
      </c>
      <c r="T93">
        <v>6.5410433253208851E-26</v>
      </c>
      <c r="U93">
        <v>7.0055226362012545E-26</v>
      </c>
      <c r="V93">
        <v>3.8763195809114657E-26</v>
      </c>
      <c r="W93">
        <v>2.8153203999555197E-26</v>
      </c>
      <c r="X93">
        <v>2.8139763614301593E-26</v>
      </c>
      <c r="Y93">
        <v>2.9288339887784865E-26</v>
      </c>
      <c r="Z93">
        <v>3.0792445152352004E-26</v>
      </c>
      <c r="AA93">
        <v>1.6894662420791372E-26</v>
      </c>
      <c r="AB93">
        <v>1.5156709079542047E-26</v>
      </c>
      <c r="AC93">
        <v>1.5985004983621745E-26</v>
      </c>
      <c r="AD93">
        <v>1.6548717885730119E-26</v>
      </c>
      <c r="AE93">
        <v>1.789606036528445E-26</v>
      </c>
      <c r="AF93">
        <v>5.2459227425062426E-27</v>
      </c>
      <c r="AG93">
        <v>9.8479180394076847E-27</v>
      </c>
      <c r="AH93">
        <v>1.1000165880639061E-26</v>
      </c>
      <c r="AI93">
        <v>1.1917480019937115E-26</v>
      </c>
      <c r="AJ93">
        <v>1.277685594766462E-26</v>
      </c>
    </row>
    <row r="94" spans="1:36" x14ac:dyDescent="0.25">
      <c r="A94" t="s">
        <v>20</v>
      </c>
      <c r="B94">
        <v>7.6699887099617643E-18</v>
      </c>
      <c r="C94">
        <v>1.5300072703587478E-17</v>
      </c>
      <c r="D94">
        <v>2.2777511699387266E-17</v>
      </c>
      <c r="E94">
        <v>2.9357177597697188E-17</v>
      </c>
      <c r="F94">
        <v>3.6947685638156005E-17</v>
      </c>
      <c r="G94">
        <v>1.6422580069700402E-22</v>
      </c>
      <c r="H94">
        <v>1.2472972729810728E-22</v>
      </c>
      <c r="I94">
        <v>1.6249501343852533E-22</v>
      </c>
      <c r="J94">
        <v>1.7424301444768079E-22</v>
      </c>
      <c r="K94">
        <v>2.2232427167316147E-22</v>
      </c>
      <c r="L94">
        <v>6.3926089110818235E-25</v>
      </c>
      <c r="M94">
        <v>3.7561538529692357E-25</v>
      </c>
      <c r="N94">
        <v>3.7511942350893637E-25</v>
      </c>
      <c r="O94">
        <v>4.2220484463603192E-25</v>
      </c>
      <c r="P94">
        <v>5.184054411497158E-25</v>
      </c>
      <c r="Q94">
        <v>6.3272332487660229E-26</v>
      </c>
      <c r="R94">
        <v>3.8449296250289758E-26</v>
      </c>
      <c r="S94">
        <v>3.1643532187396946E-26</v>
      </c>
      <c r="T94">
        <v>3.3179006317382099E-26</v>
      </c>
      <c r="U94">
        <v>3.5217797043841603E-26</v>
      </c>
      <c r="V94">
        <v>2.2847134969888037E-26</v>
      </c>
      <c r="W94">
        <v>1.7013573578495341E-26</v>
      </c>
      <c r="X94">
        <v>1.6060305400706796E-26</v>
      </c>
      <c r="Y94">
        <v>1.6464371903722093E-26</v>
      </c>
      <c r="Z94">
        <v>1.8570173410680539E-26</v>
      </c>
      <c r="AA94">
        <v>1.0322738295287805E-26</v>
      </c>
      <c r="AB94">
        <v>9.0164313202142554E-27</v>
      </c>
      <c r="AC94">
        <v>9.5881395663456806E-27</v>
      </c>
      <c r="AD94">
        <v>1.0805599547831035E-26</v>
      </c>
      <c r="AE94">
        <v>1.2400006415934688E-26</v>
      </c>
      <c r="AF94">
        <v>4.8921366848271166E-27</v>
      </c>
      <c r="AG94">
        <v>6.1194413757246744E-27</v>
      </c>
      <c r="AH94">
        <v>7.746058669038395E-27</v>
      </c>
      <c r="AI94">
        <v>9.3182243254682578E-27</v>
      </c>
      <c r="AJ94">
        <v>1.1774680161015117E-26</v>
      </c>
    </row>
    <row r="96" spans="1:36" x14ac:dyDescent="0.25">
      <c r="B96" s="37" t="s">
        <v>2</v>
      </c>
      <c r="C96" s="37"/>
      <c r="D96" s="37"/>
      <c r="E96" s="37"/>
      <c r="F96" s="37"/>
      <c r="G96" s="37" t="s">
        <v>3</v>
      </c>
      <c r="H96" s="37"/>
      <c r="I96" s="37"/>
      <c r="J96" s="37"/>
      <c r="K96" s="37"/>
      <c r="L96" s="37" t="s">
        <v>4</v>
      </c>
      <c r="M96" s="37"/>
      <c r="N96" s="37"/>
      <c r="O96" s="37"/>
      <c r="P96" s="37"/>
      <c r="Q96" s="37" t="s">
        <v>5</v>
      </c>
      <c r="R96" s="37"/>
      <c r="S96" s="37"/>
      <c r="T96" s="37"/>
      <c r="U96" s="37"/>
      <c r="V96" s="37" t="s">
        <v>6</v>
      </c>
      <c r="W96" s="37"/>
      <c r="X96" s="37"/>
      <c r="Y96" s="37"/>
      <c r="Z96" s="37"/>
      <c r="AA96" s="37" t="s">
        <v>7</v>
      </c>
      <c r="AB96" s="37"/>
      <c r="AC96" s="37"/>
      <c r="AD96" s="37"/>
      <c r="AE96" s="37"/>
      <c r="AF96" s="37" t="s">
        <v>8</v>
      </c>
      <c r="AG96" s="37"/>
      <c r="AH96" s="37"/>
      <c r="AI96" s="37"/>
      <c r="AJ96" s="37"/>
    </row>
    <row r="97" spans="1:36" x14ac:dyDescent="0.25">
      <c r="A97" t="s">
        <v>17</v>
      </c>
      <c r="B97" t="s">
        <v>9</v>
      </c>
      <c r="C97" t="s">
        <v>10</v>
      </c>
      <c r="D97" t="s">
        <v>11</v>
      </c>
      <c r="E97" t="s">
        <v>12</v>
      </c>
      <c r="F97" t="s">
        <v>13</v>
      </c>
      <c r="G97" t="s">
        <v>9</v>
      </c>
      <c r="H97" t="s">
        <v>10</v>
      </c>
      <c r="I97" t="s">
        <v>11</v>
      </c>
      <c r="J97" t="s">
        <v>12</v>
      </c>
      <c r="K97" t="s">
        <v>13</v>
      </c>
      <c r="L97" t="s">
        <v>9</v>
      </c>
      <c r="M97" t="s">
        <v>10</v>
      </c>
      <c r="N97" t="s">
        <v>11</v>
      </c>
      <c r="O97" t="s">
        <v>12</v>
      </c>
      <c r="P97" t="s">
        <v>13</v>
      </c>
      <c r="Q97" t="s">
        <v>9</v>
      </c>
      <c r="R97" t="s">
        <v>10</v>
      </c>
      <c r="S97" t="s">
        <v>11</v>
      </c>
      <c r="T97" t="s">
        <v>12</v>
      </c>
      <c r="U97" t="s">
        <v>13</v>
      </c>
      <c r="V97" t="s">
        <v>9</v>
      </c>
      <c r="W97" t="s">
        <v>10</v>
      </c>
      <c r="X97" t="s">
        <v>11</v>
      </c>
      <c r="Y97" t="s">
        <v>12</v>
      </c>
      <c r="Z97" t="s">
        <v>13</v>
      </c>
      <c r="AA97" t="s">
        <v>9</v>
      </c>
      <c r="AB97" t="s">
        <v>10</v>
      </c>
      <c r="AC97" t="s">
        <v>11</v>
      </c>
      <c r="AD97" t="s">
        <v>12</v>
      </c>
      <c r="AE97" t="s">
        <v>13</v>
      </c>
      <c r="AF97" t="s">
        <v>9</v>
      </c>
      <c r="AG97" t="s">
        <v>10</v>
      </c>
      <c r="AH97" t="s">
        <v>11</v>
      </c>
      <c r="AI97" t="s">
        <v>12</v>
      </c>
      <c r="AJ97" t="s">
        <v>13</v>
      </c>
    </row>
    <row r="98" spans="1:36" x14ac:dyDescent="0.25">
      <c r="A98" t="s">
        <v>1</v>
      </c>
      <c r="B98">
        <v>1.6653174027518134E-17</v>
      </c>
      <c r="C98">
        <v>3.3608685129277048E-17</v>
      </c>
      <c r="D98">
        <v>5.1242456892654266E-17</v>
      </c>
      <c r="E98">
        <v>6.9823114503186544E-17</v>
      </c>
      <c r="F98">
        <v>6.6216941401814608E-17</v>
      </c>
      <c r="G98">
        <v>1.4544417713131981E-21</v>
      </c>
      <c r="H98">
        <v>1.2684922801853666E-21</v>
      </c>
      <c r="I98">
        <v>1.43107261038574E-21</v>
      </c>
      <c r="J98">
        <v>1.5814121631760171E-21</v>
      </c>
      <c r="K98">
        <v>2.0988899865366554E-21</v>
      </c>
      <c r="L98">
        <v>1.3029715371299137E-24</v>
      </c>
      <c r="M98">
        <v>7.5755179258987422E-25</v>
      </c>
      <c r="N98">
        <v>1.3330451866984849E-24</v>
      </c>
      <c r="O98">
        <v>1.5771929875411025E-24</v>
      </c>
      <c r="P98">
        <v>1.9254425183125363E-24</v>
      </c>
      <c r="Q98">
        <v>4.6417412733976391E-26</v>
      </c>
      <c r="R98">
        <v>3.1172292652889273E-26</v>
      </c>
      <c r="S98">
        <v>1.9831208827539531E-26</v>
      </c>
      <c r="T98">
        <v>1.4976949827597847E-26</v>
      </c>
      <c r="U98">
        <v>2.358058823691331E-26</v>
      </c>
      <c r="V98">
        <v>1.3999373206470942E-26</v>
      </c>
      <c r="W98">
        <v>9.4810765314335075E-27</v>
      </c>
      <c r="X98">
        <v>8.0497141500644181E-27</v>
      </c>
      <c r="Y98">
        <v>7.3848313165264018E-27</v>
      </c>
      <c r="Z98">
        <v>7.5393155395519414E-27</v>
      </c>
      <c r="AA98">
        <v>7.3911773496735021E-27</v>
      </c>
      <c r="AB98">
        <v>6.0289572506545596E-27</v>
      </c>
      <c r="AC98">
        <v>5.6093262273835767E-27</v>
      </c>
      <c r="AD98">
        <v>5.5750262741541702E-27</v>
      </c>
      <c r="AE98">
        <v>5.8061286421394757E-27</v>
      </c>
      <c r="AF98">
        <v>4.4452845072445141E-27</v>
      </c>
      <c r="AG98">
        <v>4.2676689334355143E-27</v>
      </c>
      <c r="AH98">
        <v>4.3924245158818904E-27</v>
      </c>
      <c r="AI98">
        <v>4.6205387554032912E-27</v>
      </c>
      <c r="AJ98">
        <v>4.9613573484721689E-27</v>
      </c>
    </row>
    <row r="99" spans="1:36" x14ac:dyDescent="0.25">
      <c r="A99" t="s">
        <v>19</v>
      </c>
      <c r="B99">
        <v>3.963247866269126E-17</v>
      </c>
      <c r="C99">
        <v>7.9589647261353446E-17</v>
      </c>
      <c r="D99">
        <v>1.1729484390295795E-16</v>
      </c>
      <c r="E99">
        <v>1.5815875151537068E-16</v>
      </c>
      <c r="F99">
        <v>1.9668556909094815E-16</v>
      </c>
      <c r="G99">
        <v>4.9752976383988325E-19</v>
      </c>
      <c r="H99">
        <v>3.3844815367020095E-19</v>
      </c>
      <c r="I99">
        <v>2.6575293195544647E-19</v>
      </c>
      <c r="J99">
        <v>2.6280927844679351E-19</v>
      </c>
      <c r="K99">
        <v>2.3062305800740075E-19</v>
      </c>
      <c r="L99">
        <v>2.0865117875452674E-24</v>
      </c>
      <c r="M99">
        <v>1.4155986972134977E-23</v>
      </c>
      <c r="N99">
        <v>1.7472732478255446E-23</v>
      </c>
      <c r="O99">
        <v>2.2416336104823327E-23</v>
      </c>
      <c r="P99">
        <v>2.845720179407633E-23</v>
      </c>
      <c r="Q99">
        <v>1.5721069579344552E-25</v>
      </c>
      <c r="R99">
        <v>1.3286862098325244E-25</v>
      </c>
      <c r="S99">
        <v>1.5647183067593789E-25</v>
      </c>
      <c r="T99">
        <v>2.0430635258066497E-25</v>
      </c>
      <c r="U99">
        <v>2.400948910597785E-25</v>
      </c>
      <c r="V99">
        <v>5.4972932064736268E-26</v>
      </c>
      <c r="W99">
        <v>3.614937025013675E-26</v>
      </c>
      <c r="X99">
        <v>3.5909746213527484E-26</v>
      </c>
      <c r="Y99">
        <v>3.6288911899871671E-26</v>
      </c>
      <c r="Z99">
        <v>3.929281439520702E-26</v>
      </c>
      <c r="AA99">
        <v>2.7160676602820397E-26</v>
      </c>
      <c r="AB99">
        <v>2.0483190218557401E-26</v>
      </c>
      <c r="AC99">
        <v>2.1075176230912662E-26</v>
      </c>
      <c r="AD99">
        <v>2.2199634320533439E-26</v>
      </c>
      <c r="AE99">
        <v>2.2832320306291571E-26</v>
      </c>
      <c r="AF99">
        <v>1.2628629249110341E-26</v>
      </c>
      <c r="AG99">
        <v>1.3654182980357665E-26</v>
      </c>
      <c r="AH99">
        <v>1.4685705581768342E-26</v>
      </c>
      <c r="AI99">
        <v>1.6163934283256958E-26</v>
      </c>
      <c r="AJ99">
        <v>1.7104607817194876E-26</v>
      </c>
    </row>
    <row r="100" spans="1:36" x14ac:dyDescent="0.25">
      <c r="A100" t="s">
        <v>20</v>
      </c>
      <c r="B100">
        <v>3.3485073842125126E-17</v>
      </c>
      <c r="C100">
        <v>6.775869382148992E-17</v>
      </c>
      <c r="D100">
        <v>1.0355705382763237E-16</v>
      </c>
      <c r="E100">
        <v>1.0586866014535387E-16</v>
      </c>
      <c r="F100">
        <v>1.3659384431172819E-16</v>
      </c>
      <c r="G100">
        <v>1.4674666772385522E-20</v>
      </c>
      <c r="H100">
        <v>1.0675622517495678E-20</v>
      </c>
      <c r="I100">
        <v>1.1252116079844728E-20</v>
      </c>
      <c r="J100">
        <v>1.4940963160684629E-20</v>
      </c>
      <c r="K100">
        <v>1.7267578711284157E-20</v>
      </c>
      <c r="L100">
        <v>9.7791215210064819E-24</v>
      </c>
      <c r="M100">
        <v>1.0022814776998607E-23</v>
      </c>
      <c r="N100">
        <v>1.0972023610392846E-23</v>
      </c>
      <c r="O100">
        <v>1.4813035770191872E-23</v>
      </c>
      <c r="P100">
        <v>1.9697433148334989E-23</v>
      </c>
      <c r="Q100">
        <v>9.8043717293572357E-26</v>
      </c>
      <c r="R100">
        <v>6.4636327719695027E-26</v>
      </c>
      <c r="S100">
        <v>5.6649472580944759E-26</v>
      </c>
      <c r="T100">
        <v>6.6121671280639961E-26</v>
      </c>
      <c r="U100">
        <v>8.1593285562240712E-26</v>
      </c>
      <c r="V100">
        <v>3.130523798107665E-26</v>
      </c>
      <c r="W100">
        <v>2.0305939349624438E-26</v>
      </c>
      <c r="X100">
        <v>1.8692745781803836E-26</v>
      </c>
      <c r="Y100">
        <v>1.9549984984822206E-26</v>
      </c>
      <c r="Z100">
        <v>2.1432698191596496E-26</v>
      </c>
      <c r="AA100">
        <v>1.4756215784909275E-26</v>
      </c>
      <c r="AB100">
        <v>1.2437989137858193E-26</v>
      </c>
      <c r="AC100">
        <v>1.2707804544941823E-26</v>
      </c>
      <c r="AD100">
        <v>1.4288047737687961E-26</v>
      </c>
      <c r="AE100">
        <v>1.6799008673970081E-26</v>
      </c>
      <c r="AF100">
        <v>8.0055177827679288E-27</v>
      </c>
      <c r="AG100">
        <v>8.6286129361508495E-27</v>
      </c>
      <c r="AH100">
        <v>1.0106686268356629E-26</v>
      </c>
      <c r="AI100">
        <v>1.2452386180099709E-26</v>
      </c>
      <c r="AJ100">
        <v>1.6019102270576057E-26</v>
      </c>
    </row>
    <row r="102" spans="1:36" x14ac:dyDescent="0.25">
      <c r="B102" s="37" t="s">
        <v>2</v>
      </c>
      <c r="C102" s="37"/>
      <c r="D102" s="37"/>
      <c r="E102" s="37"/>
      <c r="F102" s="37"/>
      <c r="G102" s="37" t="s">
        <v>3</v>
      </c>
      <c r="H102" s="37"/>
      <c r="I102" s="37"/>
      <c r="J102" s="37"/>
      <c r="K102" s="37"/>
      <c r="L102" s="37" t="s">
        <v>4</v>
      </c>
      <c r="M102" s="37"/>
      <c r="N102" s="37"/>
      <c r="O102" s="37"/>
      <c r="P102" s="37"/>
      <c r="Q102" s="37" t="s">
        <v>5</v>
      </c>
      <c r="R102" s="37"/>
      <c r="S102" s="37"/>
      <c r="T102" s="37"/>
      <c r="U102" s="37"/>
      <c r="V102" s="37" t="s">
        <v>6</v>
      </c>
      <c r="W102" s="37"/>
      <c r="X102" s="37"/>
      <c r="Y102" s="37"/>
      <c r="Z102" s="37"/>
      <c r="AA102" s="37" t="s">
        <v>7</v>
      </c>
      <c r="AB102" s="37"/>
      <c r="AC102" s="37"/>
      <c r="AD102" s="37"/>
      <c r="AE102" s="37"/>
      <c r="AF102" s="37" t="s">
        <v>8</v>
      </c>
      <c r="AG102" s="37"/>
      <c r="AH102" s="37"/>
      <c r="AI102" s="37"/>
      <c r="AJ102" s="37"/>
    </row>
    <row r="103" spans="1:36" x14ac:dyDescent="0.25">
      <c r="A103" t="s">
        <v>18</v>
      </c>
      <c r="B103" t="s">
        <v>9</v>
      </c>
      <c r="C103" t="s">
        <v>10</v>
      </c>
      <c r="D103" t="s">
        <v>11</v>
      </c>
      <c r="E103" t="s">
        <v>12</v>
      </c>
      <c r="F103" t="s">
        <v>13</v>
      </c>
      <c r="G103" t="s">
        <v>9</v>
      </c>
      <c r="H103" t="s">
        <v>10</v>
      </c>
      <c r="I103" t="s">
        <v>11</v>
      </c>
      <c r="J103" t="s">
        <v>12</v>
      </c>
      <c r="K103" t="s">
        <v>13</v>
      </c>
      <c r="L103" t="s">
        <v>9</v>
      </c>
      <c r="M103" t="s">
        <v>10</v>
      </c>
      <c r="N103" t="s">
        <v>11</v>
      </c>
      <c r="O103" t="s">
        <v>12</v>
      </c>
      <c r="P103" t="s">
        <v>13</v>
      </c>
      <c r="Q103" t="s">
        <v>9</v>
      </c>
      <c r="R103" t="s">
        <v>10</v>
      </c>
      <c r="S103" t="s">
        <v>11</v>
      </c>
      <c r="T103" t="s">
        <v>12</v>
      </c>
      <c r="U103" t="s">
        <v>13</v>
      </c>
      <c r="V103" t="s">
        <v>9</v>
      </c>
      <c r="W103" t="s">
        <v>10</v>
      </c>
      <c r="X103" t="s">
        <v>11</v>
      </c>
      <c r="Y103" t="s">
        <v>12</v>
      </c>
      <c r="Z103" t="s">
        <v>13</v>
      </c>
      <c r="AA103" t="s">
        <v>9</v>
      </c>
      <c r="AB103" t="s">
        <v>10</v>
      </c>
      <c r="AC103" t="s">
        <v>11</v>
      </c>
      <c r="AD103" t="s">
        <v>12</v>
      </c>
      <c r="AE103" t="s">
        <v>13</v>
      </c>
      <c r="AF103" t="s">
        <v>9</v>
      </c>
      <c r="AG103" t="s">
        <v>10</v>
      </c>
      <c r="AH103" t="s">
        <v>11</v>
      </c>
      <c r="AI103" t="s">
        <v>12</v>
      </c>
      <c r="AJ103" t="s">
        <v>13</v>
      </c>
    </row>
    <row r="104" spans="1:36" x14ac:dyDescent="0.25">
      <c r="A104" t="s">
        <v>1</v>
      </c>
      <c r="B104">
        <v>1.4176227860000846E-15</v>
      </c>
      <c r="C104">
        <v>1.9881650360737243E-15</v>
      </c>
      <c r="D104">
        <v>3.0659473102049699E-15</v>
      </c>
      <c r="E104">
        <v>4.1596241204184453E-15</v>
      </c>
      <c r="F104">
        <v>5.3341512978278595E-15</v>
      </c>
      <c r="G104">
        <v>1.3016599425645066E-16</v>
      </c>
      <c r="H104">
        <v>2.8187687162880093E-16</v>
      </c>
      <c r="I104">
        <v>3.9392838497400222E-16</v>
      </c>
      <c r="J104">
        <v>5.2321435390673077E-16</v>
      </c>
      <c r="K104">
        <v>4.5743974448467123E-16</v>
      </c>
      <c r="L104">
        <v>6.6093519902156209E-23</v>
      </c>
      <c r="M104">
        <v>9.0308309001897021E-23</v>
      </c>
      <c r="N104">
        <v>6.7802786145899286E-23</v>
      </c>
      <c r="O104">
        <v>1.0713506690515269E-23</v>
      </c>
      <c r="P104">
        <v>1.1325022575617923E-22</v>
      </c>
      <c r="Q104">
        <v>1.4994013696478515E-25</v>
      </c>
      <c r="R104">
        <v>1.2552514136281269E-25</v>
      </c>
      <c r="S104">
        <v>1.3069640700763464E-25</v>
      </c>
      <c r="T104">
        <v>1.4339536908760919E-25</v>
      </c>
      <c r="U104">
        <v>1.73618442310898E-25</v>
      </c>
      <c r="V104">
        <v>1.688946286642765E-26</v>
      </c>
      <c r="W104">
        <v>1.0970813732582219E-26</v>
      </c>
      <c r="X104">
        <v>9.671827206794019E-27</v>
      </c>
      <c r="Y104">
        <v>9.1850501261989532E-27</v>
      </c>
      <c r="Z104">
        <v>9.4971431553126611E-27</v>
      </c>
      <c r="AA104">
        <v>9.2954042232375189E-27</v>
      </c>
      <c r="AB104">
        <v>6.9865723559692298E-27</v>
      </c>
      <c r="AC104">
        <v>6.3449230540662504E-27</v>
      </c>
      <c r="AD104">
        <v>6.1065013453677707E-27</v>
      </c>
      <c r="AE104">
        <v>6.240228718706515E-27</v>
      </c>
      <c r="AF104">
        <v>5.7428098678307342E-27</v>
      </c>
      <c r="AG104">
        <v>5.098148074846966E-27</v>
      </c>
      <c r="AH104">
        <v>4.9861175416020393E-27</v>
      </c>
      <c r="AI104">
        <v>5.1967836877382584E-27</v>
      </c>
      <c r="AJ104">
        <v>5.5149809148716039E-27</v>
      </c>
    </row>
    <row r="105" spans="1:36" x14ac:dyDescent="0.25">
      <c r="A105" t="s">
        <v>19</v>
      </c>
      <c r="B105">
        <v>3.3532875693032459E-15</v>
      </c>
      <c r="C105">
        <v>6.7237456230279263E-15</v>
      </c>
      <c r="D105">
        <v>1.0220982155911605E-14</v>
      </c>
      <c r="E105">
        <v>1.3779712445069356E-14</v>
      </c>
      <c r="F105">
        <v>1.6367409320513406E-14</v>
      </c>
      <c r="G105">
        <v>5.9450808307739801E-17</v>
      </c>
      <c r="H105">
        <v>7.0608238497320919E-16</v>
      </c>
      <c r="I105">
        <v>1.0627744169779874E-15</v>
      </c>
      <c r="J105">
        <v>1.4269072393793578E-15</v>
      </c>
      <c r="K105">
        <v>1.7786339168618951E-15</v>
      </c>
      <c r="L105">
        <v>7.1342130193348822E-22</v>
      </c>
      <c r="M105">
        <v>1.3619330488691553E-21</v>
      </c>
      <c r="N105">
        <v>1.319090588682745E-21</v>
      </c>
      <c r="O105">
        <v>1.7389697797984367E-21</v>
      </c>
      <c r="P105">
        <v>2.1567643064239502E-21</v>
      </c>
      <c r="Q105">
        <v>1.3555090470742273E-24</v>
      </c>
      <c r="R105">
        <v>1.3563826227224895E-24</v>
      </c>
      <c r="S105">
        <v>1.3581420292687658E-24</v>
      </c>
      <c r="T105">
        <v>1.8595068144122693E-24</v>
      </c>
      <c r="U105">
        <v>2.3995392934687555E-24</v>
      </c>
      <c r="V105">
        <v>7.3682702351578587E-26</v>
      </c>
      <c r="W105">
        <v>5.3285018150052502E-26</v>
      </c>
      <c r="X105">
        <v>5.2682334533407337E-26</v>
      </c>
      <c r="Y105">
        <v>5.843197896545106E-26</v>
      </c>
      <c r="Z105">
        <v>6.9197669054407066E-26</v>
      </c>
      <c r="AA105">
        <v>3.6199603232290483E-26</v>
      </c>
      <c r="AB105">
        <v>2.5911664354749054E-26</v>
      </c>
      <c r="AC105">
        <v>2.6862894430159011E-26</v>
      </c>
      <c r="AD105">
        <v>2.7674890622924977E-26</v>
      </c>
      <c r="AE105">
        <v>2.9021980456887382E-26</v>
      </c>
      <c r="AF105">
        <v>2.0224966362036375E-26</v>
      </c>
      <c r="AG105">
        <v>1.7563632280877022E-26</v>
      </c>
      <c r="AH105">
        <v>1.8660444194971193E-26</v>
      </c>
      <c r="AI105">
        <v>1.9836633211290595E-26</v>
      </c>
      <c r="AJ105">
        <v>2.180855582961511E-26</v>
      </c>
    </row>
    <row r="106" spans="1:36" x14ac:dyDescent="0.25">
      <c r="A106" t="s">
        <v>20</v>
      </c>
      <c r="B106">
        <v>2.8487942387206304E-15</v>
      </c>
      <c r="C106">
        <v>4.01691404295121E-15</v>
      </c>
      <c r="D106">
        <v>6.2180971108319701E-15</v>
      </c>
      <c r="E106">
        <v>8.4964337112306909E-15</v>
      </c>
      <c r="F106">
        <v>1.0639819685255884E-14</v>
      </c>
      <c r="G106">
        <v>2.7975850756959332E-16</v>
      </c>
      <c r="H106">
        <v>5.6106774591051359E-16</v>
      </c>
      <c r="I106">
        <v>7.7679243977502742E-16</v>
      </c>
      <c r="J106">
        <v>1.0469433720387321E-15</v>
      </c>
      <c r="K106">
        <v>9.1486432632868064E-16</v>
      </c>
      <c r="L106">
        <v>5.2834059799970853E-22</v>
      </c>
      <c r="M106">
        <v>7.0797699175283893E-22</v>
      </c>
      <c r="N106">
        <v>7.0317401499847224E-22</v>
      </c>
      <c r="O106">
        <v>1.2663011645203759E-21</v>
      </c>
      <c r="P106">
        <v>1.3042019762178349E-21</v>
      </c>
      <c r="Q106">
        <v>9.6617310746713976E-25</v>
      </c>
      <c r="R106">
        <v>9.5258727113328837E-25</v>
      </c>
      <c r="S106">
        <v>8.5693700856116009E-25</v>
      </c>
      <c r="T106">
        <v>1.6262646315596849E-24</v>
      </c>
      <c r="U106">
        <v>2.0545933481561379E-24</v>
      </c>
      <c r="V106">
        <v>4.4072572880693735E-26</v>
      </c>
      <c r="W106">
        <v>2.7933837352228297E-26</v>
      </c>
      <c r="X106">
        <v>2.4366685576981668E-26</v>
      </c>
      <c r="Y106">
        <v>2.9451073936032152E-26</v>
      </c>
      <c r="Z106">
        <v>3.6814250204676598E-26</v>
      </c>
      <c r="AA106">
        <v>1.9109720904413726E-26</v>
      </c>
      <c r="AB106">
        <v>1.516494856752795E-26</v>
      </c>
      <c r="AC106">
        <v>1.5434694578278057E-26</v>
      </c>
      <c r="AD106">
        <v>1.7363875944459739E-26</v>
      </c>
      <c r="AE106">
        <v>2.1691277323558033E-26</v>
      </c>
      <c r="AF106">
        <v>1.1174380639775292E-26</v>
      </c>
      <c r="AG106">
        <v>1.0999135945680403E-26</v>
      </c>
      <c r="AH106">
        <v>1.3044997536020142E-26</v>
      </c>
      <c r="AI106">
        <v>1.6548892252921437E-26</v>
      </c>
      <c r="AJ106">
        <v>2.181258426951608E-26</v>
      </c>
    </row>
  </sheetData>
  <mergeCells count="59">
    <mergeCell ref="AF102:AJ102"/>
    <mergeCell ref="B102:F102"/>
    <mergeCell ref="G102:K102"/>
    <mergeCell ref="L102:P102"/>
    <mergeCell ref="Q102:U102"/>
    <mergeCell ref="V102:Z102"/>
    <mergeCell ref="AA102:AE102"/>
    <mergeCell ref="AF90:AJ90"/>
    <mergeCell ref="B96:F96"/>
    <mergeCell ref="G96:K96"/>
    <mergeCell ref="L96:P96"/>
    <mergeCell ref="Q96:U96"/>
    <mergeCell ref="V96:Z96"/>
    <mergeCell ref="AA96:AE96"/>
    <mergeCell ref="AF96:AJ96"/>
    <mergeCell ref="B90:F90"/>
    <mergeCell ref="G90:K90"/>
    <mergeCell ref="L90:P90"/>
    <mergeCell ref="Q90:U90"/>
    <mergeCell ref="V90:Z90"/>
    <mergeCell ref="AA90:AE90"/>
    <mergeCell ref="AF78:AJ78"/>
    <mergeCell ref="B84:F84"/>
    <mergeCell ref="G84:K84"/>
    <mergeCell ref="L84:P84"/>
    <mergeCell ref="Q84:U84"/>
    <mergeCell ref="V84:Z84"/>
    <mergeCell ref="AA84:AE84"/>
    <mergeCell ref="AF84:AJ84"/>
    <mergeCell ref="AF46:AJ46"/>
    <mergeCell ref="A26:AJ26"/>
    <mergeCell ref="A1:AJ1"/>
    <mergeCell ref="A53:AJ53"/>
    <mergeCell ref="B78:F78"/>
    <mergeCell ref="G78:K78"/>
    <mergeCell ref="L78:P78"/>
    <mergeCell ref="Q78:U78"/>
    <mergeCell ref="V78:Z78"/>
    <mergeCell ref="AA78:AE78"/>
    <mergeCell ref="B46:F46"/>
    <mergeCell ref="G46:K46"/>
    <mergeCell ref="L46:P46"/>
    <mergeCell ref="Q46:U46"/>
    <mergeCell ref="V46:Z46"/>
    <mergeCell ref="AA46:AE46"/>
    <mergeCell ref="AF28:AJ28"/>
    <mergeCell ref="B37:F37"/>
    <mergeCell ref="G37:K37"/>
    <mergeCell ref="L37:P37"/>
    <mergeCell ref="Q37:U37"/>
    <mergeCell ref="V37:Z37"/>
    <mergeCell ref="AA37:AE37"/>
    <mergeCell ref="AF37:AJ37"/>
    <mergeCell ref="B28:F28"/>
    <mergeCell ref="G28:K28"/>
    <mergeCell ref="L28:P28"/>
    <mergeCell ref="Q28:U28"/>
    <mergeCell ref="V28:Z28"/>
    <mergeCell ref="AA28:AE28"/>
  </mergeCells>
  <conditionalFormatting sqref="B5:AJ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J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J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J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AJ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AJ1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AJ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AJ1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J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AJ2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AJ2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AJ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AJ2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AJ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:AJ3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:AE3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:Z3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U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P3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K3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K3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J3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:AJ4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9:AE4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:Z4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U4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P4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K4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4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K42 G4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:K4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K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J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:AE5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Z5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U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P5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K5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F5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AJ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AJ5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AJ5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AJ5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AJ6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AJ6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AJ6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AJ6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AJ6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AJ6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AJ7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AJ7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AJ7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AJ7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AJ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AJ8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AJ8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AJ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AJ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AJ8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AJ8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AJ9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AJ9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AJ9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AJ9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AJ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AJ1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:AJ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:AJ10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AJ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8BA8-FCD6-4286-8C42-6BD610F07470}">
  <dimension ref="A1:AS39"/>
  <sheetViews>
    <sheetView workbookViewId="0"/>
  </sheetViews>
  <sheetFormatPr defaultRowHeight="15" x14ac:dyDescent="0.25"/>
  <sheetData>
    <row r="1" spans="1:45" x14ac:dyDescent="0.25">
      <c r="A1" t="s">
        <v>19</v>
      </c>
    </row>
    <row r="3" spans="1:45" x14ac:dyDescent="0.25">
      <c r="A3" t="s">
        <v>80</v>
      </c>
      <c r="B3" t="s">
        <v>14</v>
      </c>
      <c r="J3" t="s">
        <v>80</v>
      </c>
      <c r="K3" t="s">
        <v>15</v>
      </c>
      <c r="S3" t="s">
        <v>80</v>
      </c>
      <c r="T3" t="s">
        <v>16</v>
      </c>
      <c r="AB3" t="s">
        <v>80</v>
      </c>
      <c r="AC3" t="s">
        <v>17</v>
      </c>
      <c r="AK3" t="s">
        <v>80</v>
      </c>
      <c r="AL3" t="s">
        <v>18</v>
      </c>
    </row>
    <row r="4" spans="1:45" x14ac:dyDescent="0.25">
      <c r="B4">
        <v>0.1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 t="s">
        <v>37</v>
      </c>
      <c r="K4">
        <v>0.1</v>
      </c>
      <c r="L4">
        <v>0.2</v>
      </c>
      <c r="M4">
        <v>0.3</v>
      </c>
      <c r="N4">
        <v>0.4</v>
      </c>
      <c r="O4">
        <v>0.5</v>
      </c>
      <c r="P4">
        <v>0.6</v>
      </c>
      <c r="Q4">
        <v>0.7</v>
      </c>
      <c r="R4" t="s">
        <v>37</v>
      </c>
      <c r="T4">
        <v>0.1</v>
      </c>
      <c r="U4">
        <v>0.2</v>
      </c>
      <c r="V4">
        <v>0.3</v>
      </c>
      <c r="W4">
        <v>0.4</v>
      </c>
      <c r="X4">
        <v>0.5</v>
      </c>
      <c r="Y4">
        <v>0.6</v>
      </c>
      <c r="Z4">
        <v>0.7</v>
      </c>
      <c r="AA4" t="s">
        <v>37</v>
      </c>
      <c r="AC4">
        <v>0.1</v>
      </c>
      <c r="AD4">
        <v>0.2</v>
      </c>
      <c r="AE4">
        <v>0.3</v>
      </c>
      <c r="AF4">
        <v>0.4</v>
      </c>
      <c r="AG4">
        <v>0.5</v>
      </c>
      <c r="AH4">
        <v>0.6</v>
      </c>
      <c r="AI4">
        <v>0.7</v>
      </c>
      <c r="AJ4" t="s">
        <v>37</v>
      </c>
      <c r="AL4">
        <v>0.1</v>
      </c>
      <c r="AM4">
        <v>0.2</v>
      </c>
      <c r="AN4">
        <v>0.3</v>
      </c>
      <c r="AO4">
        <v>0.4</v>
      </c>
      <c r="AP4">
        <v>0.5</v>
      </c>
      <c r="AQ4">
        <v>0.6</v>
      </c>
      <c r="AR4">
        <v>0.7</v>
      </c>
      <c r="AS4" t="s">
        <v>37</v>
      </c>
    </row>
    <row r="5" spans="1:45" x14ac:dyDescent="0.25">
      <c r="A5" t="s">
        <v>37</v>
      </c>
      <c r="B5" s="2">
        <v>1.6303999999999999E-3</v>
      </c>
      <c r="C5" s="2">
        <v>2.76624E-2</v>
      </c>
      <c r="D5" s="2">
        <v>5.72714E-2</v>
      </c>
      <c r="E5" s="2">
        <v>8.7241799999999994E-2</v>
      </c>
      <c r="F5" s="2">
        <v>0.11936529999999999</v>
      </c>
      <c r="G5" s="2">
        <v>0.1514527</v>
      </c>
      <c r="H5" s="2">
        <v>0.1842493</v>
      </c>
      <c r="I5" s="2">
        <f>AVERAGE(B5:H5)</f>
        <v>8.9839042857142851E-2</v>
      </c>
      <c r="J5" t="s">
        <v>37</v>
      </c>
      <c r="K5" s="2">
        <v>1.3859E-3</v>
      </c>
      <c r="L5" s="2">
        <v>2.8389399999999999E-2</v>
      </c>
      <c r="M5" s="2">
        <v>5.4699400000000002E-2</v>
      </c>
      <c r="N5" s="2">
        <v>8.3381300000000005E-2</v>
      </c>
      <c r="O5" s="2">
        <v>0.1132934</v>
      </c>
      <c r="P5" s="2">
        <v>0.1457348</v>
      </c>
      <c r="Q5" s="2">
        <v>0.17864279999999999</v>
      </c>
      <c r="R5" s="2">
        <f>AVERAGE(K5:Q5)</f>
        <v>8.6503857142857132E-2</v>
      </c>
      <c r="S5" t="s">
        <v>37</v>
      </c>
      <c r="T5" s="2">
        <v>1.0637999999999999E-3</v>
      </c>
      <c r="U5" s="2">
        <v>2.87134E-2</v>
      </c>
      <c r="V5" s="2">
        <v>5.5128700000000003E-2</v>
      </c>
      <c r="W5" s="2">
        <v>8.1042000000000003E-2</v>
      </c>
      <c r="X5" s="2">
        <v>0.11049340000000001</v>
      </c>
      <c r="Y5" s="2">
        <v>0.14360010000000001</v>
      </c>
      <c r="Z5" s="2">
        <v>0.17636009999999999</v>
      </c>
      <c r="AA5" s="2">
        <f>AVERAGE(T5:Z5)</f>
        <v>8.5200214285714296E-2</v>
      </c>
      <c r="AB5" t="s">
        <v>37</v>
      </c>
      <c r="AC5" s="2">
        <v>8.4538639999999997E-4</v>
      </c>
      <c r="AD5" s="2">
        <v>2.8861499999999998E-2</v>
      </c>
      <c r="AE5" s="2">
        <v>5.66312E-2</v>
      </c>
      <c r="AF5" s="2">
        <v>8.2085400000000003E-2</v>
      </c>
      <c r="AG5" s="2">
        <v>0.1101384</v>
      </c>
      <c r="AH5" s="2">
        <v>0.14116880000000001</v>
      </c>
      <c r="AI5" s="2">
        <v>0.1746152</v>
      </c>
      <c r="AJ5" s="2">
        <f>AVERAGE(AC5:AI5)</f>
        <v>8.4906555199999997E-2</v>
      </c>
      <c r="AK5" t="s">
        <v>37</v>
      </c>
      <c r="AL5" s="2">
        <v>6.9379469999999999E-4</v>
      </c>
      <c r="AM5" s="2">
        <v>2.8157000000000001E-2</v>
      </c>
      <c r="AN5" s="2">
        <v>5.7403599999999999E-2</v>
      </c>
      <c r="AO5" s="2">
        <v>8.3535499999999999E-2</v>
      </c>
      <c r="AP5" s="2">
        <v>0.11047079999999999</v>
      </c>
      <c r="AQ5" s="2">
        <v>0.14124030000000001</v>
      </c>
      <c r="AR5" s="2">
        <v>0.171629</v>
      </c>
      <c r="AS5" s="2">
        <f>AVERAGE(AL5:AR5)</f>
        <v>8.4732856385714289E-2</v>
      </c>
    </row>
    <row r="6" spans="1:45" x14ac:dyDescent="0.25">
      <c r="A6" t="s">
        <v>79</v>
      </c>
      <c r="B6" s="2">
        <v>1.3182374596407129E-4</v>
      </c>
      <c r="C6">
        <v>5.6374994456762475E-3</v>
      </c>
      <c r="D6">
        <v>7.9669379312255224E-3</v>
      </c>
      <c r="E6">
        <v>8.3562431750159108E-3</v>
      </c>
      <c r="F6" s="2">
        <v>8.544547969319383E-3</v>
      </c>
      <c r="G6" s="2">
        <v>9.0444181681299998E-3</v>
      </c>
      <c r="H6" s="2">
        <v>8.6465021829639291E-3</v>
      </c>
      <c r="J6" t="s">
        <v>79</v>
      </c>
      <c r="K6" s="2">
        <v>4.8896431362626042E-4</v>
      </c>
      <c r="L6">
        <v>5.9141271545343019E-3</v>
      </c>
      <c r="M6">
        <v>1.2583413686277663E-2</v>
      </c>
      <c r="N6">
        <v>1.5143883253644026E-2</v>
      </c>
      <c r="O6" s="2">
        <v>1.6295956553697609E-2</v>
      </c>
      <c r="P6" s="2">
        <v>1.5936401726864193E-2</v>
      </c>
      <c r="Q6" s="2">
        <v>1.5797284576787238E-2</v>
      </c>
      <c r="S6" t="s">
        <v>79</v>
      </c>
      <c r="T6" s="2">
        <v>7.0328010067113378E-4</v>
      </c>
      <c r="U6">
        <v>5.5909033259393783E-3</v>
      </c>
      <c r="V6">
        <v>1.3568511340600338E-2</v>
      </c>
      <c r="W6">
        <v>1.8683305382078408E-2</v>
      </c>
      <c r="X6" s="2">
        <v>2.1181803511504869E-2</v>
      </c>
      <c r="Y6" s="2">
        <v>2.160930817957854E-2</v>
      </c>
      <c r="Z6" s="2">
        <v>2.0525006699146288E-2</v>
      </c>
      <c r="AB6" t="s">
        <v>79</v>
      </c>
      <c r="AC6" s="2">
        <v>7.5217896806544654E-4</v>
      </c>
      <c r="AD6">
        <v>5.055046982966627E-3</v>
      </c>
      <c r="AE6">
        <v>1.2883163431393703E-2</v>
      </c>
      <c r="AF6">
        <v>2.0081471559624309E-2</v>
      </c>
      <c r="AG6" s="2">
        <v>2.4007519655308E-2</v>
      </c>
      <c r="AH6" s="2">
        <v>2.5496525253453656E-2</v>
      </c>
      <c r="AI6" s="2">
        <v>2.4786137254521931E-2</v>
      </c>
      <c r="AK6" t="s">
        <v>79</v>
      </c>
      <c r="AL6" s="2">
        <v>7.44262856791873E-4</v>
      </c>
      <c r="AM6">
        <v>6.002282899031001E-3</v>
      </c>
      <c r="AN6">
        <v>1.2207305189926234E-2</v>
      </c>
      <c r="AO6">
        <v>1.9465012201383282E-2</v>
      </c>
      <c r="AP6" s="2">
        <v>2.5149544727489603E-2</v>
      </c>
      <c r="AQ6" s="2">
        <v>2.7711649175031067E-2</v>
      </c>
      <c r="AR6" s="2">
        <v>2.869461621977196E-2</v>
      </c>
    </row>
    <row r="7" spans="1:45" x14ac:dyDescent="0.25">
      <c r="A7" t="s">
        <v>77</v>
      </c>
      <c r="B7" s="2">
        <f>B6/B5</f>
        <v>8.0853622401908298E-2</v>
      </c>
      <c r="C7" s="2">
        <f t="shared" ref="C7:H7" si="0">C6/C5</f>
        <v>0.20379646905822515</v>
      </c>
      <c r="D7" s="2">
        <f t="shared" si="0"/>
        <v>0.13910848924987904</v>
      </c>
      <c r="E7" s="2">
        <f t="shared" si="0"/>
        <v>9.5782562659366396E-2</v>
      </c>
      <c r="F7" s="2">
        <f t="shared" si="0"/>
        <v>7.1583181790012537E-2</v>
      </c>
      <c r="G7" s="2">
        <f t="shared" si="0"/>
        <v>5.9717774381902733E-2</v>
      </c>
      <c r="H7" s="2">
        <f t="shared" si="0"/>
        <v>4.6928276975619063E-2</v>
      </c>
      <c r="I7" s="2">
        <f>AVERAGE(B7:H7)</f>
        <v>9.9681482359559023E-2</v>
      </c>
      <c r="J7" t="s">
        <v>77</v>
      </c>
      <c r="K7" s="2">
        <f>K6/K5</f>
        <v>0.35281356059330427</v>
      </c>
      <c r="L7" s="2">
        <f t="shared" ref="L7:Q7" si="1">L6/L5</f>
        <v>0.20832166775396108</v>
      </c>
      <c r="M7" s="2">
        <f t="shared" si="1"/>
        <v>0.23004664925534216</v>
      </c>
      <c r="N7" s="2">
        <f t="shared" si="1"/>
        <v>0.18162205738749607</v>
      </c>
      <c r="O7" s="2">
        <f t="shared" si="1"/>
        <v>0.14383853387485598</v>
      </c>
      <c r="P7" s="2">
        <f t="shared" si="1"/>
        <v>0.10935206777560469</v>
      </c>
      <c r="Q7" s="2">
        <f t="shared" si="1"/>
        <v>8.8429450147373634E-2</v>
      </c>
      <c r="R7" s="2">
        <f>AVERAGE(K7:Q7)</f>
        <v>0.18777485525541968</v>
      </c>
      <c r="S7" t="s">
        <v>77</v>
      </c>
      <c r="T7" s="2">
        <f>T6/T5</f>
        <v>0.66110180548141928</v>
      </c>
      <c r="U7" s="2">
        <f t="shared" ref="U7:Z7" si="2">U6/U5</f>
        <v>0.1947140821337556</v>
      </c>
      <c r="V7" s="2">
        <f t="shared" si="2"/>
        <v>0.24612427538832474</v>
      </c>
      <c r="W7" s="2">
        <f t="shared" si="2"/>
        <v>0.23053855262800038</v>
      </c>
      <c r="X7" s="2">
        <f t="shared" si="2"/>
        <v>0.19170197958887017</v>
      </c>
      <c r="Y7" s="2">
        <f t="shared" si="2"/>
        <v>0.1504825426972442</v>
      </c>
      <c r="Z7" s="2">
        <f t="shared" si="2"/>
        <v>0.11638123758801616</v>
      </c>
      <c r="AA7" s="2">
        <f>AVERAGE(T7:Z7)</f>
        <v>0.25586349650080437</v>
      </c>
      <c r="AB7" t="s">
        <v>77</v>
      </c>
      <c r="AC7" s="2">
        <f>AC6/AC5</f>
        <v>0.88974576367143654</v>
      </c>
      <c r="AD7" s="2">
        <f t="shared" ref="AD7:AI7" si="3">AD6/AD5</f>
        <v>0.17514844976756674</v>
      </c>
      <c r="AE7" s="2">
        <f t="shared" si="3"/>
        <v>0.22749232633943309</v>
      </c>
      <c r="AF7" s="2">
        <f t="shared" si="3"/>
        <v>0.24464120975988798</v>
      </c>
      <c r="AG7" s="2">
        <f t="shared" si="3"/>
        <v>0.21797592533855586</v>
      </c>
      <c r="AH7" s="2">
        <f t="shared" si="3"/>
        <v>0.18061020036618328</v>
      </c>
      <c r="AI7" s="2">
        <f t="shared" si="3"/>
        <v>0.14194719162204625</v>
      </c>
      <c r="AJ7" s="2">
        <f>AVERAGE(AC7:AI7)</f>
        <v>0.29679443812358708</v>
      </c>
      <c r="AK7" t="s">
        <v>77</v>
      </c>
      <c r="AL7" s="2">
        <f>AL6/AL5</f>
        <v>1.0727422057157154</v>
      </c>
      <c r="AM7" s="2">
        <f t="shared" ref="AM7:AR7" si="4">AM6/AM5</f>
        <v>0.21317196075686332</v>
      </c>
      <c r="AN7" s="2">
        <f t="shared" si="4"/>
        <v>0.21265748472092752</v>
      </c>
      <c r="AO7" s="2">
        <f t="shared" si="4"/>
        <v>0.23301485238471406</v>
      </c>
      <c r="AP7" s="2">
        <f t="shared" si="4"/>
        <v>0.22765784920078069</v>
      </c>
      <c r="AQ7" s="2">
        <f t="shared" si="4"/>
        <v>0.19620214043039461</v>
      </c>
      <c r="AR7" s="2">
        <f t="shared" si="4"/>
        <v>0.16718978855421845</v>
      </c>
      <c r="AS7" s="2">
        <f>AVERAGE(AL7:AR7)</f>
        <v>0.33180518310908769</v>
      </c>
    </row>
    <row r="8" spans="1:45" x14ac:dyDescent="0.25">
      <c r="A8" t="s">
        <v>62</v>
      </c>
      <c r="B8" s="2">
        <f t="shared" ref="B8:H8" si="5">B5/B4</f>
        <v>1.6303999999999999E-2</v>
      </c>
      <c r="C8" s="2">
        <f t="shared" si="5"/>
        <v>0.13831199999999999</v>
      </c>
      <c r="D8" s="2">
        <f t="shared" si="5"/>
        <v>0.19090466666666667</v>
      </c>
      <c r="E8" s="2">
        <f t="shared" si="5"/>
        <v>0.21810449999999998</v>
      </c>
      <c r="F8" s="2">
        <f t="shared" si="5"/>
        <v>0.23873059999999999</v>
      </c>
      <c r="G8" s="2">
        <f t="shared" si="5"/>
        <v>0.2524211666666667</v>
      </c>
      <c r="H8" s="2">
        <f t="shared" si="5"/>
        <v>0.26321328571428576</v>
      </c>
      <c r="I8" s="2">
        <f>AVERAGE(B8:H8)</f>
        <v>0.1882843170068027</v>
      </c>
      <c r="J8" t="s">
        <v>62</v>
      </c>
      <c r="K8" s="2">
        <f t="shared" ref="K8:Q8" si="6">K5/K4</f>
        <v>1.3859E-2</v>
      </c>
      <c r="L8" s="2">
        <f t="shared" si="6"/>
        <v>0.14194699999999999</v>
      </c>
      <c r="M8" s="2">
        <f t="shared" si="6"/>
        <v>0.18233133333333335</v>
      </c>
      <c r="N8" s="2">
        <f t="shared" si="6"/>
        <v>0.20845325000000001</v>
      </c>
      <c r="O8" s="2">
        <f t="shared" si="6"/>
        <v>0.2265868</v>
      </c>
      <c r="P8" s="2">
        <f t="shared" si="6"/>
        <v>0.24289133333333335</v>
      </c>
      <c r="Q8" s="2">
        <f t="shared" si="6"/>
        <v>0.25520399999999999</v>
      </c>
      <c r="R8" s="2">
        <f>AVERAGE(K8:Q8)</f>
        <v>0.18161038809523808</v>
      </c>
      <c r="S8" t="s">
        <v>62</v>
      </c>
      <c r="T8" s="2">
        <f t="shared" ref="T8:Z8" si="7">T5/T4</f>
        <v>1.0637999999999998E-2</v>
      </c>
      <c r="U8" s="2">
        <f t="shared" si="7"/>
        <v>0.143567</v>
      </c>
      <c r="V8" s="2">
        <f t="shared" si="7"/>
        <v>0.18376233333333336</v>
      </c>
      <c r="W8" s="2">
        <f t="shared" si="7"/>
        <v>0.20260500000000001</v>
      </c>
      <c r="X8" s="2">
        <f t="shared" si="7"/>
        <v>0.22098680000000001</v>
      </c>
      <c r="Y8" s="2">
        <f t="shared" si="7"/>
        <v>0.23933350000000003</v>
      </c>
      <c r="Z8" s="2">
        <f t="shared" si="7"/>
        <v>0.25194300000000003</v>
      </c>
      <c r="AA8" s="2">
        <f>AVERAGE(T8:Z8)</f>
        <v>0.17897651904761908</v>
      </c>
      <c r="AB8" t="s">
        <v>62</v>
      </c>
      <c r="AC8" s="2">
        <f t="shared" ref="AC8:AI8" si="8">AC5/AC4</f>
        <v>8.4538639999999984E-3</v>
      </c>
      <c r="AD8" s="2">
        <f t="shared" si="8"/>
        <v>0.14430749999999998</v>
      </c>
      <c r="AE8" s="2">
        <f t="shared" si="8"/>
        <v>0.18877066666666667</v>
      </c>
      <c r="AF8" s="2">
        <f t="shared" si="8"/>
        <v>0.20521349999999999</v>
      </c>
      <c r="AG8" s="2">
        <f t="shared" si="8"/>
        <v>0.22027679999999999</v>
      </c>
      <c r="AH8" s="2">
        <f t="shared" si="8"/>
        <v>0.23528133333333337</v>
      </c>
      <c r="AI8" s="2">
        <f t="shared" si="8"/>
        <v>0.24945028571428574</v>
      </c>
      <c r="AJ8" s="2">
        <f>AVERAGE(AC8:AI8)</f>
        <v>0.17882199281632655</v>
      </c>
      <c r="AK8" t="s">
        <v>62</v>
      </c>
      <c r="AL8" s="2">
        <f t="shared" ref="AL8:AR8" si="9">AL5/AL4</f>
        <v>6.9379469999999999E-3</v>
      </c>
      <c r="AM8" s="2">
        <f t="shared" si="9"/>
        <v>0.14078499999999999</v>
      </c>
      <c r="AN8" s="2">
        <f t="shared" si="9"/>
        <v>0.19134533333333334</v>
      </c>
      <c r="AO8" s="2">
        <f t="shared" si="9"/>
        <v>0.20883874999999999</v>
      </c>
      <c r="AP8" s="2">
        <f t="shared" si="9"/>
        <v>0.22094159999999999</v>
      </c>
      <c r="AQ8" s="2">
        <f t="shared" si="9"/>
        <v>0.23540050000000004</v>
      </c>
      <c r="AR8" s="2">
        <f t="shared" si="9"/>
        <v>0.24518428571428574</v>
      </c>
      <c r="AS8" s="2">
        <f>AVERAGE(AL8:AR8)</f>
        <v>0.17849048800680276</v>
      </c>
    </row>
    <row r="11" spans="1:45" x14ac:dyDescent="0.25">
      <c r="A11" t="s">
        <v>83</v>
      </c>
    </row>
    <row r="13" spans="1:45" x14ac:dyDescent="0.25">
      <c r="A13" t="s">
        <v>80</v>
      </c>
      <c r="B13" t="s">
        <v>14</v>
      </c>
      <c r="J13" t="s">
        <v>80</v>
      </c>
      <c r="K13" t="s">
        <v>15</v>
      </c>
      <c r="S13" t="s">
        <v>80</v>
      </c>
      <c r="T13" t="s">
        <v>16</v>
      </c>
      <c r="AB13" t="s">
        <v>80</v>
      </c>
      <c r="AC13" t="s">
        <v>17</v>
      </c>
      <c r="AK13" t="s">
        <v>80</v>
      </c>
      <c r="AL13" t="s">
        <v>18</v>
      </c>
    </row>
    <row r="14" spans="1:45" x14ac:dyDescent="0.25">
      <c r="B14">
        <v>0.1</v>
      </c>
      <c r="C14">
        <v>0.2</v>
      </c>
      <c r="D14">
        <v>0.3</v>
      </c>
      <c r="E14">
        <v>0.4</v>
      </c>
      <c r="F14">
        <v>0.5</v>
      </c>
      <c r="G14">
        <v>0.6</v>
      </c>
      <c r="H14">
        <v>0.7</v>
      </c>
      <c r="I14" t="s">
        <v>37</v>
      </c>
      <c r="K14">
        <v>0.1</v>
      </c>
      <c r="L14">
        <v>0.2</v>
      </c>
      <c r="M14">
        <v>0.3</v>
      </c>
      <c r="N14">
        <v>0.4</v>
      </c>
      <c r="O14">
        <v>0.5</v>
      </c>
      <c r="P14">
        <v>0.6</v>
      </c>
      <c r="Q14">
        <v>0.7</v>
      </c>
      <c r="R14" t="s">
        <v>37</v>
      </c>
      <c r="T14">
        <v>0.1</v>
      </c>
      <c r="U14">
        <v>0.2</v>
      </c>
      <c r="V14">
        <v>0.3</v>
      </c>
      <c r="W14">
        <v>0.4</v>
      </c>
      <c r="X14">
        <v>0.5</v>
      </c>
      <c r="Y14">
        <v>0.6</v>
      </c>
      <c r="Z14">
        <v>0.7</v>
      </c>
      <c r="AA14" t="s">
        <v>37</v>
      </c>
      <c r="AC14">
        <v>0.1</v>
      </c>
      <c r="AD14">
        <v>0.2</v>
      </c>
      <c r="AE14">
        <v>0.3</v>
      </c>
      <c r="AF14">
        <v>0.4</v>
      </c>
      <c r="AG14">
        <v>0.5</v>
      </c>
      <c r="AH14">
        <v>0.6</v>
      </c>
      <c r="AI14">
        <v>0.7</v>
      </c>
      <c r="AJ14" t="s">
        <v>37</v>
      </c>
      <c r="AL14">
        <v>0.1</v>
      </c>
      <c r="AM14">
        <v>0.2</v>
      </c>
      <c r="AN14">
        <v>0.3</v>
      </c>
      <c r="AO14">
        <v>0.4</v>
      </c>
      <c r="AP14">
        <v>0.5</v>
      </c>
      <c r="AQ14">
        <v>0.6</v>
      </c>
      <c r="AR14">
        <v>0.7</v>
      </c>
      <c r="AS14" t="s">
        <v>37</v>
      </c>
    </row>
    <row r="15" spans="1:45" x14ac:dyDescent="0.25">
      <c r="A15" t="s">
        <v>37</v>
      </c>
      <c r="B15" s="2">
        <v>3.2884900000000002E-2</v>
      </c>
      <c r="C15" s="2">
        <v>0.12580179999999999</v>
      </c>
      <c r="D15" s="2">
        <v>0.21095849999999999</v>
      </c>
      <c r="E15" s="2">
        <v>0.2591888</v>
      </c>
      <c r="F15" s="2">
        <v>0.27165840000000002</v>
      </c>
      <c r="G15" s="2">
        <v>0.27055849999999998</v>
      </c>
      <c r="H15" s="2">
        <v>0.25791969999999997</v>
      </c>
      <c r="I15" s="2">
        <f>AVERAGE(B15:H15)</f>
        <v>0.20413865714285714</v>
      </c>
      <c r="J15" t="s">
        <v>37</v>
      </c>
      <c r="K15" s="2">
        <v>2.87876E-2</v>
      </c>
      <c r="L15" s="2">
        <v>0.10854850000000001</v>
      </c>
      <c r="M15" s="2">
        <v>0.19115399999999999</v>
      </c>
      <c r="N15" s="2">
        <v>0.25332870000000002</v>
      </c>
      <c r="O15" s="2">
        <v>0.2682023</v>
      </c>
      <c r="P15" s="2">
        <v>0.26794279999999998</v>
      </c>
      <c r="Q15" s="2">
        <v>0.25759769999999999</v>
      </c>
      <c r="R15" s="2">
        <f>AVERAGE(K15:Q15)</f>
        <v>0.19650879999999998</v>
      </c>
      <c r="S15" t="s">
        <v>37</v>
      </c>
      <c r="T15" s="2">
        <v>2.2747799999999999E-2</v>
      </c>
      <c r="U15" s="2">
        <v>9.8072099999999995E-2</v>
      </c>
      <c r="V15" s="2">
        <v>0.17484520000000001</v>
      </c>
      <c r="W15" s="2">
        <v>0.24335200000000001</v>
      </c>
      <c r="X15" s="2">
        <v>0.2640364</v>
      </c>
      <c r="Y15" s="2">
        <v>0.26526110000000003</v>
      </c>
      <c r="Z15" s="2">
        <v>0.25609850000000001</v>
      </c>
      <c r="AA15" s="2">
        <f>AVERAGE(T15:Z15)</f>
        <v>0.18920187142857145</v>
      </c>
      <c r="AB15" t="s">
        <v>37</v>
      </c>
      <c r="AC15" s="2">
        <v>1.83888E-2</v>
      </c>
      <c r="AD15" s="2">
        <v>8.7626499999999996E-2</v>
      </c>
      <c r="AE15" s="2">
        <v>0.16286590000000001</v>
      </c>
      <c r="AF15" s="2">
        <v>0.23114870000000001</v>
      </c>
      <c r="AG15" s="2">
        <v>0.25802989999999998</v>
      </c>
      <c r="AH15" s="2">
        <v>0.26128560000000001</v>
      </c>
      <c r="AI15" s="2">
        <v>0.25540160000000001</v>
      </c>
      <c r="AJ15" s="2">
        <f>AVERAGE(AC15:AI15)</f>
        <v>0.18210671428571429</v>
      </c>
      <c r="AK15" t="s">
        <v>37</v>
      </c>
      <c r="AL15" s="2">
        <v>1.5324300000000001E-2</v>
      </c>
      <c r="AM15" s="2">
        <v>7.5326799999999999E-2</v>
      </c>
      <c r="AN15" s="2">
        <v>0.14958840000000001</v>
      </c>
      <c r="AO15" s="2">
        <v>0.2168342</v>
      </c>
      <c r="AP15" s="2">
        <v>0.25089660000000003</v>
      </c>
      <c r="AQ15" s="2">
        <v>0.25697389999999998</v>
      </c>
      <c r="AR15" s="2">
        <v>0.25424609999999997</v>
      </c>
      <c r="AS15" s="2">
        <f>AVERAGE(AL15:AR15)</f>
        <v>0.17417004285714285</v>
      </c>
    </row>
    <row r="16" spans="1:45" x14ac:dyDescent="0.25">
      <c r="A16" t="s">
        <v>79</v>
      </c>
      <c r="B16" s="2">
        <v>8.2341969857418398E-3</v>
      </c>
      <c r="C16">
        <v>1.7635041820194246E-2</v>
      </c>
      <c r="D16">
        <v>1.6126565040330196E-2</v>
      </c>
      <c r="E16">
        <v>8.7493542618869886E-3</v>
      </c>
      <c r="F16" s="2">
        <v>1.4241260477921187E-2</v>
      </c>
      <c r="G16" s="2">
        <v>1.7484544603735035E-2</v>
      </c>
      <c r="H16" s="2">
        <v>2.383162394802335E-2</v>
      </c>
      <c r="J16" t="s">
        <v>79</v>
      </c>
      <c r="K16">
        <v>1.0290670532088762E-2</v>
      </c>
      <c r="L16">
        <v>2.9401491458767869E-2</v>
      </c>
      <c r="M16">
        <v>3.6185632507944362E-2</v>
      </c>
      <c r="N16">
        <v>1.8398671147667158E-2</v>
      </c>
      <c r="O16" s="2">
        <v>2.5434046080008585E-2</v>
      </c>
      <c r="P16">
        <v>2.8751632997101224E-2</v>
      </c>
      <c r="Q16" s="2">
        <v>3.2940856090878996E-2</v>
      </c>
      <c r="S16" t="s">
        <v>79</v>
      </c>
      <c r="T16" s="2">
        <v>1.3452048171189397E-2</v>
      </c>
      <c r="U16">
        <v>3.2092055091564327E-2</v>
      </c>
      <c r="V16">
        <v>4.4902115763068448E-2</v>
      </c>
      <c r="W16">
        <v>2.9886488585981461E-2</v>
      </c>
      <c r="X16" s="2">
        <v>3.377425054682931E-2</v>
      </c>
      <c r="Y16" s="2">
        <v>3.7769034936042514E-2</v>
      </c>
      <c r="Z16" s="2">
        <v>4.212125354260008E-2</v>
      </c>
      <c r="AB16" t="s">
        <v>79</v>
      </c>
      <c r="AC16" s="2">
        <v>1.4925267166788004E-2</v>
      </c>
      <c r="AD16">
        <v>3.6574581337316767E-2</v>
      </c>
      <c r="AE16">
        <v>4.9212803212172335E-2</v>
      </c>
      <c r="AF16">
        <v>4.0324930254124432E-2</v>
      </c>
      <c r="AG16" s="2">
        <v>4.2505293787950697E-2</v>
      </c>
      <c r="AH16" s="2">
        <v>4.6223370712227381E-2</v>
      </c>
      <c r="AI16" s="2">
        <v>4.8026034606242475E-2</v>
      </c>
      <c r="AK16" t="s">
        <v>79</v>
      </c>
      <c r="AL16" s="2">
        <v>1.5290143884215086E-2</v>
      </c>
      <c r="AM16">
        <v>4.1783968217487436E-2</v>
      </c>
      <c r="AN16">
        <v>5.431758462965746E-2</v>
      </c>
      <c r="AO16">
        <v>5.1930723083739166E-2</v>
      </c>
      <c r="AP16" s="2">
        <v>5.1276700361860258E-2</v>
      </c>
      <c r="AQ16" s="2">
        <v>5.5109890219451535E-2</v>
      </c>
      <c r="AR16" s="2">
        <v>5.5305515095693668E-2</v>
      </c>
    </row>
    <row r="17" spans="1:45" x14ac:dyDescent="0.25">
      <c r="A17" t="s">
        <v>77</v>
      </c>
      <c r="B17" s="2">
        <f>B16/B15</f>
        <v>0.25039446632776258</v>
      </c>
      <c r="C17" s="2">
        <f t="shared" ref="C17:H17" si="10">C16/C15</f>
        <v>0.14018115655097341</v>
      </c>
      <c r="D17" s="2">
        <f>D16/D15</f>
        <v>7.6444253444777982E-2</v>
      </c>
      <c r="E17" s="2">
        <f t="shared" si="10"/>
        <v>3.3756683397920699E-2</v>
      </c>
      <c r="F17" s="2">
        <f t="shared" si="10"/>
        <v>5.242341292564922E-2</v>
      </c>
      <c r="G17" s="2">
        <f t="shared" si="10"/>
        <v>6.4623896878993031E-2</v>
      </c>
      <c r="H17" s="2">
        <f t="shared" si="10"/>
        <v>9.2399393873454999E-2</v>
      </c>
      <c r="I17" s="2">
        <f>AVERAGE(B17:H17)</f>
        <v>0.10146046619993312</v>
      </c>
      <c r="J17" t="s">
        <v>77</v>
      </c>
      <c r="K17" s="2">
        <f t="shared" ref="K17:Q17" si="11">K16/K15</f>
        <v>0.35746885923414118</v>
      </c>
      <c r="L17" s="2">
        <f t="shared" si="11"/>
        <v>0.27086041224676405</v>
      </c>
      <c r="M17" s="2">
        <f t="shared" si="11"/>
        <v>0.18930094326011679</v>
      </c>
      <c r="N17" s="2">
        <f t="shared" si="11"/>
        <v>7.2627661799342741E-2</v>
      </c>
      <c r="O17" s="2">
        <f t="shared" si="11"/>
        <v>9.4831573331058627E-2</v>
      </c>
      <c r="P17" s="2">
        <f t="shared" si="11"/>
        <v>0.10730511511076703</v>
      </c>
      <c r="Q17" s="2">
        <f t="shared" si="11"/>
        <v>0.12787713590175301</v>
      </c>
      <c r="R17" s="2">
        <f>AVERAGE(K17:Q17)</f>
        <v>0.1743245286977062</v>
      </c>
      <c r="S17" t="s">
        <v>77</v>
      </c>
      <c r="T17" s="2">
        <f>T16/T15</f>
        <v>0.59135600678700351</v>
      </c>
      <c r="U17" s="2">
        <f t="shared" ref="U17:Z17" si="12">U16/U15</f>
        <v>0.32722920271478156</v>
      </c>
      <c r="V17" s="2">
        <f t="shared" si="12"/>
        <v>0.25681068604152957</v>
      </c>
      <c r="W17" s="2">
        <f t="shared" si="12"/>
        <v>0.12281176479330952</v>
      </c>
      <c r="X17" s="2">
        <f t="shared" si="12"/>
        <v>0.1279151304397019</v>
      </c>
      <c r="Y17" s="2">
        <f t="shared" si="12"/>
        <v>0.14238437123288153</v>
      </c>
      <c r="Z17" s="2">
        <f t="shared" si="12"/>
        <v>0.16447286314679735</v>
      </c>
      <c r="AA17" s="2">
        <f>AVERAGE(T17:Z17)</f>
        <v>0.24756857502228644</v>
      </c>
      <c r="AB17" t="s">
        <v>77</v>
      </c>
      <c r="AC17" s="2">
        <f>AC16/AC15</f>
        <v>0.81164987203014904</v>
      </c>
      <c r="AD17" s="2">
        <f t="shared" ref="AD17:AI17" si="13">AD16/AD15</f>
        <v>0.41739178601583732</v>
      </c>
      <c r="AE17" s="2">
        <f t="shared" si="13"/>
        <v>0.3021676312363259</v>
      </c>
      <c r="AF17" s="2">
        <f t="shared" si="13"/>
        <v>0.17445449727437112</v>
      </c>
      <c r="AG17" s="2">
        <f t="shared" si="13"/>
        <v>0.16473010991342749</v>
      </c>
      <c r="AH17" s="2">
        <f t="shared" si="13"/>
        <v>0.17690745571982297</v>
      </c>
      <c r="AI17" s="2">
        <f t="shared" si="13"/>
        <v>0.18804124408869199</v>
      </c>
      <c r="AJ17" s="2">
        <f>AVERAGE(AC17:AI17)</f>
        <v>0.31933465661123234</v>
      </c>
      <c r="AK17" t="s">
        <v>77</v>
      </c>
      <c r="AL17" s="2">
        <f>AL16/AL15</f>
        <v>0.9977711141269151</v>
      </c>
      <c r="AM17" s="2">
        <f t="shared" ref="AM17:AR17" si="14">AM16/AM15</f>
        <v>0.55470255231189214</v>
      </c>
      <c r="AN17" s="2">
        <f t="shared" si="14"/>
        <v>0.36311361462290831</v>
      </c>
      <c r="AO17" s="2">
        <f t="shared" si="14"/>
        <v>0.23949507542509052</v>
      </c>
      <c r="AP17" s="2">
        <f t="shared" si="14"/>
        <v>0.20437383512514817</v>
      </c>
      <c r="AQ17" s="2">
        <f t="shared" si="14"/>
        <v>0.21445715000415039</v>
      </c>
      <c r="AR17" s="2">
        <f t="shared" si="14"/>
        <v>0.21752748654037829</v>
      </c>
      <c r="AS17" s="2">
        <f>AVERAGE(AL17:AR17)</f>
        <v>0.39877726116521178</v>
      </c>
    </row>
    <row r="18" spans="1:45" x14ac:dyDescent="0.25">
      <c r="A18" t="s">
        <v>62</v>
      </c>
      <c r="B18" s="2">
        <f>B15/B14</f>
        <v>0.328849</v>
      </c>
      <c r="C18" s="2">
        <f t="shared" ref="C18:H18" si="15">C15/C14</f>
        <v>0.62900899999999993</v>
      </c>
      <c r="D18" s="2">
        <f t="shared" si="15"/>
        <v>0.70319500000000001</v>
      </c>
      <c r="E18" s="2">
        <f t="shared" si="15"/>
        <v>0.64797199999999999</v>
      </c>
      <c r="F18" s="2">
        <f t="shared" si="15"/>
        <v>0.54331680000000004</v>
      </c>
      <c r="G18" s="2">
        <f t="shared" si="15"/>
        <v>0.45093083333333334</v>
      </c>
      <c r="H18" s="2">
        <f t="shared" si="15"/>
        <v>0.36845671428571425</v>
      </c>
      <c r="I18" s="2">
        <f>AVERAGE(B18:H18)</f>
        <v>0.52453276394557824</v>
      </c>
      <c r="J18" t="s">
        <v>62</v>
      </c>
      <c r="K18" s="2">
        <f t="shared" ref="K18:Q18" si="16">K15/K14</f>
        <v>0.28787599999999997</v>
      </c>
      <c r="L18" s="2">
        <f t="shared" si="16"/>
        <v>0.54274250000000002</v>
      </c>
      <c r="M18" s="2">
        <f t="shared" si="16"/>
        <v>0.63717999999999997</v>
      </c>
      <c r="N18" s="2">
        <f t="shared" si="16"/>
        <v>0.63332175000000002</v>
      </c>
      <c r="O18" s="2">
        <f t="shared" si="16"/>
        <v>0.53640460000000001</v>
      </c>
      <c r="P18" s="2">
        <f t="shared" si="16"/>
        <v>0.44657133333333332</v>
      </c>
      <c r="Q18" s="2">
        <f t="shared" si="16"/>
        <v>0.36799671428571429</v>
      </c>
      <c r="R18" s="2">
        <f>AVERAGE(K18:Q18)</f>
        <v>0.49315612823129251</v>
      </c>
      <c r="S18" t="s">
        <v>62</v>
      </c>
      <c r="T18" s="2">
        <f t="shared" ref="T18:Z18" si="17">T15/T14</f>
        <v>0.22747799999999999</v>
      </c>
      <c r="U18" s="2">
        <f t="shared" si="17"/>
        <v>0.49036049999999998</v>
      </c>
      <c r="V18" s="2">
        <f t="shared" si="17"/>
        <v>0.58281733333333341</v>
      </c>
      <c r="W18" s="2">
        <f t="shared" si="17"/>
        <v>0.60838000000000003</v>
      </c>
      <c r="X18" s="2">
        <f t="shared" si="17"/>
        <v>0.52807280000000001</v>
      </c>
      <c r="Y18" s="2">
        <f t="shared" si="17"/>
        <v>0.44210183333333342</v>
      </c>
      <c r="Z18" s="2">
        <f t="shared" si="17"/>
        <v>0.36585500000000004</v>
      </c>
      <c r="AA18" s="2">
        <f>AVERAGE(T18:Z18)</f>
        <v>0.46358078095238092</v>
      </c>
      <c r="AB18" t="s">
        <v>62</v>
      </c>
      <c r="AC18" s="2">
        <f t="shared" ref="AC18:AI18" si="18">AC15/AC14</f>
        <v>0.183888</v>
      </c>
      <c r="AD18" s="2">
        <f t="shared" si="18"/>
        <v>0.43813249999999998</v>
      </c>
      <c r="AE18" s="2">
        <f t="shared" si="18"/>
        <v>0.54288633333333336</v>
      </c>
      <c r="AF18" s="2">
        <f t="shared" si="18"/>
        <v>0.57787175000000002</v>
      </c>
      <c r="AG18" s="2">
        <f t="shared" si="18"/>
        <v>0.51605979999999996</v>
      </c>
      <c r="AH18" s="2">
        <f t="shared" si="18"/>
        <v>0.43547600000000003</v>
      </c>
      <c r="AI18" s="2">
        <f t="shared" si="18"/>
        <v>0.36485942857142861</v>
      </c>
      <c r="AJ18" s="2">
        <f>AVERAGE(AC18:AI18)</f>
        <v>0.43702483027210881</v>
      </c>
      <c r="AK18" t="s">
        <v>62</v>
      </c>
      <c r="AL18" s="2">
        <f t="shared" ref="AL18:AR18" si="19">AL15/AL14</f>
        <v>0.15324299999999999</v>
      </c>
      <c r="AM18" s="2">
        <f t="shared" si="19"/>
        <v>0.37663399999999997</v>
      </c>
      <c r="AN18" s="2">
        <f t="shared" si="19"/>
        <v>0.49862800000000007</v>
      </c>
      <c r="AO18" s="2">
        <f t="shared" si="19"/>
        <v>0.5420855</v>
      </c>
      <c r="AP18" s="2">
        <f t="shared" si="19"/>
        <v>0.50179320000000005</v>
      </c>
      <c r="AQ18" s="2">
        <f t="shared" si="19"/>
        <v>0.42828983333333331</v>
      </c>
      <c r="AR18" s="2">
        <f t="shared" si="19"/>
        <v>0.36320871428571427</v>
      </c>
      <c r="AS18" s="2">
        <f>AVERAGE(AL18:AR18)</f>
        <v>0.40912603537414965</v>
      </c>
    </row>
    <row r="21" spans="1:45" x14ac:dyDescent="0.25">
      <c r="A21" t="s">
        <v>84</v>
      </c>
    </row>
    <row r="23" spans="1:45" x14ac:dyDescent="0.25">
      <c r="A23" t="s">
        <v>80</v>
      </c>
      <c r="B23" t="s">
        <v>14</v>
      </c>
      <c r="J23" t="s">
        <v>80</v>
      </c>
      <c r="K23" t="s">
        <v>15</v>
      </c>
      <c r="S23" t="s">
        <v>80</v>
      </c>
      <c r="T23" t="s">
        <v>16</v>
      </c>
      <c r="AB23" t="s">
        <v>80</v>
      </c>
      <c r="AC23" t="s">
        <v>17</v>
      </c>
      <c r="AK23" t="s">
        <v>80</v>
      </c>
      <c r="AL23" t="s">
        <v>18</v>
      </c>
    </row>
    <row r="24" spans="1:45" x14ac:dyDescent="0.25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 t="s">
        <v>37</v>
      </c>
      <c r="K24">
        <v>0.1</v>
      </c>
      <c r="L24">
        <v>0.2</v>
      </c>
      <c r="M24" s="18">
        <v>0.3</v>
      </c>
      <c r="N24" s="8">
        <v>0.4</v>
      </c>
      <c r="O24" s="8">
        <v>0.5</v>
      </c>
      <c r="P24" s="18">
        <v>0.6</v>
      </c>
      <c r="Q24" s="8">
        <v>0.7</v>
      </c>
      <c r="R24" t="s">
        <v>37</v>
      </c>
      <c r="T24">
        <v>0.1</v>
      </c>
      <c r="U24">
        <v>0.2</v>
      </c>
      <c r="V24" s="18">
        <v>0.3</v>
      </c>
      <c r="W24" s="18">
        <v>0.4</v>
      </c>
      <c r="X24" s="18">
        <v>0.5</v>
      </c>
      <c r="Y24" s="18">
        <v>0.6</v>
      </c>
      <c r="Z24" s="18">
        <v>0.7</v>
      </c>
      <c r="AA24" t="s">
        <v>37</v>
      </c>
      <c r="AC24" s="18">
        <v>0.1</v>
      </c>
      <c r="AD24" s="18">
        <v>0.2</v>
      </c>
      <c r="AE24" s="18">
        <v>0.3</v>
      </c>
      <c r="AF24" s="18">
        <v>0.4</v>
      </c>
      <c r="AG24" s="18">
        <v>0.5</v>
      </c>
      <c r="AH24" s="18">
        <v>0.6</v>
      </c>
      <c r="AI24" s="18">
        <v>0.7</v>
      </c>
      <c r="AJ24" t="s">
        <v>37</v>
      </c>
      <c r="AL24">
        <v>0.1</v>
      </c>
      <c r="AM24">
        <v>0.2</v>
      </c>
      <c r="AN24">
        <v>0.3</v>
      </c>
      <c r="AO24" s="18">
        <v>0.4</v>
      </c>
      <c r="AP24">
        <v>0.5</v>
      </c>
      <c r="AQ24" s="18">
        <v>0.6</v>
      </c>
      <c r="AR24" s="18">
        <v>0.7</v>
      </c>
      <c r="AS24" t="s">
        <v>37</v>
      </c>
    </row>
    <row r="25" spans="1:45" x14ac:dyDescent="0.25">
      <c r="A25" t="s">
        <v>37</v>
      </c>
      <c r="B25" s="2">
        <v>2.3005600000000001E-2</v>
      </c>
      <c r="C25" s="2">
        <v>0.1089957</v>
      </c>
      <c r="D25" s="2">
        <v>0.19245000000000001</v>
      </c>
      <c r="E25" s="2">
        <v>0.23308480000000001</v>
      </c>
      <c r="F25" s="2">
        <v>0.2339803</v>
      </c>
      <c r="G25" s="2">
        <v>0.21797549999999999</v>
      </c>
      <c r="H25" s="2">
        <v>0.1922413</v>
      </c>
      <c r="I25" s="2">
        <f>AVERAGE(B25:H25)</f>
        <v>0.17167617142857144</v>
      </c>
      <c r="J25" t="s">
        <v>37</v>
      </c>
      <c r="K25" s="2">
        <v>2.0513E-2</v>
      </c>
      <c r="L25" s="2">
        <v>9.4504400000000002E-2</v>
      </c>
      <c r="M25" s="17">
        <v>0.17255090000000001</v>
      </c>
      <c r="N25" s="20">
        <v>0.22790759999999999</v>
      </c>
      <c r="O25" s="20">
        <v>0.23150519999999999</v>
      </c>
      <c r="P25" s="17">
        <v>0.2161351</v>
      </c>
      <c r="Q25" s="20">
        <v>0.19303809999999999</v>
      </c>
      <c r="R25" s="2">
        <f>AVERAGE(K25:Q25)</f>
        <v>0.16516489999999998</v>
      </c>
      <c r="S25" t="s">
        <v>37</v>
      </c>
      <c r="T25" s="2">
        <v>1.6176099999999999E-2</v>
      </c>
      <c r="U25" s="2">
        <v>8.7374499999999994E-2</v>
      </c>
      <c r="V25" s="17">
        <v>0.1590782</v>
      </c>
      <c r="W25" s="17">
        <v>0.21885160000000001</v>
      </c>
      <c r="X25" s="17">
        <v>0.22667789999999999</v>
      </c>
      <c r="Y25" s="17">
        <v>0.21446979999999999</v>
      </c>
      <c r="Z25" s="17">
        <v>0.19409850000000001</v>
      </c>
      <c r="AA25" s="2">
        <f>AVERAGE(T25:Z25)</f>
        <v>0.15953237142857143</v>
      </c>
      <c r="AB25" t="s">
        <v>37</v>
      </c>
      <c r="AC25" s="17">
        <v>1.3016399999999999E-2</v>
      </c>
      <c r="AD25" s="17">
        <v>7.8503500000000004E-2</v>
      </c>
      <c r="AE25" s="17">
        <v>0.14777560000000001</v>
      </c>
      <c r="AF25" s="17">
        <v>0.20641219999999999</v>
      </c>
      <c r="AG25" s="17">
        <v>0.22257070000000001</v>
      </c>
      <c r="AH25" s="17">
        <v>0.2121799</v>
      </c>
      <c r="AI25" s="17">
        <v>0.1943424</v>
      </c>
      <c r="AJ25" s="2">
        <f>AVERAGE(AC25:AI25)</f>
        <v>0.15354295714285712</v>
      </c>
      <c r="AK25" t="s">
        <v>37</v>
      </c>
      <c r="AL25" s="2">
        <v>1.0774300000000001E-2</v>
      </c>
      <c r="AM25" s="2">
        <v>6.8345299999999998E-2</v>
      </c>
      <c r="AN25" s="2">
        <v>0.1380518</v>
      </c>
      <c r="AO25" s="17">
        <v>0.19466079999999999</v>
      </c>
      <c r="AP25" s="2">
        <v>0.21607390000000001</v>
      </c>
      <c r="AQ25" s="17">
        <v>0.20994850000000001</v>
      </c>
      <c r="AR25" s="17">
        <v>0.19473260000000001</v>
      </c>
      <c r="AS25" s="2">
        <f>AVERAGE(AL25:AR25)</f>
        <v>0.14751245714285716</v>
      </c>
    </row>
    <row r="26" spans="1:45" x14ac:dyDescent="0.25">
      <c r="A26" t="s">
        <v>79</v>
      </c>
      <c r="B26" s="2">
        <f>SQRT(B29)</f>
        <v>5.2775467785705129E-3</v>
      </c>
      <c r="C26" s="2">
        <f t="shared" ref="C26:H26" si="20">SQRT(C29)</f>
        <v>1.8706966616744682E-2</v>
      </c>
      <c r="D26" s="2">
        <f t="shared" si="20"/>
        <v>1.7358968863385865E-2</v>
      </c>
      <c r="E26" s="2">
        <f t="shared" si="20"/>
        <v>1.0074323798647729E-2</v>
      </c>
      <c r="F26" s="2">
        <f t="shared" si="20"/>
        <v>1.4945029273976014E-2</v>
      </c>
      <c r="G26" s="2">
        <f t="shared" si="20"/>
        <v>1.9142298712537111E-2</v>
      </c>
      <c r="H26" s="2">
        <f t="shared" si="20"/>
        <v>2.3399427343420178E-2</v>
      </c>
      <c r="J26" t="s">
        <v>79</v>
      </c>
      <c r="K26">
        <f>SQRT(K29)</f>
        <v>7.052680341543916E-3</v>
      </c>
      <c r="L26">
        <f t="shared" ref="L26:Q26" si="21">SQRT(L29)</f>
        <v>2.7121533879926482E-2</v>
      </c>
      <c r="M26" s="18">
        <f t="shared" si="21"/>
        <v>3.6279470778940531E-2</v>
      </c>
      <c r="N26" s="8">
        <f t="shared" si="21"/>
        <v>1.9330219864243655E-2</v>
      </c>
      <c r="O26" s="8">
        <f t="shared" si="21"/>
        <v>2.5666793722629245E-2</v>
      </c>
      <c r="P26" s="18">
        <f t="shared" si="21"/>
        <v>3.0287302620074969E-2</v>
      </c>
      <c r="Q26" s="8">
        <f t="shared" si="21"/>
        <v>3.1369077130193039E-2</v>
      </c>
      <c r="S26" t="s">
        <v>79</v>
      </c>
      <c r="T26">
        <f t="shared" ref="T26:Z26" si="22">SQRT(T29)</f>
        <v>9.8152228706229593E-3</v>
      </c>
      <c r="U26">
        <f t="shared" si="22"/>
        <v>2.7742289018752583E-2</v>
      </c>
      <c r="V26" s="18">
        <f t="shared" si="22"/>
        <v>4.2566418688914857E-2</v>
      </c>
      <c r="W26" s="18">
        <f t="shared" si="22"/>
        <v>2.9921564130238915E-2</v>
      </c>
      <c r="X26" s="18">
        <f t="shared" si="22"/>
        <v>3.6724651121555943E-2</v>
      </c>
      <c r="Y26" s="18">
        <f t="shared" si="22"/>
        <v>3.9848462956555801E-2</v>
      </c>
      <c r="Z26" s="18">
        <f t="shared" si="22"/>
        <v>3.8421348232460559E-2</v>
      </c>
      <c r="AB26" t="s">
        <v>79</v>
      </c>
      <c r="AC26" s="18">
        <f t="shared" ref="AC26:AI26" si="23">SQRT(AC29)</f>
        <v>3.1102998247757401E-2</v>
      </c>
      <c r="AD26" s="18">
        <f t="shared" si="23"/>
        <v>3.1857495193439174E-2</v>
      </c>
      <c r="AE26" s="18">
        <f t="shared" si="23"/>
        <v>4.5862838987572499E-2</v>
      </c>
      <c r="AF26" s="18">
        <f t="shared" si="23"/>
        <v>4.169412428628283E-2</v>
      </c>
      <c r="AG26" s="18">
        <f t="shared" si="23"/>
        <v>4.5215041744976862E-2</v>
      </c>
      <c r="AH26" s="18">
        <f t="shared" si="23"/>
        <v>4.7890500101794721E-2</v>
      </c>
      <c r="AI26" s="18">
        <f t="shared" si="23"/>
        <v>4.6662618872069322E-2</v>
      </c>
      <c r="AK26" t="s">
        <v>79</v>
      </c>
      <c r="AL26" s="18">
        <f t="shared" ref="AL26:AR26" si="24">SQRT(AL29)</f>
        <v>1.0907900806296325E-2</v>
      </c>
      <c r="AM26" s="18">
        <f t="shared" si="24"/>
        <v>3.6202209877298927E-2</v>
      </c>
      <c r="AN26" s="18">
        <f t="shared" si="24"/>
        <v>4.8618926355895604E-2</v>
      </c>
      <c r="AO26" s="18">
        <f t="shared" si="24"/>
        <v>5.0307057159011001E-2</v>
      </c>
      <c r="AP26" s="18">
        <f t="shared" si="24"/>
        <v>5.4230065461881936E-2</v>
      </c>
      <c r="AQ26" s="18">
        <f t="shared" si="24"/>
        <v>5.7124425598862695E-2</v>
      </c>
      <c r="AR26" s="18">
        <f t="shared" si="24"/>
        <v>5.4390256480366043E-2</v>
      </c>
    </row>
    <row r="27" spans="1:45" x14ac:dyDescent="0.25">
      <c r="A27" t="s">
        <v>77</v>
      </c>
      <c r="B27" s="2">
        <f>B26/B25</f>
        <v>0.22940270101933932</v>
      </c>
      <c r="C27" s="2">
        <f t="shared" ref="C27:H27" si="25">C26/C25</f>
        <v>0.17163031767991471</v>
      </c>
      <c r="D27" s="2">
        <f t="shared" si="25"/>
        <v>9.0199890170880037E-2</v>
      </c>
      <c r="E27" s="2">
        <f t="shared" si="25"/>
        <v>4.3221710719222053E-2</v>
      </c>
      <c r="F27" s="2">
        <f t="shared" si="25"/>
        <v>6.3873023814295535E-2</v>
      </c>
      <c r="G27" s="2">
        <f t="shared" si="25"/>
        <v>8.7818579209760328E-2</v>
      </c>
      <c r="H27" s="2">
        <f t="shared" si="25"/>
        <v>0.1217190444686973</v>
      </c>
      <c r="I27" s="2">
        <f>AVERAGE(B27:H27)</f>
        <v>0.11540932386887275</v>
      </c>
      <c r="J27" t="s">
        <v>77</v>
      </c>
      <c r="K27" s="2">
        <f>K26/K25</f>
        <v>0.34381515826763104</v>
      </c>
      <c r="L27" s="2">
        <f t="shared" ref="L27:Q27" si="26">L26/L25</f>
        <v>0.28698699616024737</v>
      </c>
      <c r="M27" s="17">
        <f t="shared" si="26"/>
        <v>0.2102537325446609</v>
      </c>
      <c r="N27" s="20">
        <f t="shared" si="26"/>
        <v>8.4816038887003578E-2</v>
      </c>
      <c r="O27" s="20">
        <f t="shared" si="26"/>
        <v>0.11086918878119906</v>
      </c>
      <c r="P27" s="17">
        <f t="shared" si="26"/>
        <v>0.14013134664418214</v>
      </c>
      <c r="Q27" s="20">
        <f t="shared" si="26"/>
        <v>0.16250199898462034</v>
      </c>
      <c r="R27" s="2">
        <f>AVERAGE(K27:Q27)</f>
        <v>0.19133920860993489</v>
      </c>
      <c r="S27" t="s">
        <v>77</v>
      </c>
      <c r="T27" s="2">
        <f>T26/T25</f>
        <v>0.60677313262300303</v>
      </c>
      <c r="U27" s="2">
        <f t="shared" ref="U27:Z27" si="27">U26/U25</f>
        <v>0.3175101318891963</v>
      </c>
      <c r="V27" s="17">
        <f>V26/V25</f>
        <v>0.26758172200159958</v>
      </c>
      <c r="W27" s="17">
        <f t="shared" si="27"/>
        <v>0.13672079221828359</v>
      </c>
      <c r="X27" s="17">
        <f t="shared" si="27"/>
        <v>0.16201249050549676</v>
      </c>
      <c r="Y27" s="17">
        <f t="shared" si="27"/>
        <v>0.18579987931427083</v>
      </c>
      <c r="Z27" s="17">
        <f t="shared" si="27"/>
        <v>0.1979476824007427</v>
      </c>
      <c r="AA27" s="2">
        <f>AVERAGE(T27:Z27)</f>
        <v>0.26776369013608464</v>
      </c>
      <c r="AB27" t="s">
        <v>77</v>
      </c>
      <c r="AC27" s="17">
        <f>AC26/AC25</f>
        <v>2.3895238505083896</v>
      </c>
      <c r="AD27" s="17">
        <f t="shared" ref="AD27:AI27" si="28">AD26/AD25</f>
        <v>0.40580987081390224</v>
      </c>
      <c r="AE27" s="17">
        <f t="shared" si="28"/>
        <v>0.31035461190868113</v>
      </c>
      <c r="AF27" s="17">
        <f t="shared" si="28"/>
        <v>0.20199447651971555</v>
      </c>
      <c r="AG27" s="17">
        <f t="shared" si="28"/>
        <v>0.20314911956055698</v>
      </c>
      <c r="AH27" s="17">
        <f t="shared" si="28"/>
        <v>0.22570705378687952</v>
      </c>
      <c r="AI27" s="17">
        <f t="shared" si="28"/>
        <v>0.24010518997434077</v>
      </c>
      <c r="AJ27" s="2">
        <f>AVERAGE(AC27:AI27)</f>
        <v>0.56809202472463805</v>
      </c>
      <c r="AK27" t="s">
        <v>77</v>
      </c>
      <c r="AL27" s="2">
        <f>AL26/AL25</f>
        <v>1.0123999523213874</v>
      </c>
      <c r="AM27" s="2">
        <f t="shared" ref="AM27:AR27" si="29">AM26/AM25</f>
        <v>0.52969567588845068</v>
      </c>
      <c r="AN27" s="2">
        <f t="shared" si="29"/>
        <v>0.35217886587422692</v>
      </c>
      <c r="AO27" s="17">
        <f t="shared" si="29"/>
        <v>0.25843445192360764</v>
      </c>
      <c r="AP27" s="2">
        <f t="shared" si="29"/>
        <v>0.25097925044108488</v>
      </c>
      <c r="AQ27" s="17">
        <f t="shared" si="29"/>
        <v>0.27208780057424886</v>
      </c>
      <c r="AR27" s="17">
        <f t="shared" si="29"/>
        <v>0.27930740143338117</v>
      </c>
      <c r="AS27" s="2">
        <f>AVERAGE(AL27:AR27)</f>
        <v>0.42215477120805528</v>
      </c>
    </row>
    <row r="28" spans="1:45" x14ac:dyDescent="0.25">
      <c r="A28" t="s">
        <v>62</v>
      </c>
      <c r="B28" s="2">
        <f t="shared" ref="B28:H28" si="30">B25/B24</f>
        <v>0.23005600000000001</v>
      </c>
      <c r="C28" s="2">
        <f t="shared" si="30"/>
        <v>0.54497849999999992</v>
      </c>
      <c r="D28" s="2">
        <f t="shared" si="30"/>
        <v>0.64150000000000007</v>
      </c>
      <c r="E28" s="2">
        <f t="shared" si="30"/>
        <v>0.58271200000000001</v>
      </c>
      <c r="F28" s="2">
        <f t="shared" si="30"/>
        <v>0.4679606</v>
      </c>
      <c r="G28" s="2">
        <f t="shared" si="30"/>
        <v>0.36329250000000002</v>
      </c>
      <c r="H28" s="2">
        <f t="shared" si="30"/>
        <v>0.27463042857142861</v>
      </c>
      <c r="I28" s="2">
        <f>AVERAGE(B28:H28)</f>
        <v>0.44359000408163268</v>
      </c>
      <c r="J28" t="s">
        <v>62</v>
      </c>
      <c r="K28" s="2">
        <f t="shared" ref="K28:Q28" si="31">K25/K24</f>
        <v>0.20512999999999998</v>
      </c>
      <c r="L28" s="2">
        <f t="shared" si="31"/>
        <v>0.472522</v>
      </c>
      <c r="M28" s="17">
        <f t="shared" si="31"/>
        <v>0.57516966666666669</v>
      </c>
      <c r="N28" s="20">
        <f t="shared" si="31"/>
        <v>0.56976899999999997</v>
      </c>
      <c r="O28" s="20">
        <f t="shared" si="31"/>
        <v>0.46301039999999999</v>
      </c>
      <c r="P28" s="17">
        <f t="shared" si="31"/>
        <v>0.36022516666666665</v>
      </c>
      <c r="Q28" s="20">
        <f t="shared" si="31"/>
        <v>0.27576871428571431</v>
      </c>
      <c r="R28" s="2">
        <f>AVERAGE(K28:Q28)</f>
        <v>0.41737070680272109</v>
      </c>
      <c r="S28" t="s">
        <v>62</v>
      </c>
      <c r="T28" s="2">
        <f t="shared" ref="T28:Z28" si="32">T25/T24</f>
        <v>0.16176099999999999</v>
      </c>
      <c r="U28" s="2">
        <f t="shared" si="32"/>
        <v>0.43687249999999994</v>
      </c>
      <c r="V28" s="17">
        <f t="shared" si="32"/>
        <v>0.53026066666666671</v>
      </c>
      <c r="W28" s="17">
        <f t="shared" si="32"/>
        <v>0.54712899999999998</v>
      </c>
      <c r="X28" s="17">
        <f t="shared" si="32"/>
        <v>0.45335579999999998</v>
      </c>
      <c r="Y28" s="17">
        <f t="shared" si="32"/>
        <v>0.35744966666666667</v>
      </c>
      <c r="Z28" s="17">
        <f t="shared" si="32"/>
        <v>0.27728357142857146</v>
      </c>
      <c r="AA28" s="2">
        <f>AVERAGE(T28:Z28)</f>
        <v>0.39487317210884354</v>
      </c>
      <c r="AB28" t="s">
        <v>62</v>
      </c>
      <c r="AC28" s="17">
        <f t="shared" ref="AC28:AI28" si="33">AC25/AC24</f>
        <v>0.13016399999999997</v>
      </c>
      <c r="AD28" s="17">
        <f t="shared" si="33"/>
        <v>0.39251750000000002</v>
      </c>
      <c r="AE28" s="17">
        <f t="shared" si="33"/>
        <v>0.49258533333333338</v>
      </c>
      <c r="AF28" s="17">
        <f t="shared" si="33"/>
        <v>0.51603049999999995</v>
      </c>
      <c r="AG28" s="17">
        <f t="shared" si="33"/>
        <v>0.44514140000000002</v>
      </c>
      <c r="AH28" s="17">
        <f t="shared" si="33"/>
        <v>0.35363316666666667</v>
      </c>
      <c r="AI28" s="17">
        <f t="shared" si="33"/>
        <v>0.27763199999999999</v>
      </c>
      <c r="AJ28" s="2">
        <f>AVERAGE(AC28:AI28)</f>
        <v>0.37252912857142861</v>
      </c>
      <c r="AK28" t="s">
        <v>62</v>
      </c>
      <c r="AL28" s="17">
        <f t="shared" ref="AL28:AR28" si="34">AL25/AL24</f>
        <v>0.10774300000000001</v>
      </c>
      <c r="AM28" s="17">
        <f t="shared" si="34"/>
        <v>0.34172649999999999</v>
      </c>
      <c r="AN28" s="17">
        <f t="shared" si="34"/>
        <v>0.46017266666666667</v>
      </c>
      <c r="AO28" s="17">
        <f t="shared" si="34"/>
        <v>0.48665199999999997</v>
      </c>
      <c r="AP28" s="17">
        <f t="shared" si="34"/>
        <v>0.43214780000000003</v>
      </c>
      <c r="AQ28" s="17">
        <f t="shared" si="34"/>
        <v>0.34991416666666669</v>
      </c>
      <c r="AR28" s="17">
        <f t="shared" si="34"/>
        <v>0.27818942857142859</v>
      </c>
      <c r="AS28" s="2">
        <f>AVERAGE(AL28:AR28)</f>
        <v>0.35093508027210885</v>
      </c>
    </row>
    <row r="29" spans="1:45" x14ac:dyDescent="0.25">
      <c r="A29" t="s">
        <v>88</v>
      </c>
      <c r="B29" s="2">
        <v>2.7852500000000001E-5</v>
      </c>
      <c r="C29" s="2">
        <v>3.4995060000000001E-4</v>
      </c>
      <c r="D29" s="2">
        <v>3.0133379999999998E-4</v>
      </c>
      <c r="E29" s="2">
        <v>1.01492E-4</v>
      </c>
      <c r="F29" s="2">
        <v>2.2335390000000001E-4</v>
      </c>
      <c r="G29" s="2">
        <v>3.6642759999999999E-4</v>
      </c>
      <c r="H29" s="2">
        <v>5.4753319999999996E-4</v>
      </c>
      <c r="J29" t="s">
        <v>88</v>
      </c>
      <c r="K29" s="2">
        <v>4.9740300000000002E-5</v>
      </c>
      <c r="L29" s="2">
        <v>7.3557760000000005E-4</v>
      </c>
      <c r="M29" s="17">
        <v>1.3162E-3</v>
      </c>
      <c r="N29" s="20">
        <v>3.7365739999999998E-4</v>
      </c>
      <c r="O29" s="20">
        <v>6.5878430000000003E-4</v>
      </c>
      <c r="P29" s="17">
        <v>9.1732070000000003E-4</v>
      </c>
      <c r="Q29" s="20">
        <v>9.8401900000000004E-4</v>
      </c>
      <c r="S29" t="s">
        <v>88</v>
      </c>
      <c r="T29" s="2">
        <v>9.6338599999999999E-5</v>
      </c>
      <c r="U29" s="2">
        <v>7.6963460000000004E-4</v>
      </c>
      <c r="V29" s="17">
        <v>1.8119E-3</v>
      </c>
      <c r="W29" s="17">
        <v>8.9530000000000002E-4</v>
      </c>
      <c r="X29" s="17">
        <v>1.3487E-3</v>
      </c>
      <c r="Y29" s="17">
        <v>1.5878999999999999E-3</v>
      </c>
      <c r="Z29" s="17">
        <v>1.4762E-3</v>
      </c>
      <c r="AB29" t="s">
        <v>88</v>
      </c>
      <c r="AC29" s="17">
        <v>9.6739649999999999E-4</v>
      </c>
      <c r="AD29" s="17">
        <v>1.0149E-3</v>
      </c>
      <c r="AE29" s="17">
        <v>2.1034000000000001E-3</v>
      </c>
      <c r="AF29" s="17">
        <v>1.7384E-3</v>
      </c>
      <c r="AG29" s="17">
        <v>2.0444E-3</v>
      </c>
      <c r="AH29" s="17">
        <v>2.2935E-3</v>
      </c>
      <c r="AI29" s="17">
        <v>2.1773999999999999E-3</v>
      </c>
      <c r="AK29" t="s">
        <v>88</v>
      </c>
      <c r="AL29" s="2">
        <v>1.189823E-4</v>
      </c>
      <c r="AM29" s="2">
        <v>1.3106000000000001E-3</v>
      </c>
      <c r="AN29" s="2">
        <v>2.3638000000000001E-3</v>
      </c>
      <c r="AO29" s="17">
        <v>2.5308000000000002E-3</v>
      </c>
      <c r="AP29" s="2">
        <v>2.9409000000000002E-3</v>
      </c>
      <c r="AQ29" s="17">
        <v>3.2632E-3</v>
      </c>
      <c r="AR29" s="17">
        <v>2.9583000000000001E-3</v>
      </c>
    </row>
    <row r="32" spans="1:45" x14ac:dyDescent="0.25">
      <c r="A32" t="s">
        <v>62</v>
      </c>
      <c r="AJ32">
        <v>0.1</v>
      </c>
      <c r="AK32">
        <v>0.2</v>
      </c>
      <c r="AL32">
        <v>0.3</v>
      </c>
      <c r="AM32" s="18">
        <v>0.4</v>
      </c>
      <c r="AN32">
        <v>0.5</v>
      </c>
      <c r="AO32" s="18">
        <v>0.6</v>
      </c>
      <c r="AP32" s="18">
        <v>0.7</v>
      </c>
    </row>
    <row r="33" spans="1:42" x14ac:dyDescent="0.25">
      <c r="B33" s="7">
        <v>0.01</v>
      </c>
      <c r="C33" s="7">
        <v>0.02</v>
      </c>
      <c r="D33" s="7">
        <v>0.03</v>
      </c>
      <c r="E33" s="7">
        <v>0.04</v>
      </c>
      <c r="F33" s="7">
        <v>0.05</v>
      </c>
      <c r="AI33" t="s">
        <v>19</v>
      </c>
      <c r="AJ33" s="2">
        <f t="shared" ref="AJ33:AP33" si="35">AVERAGE(B8,K8,T8,AC8,AL8)</f>
        <v>1.12385622E-2</v>
      </c>
      <c r="AK33" s="2">
        <f t="shared" si="35"/>
        <v>0.14178370000000001</v>
      </c>
      <c r="AL33" s="2">
        <f t="shared" si="35"/>
        <v>0.18742286666666669</v>
      </c>
      <c r="AM33" s="2">
        <f t="shared" si="35"/>
        <v>0.208643</v>
      </c>
      <c r="AN33" s="2">
        <f t="shared" si="35"/>
        <v>0.22550452000000001</v>
      </c>
      <c r="AO33" s="2">
        <f t="shared" si="35"/>
        <v>0.2410655666666667</v>
      </c>
      <c r="AP33" s="2">
        <f t="shared" si="35"/>
        <v>0.25299897142857147</v>
      </c>
    </row>
    <row r="34" spans="1:42" x14ac:dyDescent="0.25">
      <c r="A34" t="s">
        <v>19</v>
      </c>
      <c r="B34" s="2">
        <v>8.9839042857142851E-2</v>
      </c>
      <c r="C34" s="2">
        <v>8.6503857142857132E-2</v>
      </c>
      <c r="D34" s="2">
        <v>8.5200214285714296E-2</v>
      </c>
      <c r="E34" s="2">
        <v>8.4906555199999997E-2</v>
      </c>
      <c r="F34" s="2">
        <v>8.4732856385714289E-2</v>
      </c>
      <c r="AI34" t="s">
        <v>83</v>
      </c>
      <c r="AJ34" s="2">
        <f>AVERAGE(B18,K18,T18,AC18,AL18)</f>
        <v>0.23626679999999997</v>
      </c>
      <c r="AK34" s="2">
        <f t="shared" ref="AK34:AP34" si="36">AVERAGE(C18,L18,U18,AD18,AM18)</f>
        <v>0.49537570000000003</v>
      </c>
      <c r="AL34" s="2">
        <f t="shared" si="36"/>
        <v>0.59294133333333332</v>
      </c>
      <c r="AM34" s="2">
        <f t="shared" si="36"/>
        <v>0.60192619999999997</v>
      </c>
      <c r="AN34" s="2">
        <f t="shared" si="36"/>
        <v>0.52512943999999995</v>
      </c>
      <c r="AO34" s="2">
        <f t="shared" si="36"/>
        <v>0.44067396666666669</v>
      </c>
      <c r="AP34" s="2">
        <f t="shared" si="36"/>
        <v>0.36607531428571433</v>
      </c>
    </row>
    <row r="35" spans="1:42" x14ac:dyDescent="0.25">
      <c r="A35" t="s">
        <v>83</v>
      </c>
      <c r="B35" s="2">
        <v>0.20413865714285714</v>
      </c>
      <c r="C35" s="2">
        <v>0.19650879999999998</v>
      </c>
      <c r="D35" s="2">
        <v>0.18920187142857145</v>
      </c>
      <c r="E35" s="2">
        <v>0.18210671428571429</v>
      </c>
      <c r="F35" s="2">
        <v>0.17417004285714285</v>
      </c>
      <c r="AI35" t="s">
        <v>84</v>
      </c>
      <c r="AJ35" s="2">
        <f>AVERAGE(B28,K28,T28,AC28,AL28)</f>
        <v>0.16697079999999997</v>
      </c>
      <c r="AK35" s="2">
        <f t="shared" ref="AK35:AP35" si="37">AVERAGE(C28,L28,U28,AD28,AM28)</f>
        <v>0.43772339999999998</v>
      </c>
      <c r="AL35" s="2">
        <f t="shared" si="37"/>
        <v>0.53993766666666665</v>
      </c>
      <c r="AM35" s="2">
        <f t="shared" si="37"/>
        <v>0.54045849999999995</v>
      </c>
      <c r="AN35" s="2">
        <f t="shared" si="37"/>
        <v>0.45232320000000004</v>
      </c>
      <c r="AO35" s="2">
        <f t="shared" si="37"/>
        <v>0.35690293333333339</v>
      </c>
      <c r="AP35" s="2">
        <f t="shared" si="37"/>
        <v>0.27670082857142864</v>
      </c>
    </row>
    <row r="36" spans="1:42" x14ac:dyDescent="0.25">
      <c r="A36" t="s">
        <v>84</v>
      </c>
      <c r="B36" s="2">
        <v>0.17167617142857144</v>
      </c>
      <c r="C36" s="2">
        <v>0.16516489999999998</v>
      </c>
      <c r="D36" s="2">
        <v>0.15953237142857143</v>
      </c>
      <c r="E36" s="2">
        <v>0.15354295714285712</v>
      </c>
      <c r="F36" s="2">
        <v>0.14751245714285716</v>
      </c>
    </row>
    <row r="37" spans="1:42" x14ac:dyDescent="0.25">
      <c r="A37" t="s">
        <v>19</v>
      </c>
      <c r="B37" s="2">
        <v>9.9681482359559023E-2</v>
      </c>
      <c r="C37" s="2">
        <v>0.18777485525541968</v>
      </c>
      <c r="D37" s="2">
        <v>0.25586349650080437</v>
      </c>
      <c r="E37" s="2">
        <v>0.29679443812358708</v>
      </c>
      <c r="F37" s="2">
        <v>0.33180518310908769</v>
      </c>
    </row>
    <row r="38" spans="1:42" x14ac:dyDescent="0.25">
      <c r="A38" t="s">
        <v>83</v>
      </c>
      <c r="B38" s="2">
        <v>0.10146046619993312</v>
      </c>
      <c r="C38" s="2">
        <v>0.1743245286977062</v>
      </c>
      <c r="D38" s="2">
        <v>0.24756857502228644</v>
      </c>
      <c r="E38" s="2">
        <v>0.31933465661123234</v>
      </c>
      <c r="F38" s="2">
        <v>0.39877726116521178</v>
      </c>
    </row>
    <row r="39" spans="1:42" x14ac:dyDescent="0.25">
      <c r="A39" t="s">
        <v>84</v>
      </c>
      <c r="B39" s="2">
        <v>0.11540932386887275</v>
      </c>
      <c r="C39" s="2">
        <v>0.19133920860993489</v>
      </c>
      <c r="D39" s="2">
        <v>0.26776369013608464</v>
      </c>
      <c r="E39" s="2">
        <v>0.36809202472463798</v>
      </c>
      <c r="F39" s="2">
        <v>0.42215477120805528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1772-B446-44A9-86F2-8D02015ED79F}">
  <dimension ref="A2:N16"/>
  <sheetViews>
    <sheetView workbookViewId="0"/>
  </sheetViews>
  <sheetFormatPr defaultRowHeight="15" x14ac:dyDescent="0.25"/>
  <sheetData>
    <row r="2" spans="1:14" x14ac:dyDescent="0.25">
      <c r="A2" t="s">
        <v>23</v>
      </c>
    </row>
    <row r="3" spans="1:14" x14ac:dyDescent="0.25">
      <c r="B3" s="7">
        <v>0.01</v>
      </c>
      <c r="C3" s="7">
        <v>0.02</v>
      </c>
      <c r="D3" s="7">
        <v>0.03</v>
      </c>
      <c r="E3" s="7">
        <v>0.04</v>
      </c>
      <c r="F3" s="7">
        <v>0.05</v>
      </c>
      <c r="J3" s="7">
        <v>0.01</v>
      </c>
      <c r="K3" s="7">
        <v>0.02</v>
      </c>
      <c r="L3" s="7">
        <v>0.03</v>
      </c>
      <c r="M3" s="7">
        <v>0.04</v>
      </c>
      <c r="N3" s="7">
        <v>0.05</v>
      </c>
    </row>
    <row r="4" spans="1:14" x14ac:dyDescent="0.25">
      <c r="A4" t="s">
        <v>21</v>
      </c>
      <c r="B4">
        <v>16430.699771428572</v>
      </c>
      <c r="C4">
        <v>12716.155142857144</v>
      </c>
      <c r="D4">
        <v>9778.3428000000004</v>
      </c>
      <c r="E4">
        <v>7596.7675857142849</v>
      </c>
      <c r="F4">
        <v>5982.4946428571429</v>
      </c>
      <c r="I4" t="s">
        <v>21</v>
      </c>
      <c r="J4">
        <v>16430.699771428572</v>
      </c>
      <c r="K4">
        <v>12716.155142857144</v>
      </c>
      <c r="L4">
        <v>9778.3428000000004</v>
      </c>
      <c r="M4">
        <v>7596.7675857142849</v>
      </c>
      <c r="N4">
        <v>5982.4946428571429</v>
      </c>
    </row>
    <row r="5" spans="1:14" x14ac:dyDescent="0.25">
      <c r="A5" t="s">
        <v>19</v>
      </c>
      <c r="B5">
        <v>31746.127528571429</v>
      </c>
      <c r="C5">
        <v>26698.506300000001</v>
      </c>
      <c r="D5">
        <v>22172.517557142859</v>
      </c>
      <c r="E5">
        <v>18434.186085714286</v>
      </c>
      <c r="F5">
        <v>15414.923199999999</v>
      </c>
      <c r="I5" t="s">
        <v>19</v>
      </c>
      <c r="J5">
        <v>31746.127528571429</v>
      </c>
      <c r="K5">
        <v>26698.506300000001</v>
      </c>
      <c r="L5">
        <v>22172.517557142859</v>
      </c>
      <c r="M5">
        <v>18434.186085714286</v>
      </c>
      <c r="N5">
        <v>15414.923199999999</v>
      </c>
    </row>
    <row r="6" spans="1:14" x14ac:dyDescent="0.25">
      <c r="A6" t="s">
        <v>20</v>
      </c>
      <c r="B6">
        <v>14679.981185714287</v>
      </c>
      <c r="C6">
        <v>11209.888571428572</v>
      </c>
      <c r="D6">
        <v>8482.2619857142854</v>
      </c>
      <c r="E6">
        <v>6496.2675428571429</v>
      </c>
      <c r="F6">
        <v>5058.4967857142856</v>
      </c>
      <c r="I6" t="s">
        <v>20</v>
      </c>
      <c r="J6">
        <v>14679.981185714287</v>
      </c>
      <c r="K6">
        <v>11209.888571428572</v>
      </c>
      <c r="L6">
        <v>8482.2619857142854</v>
      </c>
      <c r="M6">
        <v>6496.2675428571429</v>
      </c>
      <c r="N6">
        <v>5058.4967857142856</v>
      </c>
    </row>
    <row r="7" spans="1:14" x14ac:dyDescent="0.25">
      <c r="A7" t="s">
        <v>83</v>
      </c>
      <c r="B7">
        <v>79480.618714285709</v>
      </c>
      <c r="C7">
        <v>76452.191285714289</v>
      </c>
      <c r="D7">
        <v>73786.996185714277</v>
      </c>
      <c r="E7">
        <v>70671.84150000001</v>
      </c>
      <c r="F7">
        <v>67248.014714285717</v>
      </c>
      <c r="I7" t="s">
        <v>83</v>
      </c>
      <c r="J7">
        <v>79480.618714285709</v>
      </c>
      <c r="K7">
        <v>76452.191285714289</v>
      </c>
      <c r="L7">
        <v>73786.996185714277</v>
      </c>
      <c r="M7">
        <v>70671.84150000001</v>
      </c>
      <c r="N7">
        <v>67248.014714285717</v>
      </c>
    </row>
    <row r="8" spans="1:14" x14ac:dyDescent="0.25">
      <c r="A8" t="s">
        <v>84</v>
      </c>
      <c r="B8">
        <v>64644.8289</v>
      </c>
      <c r="C8">
        <v>61967.999943057242</v>
      </c>
      <c r="D8">
        <v>59671.631257142857</v>
      </c>
      <c r="E8">
        <v>57413.033557142866</v>
      </c>
      <c r="F8">
        <v>54924.477985714286</v>
      </c>
      <c r="I8" t="s">
        <v>84</v>
      </c>
      <c r="J8">
        <v>64644.8289</v>
      </c>
      <c r="K8">
        <v>61967.999943057242</v>
      </c>
      <c r="L8">
        <v>59671.631257142857</v>
      </c>
      <c r="M8">
        <v>57413.033557142866</v>
      </c>
      <c r="N8">
        <v>54924.477985714286</v>
      </c>
    </row>
    <row r="9" spans="1:14" x14ac:dyDescent="0.25">
      <c r="I9" t="s">
        <v>21</v>
      </c>
      <c r="J9">
        <v>0.21027459296354994</v>
      </c>
      <c r="K9">
        <v>0.4069379045493563</v>
      </c>
      <c r="L9">
        <v>0.55622874262157684</v>
      </c>
      <c r="M9">
        <v>0.67825501453947512</v>
      </c>
      <c r="N9">
        <v>0.78374171040786433</v>
      </c>
    </row>
    <row r="10" spans="1:14" x14ac:dyDescent="0.25">
      <c r="A10" t="s">
        <v>121</v>
      </c>
      <c r="I10" t="s">
        <v>19</v>
      </c>
      <c r="J10">
        <v>0.16957876590851254</v>
      </c>
      <c r="K10">
        <v>0.32533445229718494</v>
      </c>
      <c r="L10">
        <v>0.46110240842118511</v>
      </c>
      <c r="M10">
        <v>0.58307087368775667</v>
      </c>
      <c r="N10">
        <v>0.69674915819998218</v>
      </c>
    </row>
    <row r="11" spans="1:14" x14ac:dyDescent="0.25">
      <c r="B11" s="7">
        <v>0.01</v>
      </c>
      <c r="C11" s="7">
        <v>0.02</v>
      </c>
      <c r="D11" s="7">
        <v>0.03</v>
      </c>
      <c r="E11" s="7">
        <v>0.04</v>
      </c>
      <c r="F11" s="7">
        <v>0.05</v>
      </c>
      <c r="I11" t="s">
        <v>20</v>
      </c>
      <c r="J11">
        <v>0.20335141867701445</v>
      </c>
      <c r="K11">
        <v>0.39663334012149692</v>
      </c>
      <c r="L11">
        <v>0.54583424178284545</v>
      </c>
      <c r="M11">
        <v>0.66981183140412182</v>
      </c>
      <c r="N11">
        <v>0.77832717140808427</v>
      </c>
    </row>
    <row r="12" spans="1:14" x14ac:dyDescent="0.25">
      <c r="A12" t="s">
        <v>21</v>
      </c>
      <c r="B12">
        <v>0.21027459296354994</v>
      </c>
      <c r="C12">
        <v>0.4069379045493563</v>
      </c>
      <c r="D12">
        <v>0.55622874262157684</v>
      </c>
      <c r="E12">
        <v>0.67825501453947512</v>
      </c>
      <c r="F12">
        <v>0.78374171040786433</v>
      </c>
      <c r="I12" t="s">
        <v>83</v>
      </c>
      <c r="J12">
        <v>0.29604114460869996</v>
      </c>
      <c r="K12">
        <v>0.57150504121515755</v>
      </c>
      <c r="L12">
        <v>0.81637728034953738</v>
      </c>
      <c r="M12">
        <v>1.0091482239551663</v>
      </c>
      <c r="N12">
        <v>1.1722136254719895</v>
      </c>
    </row>
    <row r="13" spans="1:14" x14ac:dyDescent="0.25">
      <c r="A13" t="s">
        <v>19</v>
      </c>
      <c r="B13">
        <v>0.16957876590851254</v>
      </c>
      <c r="C13">
        <v>0.32533445229718494</v>
      </c>
      <c r="D13">
        <v>0.46110240842118511</v>
      </c>
      <c r="E13">
        <v>0.58307087368775667</v>
      </c>
      <c r="F13">
        <v>0.69674915819998218</v>
      </c>
      <c r="I13" t="s">
        <v>84</v>
      </c>
      <c r="J13">
        <v>0.2881276770290096</v>
      </c>
      <c r="K13">
        <v>0.54737753302105763</v>
      </c>
      <c r="L13">
        <v>0.78169059389049989</v>
      </c>
      <c r="M13">
        <v>0.9658993062938771</v>
      </c>
      <c r="N13">
        <v>1.1191083170440146</v>
      </c>
    </row>
    <row r="14" spans="1:14" x14ac:dyDescent="0.25">
      <c r="A14" t="s">
        <v>20</v>
      </c>
      <c r="B14">
        <v>0.20335141867701445</v>
      </c>
      <c r="C14">
        <v>0.39663334012149692</v>
      </c>
      <c r="D14">
        <v>0.54583424178284545</v>
      </c>
      <c r="E14">
        <v>0.66981183140412182</v>
      </c>
      <c r="F14">
        <v>0.77832717140808427</v>
      </c>
    </row>
    <row r="15" spans="1:14" x14ac:dyDescent="0.25">
      <c r="A15" t="s">
        <v>83</v>
      </c>
      <c r="B15">
        <v>0.29604114460869996</v>
      </c>
      <c r="C15">
        <v>0.57150504121515755</v>
      </c>
      <c r="D15">
        <v>0.81637728034953738</v>
      </c>
      <c r="E15">
        <v>1.0091482239551663</v>
      </c>
      <c r="F15">
        <v>1.1722136254719895</v>
      </c>
    </row>
    <row r="16" spans="1:14" x14ac:dyDescent="0.25">
      <c r="A16" t="s">
        <v>84</v>
      </c>
      <c r="B16">
        <v>0.2881276770290096</v>
      </c>
      <c r="C16">
        <v>0.54737753302105763</v>
      </c>
      <c r="D16">
        <v>0.78169059389049989</v>
      </c>
      <c r="E16">
        <v>0.9658993062938771</v>
      </c>
      <c r="F16">
        <v>1.1191083170440146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A30A-1E47-431F-87EE-D67B705364E9}">
  <dimension ref="A1:AT2001"/>
  <sheetViews>
    <sheetView workbookViewId="0"/>
  </sheetViews>
  <sheetFormatPr defaultRowHeight="15" x14ac:dyDescent="0.25"/>
  <cols>
    <col min="4" max="4" width="12" bestFit="1" customWidth="1"/>
  </cols>
  <sheetData>
    <row r="1" spans="1:46" x14ac:dyDescent="0.25">
      <c r="A1" s="2">
        <v>1.9084730000000001E-10</v>
      </c>
      <c r="C1" s="2">
        <f>AVERAGE(A1:A2000)</f>
        <v>2.2219366163081538E-10</v>
      </c>
      <c r="D1">
        <f>_xlfn.STDEV.P(A1:A2000)</f>
        <v>9.1187239276654123E-11</v>
      </c>
      <c r="J1" s="2">
        <v>-1.506073E-10</v>
      </c>
      <c r="L1" s="2">
        <f>AVERAGE(J1:J2000)</f>
        <v>-2.9504273301650814E-10</v>
      </c>
      <c r="M1">
        <f>_xlfn.STDEV.P(J1:J2000)</f>
        <v>3.4886887036618302E-10</v>
      </c>
      <c r="R1" s="2">
        <v>-2.3854530000000002E-10</v>
      </c>
      <c r="T1" s="2">
        <f>AVERAGE(R1:R2000)</f>
        <v>-4.441587086543269E-10</v>
      </c>
      <c r="U1">
        <f>_xlfn.STDEV.P(R1:R2000)</f>
        <v>5.0156755786628259E-10</v>
      </c>
      <c r="W1" s="2">
        <v>7567.2</v>
      </c>
      <c r="Y1" s="2">
        <f>AVERAGE(W1:W2000)</f>
        <v>4671.5469320660377</v>
      </c>
      <c r="Z1">
        <f>_xlfn.STDEV.P(W1:W2000)</f>
        <v>1993.3884310414528</v>
      </c>
      <c r="AB1" s="2">
        <v>90531.4</v>
      </c>
      <c r="AD1" s="2">
        <f>AVERAGE(AB1:AB2000)</f>
        <v>86768.138669334672</v>
      </c>
      <c r="AE1">
        <f>_xlfn.STDEV.P(AB1:AB2000)</f>
        <v>60225.671573088264</v>
      </c>
      <c r="AG1" s="2">
        <v>-2.0711899999999999E-7</v>
      </c>
      <c r="AI1" s="2">
        <f>AVERAGE(AG1:AG2000)</f>
        <v>-2.0443250175587789E-9</v>
      </c>
      <c r="AJ1">
        <f>_xlfn.STDEV.P(AG1:AG2000)</f>
        <v>9.20150255098362E-9</v>
      </c>
      <c r="AL1" s="2">
        <v>-2.9663119999999999E-7</v>
      </c>
      <c r="AN1" s="2">
        <f>AVERAGE(AL1:AL2000)</f>
        <v>-3.0513690660830373E-9</v>
      </c>
      <c r="AO1">
        <f>_xlfn.STDEV.P(AL1:AL2000)</f>
        <v>1.3734954065272058E-8</v>
      </c>
      <c r="AQ1" s="2">
        <v>-1.4501999999999999E-6</v>
      </c>
      <c r="AS1" s="2">
        <f>AVERAGE(AQ1:AQ2000)</f>
        <v>-9.8318277088544056E-9</v>
      </c>
      <c r="AT1">
        <f>_xlfn.STDEV.P(AQ1:AQ2000)</f>
        <v>6.3076737852023667E-8</v>
      </c>
    </row>
    <row r="2" spans="1:46" x14ac:dyDescent="0.25">
      <c r="A2" s="2">
        <v>1.9574989999999999E-10</v>
      </c>
      <c r="J2" s="2">
        <v>-2.0274760000000001E-10</v>
      </c>
      <c r="R2" s="2">
        <v>-2.9663779999999999E-10</v>
      </c>
      <c r="W2" s="2">
        <v>4797.7</v>
      </c>
      <c r="AB2" s="2">
        <v>62313</v>
      </c>
      <c r="AG2" s="2">
        <v>-1.7755179999999999E-7</v>
      </c>
      <c r="AL2" s="2">
        <v>-2.555768E-7</v>
      </c>
      <c r="AQ2" s="2">
        <v>-1.2409000000000001E-6</v>
      </c>
    </row>
    <row r="3" spans="1:46" x14ac:dyDescent="0.25">
      <c r="A3" s="2">
        <v>2.15252E-10</v>
      </c>
      <c r="J3" s="2">
        <v>-1.971935E-10</v>
      </c>
      <c r="R3" s="2">
        <v>-3.04092E-10</v>
      </c>
      <c r="W3" s="2">
        <v>6714</v>
      </c>
      <c r="AB3" s="2">
        <v>72363.7</v>
      </c>
      <c r="AG3" s="2">
        <v>-1.2425409999999999E-7</v>
      </c>
      <c r="AL3" s="2">
        <v>-1.804832E-7</v>
      </c>
      <c r="AQ3" s="2">
        <v>-8.4845170000000003E-7</v>
      </c>
    </row>
    <row r="4" spans="1:46" x14ac:dyDescent="0.25">
      <c r="A4" s="2">
        <v>2.121846E-10</v>
      </c>
      <c r="J4" s="2">
        <v>-2.3957790000000002E-10</v>
      </c>
      <c r="R4" s="2">
        <v>-3.8559390000000001E-10</v>
      </c>
      <c r="W4" s="2">
        <v>2031.5</v>
      </c>
      <c r="AB4" s="2">
        <v>43659.3</v>
      </c>
      <c r="AG4" s="2">
        <v>-1.2212499999999999E-7</v>
      </c>
      <c r="AL4" s="2">
        <v>-1.7645690000000001E-7</v>
      </c>
      <c r="AQ4" s="2">
        <v>-8.4647699999999996E-7</v>
      </c>
    </row>
    <row r="5" spans="1:46" x14ac:dyDescent="0.25">
      <c r="A5" s="2">
        <v>2.6392979999999998E-10</v>
      </c>
      <c r="J5" s="2">
        <v>-3.2994289999999999E-10</v>
      </c>
      <c r="R5" s="2">
        <v>-5.1263880000000003E-10</v>
      </c>
      <c r="W5" s="2">
        <v>3457.7</v>
      </c>
      <c r="AB5" s="2">
        <v>60392.6</v>
      </c>
      <c r="AG5" s="2">
        <v>-9.5310300000000001E-8</v>
      </c>
      <c r="AL5" s="2">
        <v>-1.517604E-7</v>
      </c>
      <c r="AQ5" s="2">
        <v>-8.0619390000000001E-7</v>
      </c>
    </row>
    <row r="6" spans="1:46" x14ac:dyDescent="0.25">
      <c r="A6" s="2">
        <v>7.1761510000000004E-10</v>
      </c>
      <c r="J6" s="2">
        <v>-2.7405999999999998E-9</v>
      </c>
      <c r="R6" s="2">
        <v>-4.0482999999999998E-9</v>
      </c>
      <c r="W6" s="2">
        <v>1315.1</v>
      </c>
      <c r="AB6" s="2">
        <v>9466.4</v>
      </c>
      <c r="AG6" s="2">
        <v>-8.8640500000000005E-8</v>
      </c>
      <c r="AL6" s="2">
        <v>-1.5088580000000001E-7</v>
      </c>
      <c r="AQ6" s="2">
        <v>-6.9201250000000003E-7</v>
      </c>
    </row>
    <row r="7" spans="1:46" x14ac:dyDescent="0.25">
      <c r="A7" s="2">
        <v>1.1962509999999999E-10</v>
      </c>
      <c r="J7" s="2">
        <v>-5.55287E-11</v>
      </c>
      <c r="R7" s="2">
        <v>-1.019899E-10</v>
      </c>
      <c r="W7" s="2">
        <v>6980.8</v>
      </c>
      <c r="AB7" s="2">
        <v>167009.9</v>
      </c>
      <c r="AG7" s="2">
        <v>-7.0991399999999999E-8</v>
      </c>
      <c r="AL7" s="2">
        <v>-1.32175E-7</v>
      </c>
      <c r="AQ7" s="2">
        <v>-5.635695E-7</v>
      </c>
    </row>
    <row r="8" spans="1:46" x14ac:dyDescent="0.25">
      <c r="A8" s="2">
        <v>2.4236710000000002E-10</v>
      </c>
      <c r="J8" s="2">
        <v>-2.5594620000000001E-10</v>
      </c>
      <c r="R8" s="2">
        <v>-3.874781E-10</v>
      </c>
      <c r="W8" s="2">
        <v>6183.2</v>
      </c>
      <c r="AB8" s="2">
        <v>58874.5</v>
      </c>
      <c r="AG8" s="2">
        <v>-6.7855799999999998E-8</v>
      </c>
      <c r="AL8" s="2">
        <v>-1.035946E-7</v>
      </c>
      <c r="AQ8" s="2">
        <v>-4.1524419999999999E-7</v>
      </c>
    </row>
    <row r="9" spans="1:46" x14ac:dyDescent="0.25">
      <c r="A9" s="2">
        <v>3.062479E-10</v>
      </c>
      <c r="J9" s="2">
        <v>-4.8871359999999997E-10</v>
      </c>
      <c r="R9" s="2">
        <v>-7.5377649999999998E-10</v>
      </c>
      <c r="W9" s="2">
        <v>2867.9</v>
      </c>
      <c r="AB9" s="2">
        <v>36213</v>
      </c>
      <c r="AG9" s="2">
        <v>-6.05016E-8</v>
      </c>
      <c r="AL9" s="2">
        <v>-9.9111700000000005E-8</v>
      </c>
      <c r="AQ9" s="2">
        <v>-3.6253940000000001E-7</v>
      </c>
    </row>
    <row r="10" spans="1:46" x14ac:dyDescent="0.25">
      <c r="A10" s="2">
        <v>1.9657450000000001E-10</v>
      </c>
      <c r="J10" s="2">
        <v>-1.7728059999999999E-10</v>
      </c>
      <c r="R10" s="2">
        <v>-2.6764509999999999E-10</v>
      </c>
      <c r="W10" s="2">
        <v>5658.2</v>
      </c>
      <c r="AB10" s="2">
        <v>68660.600000000006</v>
      </c>
      <c r="AG10" s="2">
        <v>-5.6338800000000002E-8</v>
      </c>
      <c r="AL10" s="2">
        <v>-7.6947499999999995E-8</v>
      </c>
      <c r="AQ10" s="2">
        <v>-3.3434299999999999E-7</v>
      </c>
    </row>
    <row r="11" spans="1:46" x14ac:dyDescent="0.25">
      <c r="A11" s="2">
        <v>1.9248859999999999E-10</v>
      </c>
      <c r="J11" s="2">
        <v>-1.571402E-10</v>
      </c>
      <c r="R11" s="2">
        <v>-2.550704E-10</v>
      </c>
      <c r="W11" s="2">
        <v>4602.2</v>
      </c>
      <c r="AB11" s="2">
        <v>106643.2</v>
      </c>
      <c r="AG11" s="2">
        <v>-5.4677099999999999E-8</v>
      </c>
      <c r="AL11" s="2">
        <v>-7.5534900000000002E-8</v>
      </c>
      <c r="AQ11" s="2">
        <v>-3.2229709999999998E-7</v>
      </c>
    </row>
    <row r="12" spans="1:46" x14ac:dyDescent="0.25">
      <c r="A12" s="2">
        <v>1.703335E-10</v>
      </c>
      <c r="J12" s="2">
        <v>-1.162862E-10</v>
      </c>
      <c r="R12" s="2">
        <v>-1.9054490000000001E-10</v>
      </c>
      <c r="W12" s="2">
        <v>8714.2000000000007</v>
      </c>
      <c r="AB12" s="2">
        <v>113472.5</v>
      </c>
      <c r="AG12" s="2">
        <v>-5.05811E-8</v>
      </c>
      <c r="AL12" s="2">
        <v>-7.1189399999999998E-8</v>
      </c>
      <c r="AQ12" s="2">
        <v>-3.1728910000000002E-7</v>
      </c>
    </row>
    <row r="13" spans="1:46" x14ac:dyDescent="0.25">
      <c r="A13" s="2">
        <v>1.302412E-10</v>
      </c>
      <c r="J13" s="2">
        <v>-6.3205200000000002E-11</v>
      </c>
      <c r="R13" s="2">
        <v>-1.150248E-10</v>
      </c>
      <c r="W13" s="2">
        <v>9809.5</v>
      </c>
      <c r="AB13" s="2">
        <v>176468.3</v>
      </c>
      <c r="AG13" s="2">
        <v>-4.8215499999999999E-8</v>
      </c>
      <c r="AL13" s="2">
        <v>-7.0293000000000006E-8</v>
      </c>
      <c r="AQ13" s="2">
        <v>-3.1114210000000001E-7</v>
      </c>
    </row>
    <row r="14" spans="1:46" x14ac:dyDescent="0.25">
      <c r="A14" s="2">
        <v>3.0891309999999998E-10</v>
      </c>
      <c r="J14" s="2">
        <v>-4.511364E-10</v>
      </c>
      <c r="R14" s="2">
        <v>-6.5005930000000001E-10</v>
      </c>
      <c r="W14" s="2">
        <v>3726.4</v>
      </c>
      <c r="AB14" s="2">
        <v>32651.5</v>
      </c>
      <c r="AG14" s="2">
        <v>-4.5474400000000003E-8</v>
      </c>
      <c r="AL14" s="2">
        <v>-6.8247800000000006E-8</v>
      </c>
      <c r="AQ14" s="2">
        <v>-2.9359470000000003E-7</v>
      </c>
    </row>
    <row r="15" spans="1:46" x14ac:dyDescent="0.25">
      <c r="A15" s="2">
        <v>1.229573E-10</v>
      </c>
      <c r="J15" s="2">
        <v>-5.8818800000000002E-11</v>
      </c>
      <c r="R15" s="2">
        <v>-1.0662970000000001E-10</v>
      </c>
      <c r="W15" s="2">
        <v>6849.1</v>
      </c>
      <c r="AB15" s="2">
        <v>159874</v>
      </c>
      <c r="AG15" s="2">
        <v>-4.0082600000000001E-8</v>
      </c>
      <c r="AL15" s="2">
        <v>-6.31702E-8</v>
      </c>
      <c r="AQ15" s="2">
        <v>-2.8858400000000001E-7</v>
      </c>
    </row>
    <row r="16" spans="1:46" x14ac:dyDescent="0.25">
      <c r="A16" s="2">
        <v>2.4995319999999999E-10</v>
      </c>
      <c r="J16" s="2">
        <v>-2.9610850000000001E-10</v>
      </c>
      <c r="R16" s="2">
        <v>-4.6359460000000002E-10</v>
      </c>
      <c r="W16" s="2">
        <v>3670.1</v>
      </c>
      <c r="AB16" s="2">
        <v>63831.9</v>
      </c>
      <c r="AG16" s="2">
        <v>-3.4258199999999999E-8</v>
      </c>
      <c r="AL16" s="2">
        <v>-5.6877299999999997E-8</v>
      </c>
      <c r="AQ16" s="2">
        <v>-2.5750259999999998E-7</v>
      </c>
    </row>
    <row r="17" spans="1:43" x14ac:dyDescent="0.25">
      <c r="A17" s="2">
        <v>3.6520579999999998E-10</v>
      </c>
      <c r="J17" s="2">
        <v>-7.1971929999999996E-10</v>
      </c>
      <c r="R17" s="2">
        <v>-9.9504310000000007E-10</v>
      </c>
      <c r="W17" s="2">
        <v>1666.8</v>
      </c>
      <c r="AB17" s="2">
        <v>20777.900000000001</v>
      </c>
      <c r="AG17" s="2">
        <v>-3.2238099999999999E-8</v>
      </c>
      <c r="AL17" s="2">
        <v>-5.0692899999999997E-8</v>
      </c>
      <c r="AQ17" s="2">
        <v>-2.1655239999999999E-7</v>
      </c>
    </row>
    <row r="18" spans="1:43" x14ac:dyDescent="0.25">
      <c r="A18" s="2">
        <v>1.7912E-10</v>
      </c>
      <c r="J18" s="2">
        <v>-1.353024E-10</v>
      </c>
      <c r="R18" s="2">
        <v>-2.2394239999999999E-10</v>
      </c>
      <c r="W18" s="2">
        <v>3486.4</v>
      </c>
      <c r="AB18" s="2">
        <v>123096.1</v>
      </c>
      <c r="AG18" s="2">
        <v>-3.2113200000000002E-8</v>
      </c>
      <c r="AL18" s="2">
        <v>-5.0480900000000002E-8</v>
      </c>
      <c r="AQ18" s="2">
        <v>-1.7929820000000001E-7</v>
      </c>
    </row>
    <row r="19" spans="1:43" x14ac:dyDescent="0.25">
      <c r="A19" s="2">
        <v>3.297981E-10</v>
      </c>
      <c r="J19" s="2">
        <v>-5.1374409999999999E-10</v>
      </c>
      <c r="R19" s="2">
        <v>-7.3951719999999998E-10</v>
      </c>
      <c r="W19" s="2">
        <v>3453.9</v>
      </c>
      <c r="AB19" s="2">
        <v>30045.4</v>
      </c>
      <c r="AG19" s="2">
        <v>-3.2003499999999999E-8</v>
      </c>
      <c r="AL19" s="2">
        <v>-4.7671700000000002E-8</v>
      </c>
      <c r="AQ19" s="2">
        <v>-1.7522959999999999E-7</v>
      </c>
    </row>
    <row r="20" spans="1:43" x14ac:dyDescent="0.25">
      <c r="A20" s="2">
        <v>3.502993E-10</v>
      </c>
      <c r="J20" s="2">
        <v>-1.055E-9</v>
      </c>
      <c r="R20" s="2">
        <v>-1.3945000000000001E-9</v>
      </c>
      <c r="W20" s="2">
        <v>594.49670000000003</v>
      </c>
      <c r="AB20" s="2">
        <v>14164.6</v>
      </c>
      <c r="AG20" s="2">
        <v>-3.1210900000000002E-8</v>
      </c>
      <c r="AL20" s="2">
        <v>-4.7339499999999998E-8</v>
      </c>
      <c r="AQ20" s="2">
        <v>-1.7444520000000001E-7</v>
      </c>
    </row>
    <row r="21" spans="1:43" x14ac:dyDescent="0.25">
      <c r="A21" s="2">
        <v>2.2489900000000001E-10</v>
      </c>
      <c r="J21" s="2">
        <v>-2.2923280000000001E-10</v>
      </c>
      <c r="R21" s="2">
        <v>-3.6321300000000001E-10</v>
      </c>
      <c r="W21" s="2">
        <v>4064.6</v>
      </c>
      <c r="AB21" s="2">
        <v>81432.100000000006</v>
      </c>
      <c r="AG21" s="2">
        <v>-3.0045899999999998E-8</v>
      </c>
      <c r="AL21" s="2">
        <v>-4.6318900000000001E-8</v>
      </c>
      <c r="AQ21" s="2">
        <v>-1.725712E-7</v>
      </c>
    </row>
    <row r="22" spans="1:43" x14ac:dyDescent="0.25">
      <c r="A22" s="2">
        <v>2.155836E-10</v>
      </c>
      <c r="J22" s="2">
        <v>-2.1869970000000001E-10</v>
      </c>
      <c r="R22" s="2">
        <v>-3.2382799999999999E-10</v>
      </c>
      <c r="W22" s="2">
        <v>5310.3</v>
      </c>
      <c r="AB22" s="2">
        <v>51615.8</v>
      </c>
      <c r="AG22" s="2">
        <v>-2.9012799999999999E-8</v>
      </c>
      <c r="AL22" s="2">
        <v>-4.2440299999999998E-8</v>
      </c>
      <c r="AQ22" s="2">
        <v>-1.6806540000000001E-7</v>
      </c>
    </row>
    <row r="23" spans="1:43" x14ac:dyDescent="0.25">
      <c r="A23" s="2">
        <v>1.594247E-10</v>
      </c>
      <c r="J23" s="2">
        <v>-1.4143100000000001E-10</v>
      </c>
      <c r="R23" s="2">
        <v>-2.1324090000000001E-10</v>
      </c>
      <c r="W23" s="2">
        <v>3352.6</v>
      </c>
      <c r="AB23" s="2">
        <v>83789.2</v>
      </c>
      <c r="AG23" s="2">
        <v>-2.8668599999999998E-8</v>
      </c>
      <c r="AL23" s="2">
        <v>-4.2140499999999999E-8</v>
      </c>
      <c r="AQ23" s="2">
        <v>-1.554136E-7</v>
      </c>
    </row>
    <row r="24" spans="1:43" x14ac:dyDescent="0.25">
      <c r="A24" s="2">
        <v>3.383749E-10</v>
      </c>
      <c r="J24" s="2">
        <v>-7.3306150000000001E-10</v>
      </c>
      <c r="R24" s="2">
        <v>-1.1296999999999999E-9</v>
      </c>
      <c r="W24" s="2">
        <v>803.67920000000004</v>
      </c>
      <c r="AB24" s="2">
        <v>13507.7</v>
      </c>
      <c r="AG24" s="2">
        <v>-2.8567500000000001E-8</v>
      </c>
      <c r="AL24" s="2">
        <v>-4.15641E-8</v>
      </c>
      <c r="AQ24" s="2">
        <v>-1.5414559999999999E-7</v>
      </c>
    </row>
    <row r="25" spans="1:43" x14ac:dyDescent="0.25">
      <c r="A25" s="2">
        <v>3.7113109999999998E-10</v>
      </c>
      <c r="J25" s="2">
        <v>-7.1595279999999996E-10</v>
      </c>
      <c r="R25" s="2">
        <v>-1.0877999999999999E-9</v>
      </c>
      <c r="W25" s="2">
        <v>2302.4</v>
      </c>
      <c r="AB25" s="2">
        <v>29427.3</v>
      </c>
      <c r="AG25" s="2">
        <v>-2.8361999999999999E-8</v>
      </c>
      <c r="AL25" s="2">
        <v>-4.0530599999999999E-8</v>
      </c>
      <c r="AQ25" s="2">
        <v>-1.475499E-7</v>
      </c>
    </row>
    <row r="26" spans="1:43" x14ac:dyDescent="0.25">
      <c r="A26" s="2">
        <v>2.490799E-10</v>
      </c>
      <c r="J26" s="2">
        <v>-2.7433389999999997E-10</v>
      </c>
      <c r="R26" s="2">
        <v>-4.1066460000000003E-10</v>
      </c>
      <c r="W26" s="2">
        <v>5295.6</v>
      </c>
      <c r="AB26" s="2">
        <v>53288.6</v>
      </c>
      <c r="AG26" s="2">
        <v>-2.7739800000000001E-8</v>
      </c>
      <c r="AL26" s="2">
        <v>-4.0435100000000003E-8</v>
      </c>
      <c r="AQ26" s="2">
        <v>-1.4080399999999999E-7</v>
      </c>
    </row>
    <row r="27" spans="1:43" x14ac:dyDescent="0.25">
      <c r="A27" s="2">
        <v>2.4324079999999998E-10</v>
      </c>
      <c r="J27" s="2">
        <v>-3.5839919999999998E-10</v>
      </c>
      <c r="R27" s="2">
        <v>-5.0001000000000001E-10</v>
      </c>
      <c r="W27" s="2">
        <v>3087.2</v>
      </c>
      <c r="AB27" s="2">
        <v>38327.4</v>
      </c>
      <c r="AG27" s="2">
        <v>-2.5810399999999999E-8</v>
      </c>
      <c r="AL27" s="2">
        <v>-3.7347700000000002E-8</v>
      </c>
      <c r="AQ27" s="2">
        <v>-1.3354469999999999E-7</v>
      </c>
    </row>
    <row r="28" spans="1:43" x14ac:dyDescent="0.25">
      <c r="A28" s="2">
        <v>2.6628090000000001E-10</v>
      </c>
      <c r="J28" s="2">
        <v>-3.281685E-10</v>
      </c>
      <c r="R28" s="2">
        <v>-4.7953600000000005E-10</v>
      </c>
      <c r="W28" s="2">
        <v>3770</v>
      </c>
      <c r="AB28" s="2">
        <v>42002.2</v>
      </c>
      <c r="AG28" s="2">
        <v>-2.4684800000000001E-8</v>
      </c>
      <c r="AL28" s="2">
        <v>-3.7278700000000003E-8</v>
      </c>
      <c r="AQ28" s="2">
        <v>-1.29138E-7</v>
      </c>
    </row>
    <row r="29" spans="1:43" x14ac:dyDescent="0.25">
      <c r="A29" s="2">
        <v>3.1966739999999999E-10</v>
      </c>
      <c r="J29" s="2">
        <v>-5.7474529999999995E-10</v>
      </c>
      <c r="R29" s="2">
        <v>-8.8674830000000004E-10</v>
      </c>
      <c r="W29" s="2">
        <v>2275</v>
      </c>
      <c r="AB29" s="2">
        <v>25593.3</v>
      </c>
      <c r="AG29" s="2">
        <v>-2.4518300000000001E-8</v>
      </c>
      <c r="AL29" s="2">
        <v>-3.66719E-8</v>
      </c>
      <c r="AQ29" s="2">
        <v>-1.2869860000000001E-7</v>
      </c>
    </row>
    <row r="30" spans="1:43" x14ac:dyDescent="0.25">
      <c r="A30" s="2">
        <v>2.6165249999999999E-10</v>
      </c>
      <c r="J30" s="2">
        <v>-3.0175910000000002E-10</v>
      </c>
      <c r="R30" s="2">
        <v>-4.589088E-10</v>
      </c>
      <c r="W30" s="2">
        <v>5704</v>
      </c>
      <c r="AB30" s="2">
        <v>56085.2</v>
      </c>
      <c r="AG30" s="2">
        <v>-2.4335299999999999E-8</v>
      </c>
      <c r="AL30" s="2">
        <v>-3.6523799999999999E-8</v>
      </c>
      <c r="AQ30" s="2">
        <v>-1.2702869999999999E-7</v>
      </c>
    </row>
    <row r="31" spans="1:43" x14ac:dyDescent="0.25">
      <c r="A31" s="2">
        <v>1.908356E-10</v>
      </c>
      <c r="J31" s="2">
        <v>-1.658002E-10</v>
      </c>
      <c r="R31" s="2">
        <v>-2.7166539999999999E-10</v>
      </c>
      <c r="W31" s="2">
        <v>4769.1000000000004</v>
      </c>
      <c r="AB31" s="2">
        <v>91825.8</v>
      </c>
      <c r="AG31" s="2">
        <v>-2.4110400000000001E-8</v>
      </c>
      <c r="AL31" s="2">
        <v>-3.6161399999999997E-8</v>
      </c>
      <c r="AQ31" s="2">
        <v>-1.2673949999999999E-7</v>
      </c>
    </row>
    <row r="32" spans="1:43" x14ac:dyDescent="0.25">
      <c r="A32" s="2">
        <v>2.3646049999999998E-10</v>
      </c>
      <c r="J32" s="2">
        <v>-2.5090469999999998E-10</v>
      </c>
      <c r="R32" s="2">
        <v>-3.7379750000000002E-10</v>
      </c>
      <c r="W32" s="2">
        <v>4584.3</v>
      </c>
      <c r="AB32" s="2">
        <v>53209</v>
      </c>
      <c r="AG32" s="2">
        <v>-2.1795199999999999E-8</v>
      </c>
      <c r="AL32" s="2">
        <v>-3.6037500000000001E-8</v>
      </c>
      <c r="AQ32" s="2">
        <v>-1.217133E-7</v>
      </c>
    </row>
    <row r="33" spans="1:43" x14ac:dyDescent="0.25">
      <c r="A33" s="2">
        <v>1.922306E-10</v>
      </c>
      <c r="J33" s="2">
        <v>-2.246128E-10</v>
      </c>
      <c r="R33" s="2">
        <v>-3.224255E-10</v>
      </c>
      <c r="W33" s="2">
        <v>2437.1</v>
      </c>
      <c r="AB33" s="2">
        <v>56955.3</v>
      </c>
      <c r="AG33" s="2">
        <v>-2.1704E-8</v>
      </c>
      <c r="AL33" s="2">
        <v>-3.5876100000000002E-8</v>
      </c>
      <c r="AQ33" s="2">
        <v>-1.2156229999999999E-7</v>
      </c>
    </row>
    <row r="34" spans="1:43" x14ac:dyDescent="0.25">
      <c r="A34" s="2">
        <v>1.7390349999999999E-10</v>
      </c>
      <c r="J34" s="2">
        <v>-1.470165E-10</v>
      </c>
      <c r="R34" s="2">
        <v>-2.2352930000000001E-10</v>
      </c>
      <c r="W34" s="2">
        <v>6145.6</v>
      </c>
      <c r="AB34" s="2">
        <v>81027.199999999997</v>
      </c>
      <c r="AG34" s="2">
        <v>-2.08925E-8</v>
      </c>
      <c r="AL34" s="2">
        <v>-3.4866899999999998E-8</v>
      </c>
      <c r="AQ34" s="2">
        <v>-1.1108600000000001E-7</v>
      </c>
    </row>
    <row r="35" spans="1:43" x14ac:dyDescent="0.25">
      <c r="A35" s="2">
        <v>2.4687939999999999E-10</v>
      </c>
      <c r="J35" s="2">
        <v>-3.6584299999999997E-10</v>
      </c>
      <c r="R35" s="2">
        <v>-5.1026529999999999E-10</v>
      </c>
      <c r="W35" s="2">
        <v>2991</v>
      </c>
      <c r="AB35" s="2">
        <v>37673.5</v>
      </c>
      <c r="AG35" s="2">
        <v>-1.8077399999999999E-8</v>
      </c>
      <c r="AL35" s="2">
        <v>-3.24748E-8</v>
      </c>
      <c r="AQ35" s="2">
        <v>-1.072953E-7</v>
      </c>
    </row>
    <row r="36" spans="1:43" x14ac:dyDescent="0.25">
      <c r="A36" s="2">
        <v>3.3809359999999998E-10</v>
      </c>
      <c r="J36" s="2">
        <v>-5.5158779999999998E-10</v>
      </c>
      <c r="R36" s="2">
        <v>-8.3530660000000004E-10</v>
      </c>
      <c r="W36" s="2">
        <v>2561.6</v>
      </c>
      <c r="AB36" s="2">
        <v>37864.1</v>
      </c>
      <c r="AG36" s="2">
        <v>-1.7322800000000001E-8</v>
      </c>
      <c r="AL36" s="2">
        <v>-3.2092199999999998E-8</v>
      </c>
      <c r="AQ36" s="2">
        <v>-1.0475219999999999E-7</v>
      </c>
    </row>
    <row r="37" spans="1:43" x14ac:dyDescent="0.25">
      <c r="A37" s="2">
        <v>3.7921779999999998E-10</v>
      </c>
      <c r="J37" s="2">
        <v>-7.5417119999999996E-10</v>
      </c>
      <c r="R37" s="2">
        <v>-1.1453E-9</v>
      </c>
      <c r="W37" s="2">
        <v>2234.4</v>
      </c>
      <c r="AB37" s="2">
        <v>27751.7</v>
      </c>
      <c r="AG37" s="2">
        <v>-1.6665699999999999E-8</v>
      </c>
      <c r="AL37" s="2">
        <v>-2.8424899999999999E-8</v>
      </c>
      <c r="AQ37" s="2">
        <v>-9.92712E-8</v>
      </c>
    </row>
    <row r="38" spans="1:43" x14ac:dyDescent="0.25">
      <c r="A38" s="2">
        <v>1.649773E-10</v>
      </c>
      <c r="J38" s="2">
        <v>-1.159222E-10</v>
      </c>
      <c r="R38" s="2">
        <v>-1.8501890000000001E-10</v>
      </c>
      <c r="W38" s="2">
        <v>4440.6000000000004</v>
      </c>
      <c r="AB38" s="2">
        <v>95933.2</v>
      </c>
      <c r="AG38" s="2">
        <v>-1.64742E-8</v>
      </c>
      <c r="AL38" s="2">
        <v>-2.8165199999999999E-8</v>
      </c>
      <c r="AQ38" s="2">
        <v>-9.7562199999999995E-8</v>
      </c>
    </row>
    <row r="39" spans="1:43" x14ac:dyDescent="0.25">
      <c r="A39" s="2">
        <v>1.086664E-10</v>
      </c>
      <c r="J39" s="2">
        <v>-4.3974099999999999E-11</v>
      </c>
      <c r="R39" s="2">
        <v>-8.6321500000000005E-11</v>
      </c>
      <c r="W39" s="2">
        <v>5588.1</v>
      </c>
      <c r="AB39" s="2">
        <v>195013.6</v>
      </c>
      <c r="AG39" s="2">
        <v>-1.6350999999999999E-8</v>
      </c>
      <c r="AL39" s="2">
        <v>-2.6978900000000001E-8</v>
      </c>
      <c r="AQ39" s="2">
        <v>-9.5811499999999997E-8</v>
      </c>
    </row>
    <row r="40" spans="1:43" x14ac:dyDescent="0.25">
      <c r="A40" s="2">
        <v>2.155986E-10</v>
      </c>
      <c r="J40" s="2">
        <v>-2.0859740000000001E-10</v>
      </c>
      <c r="R40" s="2">
        <v>-3.1333560000000002E-10</v>
      </c>
      <c r="W40" s="2">
        <v>5083</v>
      </c>
      <c r="AB40" s="2">
        <v>59283.7</v>
      </c>
      <c r="AG40" s="2">
        <v>-1.6304799999999999E-8</v>
      </c>
      <c r="AL40" s="2">
        <v>-2.63427E-8</v>
      </c>
      <c r="AQ40" s="2">
        <v>-8.9787200000000006E-8</v>
      </c>
    </row>
    <row r="41" spans="1:43" x14ac:dyDescent="0.25">
      <c r="A41" s="2">
        <v>1.8764949999999999E-10</v>
      </c>
      <c r="J41" s="2">
        <v>-1.567273E-10</v>
      </c>
      <c r="R41" s="2">
        <v>-2.5751459999999999E-10</v>
      </c>
      <c r="W41" s="2">
        <v>4839.1000000000004</v>
      </c>
      <c r="AB41" s="2">
        <v>102164.1</v>
      </c>
      <c r="AG41" s="2">
        <v>-1.6190199999999999E-8</v>
      </c>
      <c r="AL41" s="2">
        <v>-2.6263799999999999E-8</v>
      </c>
      <c r="AQ41" s="2">
        <v>-8.6991899999999997E-8</v>
      </c>
    </row>
    <row r="42" spans="1:43" x14ac:dyDescent="0.25">
      <c r="A42" s="2">
        <v>1.985465E-10</v>
      </c>
      <c r="J42" s="2">
        <v>-1.7565999999999999E-10</v>
      </c>
      <c r="R42" s="2">
        <v>-2.8492190000000002E-10</v>
      </c>
      <c r="W42" s="2">
        <v>4610.8</v>
      </c>
      <c r="AB42" s="2">
        <v>98349.9</v>
      </c>
      <c r="AG42" s="2">
        <v>-1.5540900000000001E-8</v>
      </c>
      <c r="AL42" s="2">
        <v>-2.4892299999999999E-8</v>
      </c>
      <c r="AQ42" s="2">
        <v>-8.1429799999999998E-8</v>
      </c>
    </row>
    <row r="43" spans="1:43" x14ac:dyDescent="0.25">
      <c r="A43" s="2">
        <v>2.4569800000000002E-10</v>
      </c>
      <c r="J43" s="2">
        <v>-2.6837069999999999E-10</v>
      </c>
      <c r="R43" s="2">
        <v>-4.0065910000000001E-10</v>
      </c>
      <c r="W43" s="2">
        <v>4933.7</v>
      </c>
      <c r="AB43" s="2">
        <v>52792.4</v>
      </c>
      <c r="AG43" s="2">
        <v>-1.4976999999999999E-8</v>
      </c>
      <c r="AL43" s="2">
        <v>-2.4713999999999999E-8</v>
      </c>
      <c r="AQ43" s="2">
        <v>-8.0281500000000003E-8</v>
      </c>
    </row>
    <row r="44" spans="1:43" x14ac:dyDescent="0.25">
      <c r="A44" s="2">
        <v>2.2537500000000001E-10</v>
      </c>
      <c r="J44" s="2">
        <v>-2.171736E-10</v>
      </c>
      <c r="R44" s="2">
        <v>-3.3441859999999999E-10</v>
      </c>
      <c r="W44" s="2">
        <v>7229.3</v>
      </c>
      <c r="AB44" s="2">
        <v>69675.5</v>
      </c>
      <c r="AG44" s="2">
        <v>-1.4958500000000001E-8</v>
      </c>
      <c r="AL44" s="2">
        <v>-2.4608000000000001E-8</v>
      </c>
      <c r="AQ44" s="2">
        <v>-7.8480199999999996E-8</v>
      </c>
    </row>
    <row r="45" spans="1:43" x14ac:dyDescent="0.25">
      <c r="A45" s="2">
        <v>2.2570770000000001E-10</v>
      </c>
      <c r="J45" s="2">
        <v>-2.2330620000000001E-10</v>
      </c>
      <c r="R45" s="2">
        <v>-3.5133199999999998E-10</v>
      </c>
      <c r="W45" s="2">
        <v>3965.2</v>
      </c>
      <c r="AB45" s="2">
        <v>79034.100000000006</v>
      </c>
      <c r="AG45" s="2">
        <v>-1.44697E-8</v>
      </c>
      <c r="AL45" s="2">
        <v>-2.4378900000000001E-8</v>
      </c>
      <c r="AQ45" s="2">
        <v>-7.31426E-8</v>
      </c>
    </row>
    <row r="46" spans="1:43" x14ac:dyDescent="0.25">
      <c r="A46" s="2">
        <v>3.5635340000000001E-10</v>
      </c>
      <c r="J46" s="2">
        <v>-6.1922389999999996E-10</v>
      </c>
      <c r="R46" s="2">
        <v>-9.3504940000000001E-10</v>
      </c>
      <c r="W46" s="2">
        <v>2429.8000000000002</v>
      </c>
      <c r="AB46" s="2">
        <v>34345.5</v>
      </c>
      <c r="AG46" s="2">
        <v>-1.44063E-8</v>
      </c>
      <c r="AL46" s="2">
        <v>-2.3589E-8</v>
      </c>
      <c r="AQ46" s="2">
        <v>-7.2660700000000002E-8</v>
      </c>
    </row>
    <row r="47" spans="1:43" x14ac:dyDescent="0.25">
      <c r="A47" s="2">
        <v>3.4957340000000001E-10</v>
      </c>
      <c r="J47" s="2">
        <v>-5.8231330000000005E-10</v>
      </c>
      <c r="R47" s="2">
        <v>-8.7601610000000004E-10</v>
      </c>
      <c r="W47" s="2">
        <v>2989.1</v>
      </c>
      <c r="AB47" s="2">
        <v>35154.800000000003</v>
      </c>
      <c r="AG47" s="2">
        <v>-1.41479E-8</v>
      </c>
      <c r="AL47" s="2">
        <v>-2.2347199999999999E-8</v>
      </c>
      <c r="AQ47" s="2">
        <v>-7.1052400000000002E-8</v>
      </c>
    </row>
    <row r="48" spans="1:43" x14ac:dyDescent="0.25">
      <c r="A48" s="2">
        <v>1.6346979999999999E-10</v>
      </c>
      <c r="J48" s="2">
        <v>-1.077875E-10</v>
      </c>
      <c r="R48" s="2">
        <v>-1.7650399999999999E-10</v>
      </c>
      <c r="W48" s="2">
        <v>6904.1</v>
      </c>
      <c r="AB48" s="2">
        <v>109935.3</v>
      </c>
      <c r="AG48" s="2">
        <v>-1.4018E-8</v>
      </c>
      <c r="AL48" s="2">
        <v>-2.15413E-8</v>
      </c>
      <c r="AQ48" s="2">
        <v>-6.8533600000000002E-8</v>
      </c>
    </row>
    <row r="49" spans="1:43" x14ac:dyDescent="0.25">
      <c r="A49" s="2">
        <v>1.4803220000000001E-10</v>
      </c>
      <c r="J49" s="2">
        <v>-8.5089899999999994E-11</v>
      </c>
      <c r="R49" s="2">
        <v>-1.486634E-10</v>
      </c>
      <c r="W49" s="2">
        <v>5669.1</v>
      </c>
      <c r="AB49" s="2">
        <v>164315.1</v>
      </c>
      <c r="AG49" s="2">
        <v>-1.3855099999999999E-8</v>
      </c>
      <c r="AL49" s="2">
        <v>-2.0739999999999999E-8</v>
      </c>
      <c r="AQ49" s="2">
        <v>-6.8174399999999994E-8</v>
      </c>
    </row>
    <row r="50" spans="1:43" x14ac:dyDescent="0.25">
      <c r="A50" s="2">
        <v>1.3020400000000001E-10</v>
      </c>
      <c r="J50" s="2">
        <v>-6.29082E-11</v>
      </c>
      <c r="R50" s="2">
        <v>-1.155819E-10</v>
      </c>
      <c r="W50" s="2">
        <v>7937.3</v>
      </c>
      <c r="AB50" s="2">
        <v>191457.4</v>
      </c>
      <c r="AG50" s="2">
        <v>-1.38533E-8</v>
      </c>
      <c r="AL50" s="2">
        <v>-2.07224E-8</v>
      </c>
      <c r="AQ50" s="2">
        <v>-6.5936300000000005E-8</v>
      </c>
    </row>
    <row r="51" spans="1:43" x14ac:dyDescent="0.25">
      <c r="A51" s="2">
        <v>2.6623710000000001E-10</v>
      </c>
      <c r="J51" s="2">
        <v>-3.1432819999999998E-10</v>
      </c>
      <c r="R51" s="2">
        <v>-4.7011910000000005E-10</v>
      </c>
      <c r="W51" s="2">
        <v>5694.5</v>
      </c>
      <c r="AB51" s="2">
        <v>49764.800000000003</v>
      </c>
      <c r="AG51" s="2">
        <v>-1.3822699999999999E-8</v>
      </c>
      <c r="AL51" s="2">
        <v>-2.0666999999999999E-8</v>
      </c>
      <c r="AQ51" s="2">
        <v>-6.5031100000000001E-8</v>
      </c>
    </row>
    <row r="52" spans="1:43" x14ac:dyDescent="0.25">
      <c r="A52" s="2">
        <v>1.1192139999999999E-10</v>
      </c>
      <c r="J52" s="2">
        <v>-6.0740799999999998E-11</v>
      </c>
      <c r="R52" s="2">
        <v>-1.0652270000000001E-10</v>
      </c>
      <c r="W52" s="2">
        <v>3486</v>
      </c>
      <c r="AB52" s="2">
        <v>82224</v>
      </c>
      <c r="AG52" s="2">
        <v>-1.38098E-8</v>
      </c>
      <c r="AL52" s="2">
        <v>-2.0611799999999999E-8</v>
      </c>
      <c r="AQ52" s="2">
        <v>-6.4625300000000001E-8</v>
      </c>
    </row>
    <row r="53" spans="1:43" x14ac:dyDescent="0.25">
      <c r="A53" s="2">
        <v>2.397608E-10</v>
      </c>
      <c r="J53" s="2">
        <v>-2.7863289999999999E-10</v>
      </c>
      <c r="R53" s="2">
        <v>-4.0479700000000001E-10</v>
      </c>
      <c r="W53" s="2">
        <v>4901</v>
      </c>
      <c r="AB53" s="2">
        <v>47146.8</v>
      </c>
      <c r="AG53" s="2">
        <v>-1.35395E-8</v>
      </c>
      <c r="AL53" s="2">
        <v>-1.9681599999999999E-8</v>
      </c>
      <c r="AQ53" s="2">
        <v>-6.2125699999999994E-8</v>
      </c>
    </row>
    <row r="54" spans="1:43" x14ac:dyDescent="0.25">
      <c r="A54" s="2">
        <v>1.5890250000000001E-10</v>
      </c>
      <c r="J54" s="2">
        <v>-1.02699E-10</v>
      </c>
      <c r="R54" s="2">
        <v>-1.683883E-10</v>
      </c>
      <c r="W54" s="2">
        <v>5985.5</v>
      </c>
      <c r="AB54" s="2">
        <v>108202.8</v>
      </c>
      <c r="AG54" s="2">
        <v>-1.3467700000000001E-8</v>
      </c>
      <c r="AL54" s="2">
        <v>-1.9602299999999999E-8</v>
      </c>
      <c r="AQ54" s="2">
        <v>-5.8957899999999999E-8</v>
      </c>
    </row>
    <row r="55" spans="1:43" x14ac:dyDescent="0.25">
      <c r="A55" s="2">
        <v>3.3487219999999998E-10</v>
      </c>
      <c r="J55" s="2">
        <v>-8.0906210000000004E-10</v>
      </c>
      <c r="R55" s="2">
        <v>-1.0837000000000001E-9</v>
      </c>
      <c r="W55" s="2">
        <v>1472.8</v>
      </c>
      <c r="AB55" s="2">
        <v>18542.400000000001</v>
      </c>
      <c r="AG55" s="2">
        <v>-1.29734E-8</v>
      </c>
      <c r="AL55" s="2">
        <v>-1.9126799999999999E-8</v>
      </c>
      <c r="AQ55" s="2">
        <v>-5.8874299999999998E-8</v>
      </c>
    </row>
    <row r="56" spans="1:43" x14ac:dyDescent="0.25">
      <c r="A56" s="2">
        <v>2.0287549999999999E-10</v>
      </c>
      <c r="J56" s="2">
        <v>-1.811446E-10</v>
      </c>
      <c r="R56" s="2">
        <v>-2.9201440000000001E-10</v>
      </c>
      <c r="W56" s="2">
        <v>4489.2</v>
      </c>
      <c r="AB56" s="2">
        <v>98478.1</v>
      </c>
      <c r="AG56" s="2">
        <v>-1.27808E-8</v>
      </c>
      <c r="AL56" s="2">
        <v>-1.89662E-8</v>
      </c>
      <c r="AQ56" s="2">
        <v>-5.7324100000000003E-8</v>
      </c>
    </row>
    <row r="57" spans="1:43" x14ac:dyDescent="0.25">
      <c r="A57" s="2">
        <v>5.0658309999999998E-10</v>
      </c>
      <c r="J57" s="2">
        <v>-1.5528000000000001E-9</v>
      </c>
      <c r="R57" s="2">
        <v>-2.3497999999999999E-9</v>
      </c>
      <c r="W57" s="2">
        <v>1402.7</v>
      </c>
      <c r="AB57" s="2">
        <v>11386.4</v>
      </c>
      <c r="AG57" s="2">
        <v>-1.26192E-8</v>
      </c>
      <c r="AL57" s="2">
        <v>-1.88027E-8</v>
      </c>
      <c r="AQ57" s="2">
        <v>-5.6331600000000003E-8</v>
      </c>
    </row>
    <row r="58" spans="1:43" x14ac:dyDescent="0.25">
      <c r="A58" s="2">
        <v>2.7592420000000001E-10</v>
      </c>
      <c r="J58" s="2">
        <v>-3.7140660000000001E-10</v>
      </c>
      <c r="R58" s="2">
        <v>-5.7579070000000005E-10</v>
      </c>
      <c r="W58" s="2">
        <v>1925.2</v>
      </c>
      <c r="AB58" s="2">
        <v>51889.4</v>
      </c>
      <c r="AG58" s="2">
        <v>-1.20052E-8</v>
      </c>
      <c r="AL58" s="2">
        <v>-1.7930599999999998E-8</v>
      </c>
      <c r="AQ58" s="2">
        <v>-5.4535099999999997E-8</v>
      </c>
    </row>
    <row r="59" spans="1:43" x14ac:dyDescent="0.25">
      <c r="A59" s="2">
        <v>2.7626300000000001E-10</v>
      </c>
      <c r="J59" s="2">
        <v>-3.4012490000000002E-10</v>
      </c>
      <c r="R59" s="2">
        <v>-5.0759349999999998E-10</v>
      </c>
      <c r="W59" s="2">
        <v>5684.5</v>
      </c>
      <c r="AB59" s="2">
        <v>47182.3</v>
      </c>
      <c r="AG59" s="2">
        <v>-1.1977E-8</v>
      </c>
      <c r="AL59" s="2">
        <v>-1.79067E-8</v>
      </c>
      <c r="AQ59" s="2">
        <v>-5.4334000000000002E-8</v>
      </c>
    </row>
    <row r="60" spans="1:43" x14ac:dyDescent="0.25">
      <c r="A60" s="2">
        <v>1.5507559999999999E-10</v>
      </c>
      <c r="J60" s="2">
        <v>-9.4015999999999994E-11</v>
      </c>
      <c r="R60" s="2">
        <v>-1.5891320000000001E-10</v>
      </c>
      <c r="W60" s="2">
        <v>9220</v>
      </c>
      <c r="AB60" s="2">
        <v>133501.79999999999</v>
      </c>
      <c r="AG60" s="2">
        <v>-1.17881E-8</v>
      </c>
      <c r="AL60" s="2">
        <v>-1.75321E-8</v>
      </c>
      <c r="AQ60" s="2">
        <v>-5.3203100000000002E-8</v>
      </c>
    </row>
    <row r="61" spans="1:43" x14ac:dyDescent="0.25">
      <c r="A61" s="2">
        <v>1.816554E-10</v>
      </c>
      <c r="J61" s="2">
        <v>-1.3412159999999999E-10</v>
      </c>
      <c r="R61" s="2">
        <v>-2.171325E-10</v>
      </c>
      <c r="W61" s="2">
        <v>7672.5</v>
      </c>
      <c r="AB61" s="2">
        <v>105729.4</v>
      </c>
      <c r="AG61" s="2">
        <v>-1.1708299999999999E-8</v>
      </c>
      <c r="AL61" s="2">
        <v>-1.7209799999999999E-8</v>
      </c>
      <c r="AQ61" s="2">
        <v>-4.9823999999999997E-8</v>
      </c>
    </row>
    <row r="62" spans="1:43" x14ac:dyDescent="0.25">
      <c r="A62" s="2">
        <v>2.386114E-10</v>
      </c>
      <c r="J62" s="2">
        <v>-2.6390220000000002E-10</v>
      </c>
      <c r="R62" s="2">
        <v>-3.883738E-10</v>
      </c>
      <c r="W62" s="2">
        <v>4777</v>
      </c>
      <c r="AB62" s="2">
        <v>48876.9</v>
      </c>
      <c r="AG62" s="2">
        <v>-1.15996E-8</v>
      </c>
      <c r="AL62" s="2">
        <v>-1.67621E-8</v>
      </c>
      <c r="AQ62" s="2">
        <v>-4.6900200000000001E-8</v>
      </c>
    </row>
    <row r="63" spans="1:43" x14ac:dyDescent="0.25">
      <c r="A63" s="2">
        <v>2.2414290000000001E-10</v>
      </c>
      <c r="J63" s="2">
        <v>-2.3933090000000002E-10</v>
      </c>
      <c r="R63" s="2">
        <v>-3.8113600000000001E-10</v>
      </c>
      <c r="W63" s="2">
        <v>4095.6</v>
      </c>
      <c r="AB63" s="2">
        <v>68418.399999999994</v>
      </c>
      <c r="AG63" s="2">
        <v>-1.1436000000000001E-8</v>
      </c>
      <c r="AL63" s="2">
        <v>-1.66924E-8</v>
      </c>
      <c r="AQ63" s="2">
        <v>-4.5751499999999998E-8</v>
      </c>
    </row>
    <row r="64" spans="1:43" x14ac:dyDescent="0.25">
      <c r="A64" s="2">
        <v>3.2238779999999998E-10</v>
      </c>
      <c r="J64" s="2">
        <v>-5.1277630000000002E-10</v>
      </c>
      <c r="R64" s="2">
        <v>-7.8308269999999998E-10</v>
      </c>
      <c r="W64" s="2">
        <v>2755.2</v>
      </c>
      <c r="AB64" s="2">
        <v>41558.800000000003</v>
      </c>
      <c r="AG64" s="2">
        <v>-1.13849E-8</v>
      </c>
      <c r="AL64" s="2">
        <v>-1.54713E-8</v>
      </c>
      <c r="AQ64" s="2">
        <v>-4.54478E-8</v>
      </c>
    </row>
    <row r="65" spans="1:43" x14ac:dyDescent="0.25">
      <c r="A65" s="2">
        <v>2.586554E-10</v>
      </c>
      <c r="J65" s="2">
        <v>-2.9401640000000002E-10</v>
      </c>
      <c r="R65" s="2">
        <v>-4.4714299999999999E-10</v>
      </c>
      <c r="W65" s="2">
        <v>5952.9</v>
      </c>
      <c r="AB65" s="2">
        <v>56880.9</v>
      </c>
      <c r="AG65" s="2">
        <v>-1.1141100000000001E-8</v>
      </c>
      <c r="AL65" s="2">
        <v>-1.54185E-8</v>
      </c>
      <c r="AQ65" s="2">
        <v>-4.5174999999999999E-8</v>
      </c>
    </row>
    <row r="66" spans="1:43" x14ac:dyDescent="0.25">
      <c r="A66" s="2">
        <v>2.5688980000000002E-10</v>
      </c>
      <c r="J66" s="2">
        <v>-3.4617039999999998E-10</v>
      </c>
      <c r="R66" s="2">
        <v>-5.4342459999999999E-10</v>
      </c>
      <c r="W66" s="2">
        <v>3086.3</v>
      </c>
      <c r="AB66" s="2">
        <v>41394.6</v>
      </c>
      <c r="AG66" s="2">
        <v>-1.09957E-8</v>
      </c>
      <c r="AL66" s="2">
        <v>-1.5331599999999999E-8</v>
      </c>
      <c r="AQ66" s="2">
        <v>-4.4904899999999999E-8</v>
      </c>
    </row>
    <row r="67" spans="1:43" x14ac:dyDescent="0.25">
      <c r="A67" s="2">
        <v>4.2262250000000001E-10</v>
      </c>
      <c r="J67" s="2">
        <v>-1.2191000000000001E-9</v>
      </c>
      <c r="R67" s="2">
        <v>-1.8613E-9</v>
      </c>
      <c r="W67" s="2">
        <v>536.90549999999996</v>
      </c>
      <c r="AB67" s="2">
        <v>8070.6</v>
      </c>
      <c r="AG67" s="2">
        <v>-1.03623E-8</v>
      </c>
      <c r="AL67" s="2">
        <v>-1.53037E-8</v>
      </c>
      <c r="AQ67" s="2">
        <v>-4.4749900000000002E-8</v>
      </c>
    </row>
    <row r="68" spans="1:43" x14ac:dyDescent="0.25">
      <c r="A68" s="2">
        <v>1.991555E-10</v>
      </c>
      <c r="J68" s="2">
        <v>-1.6904729999999999E-10</v>
      </c>
      <c r="R68" s="2">
        <v>-2.72176E-10</v>
      </c>
      <c r="W68" s="2">
        <v>4446</v>
      </c>
      <c r="AB68" s="2">
        <v>99659.9</v>
      </c>
      <c r="AG68" s="2">
        <v>-1.0345399999999999E-8</v>
      </c>
      <c r="AL68" s="2">
        <v>-1.5289900000000001E-8</v>
      </c>
      <c r="AQ68" s="2">
        <v>-4.47451E-8</v>
      </c>
    </row>
    <row r="69" spans="1:43" x14ac:dyDescent="0.25">
      <c r="A69" s="2">
        <v>1.52329E-10</v>
      </c>
      <c r="J69" s="2">
        <v>-1.089647E-10</v>
      </c>
      <c r="R69" s="2">
        <v>-1.7233689999999999E-10</v>
      </c>
      <c r="W69" s="2">
        <v>6466</v>
      </c>
      <c r="AB69" s="2">
        <v>103076.4</v>
      </c>
      <c r="AG69" s="2">
        <v>-1.02848E-8</v>
      </c>
      <c r="AL69" s="2">
        <v>-1.49627E-8</v>
      </c>
      <c r="AQ69" s="2">
        <v>-4.4577899999999998E-8</v>
      </c>
    </row>
    <row r="70" spans="1:43" x14ac:dyDescent="0.25">
      <c r="A70" s="2">
        <v>2.2170190000000001E-10</v>
      </c>
      <c r="J70" s="2">
        <v>-2.5211110000000001E-10</v>
      </c>
      <c r="R70" s="2">
        <v>-3.6477340000000002E-10</v>
      </c>
      <c r="W70" s="2">
        <v>5307.3</v>
      </c>
      <c r="AB70" s="2">
        <v>51742.7</v>
      </c>
      <c r="AG70" s="2">
        <v>-1.0203400000000001E-8</v>
      </c>
      <c r="AL70" s="2">
        <v>-1.49239E-8</v>
      </c>
      <c r="AQ70" s="2">
        <v>-4.3113999999999998E-8</v>
      </c>
    </row>
    <row r="71" spans="1:43" x14ac:dyDescent="0.25">
      <c r="A71" s="2">
        <v>3.9885779999999998E-10</v>
      </c>
      <c r="J71" s="2">
        <v>-8.95818E-10</v>
      </c>
      <c r="R71" s="2">
        <v>-1.225E-9</v>
      </c>
      <c r="W71" s="2">
        <v>2955.3</v>
      </c>
      <c r="AB71" s="2">
        <v>17138.3</v>
      </c>
      <c r="AG71" s="2">
        <v>-1.0083500000000001E-8</v>
      </c>
      <c r="AL71" s="2">
        <v>-1.4668699999999999E-8</v>
      </c>
      <c r="AQ71" s="2">
        <v>-4.17866E-8</v>
      </c>
    </row>
    <row r="72" spans="1:43" x14ac:dyDescent="0.25">
      <c r="A72" s="2">
        <v>2.0662390000000001E-10</v>
      </c>
      <c r="J72" s="2">
        <v>-1.7972709999999999E-10</v>
      </c>
      <c r="R72" s="2">
        <v>-2.798822E-10</v>
      </c>
      <c r="W72" s="2">
        <v>7185.1</v>
      </c>
      <c r="AB72" s="2">
        <v>78886</v>
      </c>
      <c r="AG72" s="2">
        <v>-9.9631000000000001E-9</v>
      </c>
      <c r="AL72" s="2">
        <v>-1.45747E-8</v>
      </c>
      <c r="AQ72" s="2">
        <v>-4.1585300000000001E-8</v>
      </c>
    </row>
    <row r="73" spans="1:43" x14ac:dyDescent="0.25">
      <c r="A73" s="2">
        <v>2.3435519999999997E-10</v>
      </c>
      <c r="J73" s="2">
        <v>-3.171966E-10</v>
      </c>
      <c r="R73" s="2">
        <v>-5.0351759999999999E-10</v>
      </c>
      <c r="W73" s="2">
        <v>1261.0999999999999</v>
      </c>
      <c r="AB73" s="2">
        <v>28224</v>
      </c>
      <c r="AG73" s="2">
        <v>-9.8604999999999992E-9</v>
      </c>
      <c r="AL73" s="2">
        <v>-1.4558499999999999E-8</v>
      </c>
      <c r="AQ73" s="2">
        <v>-4.1557699999999998E-8</v>
      </c>
    </row>
    <row r="74" spans="1:43" x14ac:dyDescent="0.25">
      <c r="A74" s="2">
        <v>1.365172E-10</v>
      </c>
      <c r="J74" s="2">
        <v>-7.6645399999999996E-11</v>
      </c>
      <c r="R74" s="2">
        <v>-1.3056170000000001E-10</v>
      </c>
      <c r="W74" s="2">
        <v>4243.2</v>
      </c>
      <c r="AB74" s="2">
        <v>132853.20000000001</v>
      </c>
      <c r="AG74" s="2">
        <v>-9.7419E-9</v>
      </c>
      <c r="AL74" s="2">
        <v>-1.4450499999999999E-8</v>
      </c>
      <c r="AQ74" s="2">
        <v>-4.1366299999999998E-8</v>
      </c>
    </row>
    <row r="75" spans="1:43" x14ac:dyDescent="0.25">
      <c r="A75" s="2">
        <v>1.192444E-10</v>
      </c>
      <c r="J75" s="2">
        <v>-5.9136699999999997E-11</v>
      </c>
      <c r="R75" s="2">
        <v>-1.058307E-10</v>
      </c>
      <c r="W75" s="2">
        <v>7592.4</v>
      </c>
      <c r="AB75" s="2">
        <v>162941.1</v>
      </c>
      <c r="AG75" s="2">
        <v>-9.7185000000000003E-9</v>
      </c>
      <c r="AL75" s="2">
        <v>-1.43467E-8</v>
      </c>
      <c r="AQ75" s="2">
        <v>-4.0967599999999998E-8</v>
      </c>
    </row>
    <row r="76" spans="1:43" x14ac:dyDescent="0.25">
      <c r="A76" s="2">
        <v>1.8312219999999999E-10</v>
      </c>
      <c r="J76" s="2">
        <v>-1.7028440000000001E-10</v>
      </c>
      <c r="R76" s="2">
        <v>-2.5395049999999999E-10</v>
      </c>
      <c r="W76" s="2">
        <v>5112.5</v>
      </c>
      <c r="AB76" s="2">
        <v>71974.8</v>
      </c>
      <c r="AG76" s="2">
        <v>-9.6602999999999998E-9</v>
      </c>
      <c r="AL76" s="2">
        <v>-1.42284E-8</v>
      </c>
      <c r="AQ76" s="2">
        <v>-4.0502199999999999E-8</v>
      </c>
    </row>
    <row r="77" spans="1:43" x14ac:dyDescent="0.25">
      <c r="A77" s="2">
        <v>2.1074309999999999E-10</v>
      </c>
      <c r="J77" s="2">
        <v>-2.4237230000000002E-10</v>
      </c>
      <c r="R77" s="2">
        <v>-3.4898149999999998E-10</v>
      </c>
      <c r="W77" s="2">
        <v>4398.6000000000004</v>
      </c>
      <c r="AB77" s="2">
        <v>53641.8</v>
      </c>
      <c r="AG77" s="2">
        <v>-9.5789999999999993E-9</v>
      </c>
      <c r="AL77" s="2">
        <v>-1.3973499999999999E-8</v>
      </c>
      <c r="AQ77" s="2">
        <v>-3.9698700000000001E-8</v>
      </c>
    </row>
    <row r="78" spans="1:43" x14ac:dyDescent="0.25">
      <c r="A78" s="2">
        <v>8.9278599999999994E-11</v>
      </c>
      <c r="J78" s="2">
        <v>-2.6756599999999998E-11</v>
      </c>
      <c r="R78" s="2">
        <v>-6.3524799999999996E-11</v>
      </c>
      <c r="W78" s="2">
        <v>10141.5</v>
      </c>
      <c r="AB78" s="2">
        <v>297443</v>
      </c>
      <c r="AG78" s="2">
        <v>-9.5015000000000007E-9</v>
      </c>
      <c r="AL78" s="2">
        <v>-1.38142E-8</v>
      </c>
      <c r="AQ78" s="2">
        <v>-3.9356700000000003E-8</v>
      </c>
    </row>
    <row r="79" spans="1:43" x14ac:dyDescent="0.25">
      <c r="A79" s="2">
        <v>1.5474719999999999E-10</v>
      </c>
      <c r="J79" s="2">
        <v>-1.068207E-10</v>
      </c>
      <c r="R79" s="2">
        <v>-1.8497860000000001E-10</v>
      </c>
      <c r="W79" s="2">
        <v>1488.1</v>
      </c>
      <c r="AB79" s="2">
        <v>107963.6</v>
      </c>
      <c r="AG79" s="2">
        <v>-9.4199000000000005E-9</v>
      </c>
      <c r="AL79" s="2">
        <v>-1.37085E-8</v>
      </c>
      <c r="AQ79" s="2">
        <v>-3.9127100000000002E-8</v>
      </c>
    </row>
    <row r="80" spans="1:43" x14ac:dyDescent="0.25">
      <c r="A80" s="2">
        <v>4.106543E-10</v>
      </c>
      <c r="J80" s="2">
        <v>-8.0690050000000003E-10</v>
      </c>
      <c r="R80" s="2">
        <v>-1.1552999999999999E-9</v>
      </c>
      <c r="W80" s="2">
        <v>3165.5</v>
      </c>
      <c r="AB80" s="2">
        <v>21598.9</v>
      </c>
      <c r="AG80" s="2">
        <v>-9.2550000000000008E-9</v>
      </c>
      <c r="AL80" s="2">
        <v>-1.3424999999999999E-8</v>
      </c>
      <c r="AQ80" s="2">
        <v>-3.8865499999999998E-8</v>
      </c>
    </row>
    <row r="81" spans="1:43" x14ac:dyDescent="0.25">
      <c r="A81" s="2">
        <v>2.090227E-10</v>
      </c>
      <c r="J81" s="2">
        <v>-1.9166729999999999E-10</v>
      </c>
      <c r="R81" s="2">
        <v>-3.0676629999999997E-10</v>
      </c>
      <c r="W81" s="2">
        <v>4318.3999999999996</v>
      </c>
      <c r="AB81" s="2">
        <v>92808.6</v>
      </c>
      <c r="AG81" s="2">
        <v>-9.2106000000000004E-9</v>
      </c>
      <c r="AL81" s="2">
        <v>-1.32975E-8</v>
      </c>
      <c r="AQ81" s="2">
        <v>-3.7691600000000002E-8</v>
      </c>
    </row>
    <row r="82" spans="1:43" x14ac:dyDescent="0.25">
      <c r="A82" s="2">
        <v>2.7057970000000002E-10</v>
      </c>
      <c r="J82" s="2">
        <v>-3.2421650000000001E-10</v>
      </c>
      <c r="R82" s="2">
        <v>-4.8917280000000004E-10</v>
      </c>
      <c r="W82" s="2">
        <v>6150.1</v>
      </c>
      <c r="AB82" s="2">
        <v>51605.3</v>
      </c>
      <c r="AG82" s="2">
        <v>-9.1440999999999995E-9</v>
      </c>
      <c r="AL82" s="2">
        <v>-1.3245800000000001E-8</v>
      </c>
      <c r="AQ82" s="2">
        <v>-3.7239400000000002E-8</v>
      </c>
    </row>
    <row r="83" spans="1:43" x14ac:dyDescent="0.25">
      <c r="A83" s="2">
        <v>1.6179120000000001E-10</v>
      </c>
      <c r="J83" s="2">
        <v>-1.03294E-10</v>
      </c>
      <c r="R83" s="2">
        <v>-1.735057E-10</v>
      </c>
      <c r="W83" s="2">
        <v>7402</v>
      </c>
      <c r="AB83" s="2">
        <v>132324.79999999999</v>
      </c>
      <c r="AG83" s="2">
        <v>-9.0438000000000006E-9</v>
      </c>
      <c r="AL83" s="2">
        <v>-1.3194099999999999E-8</v>
      </c>
      <c r="AQ83" s="2">
        <v>-3.6876900000000001E-8</v>
      </c>
    </row>
    <row r="84" spans="1:43" x14ac:dyDescent="0.25">
      <c r="A84" s="2">
        <v>3.18598E-10</v>
      </c>
      <c r="J84" s="2">
        <v>-6.1876079999999999E-10</v>
      </c>
      <c r="R84" s="2">
        <v>-9.5650950000000009E-10</v>
      </c>
      <c r="W84" s="2">
        <v>1251.5</v>
      </c>
      <c r="AB84" s="2">
        <v>17982.900000000001</v>
      </c>
      <c r="AG84" s="2">
        <v>-8.9835999999999995E-9</v>
      </c>
      <c r="AL84" s="2">
        <v>-1.2823500000000001E-8</v>
      </c>
      <c r="AQ84" s="2">
        <v>-3.6396100000000003E-8</v>
      </c>
    </row>
    <row r="85" spans="1:43" x14ac:dyDescent="0.25">
      <c r="A85" s="2">
        <v>2.254268E-10</v>
      </c>
      <c r="J85" s="2">
        <v>-2.5421419999999999E-10</v>
      </c>
      <c r="R85" s="2">
        <v>-3.6900260000000002E-10</v>
      </c>
      <c r="W85" s="2">
        <v>2297.5</v>
      </c>
      <c r="AB85" s="2">
        <v>51256.1</v>
      </c>
      <c r="AG85" s="2">
        <v>-8.9216000000000003E-9</v>
      </c>
      <c r="AL85" s="2">
        <v>-1.2632899999999999E-8</v>
      </c>
      <c r="AQ85" s="2">
        <v>-3.4814499999999997E-8</v>
      </c>
    </row>
    <row r="86" spans="1:43" x14ac:dyDescent="0.25">
      <c r="A86" s="2">
        <v>1.38423E-10</v>
      </c>
      <c r="J86" s="2">
        <v>-9.8743300000000005E-11</v>
      </c>
      <c r="R86" s="2">
        <v>-1.570433E-10</v>
      </c>
      <c r="W86" s="2">
        <v>3649.2</v>
      </c>
      <c r="AB86" s="2">
        <v>62371.4</v>
      </c>
      <c r="AG86" s="2">
        <v>-8.9039999999999999E-9</v>
      </c>
      <c r="AL86" s="2">
        <v>-1.2544600000000001E-8</v>
      </c>
      <c r="AQ86" s="2">
        <v>-3.4785399999999999E-8</v>
      </c>
    </row>
    <row r="87" spans="1:43" x14ac:dyDescent="0.25">
      <c r="A87" s="2">
        <v>3.7695760000000002E-10</v>
      </c>
      <c r="J87" s="2">
        <v>-6.6539379999999999E-10</v>
      </c>
      <c r="R87" s="2">
        <v>-9.6608510000000001E-10</v>
      </c>
      <c r="W87" s="2">
        <v>3988</v>
      </c>
      <c r="AB87" s="2">
        <v>26578.1</v>
      </c>
      <c r="AG87" s="2">
        <v>-8.6021000000000003E-9</v>
      </c>
      <c r="AL87" s="2">
        <v>-1.2407599999999999E-8</v>
      </c>
      <c r="AQ87" s="2">
        <v>-3.4551100000000002E-8</v>
      </c>
    </row>
    <row r="88" spans="1:43" x14ac:dyDescent="0.25">
      <c r="A88" s="2">
        <v>2.7221259999999998E-10</v>
      </c>
      <c r="J88" s="2">
        <v>-4.5666E-10</v>
      </c>
      <c r="R88" s="2">
        <v>-6.2953739999999998E-10</v>
      </c>
      <c r="W88" s="2">
        <v>2949.6</v>
      </c>
      <c r="AB88" s="2">
        <v>31055.3</v>
      </c>
      <c r="AG88" s="2">
        <v>-8.5337999999999996E-9</v>
      </c>
      <c r="AL88" s="2">
        <v>-1.22938E-8</v>
      </c>
      <c r="AQ88" s="2">
        <v>-3.3958300000000002E-8</v>
      </c>
    </row>
    <row r="89" spans="1:43" x14ac:dyDescent="0.25">
      <c r="A89" s="2">
        <v>4.195699E-10</v>
      </c>
      <c r="J89" s="2">
        <v>-8.3726890000000001E-10</v>
      </c>
      <c r="R89" s="2">
        <v>-1.2058999999999999E-9</v>
      </c>
      <c r="W89" s="2">
        <v>3423.1</v>
      </c>
      <c r="AB89" s="2">
        <v>21639.7</v>
      </c>
      <c r="AG89" s="2">
        <v>-8.2912999999999993E-9</v>
      </c>
      <c r="AL89" s="2">
        <v>-1.22403E-8</v>
      </c>
      <c r="AQ89" s="2">
        <v>-3.3902899999999997E-8</v>
      </c>
    </row>
    <row r="90" spans="1:43" x14ac:dyDescent="0.25">
      <c r="A90" s="2">
        <v>1.8686049999999999E-10</v>
      </c>
      <c r="J90" s="2">
        <v>-1.5631969999999999E-10</v>
      </c>
      <c r="R90" s="2">
        <v>-2.3962079999999999E-10</v>
      </c>
      <c r="W90" s="2">
        <v>5793.3</v>
      </c>
      <c r="AB90" s="2">
        <v>75884.800000000003</v>
      </c>
      <c r="AG90" s="2">
        <v>-8.2513000000000002E-9</v>
      </c>
      <c r="AL90" s="2">
        <v>-1.2133100000000001E-8</v>
      </c>
      <c r="AQ90" s="2">
        <v>-3.3347699999999999E-8</v>
      </c>
    </row>
    <row r="91" spans="1:43" x14ac:dyDescent="0.25">
      <c r="A91" s="2">
        <v>1.34422E-10</v>
      </c>
      <c r="J91" s="2">
        <v>-6.76932E-11</v>
      </c>
      <c r="R91" s="2">
        <v>-1.220036E-10</v>
      </c>
      <c r="W91" s="2">
        <v>8838.4</v>
      </c>
      <c r="AB91" s="2">
        <v>176026.5</v>
      </c>
      <c r="AG91" s="2">
        <v>-8.2335999999999994E-9</v>
      </c>
      <c r="AL91" s="2">
        <v>-1.20513E-8</v>
      </c>
      <c r="AQ91" s="2">
        <v>-3.3096799999999998E-8</v>
      </c>
    </row>
    <row r="92" spans="1:43" x14ac:dyDescent="0.25">
      <c r="A92" s="2">
        <v>2.1409959999999999E-10</v>
      </c>
      <c r="J92" s="2">
        <v>-1.9447159999999999E-10</v>
      </c>
      <c r="R92" s="2">
        <v>-3.0588400000000002E-10</v>
      </c>
      <c r="W92" s="2">
        <v>5716</v>
      </c>
      <c r="AB92" s="2">
        <v>82607.8</v>
      </c>
      <c r="AG92" s="2">
        <v>-8.1523999999999993E-9</v>
      </c>
      <c r="AL92" s="2">
        <v>-1.19978E-8</v>
      </c>
      <c r="AQ92" s="2">
        <v>-3.2448500000000001E-8</v>
      </c>
    </row>
    <row r="93" spans="1:43" x14ac:dyDescent="0.25">
      <c r="A93" s="2">
        <v>1.3908069999999999E-10</v>
      </c>
      <c r="J93" s="2">
        <v>-7.5217199999999999E-11</v>
      </c>
      <c r="R93" s="2">
        <v>-1.304835E-10</v>
      </c>
      <c r="W93" s="2">
        <v>6882.5</v>
      </c>
      <c r="AB93" s="2">
        <v>139332.5</v>
      </c>
      <c r="AG93" s="2">
        <v>-8.1508999999999992E-9</v>
      </c>
      <c r="AL93" s="2">
        <v>-1.1937200000000001E-8</v>
      </c>
      <c r="AQ93" s="2">
        <v>-3.2323800000000001E-8</v>
      </c>
    </row>
    <row r="94" spans="1:43" x14ac:dyDescent="0.25">
      <c r="A94" s="2">
        <v>1.7686979999999999E-10</v>
      </c>
      <c r="J94" s="2">
        <v>-1.75483E-10</v>
      </c>
      <c r="R94" s="2">
        <v>-2.585946E-10</v>
      </c>
      <c r="W94" s="2">
        <v>1107.4000000000001</v>
      </c>
      <c r="AB94" s="2">
        <v>41020.5</v>
      </c>
      <c r="AG94" s="2">
        <v>-8.0328999999999994E-9</v>
      </c>
      <c r="AL94" s="2">
        <v>-1.1899699999999999E-8</v>
      </c>
      <c r="AQ94" s="2">
        <v>-3.1359200000000001E-8</v>
      </c>
    </row>
    <row r="95" spans="1:43" x14ac:dyDescent="0.25">
      <c r="A95" s="2">
        <v>2.1102170000000001E-10</v>
      </c>
      <c r="J95" s="2">
        <v>-2.06399E-10</v>
      </c>
      <c r="R95" s="2">
        <v>-3.076952E-10</v>
      </c>
      <c r="W95" s="2">
        <v>5358.2</v>
      </c>
      <c r="AB95" s="2">
        <v>60457.2</v>
      </c>
      <c r="AG95" s="2">
        <v>-7.9907000000000005E-9</v>
      </c>
      <c r="AL95" s="2">
        <v>-1.17632E-8</v>
      </c>
      <c r="AQ95" s="2">
        <v>-3.1335799999999999E-8</v>
      </c>
    </row>
    <row r="96" spans="1:43" x14ac:dyDescent="0.25">
      <c r="A96" s="2">
        <v>1.740095E-10</v>
      </c>
      <c r="J96" s="2">
        <v>-1.335441E-10</v>
      </c>
      <c r="R96" s="2">
        <v>-2.0834310000000001E-10</v>
      </c>
      <c r="W96" s="2">
        <v>3777.9</v>
      </c>
      <c r="AB96" s="2">
        <v>86256.5</v>
      </c>
      <c r="AG96" s="2">
        <v>-7.9370000000000002E-9</v>
      </c>
      <c r="AL96" s="2">
        <v>-1.16485E-8</v>
      </c>
      <c r="AQ96" s="2">
        <v>-3.1095000000000001E-8</v>
      </c>
    </row>
    <row r="97" spans="1:43" x14ac:dyDescent="0.25">
      <c r="A97" s="2">
        <v>2.1918940000000001E-10</v>
      </c>
      <c r="J97" s="2">
        <v>-2.0406809999999999E-10</v>
      </c>
      <c r="R97" s="2">
        <v>-3.1783779999999998E-10</v>
      </c>
      <c r="W97" s="2">
        <v>6667.4</v>
      </c>
      <c r="AB97" s="2">
        <v>76513.3</v>
      </c>
      <c r="AG97" s="2">
        <v>-7.9091000000000003E-9</v>
      </c>
      <c r="AL97" s="2">
        <v>-1.1544799999999999E-8</v>
      </c>
      <c r="AQ97" s="2">
        <v>-3.1070699999999998E-8</v>
      </c>
    </row>
    <row r="98" spans="1:43" x14ac:dyDescent="0.25">
      <c r="A98" s="2">
        <v>1.626826E-10</v>
      </c>
      <c r="J98" s="2">
        <v>-1.0655939999999999E-10</v>
      </c>
      <c r="R98" s="2">
        <v>-1.7482369999999999E-10</v>
      </c>
      <c r="W98" s="2">
        <v>6973.2</v>
      </c>
      <c r="AB98" s="2">
        <v>111088.2</v>
      </c>
      <c r="AG98" s="2">
        <v>-7.8310999999999996E-9</v>
      </c>
      <c r="AL98" s="2">
        <v>-1.14991E-8</v>
      </c>
      <c r="AQ98" s="2">
        <v>-3.06008E-8</v>
      </c>
    </row>
    <row r="99" spans="1:43" x14ac:dyDescent="0.25">
      <c r="A99" s="2">
        <v>3.052456E-10</v>
      </c>
      <c r="J99" s="2">
        <v>-4.2538909999999999E-10</v>
      </c>
      <c r="R99" s="2">
        <v>-6.2401820000000003E-10</v>
      </c>
      <c r="W99" s="2">
        <v>4581.6000000000004</v>
      </c>
      <c r="AB99" s="2">
        <v>37637.4</v>
      </c>
      <c r="AG99" s="2">
        <v>-7.7802000000000001E-9</v>
      </c>
      <c r="AL99" s="2">
        <v>-1.14311E-8</v>
      </c>
      <c r="AQ99" s="2">
        <v>-3.0332399999999998E-8</v>
      </c>
    </row>
    <row r="100" spans="1:43" x14ac:dyDescent="0.25">
      <c r="A100" s="2">
        <v>2.6311079999999998E-10</v>
      </c>
      <c r="J100" s="2">
        <v>-4.0700690000000002E-10</v>
      </c>
      <c r="R100" s="2">
        <v>-5.6602129999999998E-10</v>
      </c>
      <c r="W100" s="2">
        <v>3497.4</v>
      </c>
      <c r="AB100" s="2">
        <v>34377.199999999997</v>
      </c>
      <c r="AG100" s="2">
        <v>-7.7219999999999996E-9</v>
      </c>
      <c r="AL100" s="2">
        <v>-1.1336299999999999E-8</v>
      </c>
      <c r="AQ100" s="2">
        <v>-3.0244899999999998E-8</v>
      </c>
    </row>
    <row r="101" spans="1:43" x14ac:dyDescent="0.25">
      <c r="A101" s="2">
        <v>4.7187740000000003E-10</v>
      </c>
      <c r="J101" s="2">
        <v>-1.1875000000000001E-9</v>
      </c>
      <c r="R101" s="2">
        <v>-1.6343E-9</v>
      </c>
      <c r="W101" s="2">
        <v>2467.8000000000002</v>
      </c>
      <c r="AB101" s="2">
        <v>13256.3</v>
      </c>
      <c r="AG101" s="2">
        <v>-7.7177000000000003E-9</v>
      </c>
      <c r="AL101" s="2">
        <v>-1.1238300000000001E-8</v>
      </c>
      <c r="AQ101" s="2">
        <v>-3.0207900000000003E-8</v>
      </c>
    </row>
    <row r="102" spans="1:43" x14ac:dyDescent="0.25">
      <c r="A102" s="2">
        <v>1.799739E-10</v>
      </c>
      <c r="J102" s="2">
        <v>-1.4710980000000001E-10</v>
      </c>
      <c r="R102" s="2">
        <v>-2.4432950000000002E-10</v>
      </c>
      <c r="W102" s="2">
        <v>5056.8999999999996</v>
      </c>
      <c r="AB102" s="2">
        <v>95437.9</v>
      </c>
      <c r="AG102" s="2">
        <v>-7.7088999999999993E-9</v>
      </c>
      <c r="AL102" s="2">
        <v>-1.1075E-8</v>
      </c>
      <c r="AQ102" s="2">
        <v>-3.0020699999999998E-8</v>
      </c>
    </row>
    <row r="103" spans="1:43" x14ac:dyDescent="0.25">
      <c r="A103" s="2">
        <v>2.3048649999999999E-10</v>
      </c>
      <c r="J103" s="2">
        <v>-2.279877E-10</v>
      </c>
      <c r="R103" s="2">
        <v>-3.513246E-10</v>
      </c>
      <c r="W103" s="2">
        <v>6869.9</v>
      </c>
      <c r="AB103" s="2">
        <v>68813.600000000006</v>
      </c>
      <c r="AG103" s="2">
        <v>-7.6834000000000002E-9</v>
      </c>
      <c r="AL103" s="2">
        <v>-1.0988800000000001E-8</v>
      </c>
      <c r="AQ103" s="2">
        <v>-2.9881400000000003E-8</v>
      </c>
    </row>
    <row r="104" spans="1:43" x14ac:dyDescent="0.25">
      <c r="A104" s="2">
        <v>1.7682219999999999E-10</v>
      </c>
      <c r="J104" s="2">
        <v>-1.266955E-10</v>
      </c>
      <c r="R104" s="2">
        <v>-2.049967E-10</v>
      </c>
      <c r="W104" s="2">
        <v>8236.6</v>
      </c>
      <c r="AB104" s="2">
        <v>104856.1</v>
      </c>
      <c r="AG104" s="2">
        <v>-7.6693000000000004E-9</v>
      </c>
      <c r="AL104" s="2">
        <v>-1.0900500000000001E-8</v>
      </c>
      <c r="AQ104" s="2">
        <v>-2.9755999999999999E-8</v>
      </c>
    </row>
    <row r="105" spans="1:43" x14ac:dyDescent="0.25">
      <c r="A105" s="2">
        <v>2.334302E-10</v>
      </c>
      <c r="J105" s="2">
        <v>-2.5045609999999998E-10</v>
      </c>
      <c r="R105" s="2">
        <v>-3.9494300000000001E-10</v>
      </c>
      <c r="W105" s="2">
        <v>3934</v>
      </c>
      <c r="AB105" s="2">
        <v>75950.2</v>
      </c>
      <c r="AG105" s="2">
        <v>-7.6589999999999993E-9</v>
      </c>
      <c r="AL105" s="2">
        <v>-1.08739E-8</v>
      </c>
      <c r="AQ105" s="2">
        <v>-2.9231799999999999E-8</v>
      </c>
    </row>
    <row r="106" spans="1:43" x14ac:dyDescent="0.25">
      <c r="A106" s="2">
        <v>1.32508E-10</v>
      </c>
      <c r="J106" s="2">
        <v>-7.7393000000000004E-11</v>
      </c>
      <c r="R106" s="2">
        <v>-1.3016670000000001E-10</v>
      </c>
      <c r="W106" s="2">
        <v>7276.4</v>
      </c>
      <c r="AB106" s="2">
        <v>134051.1</v>
      </c>
      <c r="AG106" s="2">
        <v>-7.4880999999999994E-9</v>
      </c>
      <c r="AL106" s="2">
        <v>-1.0847300000000001E-8</v>
      </c>
      <c r="AQ106" s="2">
        <v>-2.8935000000000001E-8</v>
      </c>
    </row>
    <row r="107" spans="1:43" x14ac:dyDescent="0.25">
      <c r="A107" s="2">
        <v>1.6358030000000001E-10</v>
      </c>
      <c r="J107" s="2">
        <v>-1.1838340000000001E-10</v>
      </c>
      <c r="R107" s="2">
        <v>-1.8697230000000001E-10</v>
      </c>
      <c r="W107" s="2">
        <v>6348</v>
      </c>
      <c r="AB107" s="2">
        <v>95422.8</v>
      </c>
      <c r="AG107" s="2">
        <v>-7.4552999999999993E-9</v>
      </c>
      <c r="AL107" s="2">
        <v>-1.07381E-8</v>
      </c>
      <c r="AQ107" s="2">
        <v>-2.88793E-8</v>
      </c>
    </row>
    <row r="108" spans="1:43" x14ac:dyDescent="0.25">
      <c r="A108" s="2">
        <v>2.1194849999999999E-10</v>
      </c>
      <c r="J108" s="2">
        <v>-1.9694299999999999E-10</v>
      </c>
      <c r="R108" s="2">
        <v>-3.1419829999999999E-10</v>
      </c>
      <c r="W108" s="2">
        <v>4270.2</v>
      </c>
      <c r="AB108" s="2">
        <v>90140.4</v>
      </c>
      <c r="AG108" s="2">
        <v>-7.4259000000000002E-9</v>
      </c>
      <c r="AL108" s="2">
        <v>-1.05585E-8</v>
      </c>
      <c r="AQ108" s="2">
        <v>-2.7938100000000001E-8</v>
      </c>
    </row>
    <row r="109" spans="1:43" x14ac:dyDescent="0.25">
      <c r="A109" s="2">
        <v>1.2733930000000001E-10</v>
      </c>
      <c r="J109" s="2">
        <v>-6.2114999999999997E-11</v>
      </c>
      <c r="R109" s="2">
        <v>-1.118491E-10</v>
      </c>
      <c r="W109" s="2">
        <v>6401.9</v>
      </c>
      <c r="AB109" s="2">
        <v>153823</v>
      </c>
      <c r="AG109" s="2">
        <v>-7.3944E-9</v>
      </c>
      <c r="AL109" s="2">
        <v>-1.0542700000000001E-8</v>
      </c>
      <c r="AQ109" s="2">
        <v>-2.7814500000000001E-8</v>
      </c>
    </row>
    <row r="110" spans="1:43" x14ac:dyDescent="0.25">
      <c r="A110" s="2">
        <v>1.975384E-10</v>
      </c>
      <c r="J110" s="2">
        <v>-1.6189979999999999E-10</v>
      </c>
      <c r="R110" s="2">
        <v>-2.5744209999999999E-10</v>
      </c>
      <c r="W110" s="2">
        <v>6965.3</v>
      </c>
      <c r="AB110" s="2">
        <v>92411.1</v>
      </c>
      <c r="AG110" s="2">
        <v>-7.3745999999999997E-9</v>
      </c>
      <c r="AL110" s="2">
        <v>-1.0536399999999999E-8</v>
      </c>
      <c r="AQ110" s="2">
        <v>-2.7622800000000001E-8</v>
      </c>
    </row>
    <row r="111" spans="1:43" x14ac:dyDescent="0.25">
      <c r="A111" s="2">
        <v>1.9628160000000001E-10</v>
      </c>
      <c r="J111" s="2">
        <v>-2.3864730000000002E-10</v>
      </c>
      <c r="R111" s="2">
        <v>-3.4064849999999999E-10</v>
      </c>
      <c r="W111" s="2">
        <v>2269.5</v>
      </c>
      <c r="AB111" s="2">
        <v>54060.1</v>
      </c>
      <c r="AG111" s="2">
        <v>-7.2388999999999999E-9</v>
      </c>
      <c r="AL111" s="2">
        <v>-1.0494E-8</v>
      </c>
      <c r="AQ111" s="2">
        <v>-2.72972E-8</v>
      </c>
    </row>
    <row r="112" spans="1:43" x14ac:dyDescent="0.25">
      <c r="A112" s="2">
        <v>1.383347E-10</v>
      </c>
      <c r="J112" s="2">
        <v>-7.2263800000000001E-11</v>
      </c>
      <c r="R112" s="2">
        <v>-1.2878379999999999E-10</v>
      </c>
      <c r="W112" s="2">
        <v>8217.1</v>
      </c>
      <c r="AB112" s="2">
        <v>170896</v>
      </c>
      <c r="AG112" s="2">
        <v>-7.1431999999999999E-9</v>
      </c>
      <c r="AL112" s="2">
        <v>-1.0274E-8</v>
      </c>
      <c r="AQ112" s="2">
        <v>-2.6911900000000001E-8</v>
      </c>
    </row>
    <row r="113" spans="1:43" x14ac:dyDescent="0.25">
      <c r="A113" s="2">
        <v>1.3403610000000001E-10</v>
      </c>
      <c r="J113" s="2">
        <v>-7.1182100000000004E-11</v>
      </c>
      <c r="R113" s="2">
        <v>-1.3048920000000001E-10</v>
      </c>
      <c r="W113" s="2">
        <v>6269.9</v>
      </c>
      <c r="AB113" s="2">
        <v>192026.2</v>
      </c>
      <c r="AG113" s="2">
        <v>-7.1114999999999997E-9</v>
      </c>
      <c r="AL113" s="2">
        <v>-1.02613E-8</v>
      </c>
      <c r="AQ113" s="2">
        <v>-2.6882900000000001E-8</v>
      </c>
    </row>
    <row r="114" spans="1:43" x14ac:dyDescent="0.25">
      <c r="A114" s="2">
        <v>1.8208130000000001E-10</v>
      </c>
      <c r="J114" s="2">
        <v>-1.9083019999999999E-10</v>
      </c>
      <c r="R114" s="2">
        <v>-2.7857999999999998E-10</v>
      </c>
      <c r="W114" s="2">
        <v>1003.7</v>
      </c>
      <c r="AB114" s="2">
        <v>65459.8</v>
      </c>
      <c r="AG114" s="2">
        <v>-7.0207E-9</v>
      </c>
      <c r="AL114" s="2">
        <v>-1.02015E-8</v>
      </c>
      <c r="AQ114" s="2">
        <v>-2.6823600000000001E-8</v>
      </c>
    </row>
    <row r="115" spans="1:43" x14ac:dyDescent="0.25">
      <c r="A115" s="2">
        <v>3.0677899999999999E-10</v>
      </c>
      <c r="J115" s="2">
        <v>-4.8432970000000003E-10</v>
      </c>
      <c r="R115" s="2">
        <v>-6.8160880000000002E-10</v>
      </c>
      <c r="W115" s="2">
        <v>3911.8</v>
      </c>
      <c r="AB115" s="2">
        <v>29365.5</v>
      </c>
      <c r="AG115" s="2">
        <v>-6.8891000000000001E-9</v>
      </c>
      <c r="AL115" s="2">
        <v>-1.00894E-8</v>
      </c>
      <c r="AQ115" s="2">
        <v>-2.60939E-8</v>
      </c>
    </row>
    <row r="116" spans="1:43" x14ac:dyDescent="0.25">
      <c r="A116" s="2">
        <v>1.9638920000000001E-10</v>
      </c>
      <c r="J116" s="2">
        <v>-2.067481E-10</v>
      </c>
      <c r="R116" s="2">
        <v>-3.0163130000000002E-10</v>
      </c>
      <c r="W116" s="2">
        <v>4274.3</v>
      </c>
      <c r="AB116" s="2">
        <v>61315.9</v>
      </c>
      <c r="AG116" s="2">
        <v>-6.8234999999999999E-9</v>
      </c>
      <c r="AL116" s="2">
        <v>-9.9222000000000003E-9</v>
      </c>
      <c r="AQ116" s="2">
        <v>-2.5961599999999999E-8</v>
      </c>
    </row>
    <row r="117" spans="1:43" x14ac:dyDescent="0.25">
      <c r="A117" s="2">
        <v>1.5055120000000001E-10</v>
      </c>
      <c r="J117" s="2">
        <v>-9.0609799999999999E-11</v>
      </c>
      <c r="R117" s="2">
        <v>-1.516905E-10</v>
      </c>
      <c r="W117" s="2">
        <v>6294.1</v>
      </c>
      <c r="AB117" s="2">
        <v>119678.1</v>
      </c>
      <c r="AG117" s="2">
        <v>-6.6065999999999999E-9</v>
      </c>
      <c r="AL117" s="2">
        <v>-9.8932000000000005E-9</v>
      </c>
      <c r="AQ117" s="2">
        <v>-2.5638500000000002E-8</v>
      </c>
    </row>
    <row r="118" spans="1:43" x14ac:dyDescent="0.25">
      <c r="A118" s="2">
        <v>4.873556E-10</v>
      </c>
      <c r="J118" s="2">
        <v>-1.5884E-9</v>
      </c>
      <c r="R118" s="2">
        <v>-2.1095999999999998E-9</v>
      </c>
      <c r="W118" s="2">
        <v>1907</v>
      </c>
      <c r="AB118" s="2">
        <v>10206.1</v>
      </c>
      <c r="AG118" s="2">
        <v>-6.3892000000000002E-9</v>
      </c>
      <c r="AL118" s="2">
        <v>-9.8294E-9</v>
      </c>
      <c r="AQ118" s="2">
        <v>-2.5120299999999999E-8</v>
      </c>
    </row>
    <row r="119" spans="1:43" x14ac:dyDescent="0.25">
      <c r="A119" s="2">
        <v>2.5720109999999999E-10</v>
      </c>
      <c r="J119" s="2">
        <v>-3.5723219999999999E-10</v>
      </c>
      <c r="R119" s="2">
        <v>-5.6111919999999997E-10</v>
      </c>
      <c r="W119" s="2">
        <v>2536.1</v>
      </c>
      <c r="AB119" s="2">
        <v>36544.199999999997</v>
      </c>
      <c r="AG119" s="2">
        <v>-6.2350999999999997E-9</v>
      </c>
      <c r="AL119" s="2">
        <v>-9.6035000000000006E-9</v>
      </c>
      <c r="AQ119" s="2">
        <v>-2.50141E-8</v>
      </c>
    </row>
    <row r="120" spans="1:43" x14ac:dyDescent="0.25">
      <c r="A120" s="2">
        <v>1.8719740000000001E-10</v>
      </c>
      <c r="J120" s="2">
        <v>-1.9968010000000001E-10</v>
      </c>
      <c r="R120" s="2">
        <v>-2.9058889999999999E-10</v>
      </c>
      <c r="W120" s="2">
        <v>3489.4</v>
      </c>
      <c r="AB120" s="2">
        <v>63074.400000000001</v>
      </c>
      <c r="AG120" s="2">
        <v>-6.1395999999999998E-9</v>
      </c>
      <c r="AL120" s="2">
        <v>-9.5197999999999993E-9</v>
      </c>
      <c r="AQ120" s="2">
        <v>-2.3210399999999999E-8</v>
      </c>
    </row>
    <row r="121" spans="1:43" x14ac:dyDescent="0.25">
      <c r="A121" s="2">
        <v>1.206064E-10</v>
      </c>
      <c r="J121" s="2">
        <v>-5.5321900000000001E-11</v>
      </c>
      <c r="R121" s="2">
        <v>-1.0218949999999999E-10</v>
      </c>
      <c r="W121" s="2">
        <v>5990.2</v>
      </c>
      <c r="AB121" s="2">
        <v>165483.79999999999</v>
      </c>
      <c r="AG121" s="2">
        <v>-6.1311999999999997E-9</v>
      </c>
      <c r="AL121" s="2">
        <v>-9.1934000000000001E-9</v>
      </c>
      <c r="AQ121" s="2">
        <v>-2.22621E-8</v>
      </c>
    </row>
    <row r="122" spans="1:43" x14ac:dyDescent="0.25">
      <c r="A122" s="2">
        <v>2.9332110000000002E-10</v>
      </c>
      <c r="J122" s="2">
        <v>-3.8870849999999998E-10</v>
      </c>
      <c r="R122" s="2">
        <v>-5.86381E-10</v>
      </c>
      <c r="W122" s="2">
        <v>4743.8999999999996</v>
      </c>
      <c r="AB122" s="2">
        <v>46509.5</v>
      </c>
      <c r="AG122" s="2">
        <v>-5.9172999999999998E-9</v>
      </c>
      <c r="AL122" s="2">
        <v>-8.8137000000000007E-9</v>
      </c>
      <c r="AQ122" s="2">
        <v>-2.1547000000000001E-8</v>
      </c>
    </row>
    <row r="123" spans="1:43" x14ac:dyDescent="0.25">
      <c r="A123" s="2">
        <v>2.3575159999999998E-10</v>
      </c>
      <c r="J123" s="2">
        <v>-2.830939E-10</v>
      </c>
      <c r="R123" s="2">
        <v>-4.4871880000000001E-10</v>
      </c>
      <c r="W123" s="2">
        <v>3426.5</v>
      </c>
      <c r="AB123" s="2">
        <v>49942.6</v>
      </c>
      <c r="AG123" s="2">
        <v>-5.8706999999999996E-9</v>
      </c>
      <c r="AL123" s="2">
        <v>-8.7995000000000005E-9</v>
      </c>
      <c r="AQ123" s="2">
        <v>-2.14607E-8</v>
      </c>
    </row>
    <row r="124" spans="1:43" x14ac:dyDescent="0.25">
      <c r="A124" s="2">
        <v>1.848309E-10</v>
      </c>
      <c r="J124" s="2">
        <v>-1.5698649999999999E-10</v>
      </c>
      <c r="R124" s="2">
        <v>-2.591577E-10</v>
      </c>
      <c r="W124" s="2">
        <v>4909.5</v>
      </c>
      <c r="AB124" s="2">
        <v>89590.6</v>
      </c>
      <c r="AG124" s="2">
        <v>-5.8068999999999999E-9</v>
      </c>
      <c r="AL124" s="2">
        <v>-8.4904000000000004E-9</v>
      </c>
      <c r="AQ124" s="2">
        <v>-2.1291900000000001E-8</v>
      </c>
    </row>
    <row r="125" spans="1:43" x14ac:dyDescent="0.25">
      <c r="A125" s="2">
        <v>2.0050610000000001E-10</v>
      </c>
      <c r="J125" s="2">
        <v>-1.7331620000000001E-10</v>
      </c>
      <c r="R125" s="2">
        <v>-2.7926149999999999E-10</v>
      </c>
      <c r="W125" s="2">
        <v>4475</v>
      </c>
      <c r="AB125" s="2">
        <v>99637.4</v>
      </c>
      <c r="AG125" s="2">
        <v>-5.6887999999999996E-9</v>
      </c>
      <c r="AL125" s="2">
        <v>-8.2432000000000007E-9</v>
      </c>
      <c r="AQ125" s="2">
        <v>-2.0706699999999998E-8</v>
      </c>
    </row>
    <row r="126" spans="1:43" x14ac:dyDescent="0.25">
      <c r="A126" s="2">
        <v>1.9733740000000001E-10</v>
      </c>
      <c r="J126" s="2">
        <v>-1.6756389999999999E-10</v>
      </c>
      <c r="R126" s="2">
        <v>-2.7098110000000002E-10</v>
      </c>
      <c r="W126" s="2">
        <v>4527</v>
      </c>
      <c r="AB126" s="2">
        <v>102786.8</v>
      </c>
      <c r="AG126" s="2">
        <v>-5.5962999999999998E-9</v>
      </c>
      <c r="AL126" s="2">
        <v>-8.2156999999999992E-9</v>
      </c>
      <c r="AQ126" s="2">
        <v>-2.0705100000000001E-8</v>
      </c>
    </row>
    <row r="127" spans="1:43" x14ac:dyDescent="0.25">
      <c r="A127" s="2">
        <v>8.7650999999999998E-11</v>
      </c>
      <c r="J127" s="2">
        <v>-3.95414E-11</v>
      </c>
      <c r="R127" s="2">
        <v>-7.8104700000000006E-11</v>
      </c>
      <c r="W127" s="2">
        <v>1426.5</v>
      </c>
      <c r="AB127" s="2">
        <v>204587.6</v>
      </c>
      <c r="AG127" s="2">
        <v>-5.4780999999999999E-9</v>
      </c>
      <c r="AL127" s="2">
        <v>-8.1386000000000008E-9</v>
      </c>
      <c r="AQ127" s="2">
        <v>-2.0688400000000001E-8</v>
      </c>
    </row>
    <row r="128" spans="1:43" x14ac:dyDescent="0.25">
      <c r="A128" s="2">
        <v>8.8528300000000004E-11</v>
      </c>
      <c r="J128" s="2">
        <v>-2.8567100000000001E-11</v>
      </c>
      <c r="R128" s="2">
        <v>-6.8537099999999996E-11</v>
      </c>
      <c r="W128" s="2">
        <v>5676.9</v>
      </c>
      <c r="AB128" s="2">
        <v>251251.9</v>
      </c>
      <c r="AG128" s="2">
        <v>-5.3298000000000004E-9</v>
      </c>
      <c r="AL128" s="2">
        <v>-8.0707000000000003E-9</v>
      </c>
      <c r="AQ128" s="2">
        <v>-2.0465300000000001E-8</v>
      </c>
    </row>
    <row r="129" spans="1:43" x14ac:dyDescent="0.25">
      <c r="A129" s="2">
        <v>1.494091E-10</v>
      </c>
      <c r="J129" s="2">
        <v>-1.3953009999999999E-10</v>
      </c>
      <c r="R129" s="2">
        <v>-2.094902E-10</v>
      </c>
      <c r="W129" s="2">
        <v>1482.8</v>
      </c>
      <c r="AB129" s="2">
        <v>83709.600000000006</v>
      </c>
      <c r="AG129" s="2">
        <v>-5.3292999999999998E-9</v>
      </c>
      <c r="AL129" s="2">
        <v>-8.0258999999999998E-9</v>
      </c>
      <c r="AQ129" s="2">
        <v>-2.00851E-8</v>
      </c>
    </row>
    <row r="130" spans="1:43" x14ac:dyDescent="0.25">
      <c r="A130" s="2">
        <v>1.952514E-10</v>
      </c>
      <c r="J130" s="2">
        <v>-1.7062050000000001E-10</v>
      </c>
      <c r="R130" s="2">
        <v>-2.597717E-10</v>
      </c>
      <c r="W130" s="2">
        <v>5531.3</v>
      </c>
      <c r="AB130" s="2">
        <v>70435.7</v>
      </c>
      <c r="AG130" s="2">
        <v>-5.3033999999999997E-9</v>
      </c>
      <c r="AL130" s="2">
        <v>-7.9859000000000007E-9</v>
      </c>
      <c r="AQ130" s="2">
        <v>-1.9942800000000001E-8</v>
      </c>
    </row>
    <row r="131" spans="1:43" x14ac:dyDescent="0.25">
      <c r="A131" s="2">
        <v>1.7689379999999999E-10</v>
      </c>
      <c r="J131" s="2">
        <v>-1.6952629999999999E-10</v>
      </c>
      <c r="R131" s="2">
        <v>-2.5131759999999998E-10</v>
      </c>
      <c r="W131" s="2">
        <v>3804.6</v>
      </c>
      <c r="AB131" s="2">
        <v>44785.1</v>
      </c>
      <c r="AG131" s="2">
        <v>-5.2821000000000002E-9</v>
      </c>
      <c r="AL131" s="2">
        <v>-7.9521999999999999E-9</v>
      </c>
      <c r="AQ131" s="2">
        <v>-1.98781E-8</v>
      </c>
    </row>
    <row r="132" spans="1:43" x14ac:dyDescent="0.25">
      <c r="A132" s="2">
        <v>1.673814E-10</v>
      </c>
      <c r="J132" s="2">
        <v>-1.3123020000000001E-10</v>
      </c>
      <c r="R132" s="2">
        <v>-2.219158E-10</v>
      </c>
      <c r="W132" s="2">
        <v>3695.3</v>
      </c>
      <c r="AB132" s="2">
        <v>84962</v>
      </c>
      <c r="AG132" s="2">
        <v>-5.2720999999999996E-9</v>
      </c>
      <c r="AL132" s="2">
        <v>-7.8600000000000006E-9</v>
      </c>
      <c r="AQ132" s="2">
        <v>-1.981E-8</v>
      </c>
    </row>
    <row r="133" spans="1:43" x14ac:dyDescent="0.25">
      <c r="A133" s="2">
        <v>1.9430590000000001E-10</v>
      </c>
      <c r="J133" s="2">
        <v>-2.0995940000000001E-10</v>
      </c>
      <c r="R133" s="2">
        <v>-3.4238860000000001E-10</v>
      </c>
      <c r="W133" s="2">
        <v>1123.5999999999999</v>
      </c>
      <c r="AB133" s="2">
        <v>37561.5</v>
      </c>
      <c r="AG133" s="2">
        <v>-5.2326999999999999E-9</v>
      </c>
      <c r="AL133" s="2">
        <v>-7.8593000000000008E-9</v>
      </c>
      <c r="AQ133" s="2">
        <v>-1.94362E-8</v>
      </c>
    </row>
    <row r="134" spans="1:43" x14ac:dyDescent="0.25">
      <c r="A134" s="2">
        <v>4.373017E-10</v>
      </c>
      <c r="J134" s="2">
        <v>-9.6803910000000002E-10</v>
      </c>
      <c r="R134" s="2">
        <v>-1.4496E-9</v>
      </c>
      <c r="W134" s="2">
        <v>1964.9</v>
      </c>
      <c r="AB134" s="2">
        <v>23511.5</v>
      </c>
      <c r="AG134" s="2">
        <v>-5.1695000000000004E-9</v>
      </c>
      <c r="AL134" s="2">
        <v>-7.6381000000000007E-9</v>
      </c>
      <c r="AQ134" s="2">
        <v>-1.9277199999999999E-8</v>
      </c>
    </row>
    <row r="135" spans="1:43" x14ac:dyDescent="0.25">
      <c r="A135" s="2">
        <v>2.7834140000000002E-10</v>
      </c>
      <c r="J135" s="2">
        <v>-3.4957600000000001E-10</v>
      </c>
      <c r="R135" s="2">
        <v>-5.3266989999999995E-10</v>
      </c>
      <c r="W135" s="2">
        <v>4226.1000000000004</v>
      </c>
      <c r="AB135" s="2">
        <v>52386.5</v>
      </c>
      <c r="AG135" s="2">
        <v>-5.1592999999999998E-9</v>
      </c>
      <c r="AL135" s="2">
        <v>-7.4757999999999994E-9</v>
      </c>
      <c r="AQ135" s="2">
        <v>-1.87822E-8</v>
      </c>
    </row>
    <row r="136" spans="1:43" x14ac:dyDescent="0.25">
      <c r="A136" s="2">
        <v>4.2107270000000001E-10</v>
      </c>
      <c r="J136" s="2">
        <v>-1.1114999999999999E-9</v>
      </c>
      <c r="R136" s="2">
        <v>-1.4939E-9</v>
      </c>
      <c r="W136" s="2">
        <v>2511.6</v>
      </c>
      <c r="AB136" s="2">
        <v>14127.4</v>
      </c>
      <c r="AG136" s="2">
        <v>-5.0745999999999998E-9</v>
      </c>
      <c r="AL136" s="2">
        <v>-7.4481000000000004E-9</v>
      </c>
      <c r="AQ136" s="2">
        <v>-1.8032900000000001E-8</v>
      </c>
    </row>
    <row r="137" spans="1:43" x14ac:dyDescent="0.25">
      <c r="A137" s="2">
        <v>8.5291499999999997E-11</v>
      </c>
      <c r="J137" s="2">
        <v>-2.40122E-11</v>
      </c>
      <c r="R137" s="2">
        <v>-6.0027100000000005E-11</v>
      </c>
      <c r="W137" s="2">
        <v>9226.4</v>
      </c>
      <c r="AB137" s="2">
        <v>340277.5</v>
      </c>
      <c r="AG137" s="2">
        <v>-5.0009E-9</v>
      </c>
      <c r="AL137" s="2">
        <v>-7.4479999999999999E-9</v>
      </c>
      <c r="AQ137" s="2">
        <v>-1.8015100000000002E-8</v>
      </c>
    </row>
    <row r="138" spans="1:43" x14ac:dyDescent="0.25">
      <c r="A138" s="2">
        <v>1.944726E-10</v>
      </c>
      <c r="J138" s="2">
        <v>-1.582487E-10</v>
      </c>
      <c r="R138" s="2">
        <v>-2.5506159999999999E-10</v>
      </c>
      <c r="W138" s="2">
        <v>4956.2</v>
      </c>
      <c r="AB138" s="2">
        <v>101557.4</v>
      </c>
      <c r="AG138" s="2">
        <v>-4.9738000000000003E-9</v>
      </c>
      <c r="AL138" s="2">
        <v>-7.3106E-9</v>
      </c>
      <c r="AQ138" s="2">
        <v>-1.7892599999999998E-8</v>
      </c>
    </row>
    <row r="139" spans="1:43" x14ac:dyDescent="0.25">
      <c r="A139" s="2">
        <v>1.541053E-10</v>
      </c>
      <c r="J139" s="2">
        <v>-9.7777500000000002E-11</v>
      </c>
      <c r="R139" s="2">
        <v>-1.695487E-10</v>
      </c>
      <c r="W139" s="2">
        <v>5672.8</v>
      </c>
      <c r="AB139" s="2">
        <v>156935.5</v>
      </c>
      <c r="AG139" s="2">
        <v>-4.9149000000000001E-9</v>
      </c>
      <c r="AL139" s="2">
        <v>-7.3075999999999999E-9</v>
      </c>
      <c r="AQ139" s="2">
        <v>-1.7752900000000001E-8</v>
      </c>
    </row>
    <row r="140" spans="1:43" x14ac:dyDescent="0.25">
      <c r="A140" s="2">
        <v>3.576951E-10</v>
      </c>
      <c r="J140" s="2">
        <v>-7.9323779999999996E-10</v>
      </c>
      <c r="R140" s="2">
        <v>-1.2184000000000001E-9</v>
      </c>
      <c r="W140" s="2">
        <v>1176.5999999999999</v>
      </c>
      <c r="AB140" s="2">
        <v>15064.9</v>
      </c>
      <c r="AG140" s="2">
        <v>-4.8667999999999998E-9</v>
      </c>
      <c r="AL140" s="2">
        <v>-7.2196000000000002E-9</v>
      </c>
      <c r="AQ140" s="2">
        <v>-1.7747599999999999E-8</v>
      </c>
    </row>
    <row r="141" spans="1:43" x14ac:dyDescent="0.25">
      <c r="A141" s="2">
        <v>1.5120789999999999E-10</v>
      </c>
      <c r="J141" s="2">
        <v>-1.1800480000000001E-10</v>
      </c>
      <c r="R141" s="2">
        <v>-1.829268E-10</v>
      </c>
      <c r="W141" s="2">
        <v>4429</v>
      </c>
      <c r="AB141" s="2">
        <v>97121.3</v>
      </c>
      <c r="AG141" s="2">
        <v>-4.8570000000000001E-9</v>
      </c>
      <c r="AL141" s="2">
        <v>-7.1796999999999999E-9</v>
      </c>
      <c r="AQ141" s="2">
        <v>-1.7618599999999999E-8</v>
      </c>
    </row>
    <row r="142" spans="1:43" x14ac:dyDescent="0.25">
      <c r="A142" s="2">
        <v>2.1056620000000001E-10</v>
      </c>
      <c r="J142" s="2">
        <v>-2.2868180000000001E-10</v>
      </c>
      <c r="R142" s="2">
        <v>-3.3267150000000001E-10</v>
      </c>
      <c r="W142" s="2">
        <v>5334.7</v>
      </c>
      <c r="AB142" s="2">
        <v>56239.199999999997</v>
      </c>
      <c r="AG142" s="2">
        <v>-4.8559000000000002E-9</v>
      </c>
      <c r="AL142" s="2">
        <v>-7.1652E-9</v>
      </c>
      <c r="AQ142" s="2">
        <v>-1.7577799999999999E-8</v>
      </c>
    </row>
    <row r="143" spans="1:43" x14ac:dyDescent="0.25">
      <c r="A143" s="2">
        <v>1.7503129999999999E-10</v>
      </c>
      <c r="J143" s="2">
        <v>-1.4688470000000001E-10</v>
      </c>
      <c r="R143" s="2">
        <v>-2.2376040000000001E-10</v>
      </c>
      <c r="W143" s="2">
        <v>6283.8</v>
      </c>
      <c r="AB143" s="2">
        <v>80979.899999999994</v>
      </c>
      <c r="AG143" s="2">
        <v>-4.8473999999999996E-9</v>
      </c>
      <c r="AL143" s="2">
        <v>-7.0937999999999996E-9</v>
      </c>
      <c r="AQ143" s="2">
        <v>-1.74974E-8</v>
      </c>
    </row>
    <row r="144" spans="1:43" x14ac:dyDescent="0.25">
      <c r="A144" s="2">
        <v>2.815543E-10</v>
      </c>
      <c r="J144" s="2">
        <v>-4.6170370000000001E-10</v>
      </c>
      <c r="R144" s="2">
        <v>-7.1982989999999995E-10</v>
      </c>
      <c r="W144" s="2">
        <v>1582.8</v>
      </c>
      <c r="AB144" s="2">
        <v>24415.7</v>
      </c>
      <c r="AG144" s="2">
        <v>-4.8036000000000002E-9</v>
      </c>
      <c r="AL144" s="2">
        <v>-7.0280000000000001E-9</v>
      </c>
      <c r="AQ144" s="2">
        <v>-1.7403699999999999E-8</v>
      </c>
    </row>
    <row r="145" spans="1:43" x14ac:dyDescent="0.25">
      <c r="A145" s="2">
        <v>2.3474960000000002E-10</v>
      </c>
      <c r="J145" s="2">
        <v>-2.4029579999999999E-10</v>
      </c>
      <c r="R145" s="2">
        <v>-3.7393669999999999E-10</v>
      </c>
      <c r="W145" s="2">
        <v>4677.8</v>
      </c>
      <c r="AB145" s="2">
        <v>71680.7</v>
      </c>
      <c r="AG145" s="2">
        <v>-4.7986000000000004E-9</v>
      </c>
      <c r="AL145" s="2">
        <v>-6.9543999999999999E-9</v>
      </c>
      <c r="AQ145" s="2">
        <v>-1.7239200000000001E-8</v>
      </c>
    </row>
    <row r="146" spans="1:43" x14ac:dyDescent="0.25">
      <c r="A146" s="2">
        <v>2.9132829999999999E-10</v>
      </c>
      <c r="J146" s="2">
        <v>-4.2627959999999998E-10</v>
      </c>
      <c r="R146" s="2">
        <v>-6.5874610000000002E-10</v>
      </c>
      <c r="W146" s="2">
        <v>3080.3</v>
      </c>
      <c r="AB146" s="2">
        <v>43906.1</v>
      </c>
      <c r="AG146" s="2">
        <v>-4.7913999999999998E-9</v>
      </c>
      <c r="AL146" s="2">
        <v>-6.8536000000000004E-9</v>
      </c>
      <c r="AQ146" s="2">
        <v>-1.7183100000000001E-8</v>
      </c>
    </row>
    <row r="147" spans="1:43" x14ac:dyDescent="0.25">
      <c r="A147" s="2">
        <v>3.8130260000000002E-10</v>
      </c>
      <c r="J147" s="2">
        <v>-9.0925849999999996E-10</v>
      </c>
      <c r="R147" s="2">
        <v>-1.3925000000000001E-9</v>
      </c>
      <c r="W147" s="2">
        <v>1211</v>
      </c>
      <c r="AB147" s="2">
        <v>13638.8</v>
      </c>
      <c r="AG147" s="2">
        <v>-4.7624999999999996E-9</v>
      </c>
      <c r="AL147" s="2">
        <v>-6.7880000000000001E-9</v>
      </c>
      <c r="AQ147" s="2">
        <v>-1.6927200000000001E-8</v>
      </c>
    </row>
    <row r="148" spans="1:43" x14ac:dyDescent="0.25">
      <c r="A148" s="2">
        <v>1.9225900000000001E-10</v>
      </c>
      <c r="J148" s="2">
        <v>-1.6092029999999999E-10</v>
      </c>
      <c r="R148" s="2">
        <v>-2.623744E-10</v>
      </c>
      <c r="W148" s="2">
        <v>2963.1</v>
      </c>
      <c r="AB148" s="2">
        <v>108688</v>
      </c>
      <c r="AG148" s="2">
        <v>-4.7572000000000001E-9</v>
      </c>
      <c r="AL148" s="2">
        <v>-6.7565999999999996E-9</v>
      </c>
      <c r="AQ148" s="2">
        <v>-1.6732000000000001E-8</v>
      </c>
    </row>
    <row r="149" spans="1:43" x14ac:dyDescent="0.25">
      <c r="A149" s="2">
        <v>3.7605089999999999E-10</v>
      </c>
      <c r="J149" s="2">
        <v>-8.0059759999999997E-10</v>
      </c>
      <c r="R149" s="2">
        <v>-1.2231E-9</v>
      </c>
      <c r="W149" s="2">
        <v>2137.3000000000002</v>
      </c>
      <c r="AB149" s="2">
        <v>21059.200000000001</v>
      </c>
      <c r="AG149" s="2">
        <v>-4.7077999999999998E-9</v>
      </c>
      <c r="AL149" s="2">
        <v>-6.7530999999999998E-9</v>
      </c>
      <c r="AQ149" s="2">
        <v>-1.6558300000000001E-8</v>
      </c>
    </row>
    <row r="150" spans="1:43" x14ac:dyDescent="0.25">
      <c r="A150" s="2">
        <v>2.8267550000000001E-10</v>
      </c>
      <c r="J150" s="2">
        <v>-3.8138229999999999E-10</v>
      </c>
      <c r="R150" s="2">
        <v>-5.4975400000000002E-10</v>
      </c>
      <c r="W150" s="2">
        <v>3149.4</v>
      </c>
      <c r="AB150" s="2">
        <v>35699.5</v>
      </c>
      <c r="AG150" s="2">
        <v>-4.7021999999999997E-9</v>
      </c>
      <c r="AL150" s="2">
        <v>-6.6802999999999998E-9</v>
      </c>
      <c r="AQ150" s="2">
        <v>-1.6137699999999999E-8</v>
      </c>
    </row>
    <row r="151" spans="1:43" x14ac:dyDescent="0.25">
      <c r="A151" s="2">
        <v>1.433551E-10</v>
      </c>
      <c r="J151" s="2">
        <v>-7.8409800000000005E-11</v>
      </c>
      <c r="R151" s="2">
        <v>-1.373933E-10</v>
      </c>
      <c r="W151" s="2">
        <v>8483.4</v>
      </c>
      <c r="AB151" s="2">
        <v>159095.79999999999</v>
      </c>
      <c r="AG151" s="2">
        <v>-4.6666000000000004E-9</v>
      </c>
      <c r="AL151" s="2">
        <v>-6.6700000000000003E-9</v>
      </c>
      <c r="AQ151" s="2">
        <v>-1.6078700000000002E-8</v>
      </c>
    </row>
    <row r="152" spans="1:43" x14ac:dyDescent="0.25">
      <c r="A152" s="2">
        <v>3.0549189999999998E-10</v>
      </c>
      <c r="J152" s="2">
        <v>-4.7382490000000004E-10</v>
      </c>
      <c r="R152" s="2">
        <v>-7.2953540000000003E-10</v>
      </c>
      <c r="W152" s="2">
        <v>2910.6</v>
      </c>
      <c r="AB152" s="2">
        <v>40103.599999999999</v>
      </c>
      <c r="AG152" s="2">
        <v>-4.6161999999999998E-9</v>
      </c>
      <c r="AL152" s="2">
        <v>-6.6623999999999997E-9</v>
      </c>
      <c r="AQ152" s="2">
        <v>-1.5945900000000001E-8</v>
      </c>
    </row>
    <row r="153" spans="1:43" x14ac:dyDescent="0.25">
      <c r="A153" s="2">
        <v>1.5718320000000001E-10</v>
      </c>
      <c r="J153" s="2">
        <v>-9.8257499999999996E-11</v>
      </c>
      <c r="R153" s="2">
        <v>-1.6342070000000001E-10</v>
      </c>
      <c r="W153" s="2">
        <v>7383.3</v>
      </c>
      <c r="AB153" s="2">
        <v>119611.3</v>
      </c>
      <c r="AG153" s="2">
        <v>-4.5463000000000003E-9</v>
      </c>
      <c r="AL153" s="2">
        <v>-6.6439000000000002E-9</v>
      </c>
      <c r="AQ153" s="2">
        <v>-1.57261E-8</v>
      </c>
    </row>
    <row r="154" spans="1:43" x14ac:dyDescent="0.25">
      <c r="A154" s="2">
        <v>1.339738E-10</v>
      </c>
      <c r="J154" s="2">
        <v>-6.8812399999999995E-11</v>
      </c>
      <c r="R154" s="2">
        <v>-1.259699E-10</v>
      </c>
      <c r="W154" s="2">
        <v>4378</v>
      </c>
      <c r="AB154" s="2">
        <v>203431.6</v>
      </c>
      <c r="AG154" s="2">
        <v>-4.4811999999999998E-9</v>
      </c>
      <c r="AL154" s="2">
        <v>-6.6253000000000003E-9</v>
      </c>
      <c r="AQ154" s="2">
        <v>-1.5696899999999999E-8</v>
      </c>
    </row>
    <row r="155" spans="1:43" x14ac:dyDescent="0.25">
      <c r="A155" s="2">
        <v>1.422826E-10</v>
      </c>
      <c r="J155" s="2">
        <v>-9.4177699999999995E-11</v>
      </c>
      <c r="R155" s="2">
        <v>-1.5228649999999999E-10</v>
      </c>
      <c r="W155" s="2">
        <v>6370.6</v>
      </c>
      <c r="AB155" s="2">
        <v>115685.8</v>
      </c>
      <c r="AG155" s="2">
        <v>-4.4768999999999997E-9</v>
      </c>
      <c r="AL155" s="2">
        <v>-6.6160000000000003E-9</v>
      </c>
      <c r="AQ155" s="2">
        <v>-1.5525499999999999E-8</v>
      </c>
    </row>
    <row r="156" spans="1:43" x14ac:dyDescent="0.25">
      <c r="A156" s="2">
        <v>1.8135610000000001E-10</v>
      </c>
      <c r="J156" s="2">
        <v>-1.4446179999999999E-10</v>
      </c>
      <c r="R156" s="2">
        <v>-2.3918980000000002E-10</v>
      </c>
      <c r="W156" s="2">
        <v>4984.3</v>
      </c>
      <c r="AB156" s="2">
        <v>110160.6</v>
      </c>
      <c r="AG156" s="2">
        <v>-4.4763000000000004E-9</v>
      </c>
      <c r="AL156" s="2">
        <v>-6.5916000000000003E-9</v>
      </c>
      <c r="AQ156" s="2">
        <v>-1.54836E-8</v>
      </c>
    </row>
    <row r="157" spans="1:43" x14ac:dyDescent="0.25">
      <c r="A157" s="2">
        <v>1.6944439999999999E-10</v>
      </c>
      <c r="J157" s="2">
        <v>-1.4026800000000001E-10</v>
      </c>
      <c r="R157" s="2">
        <v>-2.1418140000000001E-10</v>
      </c>
      <c r="W157" s="2">
        <v>5981.3</v>
      </c>
      <c r="AB157" s="2">
        <v>84255.3</v>
      </c>
      <c r="AG157" s="2">
        <v>-4.4589999999999996E-9</v>
      </c>
      <c r="AL157" s="2">
        <v>-6.3592000000000001E-9</v>
      </c>
      <c r="AQ157" s="2">
        <v>-1.53518E-8</v>
      </c>
    </row>
    <row r="158" spans="1:43" x14ac:dyDescent="0.25">
      <c r="A158" s="2">
        <v>8.0424799999999997E-11</v>
      </c>
      <c r="J158" s="2">
        <v>-2.1096800000000001E-11</v>
      </c>
      <c r="R158" s="2">
        <v>-5.6079199999999999E-11</v>
      </c>
      <c r="W158" s="2">
        <v>8189.3</v>
      </c>
      <c r="AB158" s="2">
        <v>374937.9</v>
      </c>
      <c r="AG158" s="2">
        <v>-4.4511999999999997E-9</v>
      </c>
      <c r="AL158" s="2">
        <v>-6.3426E-9</v>
      </c>
      <c r="AQ158" s="2">
        <v>-1.5031399999999999E-8</v>
      </c>
    </row>
    <row r="159" spans="1:43" x14ac:dyDescent="0.25">
      <c r="A159" s="2">
        <v>3.7153949999999999E-10</v>
      </c>
      <c r="J159" s="2">
        <v>-7.8872540000000001E-10</v>
      </c>
      <c r="R159" s="2">
        <v>-1.2062E-9</v>
      </c>
      <c r="W159" s="2">
        <v>2150.6</v>
      </c>
      <c r="AB159" s="2">
        <v>20582</v>
      </c>
      <c r="AG159" s="2">
        <v>-4.4158000000000004E-9</v>
      </c>
      <c r="AL159" s="2">
        <v>-6.3134000000000001E-9</v>
      </c>
      <c r="AQ159" s="2">
        <v>-1.4960599999999999E-8</v>
      </c>
    </row>
    <row r="160" spans="1:43" x14ac:dyDescent="0.25">
      <c r="A160" s="2">
        <v>3.0071159999999998E-10</v>
      </c>
      <c r="J160" s="2">
        <v>-4.3075109999999997E-10</v>
      </c>
      <c r="R160" s="2">
        <v>-6.5898260000000004E-10</v>
      </c>
      <c r="W160" s="2">
        <v>2988.6</v>
      </c>
      <c r="AB160" s="2">
        <v>47309.3</v>
      </c>
      <c r="AG160" s="2">
        <v>-4.4148000000000001E-9</v>
      </c>
      <c r="AL160" s="2">
        <v>-6.3024999999999997E-9</v>
      </c>
      <c r="AQ160" s="2">
        <v>-1.47437E-8</v>
      </c>
    </row>
    <row r="161" spans="1:43" x14ac:dyDescent="0.25">
      <c r="A161" s="2">
        <v>1.9244219999999999E-10</v>
      </c>
      <c r="J161" s="2">
        <v>-1.6380769999999999E-10</v>
      </c>
      <c r="R161" s="2">
        <v>-2.5089839999999999E-10</v>
      </c>
      <c r="W161" s="2">
        <v>5568.1</v>
      </c>
      <c r="AB161" s="2">
        <v>72630.5</v>
      </c>
      <c r="AG161" s="2">
        <v>-4.4042999999999998E-9</v>
      </c>
      <c r="AL161" s="2">
        <v>-6.2272000000000002E-9</v>
      </c>
      <c r="AQ161" s="2">
        <v>-1.44826E-8</v>
      </c>
    </row>
    <row r="162" spans="1:43" x14ac:dyDescent="0.25">
      <c r="A162" s="2">
        <v>2.9812609999999998E-10</v>
      </c>
      <c r="J162" s="2">
        <v>-6.5954730000000003E-10</v>
      </c>
      <c r="R162" s="2">
        <v>-8.8757159999999996E-10</v>
      </c>
      <c r="W162" s="2">
        <v>1335.1</v>
      </c>
      <c r="AB162" s="2">
        <v>22108.3</v>
      </c>
      <c r="AG162" s="2">
        <v>-4.3897000000000003E-9</v>
      </c>
      <c r="AL162" s="2">
        <v>-6.1622000000000001E-9</v>
      </c>
      <c r="AQ162" s="2">
        <v>-1.44232E-8</v>
      </c>
    </row>
    <row r="163" spans="1:43" x14ac:dyDescent="0.25">
      <c r="A163" s="2">
        <v>1.7298749999999999E-10</v>
      </c>
      <c r="J163" s="2">
        <v>-1.3378610000000001E-10</v>
      </c>
      <c r="R163" s="2">
        <v>-2.2438220000000001E-10</v>
      </c>
      <c r="W163" s="2">
        <v>5229.6000000000004</v>
      </c>
      <c r="AB163" s="2">
        <v>103943.7</v>
      </c>
      <c r="AG163" s="2">
        <v>-4.3800999999999998E-9</v>
      </c>
      <c r="AL163" s="2">
        <v>-6.1551999999999996E-9</v>
      </c>
      <c r="AQ163" s="2">
        <v>-1.4164E-8</v>
      </c>
    </row>
    <row r="164" spans="1:43" x14ac:dyDescent="0.25">
      <c r="A164" s="2">
        <v>2.5543489999999998E-10</v>
      </c>
      <c r="J164" s="2">
        <v>-2.8998290000000001E-10</v>
      </c>
      <c r="R164" s="2">
        <v>-4.464591E-10</v>
      </c>
      <c r="W164" s="2">
        <v>4348.8999999999996</v>
      </c>
      <c r="AB164" s="2">
        <v>61623.1</v>
      </c>
      <c r="AG164" s="2">
        <v>-4.3800000000000002E-9</v>
      </c>
      <c r="AL164" s="2">
        <v>-6.1138000000000001E-9</v>
      </c>
      <c r="AQ164" s="2">
        <v>-1.4123E-8</v>
      </c>
    </row>
    <row r="165" spans="1:43" x14ac:dyDescent="0.25">
      <c r="A165" s="2">
        <v>3.7172099999999999E-10</v>
      </c>
      <c r="J165" s="2">
        <v>-8.6245540000000002E-10</v>
      </c>
      <c r="R165" s="2">
        <v>-1.1655E-9</v>
      </c>
      <c r="W165" s="2">
        <v>2693.7</v>
      </c>
      <c r="AB165" s="2">
        <v>17723.2</v>
      </c>
      <c r="AG165" s="2">
        <v>-4.3713000000000004E-9</v>
      </c>
      <c r="AL165" s="2">
        <v>-6.065E-9</v>
      </c>
      <c r="AQ165" s="2">
        <v>-1.39651E-8</v>
      </c>
    </row>
    <row r="166" spans="1:43" x14ac:dyDescent="0.25">
      <c r="A166" s="2">
        <v>2.8930660000000001E-10</v>
      </c>
      <c r="J166" s="2">
        <v>-3.7615770000000001E-10</v>
      </c>
      <c r="R166" s="2">
        <v>-5.5832089999999997E-10</v>
      </c>
      <c r="W166" s="2">
        <v>5385.8</v>
      </c>
      <c r="AB166" s="2">
        <v>43268.4</v>
      </c>
      <c r="AG166" s="2">
        <v>-4.3132000000000004E-9</v>
      </c>
      <c r="AL166" s="2">
        <v>-6.0235000000000001E-9</v>
      </c>
      <c r="AQ166" s="2">
        <v>-1.38691E-8</v>
      </c>
    </row>
    <row r="167" spans="1:43" x14ac:dyDescent="0.25">
      <c r="A167" s="2">
        <v>1.8454169999999999E-10</v>
      </c>
      <c r="J167" s="2">
        <v>-1.6350780000000001E-10</v>
      </c>
      <c r="R167" s="2">
        <v>-2.4652549999999999E-10</v>
      </c>
      <c r="W167" s="2">
        <v>6084.3</v>
      </c>
      <c r="AB167" s="2">
        <v>74090.600000000006</v>
      </c>
      <c r="AG167" s="2">
        <v>-4.2793000000000003E-9</v>
      </c>
      <c r="AL167" s="2">
        <v>-5.9907999999999996E-9</v>
      </c>
      <c r="AQ167" s="2">
        <v>-1.37319E-8</v>
      </c>
    </row>
    <row r="168" spans="1:43" x14ac:dyDescent="0.25">
      <c r="A168" s="2">
        <v>2.5924970000000002E-10</v>
      </c>
      <c r="J168" s="2">
        <v>-3.0949989999999999E-10</v>
      </c>
      <c r="R168" s="2">
        <v>-4.7999980000000004E-10</v>
      </c>
      <c r="W168" s="2">
        <v>3515.1</v>
      </c>
      <c r="AB168" s="2">
        <v>62223.6</v>
      </c>
      <c r="AG168" s="2">
        <v>-4.2413999999999998E-9</v>
      </c>
      <c r="AL168" s="2">
        <v>-5.9215999999999999E-9</v>
      </c>
      <c r="AQ168" s="2">
        <v>-1.37313E-8</v>
      </c>
    </row>
    <row r="169" spans="1:43" x14ac:dyDescent="0.25">
      <c r="A169" s="2">
        <v>1.7266650000000001E-10</v>
      </c>
      <c r="J169" s="2">
        <v>-1.341363E-10</v>
      </c>
      <c r="R169" s="2">
        <v>-2.0834069999999999E-10</v>
      </c>
      <c r="W169" s="2">
        <v>6177.1</v>
      </c>
      <c r="AB169" s="2">
        <v>86390.2</v>
      </c>
      <c r="AG169" s="2">
        <v>-4.2148E-9</v>
      </c>
      <c r="AL169" s="2">
        <v>-5.8623999999999999E-9</v>
      </c>
      <c r="AQ169" s="2">
        <v>-1.36369E-8</v>
      </c>
    </row>
    <row r="170" spans="1:43" x14ac:dyDescent="0.25">
      <c r="A170" s="2">
        <v>2.7932970000000001E-10</v>
      </c>
      <c r="J170" s="2">
        <v>-3.5865980000000002E-10</v>
      </c>
      <c r="R170" s="2">
        <v>-5.4974859999999996E-10</v>
      </c>
      <c r="W170" s="2">
        <v>3346.7</v>
      </c>
      <c r="AB170" s="2">
        <v>53450.2</v>
      </c>
      <c r="AG170" s="2">
        <v>-4.0869E-9</v>
      </c>
      <c r="AL170" s="2">
        <v>-5.8302999999999996E-9</v>
      </c>
      <c r="AQ170" s="2">
        <v>-1.3607000000000001E-8</v>
      </c>
    </row>
    <row r="171" spans="1:43" x14ac:dyDescent="0.25">
      <c r="A171" s="2">
        <v>1.2324059999999999E-10</v>
      </c>
      <c r="J171" s="2">
        <v>-6.0683400000000002E-11</v>
      </c>
      <c r="R171" s="2">
        <v>-1.157271E-10</v>
      </c>
      <c r="W171" s="2">
        <v>6183.3</v>
      </c>
      <c r="AB171" s="2">
        <v>181920.3</v>
      </c>
      <c r="AG171" s="2">
        <v>-4.0501999999999999E-9</v>
      </c>
      <c r="AL171" s="2">
        <v>-5.8256999999999998E-9</v>
      </c>
      <c r="AQ171" s="2">
        <v>-1.3458800000000001E-8</v>
      </c>
    </row>
    <row r="172" spans="1:43" x14ac:dyDescent="0.25">
      <c r="A172" s="2">
        <v>1.273705E-10</v>
      </c>
      <c r="J172" s="2">
        <v>-6.0349800000000004E-11</v>
      </c>
      <c r="R172" s="2">
        <v>-1.12939E-10</v>
      </c>
      <c r="W172" s="2">
        <v>5693.9</v>
      </c>
      <c r="AB172" s="2">
        <v>213379.3</v>
      </c>
      <c r="AG172" s="2">
        <v>-4.0391000000000002E-9</v>
      </c>
      <c r="AL172" s="2">
        <v>-5.8003000000000003E-9</v>
      </c>
      <c r="AQ172" s="2">
        <v>-1.3335E-8</v>
      </c>
    </row>
    <row r="173" spans="1:43" x14ac:dyDescent="0.25">
      <c r="A173" s="2">
        <v>1.4783979999999999E-10</v>
      </c>
      <c r="J173" s="2">
        <v>-9.3708099999999994E-11</v>
      </c>
      <c r="R173" s="2">
        <v>-1.5343359999999999E-10</v>
      </c>
      <c r="W173" s="2">
        <v>6734.1</v>
      </c>
      <c r="AB173" s="2">
        <v>114542.7</v>
      </c>
      <c r="AG173" s="2">
        <v>-4.0119000000000002E-9</v>
      </c>
      <c r="AL173" s="2">
        <v>-5.7785999999999999E-9</v>
      </c>
      <c r="AQ173" s="2">
        <v>-1.3272E-8</v>
      </c>
    </row>
    <row r="174" spans="1:43" x14ac:dyDescent="0.25">
      <c r="A174" s="2">
        <v>1.5296050000000001E-10</v>
      </c>
      <c r="J174" s="2">
        <v>-9.1308200000000001E-11</v>
      </c>
      <c r="R174" s="2">
        <v>-1.572067E-10</v>
      </c>
      <c r="W174" s="2">
        <v>6240</v>
      </c>
      <c r="AB174" s="2">
        <v>152084.70000000001</v>
      </c>
      <c r="AG174" s="2">
        <v>-3.9978000000000004E-9</v>
      </c>
      <c r="AL174" s="2">
        <v>-5.7735000000000004E-9</v>
      </c>
      <c r="AQ174" s="2">
        <v>-1.2942700000000001E-8</v>
      </c>
    </row>
    <row r="175" spans="1:43" x14ac:dyDescent="0.25">
      <c r="A175" s="2">
        <v>2.072139E-10</v>
      </c>
      <c r="J175" s="2">
        <v>-1.8399010000000001E-10</v>
      </c>
      <c r="R175" s="2">
        <v>-2.935692E-10</v>
      </c>
      <c r="W175" s="2">
        <v>4268.3</v>
      </c>
      <c r="AB175" s="2">
        <v>92058.7</v>
      </c>
      <c r="AG175" s="2">
        <v>-3.9326000000000003E-9</v>
      </c>
      <c r="AL175" s="2">
        <v>-5.7483999999999997E-9</v>
      </c>
      <c r="AQ175" s="2">
        <v>-1.2923399999999999E-8</v>
      </c>
    </row>
    <row r="176" spans="1:43" x14ac:dyDescent="0.25">
      <c r="A176" s="2">
        <v>1.805618E-10</v>
      </c>
      <c r="J176" s="2">
        <v>-1.32406E-10</v>
      </c>
      <c r="R176" s="2">
        <v>-2.1541479999999999E-10</v>
      </c>
      <c r="W176" s="2">
        <v>6976.4</v>
      </c>
      <c r="AB176" s="2">
        <v>109529.5</v>
      </c>
      <c r="AG176" s="2">
        <v>-3.9285000000000002E-9</v>
      </c>
      <c r="AL176" s="2">
        <v>-5.7314999999999999E-9</v>
      </c>
      <c r="AQ176" s="2">
        <v>-1.28133E-8</v>
      </c>
    </row>
    <row r="177" spans="1:43" x14ac:dyDescent="0.25">
      <c r="A177" s="2">
        <v>1.5282329999999999E-10</v>
      </c>
      <c r="J177" s="2">
        <v>-1.056971E-10</v>
      </c>
      <c r="R177" s="2">
        <v>-1.6868409999999999E-10</v>
      </c>
      <c r="W177" s="2">
        <v>6821.5</v>
      </c>
      <c r="AB177" s="2">
        <v>105135.9</v>
      </c>
      <c r="AG177" s="2">
        <v>-3.9261000000000003E-9</v>
      </c>
      <c r="AL177" s="2">
        <v>-5.6768000000000001E-9</v>
      </c>
      <c r="AQ177" s="2">
        <v>-1.2730800000000001E-8</v>
      </c>
    </row>
    <row r="178" spans="1:43" x14ac:dyDescent="0.25">
      <c r="A178" s="2">
        <v>1.745739E-10</v>
      </c>
      <c r="J178" s="2">
        <v>-1.4019049999999999E-10</v>
      </c>
      <c r="R178" s="2">
        <v>-2.3460889999999999E-10</v>
      </c>
      <c r="W178" s="2">
        <v>1508.1</v>
      </c>
      <c r="AB178" s="2">
        <v>91224.9</v>
      </c>
      <c r="AG178" s="2">
        <v>-3.9209000000000004E-9</v>
      </c>
      <c r="AL178" s="2">
        <v>-5.6521000000000004E-9</v>
      </c>
      <c r="AQ178" s="2">
        <v>-1.2664100000000001E-8</v>
      </c>
    </row>
    <row r="179" spans="1:43" x14ac:dyDescent="0.25">
      <c r="A179" s="2">
        <v>1.7922010000000001E-10</v>
      </c>
      <c r="J179" s="2">
        <v>-1.3771860000000001E-10</v>
      </c>
      <c r="R179" s="2">
        <v>-2.1574530000000001E-10</v>
      </c>
      <c r="W179" s="2">
        <v>4708.2</v>
      </c>
      <c r="AB179" s="2">
        <v>83143.7</v>
      </c>
      <c r="AG179" s="2">
        <v>-3.9194000000000003E-9</v>
      </c>
      <c r="AL179" s="2">
        <v>-5.6321E-9</v>
      </c>
      <c r="AQ179" s="2">
        <v>-1.26535E-8</v>
      </c>
    </row>
    <row r="180" spans="1:43" x14ac:dyDescent="0.25">
      <c r="A180" s="2">
        <v>2.3972010000000001E-10</v>
      </c>
      <c r="J180" s="2">
        <v>-2.5009880000000003E-10</v>
      </c>
      <c r="R180" s="2">
        <v>-3.8658060000000001E-10</v>
      </c>
      <c r="W180" s="2">
        <v>5236.2</v>
      </c>
      <c r="AB180" s="2">
        <v>67639.3</v>
      </c>
      <c r="AG180" s="2">
        <v>-3.9071999999999999E-9</v>
      </c>
      <c r="AL180" s="2">
        <v>-5.6128999999999999E-9</v>
      </c>
      <c r="AQ180" s="2">
        <v>-1.2563999999999999E-8</v>
      </c>
    </row>
    <row r="181" spans="1:43" x14ac:dyDescent="0.25">
      <c r="A181" s="2">
        <v>2.219792E-10</v>
      </c>
      <c r="J181" s="2">
        <v>-2.142928E-10</v>
      </c>
      <c r="R181" s="2">
        <v>-3.3764610000000002E-10</v>
      </c>
      <c r="W181" s="2">
        <v>4163.3</v>
      </c>
      <c r="AB181" s="2">
        <v>81010.600000000006</v>
      </c>
      <c r="AG181" s="2">
        <v>-3.8631E-9</v>
      </c>
      <c r="AL181" s="2">
        <v>-5.5936000000000002E-9</v>
      </c>
      <c r="AQ181" s="2">
        <v>-1.23933E-8</v>
      </c>
    </row>
    <row r="182" spans="1:43" x14ac:dyDescent="0.25">
      <c r="A182" s="2">
        <v>2.254528E-10</v>
      </c>
      <c r="J182" s="2">
        <v>-2.2221360000000001E-10</v>
      </c>
      <c r="R182" s="2">
        <v>-3.3610100000000002E-10</v>
      </c>
      <c r="W182" s="2">
        <v>5266</v>
      </c>
      <c r="AB182" s="2">
        <v>61426.2</v>
      </c>
      <c r="AG182" s="2">
        <v>-3.8482999999999996E-9</v>
      </c>
      <c r="AL182" s="2">
        <v>-5.5586999999999998E-9</v>
      </c>
      <c r="AQ182" s="2">
        <v>-1.2360699999999999E-8</v>
      </c>
    </row>
    <row r="183" spans="1:43" x14ac:dyDescent="0.25">
      <c r="A183" s="2">
        <v>1.075853E-10</v>
      </c>
      <c r="J183" s="2">
        <v>-5.4538599999999999E-11</v>
      </c>
      <c r="R183" s="2">
        <v>-9.8370600000000003E-11</v>
      </c>
      <c r="W183" s="2">
        <v>3745.3</v>
      </c>
      <c r="AB183" s="2">
        <v>174831.2</v>
      </c>
      <c r="AG183" s="2">
        <v>-3.8468000000000004E-9</v>
      </c>
      <c r="AL183" s="2">
        <v>-5.4914000000000003E-9</v>
      </c>
      <c r="AQ183" s="2">
        <v>-1.2298899999999999E-8</v>
      </c>
    </row>
    <row r="184" spans="1:43" x14ac:dyDescent="0.25">
      <c r="A184" s="2">
        <v>2.6922030000000002E-10</v>
      </c>
      <c r="J184" s="2">
        <v>-3.5062539999999999E-10</v>
      </c>
      <c r="R184" s="2">
        <v>-5.4471370000000001E-10</v>
      </c>
      <c r="W184" s="2">
        <v>3387.1</v>
      </c>
      <c r="AB184" s="2">
        <v>54922.7</v>
      </c>
      <c r="AG184" s="2">
        <v>-3.8449999999999999E-9</v>
      </c>
      <c r="AL184" s="2">
        <v>-5.4547000000000002E-9</v>
      </c>
      <c r="AQ184" s="2">
        <v>-1.22079E-8</v>
      </c>
    </row>
    <row r="185" spans="1:43" x14ac:dyDescent="0.25">
      <c r="A185" s="2">
        <v>3.2498850000000002E-10</v>
      </c>
      <c r="J185" s="2">
        <v>-4.8715959999999998E-10</v>
      </c>
      <c r="R185" s="2">
        <v>-7.3031840000000002E-10</v>
      </c>
      <c r="W185" s="2">
        <v>4133.2</v>
      </c>
      <c r="AB185" s="2">
        <v>38924.699999999997</v>
      </c>
      <c r="AG185" s="2">
        <v>-3.8252000000000004E-9</v>
      </c>
      <c r="AL185" s="2">
        <v>-5.4525000000000004E-9</v>
      </c>
      <c r="AQ185" s="2">
        <v>-1.21228E-8</v>
      </c>
    </row>
    <row r="186" spans="1:43" x14ac:dyDescent="0.25">
      <c r="A186" s="2">
        <v>2.5215689999999998E-10</v>
      </c>
      <c r="J186" s="2">
        <v>-3.8835910000000001E-10</v>
      </c>
      <c r="R186" s="2">
        <v>-5.3942219999999996E-10</v>
      </c>
      <c r="W186" s="2">
        <v>3015.5</v>
      </c>
      <c r="AB186" s="2">
        <v>35751.1</v>
      </c>
      <c r="AG186" s="2">
        <v>-3.8211000000000004E-9</v>
      </c>
      <c r="AL186" s="2">
        <v>-5.3437999999999997E-9</v>
      </c>
      <c r="AQ186" s="2">
        <v>-1.2105200000000001E-8</v>
      </c>
    </row>
    <row r="187" spans="1:43" x14ac:dyDescent="0.25">
      <c r="A187" s="2">
        <v>5.6433789999999999E-10</v>
      </c>
      <c r="J187" s="2">
        <v>-2.3574000000000002E-9</v>
      </c>
      <c r="R187" s="2">
        <v>-3.5726999999999999E-9</v>
      </c>
      <c r="W187" s="2">
        <v>265.60910000000001</v>
      </c>
      <c r="AB187" s="2">
        <v>4340.7</v>
      </c>
      <c r="AG187" s="2">
        <v>-3.7875999999999996E-9</v>
      </c>
      <c r="AL187" s="2">
        <v>-5.3339000000000004E-9</v>
      </c>
      <c r="AQ187" s="2">
        <v>-1.20988E-8</v>
      </c>
    </row>
    <row r="188" spans="1:43" x14ac:dyDescent="0.25">
      <c r="A188" s="2">
        <v>2.579856E-10</v>
      </c>
      <c r="J188" s="2">
        <v>-3.1124969999999999E-10</v>
      </c>
      <c r="R188" s="2">
        <v>-4.5404959999999997E-10</v>
      </c>
      <c r="W188" s="2">
        <v>4427.3999999999996</v>
      </c>
      <c r="AB188" s="2">
        <v>42420.7</v>
      </c>
      <c r="AG188" s="2">
        <v>-3.7191000000000001E-9</v>
      </c>
      <c r="AL188" s="2">
        <v>-5.3147999999999999E-9</v>
      </c>
      <c r="AQ188" s="2">
        <v>-1.20301E-8</v>
      </c>
    </row>
    <row r="189" spans="1:43" x14ac:dyDescent="0.25">
      <c r="A189" s="2">
        <v>2.7850080000000002E-10</v>
      </c>
      <c r="J189" s="2">
        <v>-3.4534929999999999E-10</v>
      </c>
      <c r="R189" s="2">
        <v>-5.1993449999999997E-10</v>
      </c>
      <c r="W189" s="2">
        <v>5899.4</v>
      </c>
      <c r="AB189" s="2">
        <v>49205.4</v>
      </c>
      <c r="AG189" s="2">
        <v>-3.7112000000000002E-9</v>
      </c>
      <c r="AL189" s="2">
        <v>-5.2806000000000001E-9</v>
      </c>
      <c r="AQ189" s="2">
        <v>-1.18563E-8</v>
      </c>
    </row>
    <row r="190" spans="1:43" x14ac:dyDescent="0.25">
      <c r="A190" s="2">
        <v>2.055525E-10</v>
      </c>
      <c r="J190" s="2">
        <v>-1.8526859999999999E-10</v>
      </c>
      <c r="R190" s="2">
        <v>-2.8217680000000002E-10</v>
      </c>
      <c r="W190" s="2">
        <v>5145.3999999999996</v>
      </c>
      <c r="AB190" s="2">
        <v>66680.3</v>
      </c>
      <c r="AG190" s="2">
        <v>-3.6947000000000001E-9</v>
      </c>
      <c r="AL190" s="2">
        <v>-5.2175000000000002E-9</v>
      </c>
      <c r="AQ190" s="2">
        <v>-1.17855E-8</v>
      </c>
    </row>
    <row r="191" spans="1:43" x14ac:dyDescent="0.25">
      <c r="A191" s="2">
        <v>2.5918480000000001E-10</v>
      </c>
      <c r="J191" s="2">
        <v>-3.8569319999999997E-10</v>
      </c>
      <c r="R191" s="2">
        <v>-6.0575669999999997E-10</v>
      </c>
      <c r="W191" s="2">
        <v>1505.2</v>
      </c>
      <c r="AB191" s="2">
        <v>27570.2</v>
      </c>
      <c r="AG191" s="2">
        <v>-3.6885999999999999E-9</v>
      </c>
      <c r="AL191" s="2">
        <v>-5.1717000000000002E-9</v>
      </c>
      <c r="AQ191" s="2">
        <v>-1.17342E-8</v>
      </c>
    </row>
    <row r="192" spans="1:43" x14ac:dyDescent="0.25">
      <c r="A192" s="2">
        <v>2.9248330000000003E-10</v>
      </c>
      <c r="J192" s="2">
        <v>-4.27997E-10</v>
      </c>
      <c r="R192" s="2">
        <v>-6.0788210000000002E-10</v>
      </c>
      <c r="W192" s="2">
        <v>4077.1</v>
      </c>
      <c r="AB192" s="2">
        <v>32603.599999999999</v>
      </c>
      <c r="AG192" s="2">
        <v>-3.6876E-9</v>
      </c>
      <c r="AL192" s="2">
        <v>-5.1134000000000001E-9</v>
      </c>
      <c r="AQ192" s="2">
        <v>-1.17199E-8</v>
      </c>
    </row>
    <row r="193" spans="1:43" x14ac:dyDescent="0.25">
      <c r="A193" s="2">
        <v>2.336626E-10</v>
      </c>
      <c r="J193" s="2">
        <v>-2.4743029999999998E-10</v>
      </c>
      <c r="R193" s="2">
        <v>-3.8932780000000001E-10</v>
      </c>
      <c r="W193" s="2">
        <v>3896.5</v>
      </c>
      <c r="AB193" s="2">
        <v>75750.7</v>
      </c>
      <c r="AG193" s="2">
        <v>-3.6574999999999998E-9</v>
      </c>
      <c r="AL193" s="2">
        <v>-5.1086999999999999E-9</v>
      </c>
      <c r="AQ193" s="2">
        <v>-1.14698E-8</v>
      </c>
    </row>
    <row r="194" spans="1:43" x14ac:dyDescent="0.25">
      <c r="A194" s="2">
        <v>2.7493949999999998E-10</v>
      </c>
      <c r="J194" s="2">
        <v>-4.2288690000000002E-10</v>
      </c>
      <c r="R194" s="2">
        <v>-6.6031960000000003E-10</v>
      </c>
      <c r="W194" s="2">
        <v>2021.7</v>
      </c>
      <c r="AB194" s="2">
        <v>29799.9</v>
      </c>
      <c r="AG194" s="2">
        <v>-3.6378E-9</v>
      </c>
      <c r="AL194" s="2">
        <v>-5.102E-9</v>
      </c>
      <c r="AQ194" s="2">
        <v>-1.1306E-8</v>
      </c>
    </row>
    <row r="195" spans="1:43" x14ac:dyDescent="0.25">
      <c r="A195" s="2">
        <v>2.1566189999999999E-10</v>
      </c>
      <c r="J195" s="2">
        <v>-2.13034E-10</v>
      </c>
      <c r="R195" s="2">
        <v>-3.4058199999999999E-10</v>
      </c>
      <c r="W195" s="2">
        <v>4249.6000000000004</v>
      </c>
      <c r="AB195" s="2">
        <v>82783.399999999994</v>
      </c>
      <c r="AG195" s="2">
        <v>-3.6364E-9</v>
      </c>
      <c r="AL195" s="2">
        <v>-5.0899E-9</v>
      </c>
      <c r="AQ195" s="2">
        <v>-1.12898E-8</v>
      </c>
    </row>
    <row r="196" spans="1:43" x14ac:dyDescent="0.25">
      <c r="A196" s="2">
        <v>2.4110610000000001E-10</v>
      </c>
      <c r="J196" s="2">
        <v>-2.6692469999999999E-10</v>
      </c>
      <c r="R196" s="2">
        <v>-3.9369879999999997E-10</v>
      </c>
      <c r="W196" s="2">
        <v>4678.3</v>
      </c>
      <c r="AB196" s="2">
        <v>48468.5</v>
      </c>
      <c r="AG196" s="2">
        <v>-3.6100000000000001E-9</v>
      </c>
      <c r="AL196" s="2">
        <v>-5.078E-9</v>
      </c>
      <c r="AQ196" s="2">
        <v>-1.1070799999999999E-8</v>
      </c>
    </row>
    <row r="197" spans="1:43" x14ac:dyDescent="0.25">
      <c r="A197" s="2">
        <v>1.7443120000000001E-10</v>
      </c>
      <c r="J197" s="2">
        <v>-1.2265940000000001E-10</v>
      </c>
      <c r="R197" s="2">
        <v>-2.018893E-10</v>
      </c>
      <c r="W197" s="2">
        <v>6582.4</v>
      </c>
      <c r="AB197" s="2">
        <v>118277.6</v>
      </c>
      <c r="AG197" s="2">
        <v>-3.5356000000000001E-9</v>
      </c>
      <c r="AL197" s="2">
        <v>-5.0764000000000004E-9</v>
      </c>
      <c r="AQ197" s="2">
        <v>-1.10419E-8</v>
      </c>
    </row>
    <row r="198" spans="1:43" x14ac:dyDescent="0.25">
      <c r="A198" s="2">
        <v>2.7986880000000002E-10</v>
      </c>
      <c r="J198" s="2">
        <v>-5.3199160000000003E-10</v>
      </c>
      <c r="R198" s="2">
        <v>-7.2434869999999998E-10</v>
      </c>
      <c r="W198" s="2">
        <v>1993.5</v>
      </c>
      <c r="AB198" s="2">
        <v>26986.7</v>
      </c>
      <c r="AG198" s="2">
        <v>-3.5117999999999998E-9</v>
      </c>
      <c r="AL198" s="2">
        <v>-5.0726999999999997E-9</v>
      </c>
      <c r="AQ198" s="2">
        <v>-1.10411E-8</v>
      </c>
    </row>
    <row r="199" spans="1:43" x14ac:dyDescent="0.25">
      <c r="A199" s="2">
        <v>2.3739430000000002E-10</v>
      </c>
      <c r="J199" s="2">
        <v>-3.1591830000000001E-10</v>
      </c>
      <c r="R199" s="2">
        <v>-4.4664030000000001E-10</v>
      </c>
      <c r="W199" s="2">
        <v>4101.7</v>
      </c>
      <c r="AB199" s="2">
        <v>42795.7</v>
      </c>
      <c r="AG199" s="2">
        <v>-3.4958999999999999E-9</v>
      </c>
      <c r="AL199" s="2">
        <v>-5.0724999999999996E-9</v>
      </c>
      <c r="AQ199" s="2">
        <v>-1.09867E-8</v>
      </c>
    </row>
    <row r="200" spans="1:43" x14ac:dyDescent="0.25">
      <c r="A200" s="2">
        <v>2.7799660000000002E-10</v>
      </c>
      <c r="J200" s="2">
        <v>-3.521942E-10</v>
      </c>
      <c r="R200" s="2">
        <v>-5.1717010000000002E-10</v>
      </c>
      <c r="W200" s="2">
        <v>4338.3</v>
      </c>
      <c r="AB200" s="2">
        <v>41976.5</v>
      </c>
      <c r="AG200" s="2">
        <v>-3.4831000000000001E-9</v>
      </c>
      <c r="AL200" s="2">
        <v>-5.0010000000000004E-9</v>
      </c>
      <c r="AQ200" s="2">
        <v>-1.0979899999999999E-8</v>
      </c>
    </row>
    <row r="201" spans="1:43" x14ac:dyDescent="0.25">
      <c r="A201" s="2">
        <v>2.167512E-10</v>
      </c>
      <c r="J201" s="2">
        <v>-2.4105119999999998E-10</v>
      </c>
      <c r="R201" s="2">
        <v>-3.8673099999999997E-10</v>
      </c>
      <c r="W201" s="2">
        <v>2797.3</v>
      </c>
      <c r="AB201" s="2">
        <v>51007.4</v>
      </c>
      <c r="AG201" s="2">
        <v>-3.4162999999999999E-9</v>
      </c>
      <c r="AL201" s="2">
        <v>-4.9956000000000004E-9</v>
      </c>
      <c r="AQ201" s="2">
        <v>-1.0816700000000001E-8</v>
      </c>
    </row>
    <row r="202" spans="1:43" x14ac:dyDescent="0.25">
      <c r="A202" s="2">
        <v>2.1575229999999999E-10</v>
      </c>
      <c r="J202" s="2">
        <v>-2.1855099999999999E-10</v>
      </c>
      <c r="R202" s="2">
        <v>-3.2377249999999998E-10</v>
      </c>
      <c r="W202" s="2">
        <v>5299.7</v>
      </c>
      <c r="AB202" s="2">
        <v>57743.1</v>
      </c>
      <c r="AG202" s="2">
        <v>-3.4092999999999998E-9</v>
      </c>
      <c r="AL202" s="2">
        <v>-4.9855000000000002E-9</v>
      </c>
      <c r="AQ202" s="2">
        <v>-1.0771700000000001E-8</v>
      </c>
    </row>
    <row r="203" spans="1:43" x14ac:dyDescent="0.25">
      <c r="A203" s="2">
        <v>3.4244670000000002E-10</v>
      </c>
      <c r="J203" s="2">
        <v>-8.059909E-10</v>
      </c>
      <c r="R203" s="2">
        <v>-1.0827E-9</v>
      </c>
      <c r="W203" s="2">
        <v>1821</v>
      </c>
      <c r="AB203" s="2">
        <v>18705.5</v>
      </c>
      <c r="AG203" s="2">
        <v>-3.3988999999999999E-9</v>
      </c>
      <c r="AL203" s="2">
        <v>-4.9842999999999998E-9</v>
      </c>
      <c r="AQ203" s="2">
        <v>-1.0747E-8</v>
      </c>
    </row>
    <row r="204" spans="1:43" x14ac:dyDescent="0.25">
      <c r="A204" s="2">
        <v>1.911139E-10</v>
      </c>
      <c r="J204" s="2">
        <v>-1.7565430000000001E-10</v>
      </c>
      <c r="R204" s="2">
        <v>-2.6315299999999999E-10</v>
      </c>
      <c r="W204" s="2">
        <v>5911.3</v>
      </c>
      <c r="AB204" s="2">
        <v>69792.899999999994</v>
      </c>
      <c r="AG204" s="2">
        <v>-3.3907999999999999E-9</v>
      </c>
      <c r="AL204" s="2">
        <v>-4.9598999999999998E-9</v>
      </c>
      <c r="AQ204" s="2">
        <v>-1.0678600000000001E-8</v>
      </c>
    </row>
    <row r="205" spans="1:43" x14ac:dyDescent="0.25">
      <c r="A205" s="2">
        <v>2.5732360000000001E-10</v>
      </c>
      <c r="J205" s="2">
        <v>-2.95505E-10</v>
      </c>
      <c r="R205" s="2">
        <v>-4.5505640000000002E-10</v>
      </c>
      <c r="W205" s="2">
        <v>4160.2</v>
      </c>
      <c r="AB205" s="2">
        <v>61131.6</v>
      </c>
      <c r="AG205" s="2">
        <v>-3.3883E-9</v>
      </c>
      <c r="AL205" s="2">
        <v>-4.9503000000000002E-9</v>
      </c>
      <c r="AQ205" s="2">
        <v>-1.0620900000000001E-8</v>
      </c>
    </row>
    <row r="206" spans="1:43" x14ac:dyDescent="0.25">
      <c r="A206" s="2">
        <v>1.2332190000000001E-10</v>
      </c>
      <c r="J206" s="2">
        <v>-5.5789800000000003E-11</v>
      </c>
      <c r="R206" s="2">
        <v>-1.060534E-10</v>
      </c>
      <c r="W206" s="2">
        <v>6374</v>
      </c>
      <c r="AB206" s="2">
        <v>220453.6</v>
      </c>
      <c r="AG206" s="2">
        <v>-3.3542999999999999E-9</v>
      </c>
      <c r="AL206" s="2">
        <v>-4.9255999999999996E-9</v>
      </c>
      <c r="AQ206" s="2">
        <v>-1.05406E-8</v>
      </c>
    </row>
    <row r="207" spans="1:43" x14ac:dyDescent="0.25">
      <c r="A207" s="2">
        <v>2.4052799999999998E-10</v>
      </c>
      <c r="J207" s="2">
        <v>-2.5778819999999999E-10</v>
      </c>
      <c r="R207" s="2">
        <v>-4.020582E-10</v>
      </c>
      <c r="W207" s="2">
        <v>3743.5</v>
      </c>
      <c r="AB207" s="2">
        <v>70539.600000000006</v>
      </c>
      <c r="AG207" s="2">
        <v>-3.3537000000000001E-9</v>
      </c>
      <c r="AL207" s="2">
        <v>-4.9229E-9</v>
      </c>
      <c r="AQ207" s="2">
        <v>-1.0530099999999999E-8</v>
      </c>
    </row>
    <row r="208" spans="1:43" x14ac:dyDescent="0.25">
      <c r="A208" s="2">
        <v>1.7651930000000001E-10</v>
      </c>
      <c r="J208" s="2">
        <v>-1.4320560000000001E-10</v>
      </c>
      <c r="R208" s="2">
        <v>-2.389995E-10</v>
      </c>
      <c r="W208" s="2">
        <v>4616.5</v>
      </c>
      <c r="AB208" s="2">
        <v>91224.9</v>
      </c>
      <c r="AG208" s="2">
        <v>-3.3439E-9</v>
      </c>
      <c r="AL208" s="2">
        <v>-4.8937000000000002E-9</v>
      </c>
      <c r="AQ208" s="2">
        <v>-1.0456699999999999E-8</v>
      </c>
    </row>
    <row r="209" spans="1:43" x14ac:dyDescent="0.25">
      <c r="A209" s="2">
        <v>2.5701870000000001E-10</v>
      </c>
      <c r="J209" s="2">
        <v>-4.0333989999999999E-10</v>
      </c>
      <c r="R209" s="2">
        <v>-6.338956E-10</v>
      </c>
      <c r="W209" s="2">
        <v>258.0899</v>
      </c>
      <c r="AB209" s="2">
        <v>21415.599999999999</v>
      </c>
      <c r="AG209" s="2">
        <v>-3.3327999999999999E-9</v>
      </c>
      <c r="AL209" s="2">
        <v>-4.8419E-9</v>
      </c>
      <c r="AQ209" s="2">
        <v>-1.03728E-8</v>
      </c>
    </row>
    <row r="210" spans="1:43" x14ac:dyDescent="0.25">
      <c r="A210" s="2">
        <v>3.1500250000000002E-10</v>
      </c>
      <c r="J210" s="2">
        <v>-5.8729359999999995E-10</v>
      </c>
      <c r="R210" s="2">
        <v>-9.0816990000000005E-10</v>
      </c>
      <c r="W210" s="2">
        <v>1586.5</v>
      </c>
      <c r="AB210" s="2">
        <v>20797.8</v>
      </c>
      <c r="AG210" s="2">
        <v>-3.3276E-9</v>
      </c>
      <c r="AL210" s="2">
        <v>-4.8274000000000001E-9</v>
      </c>
      <c r="AQ210" s="2">
        <v>-1.03723E-8</v>
      </c>
    </row>
    <row r="211" spans="1:43" x14ac:dyDescent="0.25">
      <c r="A211" s="2">
        <v>3.6460860000000001E-10</v>
      </c>
      <c r="J211" s="2">
        <v>-6.3626940000000003E-10</v>
      </c>
      <c r="R211" s="2">
        <v>-9.5415320000000005E-10</v>
      </c>
      <c r="W211" s="2">
        <v>2967.4</v>
      </c>
      <c r="AB211" s="2">
        <v>32443.9</v>
      </c>
      <c r="AG211" s="2">
        <v>-3.3070999999999999E-9</v>
      </c>
      <c r="AL211" s="2">
        <v>-4.8146999999999999E-9</v>
      </c>
      <c r="AQ211" s="2">
        <v>-1.03075E-8</v>
      </c>
    </row>
    <row r="212" spans="1:43" x14ac:dyDescent="0.25">
      <c r="A212" s="2">
        <v>3.3712450000000001E-10</v>
      </c>
      <c r="J212" s="2">
        <v>-6.2755779999999997E-10</v>
      </c>
      <c r="R212" s="2">
        <v>-9.6395750000000008E-10</v>
      </c>
      <c r="W212" s="2">
        <v>2479</v>
      </c>
      <c r="AB212" s="2">
        <v>26146.9</v>
      </c>
      <c r="AG212" s="2">
        <v>-3.2751E-9</v>
      </c>
      <c r="AL212" s="2">
        <v>-4.7839000000000004E-9</v>
      </c>
      <c r="AQ212" s="2">
        <v>-1.02674E-8</v>
      </c>
    </row>
    <row r="213" spans="1:43" x14ac:dyDescent="0.25">
      <c r="A213" s="2">
        <v>1.571483E-10</v>
      </c>
      <c r="J213" s="2">
        <v>-1.00895E-10</v>
      </c>
      <c r="R213" s="2">
        <v>-1.65506E-10</v>
      </c>
      <c r="W213" s="2">
        <v>5933.9</v>
      </c>
      <c r="AB213" s="2">
        <v>107311.4</v>
      </c>
      <c r="AG213" s="2">
        <v>-3.2631E-9</v>
      </c>
      <c r="AL213" s="2">
        <v>-4.7598999999999997E-9</v>
      </c>
      <c r="AQ213" s="2">
        <v>-1.01663E-8</v>
      </c>
    </row>
    <row r="214" spans="1:43" x14ac:dyDescent="0.25">
      <c r="A214" s="2">
        <v>1.4234100000000001E-10</v>
      </c>
      <c r="J214" s="2">
        <v>-7.8032099999999998E-11</v>
      </c>
      <c r="R214" s="2">
        <v>-1.353353E-10</v>
      </c>
      <c r="W214" s="2">
        <v>8299</v>
      </c>
      <c r="AB214" s="2">
        <v>144910.20000000001</v>
      </c>
      <c r="AG214" s="2">
        <v>-3.2355999999999999E-9</v>
      </c>
      <c r="AL214" s="2">
        <v>-4.7120000000000003E-9</v>
      </c>
      <c r="AQ214" s="2">
        <v>-1.0157299999999999E-8</v>
      </c>
    </row>
    <row r="215" spans="1:43" x14ac:dyDescent="0.25">
      <c r="A215" s="2">
        <v>2.066151E-10</v>
      </c>
      <c r="J215" s="2">
        <v>-2.0868589999999999E-10</v>
      </c>
      <c r="R215" s="2">
        <v>-3.3724500000000001E-10</v>
      </c>
      <c r="W215" s="2">
        <v>3702</v>
      </c>
      <c r="AB215" s="2">
        <v>64714.2</v>
      </c>
      <c r="AG215" s="2">
        <v>-3.2105E-9</v>
      </c>
      <c r="AL215" s="2">
        <v>-4.7118000000000002E-9</v>
      </c>
      <c r="AQ215" s="2">
        <v>-1.0087600000000001E-8</v>
      </c>
    </row>
    <row r="216" spans="1:43" x14ac:dyDescent="0.25">
      <c r="A216" s="2">
        <v>2.7400560000000001E-10</v>
      </c>
      <c r="J216" s="2">
        <v>-3.3660520000000001E-10</v>
      </c>
      <c r="R216" s="2">
        <v>-4.9920180000000005E-10</v>
      </c>
      <c r="W216" s="2">
        <v>5082</v>
      </c>
      <c r="AB216" s="2">
        <v>45707.8</v>
      </c>
      <c r="AG216" s="2">
        <v>-3.1898999999999999E-9</v>
      </c>
      <c r="AL216" s="2">
        <v>-4.7010999999999998E-9</v>
      </c>
      <c r="AQ216" s="2">
        <v>-1.0078700000000001E-8</v>
      </c>
    </row>
    <row r="217" spans="1:43" x14ac:dyDescent="0.25">
      <c r="A217" s="2">
        <v>2.6605539999999999E-10</v>
      </c>
      <c r="J217" s="2">
        <v>-4.8126689999999998E-10</v>
      </c>
      <c r="R217" s="2">
        <v>-6.5775559999999995E-10</v>
      </c>
      <c r="W217" s="2">
        <v>1798.6</v>
      </c>
      <c r="AB217" s="2">
        <v>29437.5</v>
      </c>
      <c r="AG217" s="2">
        <v>-3.1633E-9</v>
      </c>
      <c r="AL217" s="2">
        <v>-4.6872000000000001E-9</v>
      </c>
      <c r="AQ217" s="2">
        <v>-1.0067E-8</v>
      </c>
    </row>
    <row r="218" spans="1:43" x14ac:dyDescent="0.25">
      <c r="A218" s="2">
        <v>2.5685510000000002E-10</v>
      </c>
      <c r="J218" s="2">
        <v>-4.185673E-10</v>
      </c>
      <c r="R218" s="2">
        <v>-5.7784139999999997E-10</v>
      </c>
      <c r="W218" s="2">
        <v>2601.5</v>
      </c>
      <c r="AB218" s="2">
        <v>33435</v>
      </c>
      <c r="AG218" s="2">
        <v>-3.1525E-9</v>
      </c>
      <c r="AL218" s="2">
        <v>-4.6757000000000003E-9</v>
      </c>
      <c r="AQ218" s="2">
        <v>-9.9724E-9</v>
      </c>
    </row>
    <row r="219" spans="1:43" x14ac:dyDescent="0.25">
      <c r="A219" s="2">
        <v>1.9140659999999999E-10</v>
      </c>
      <c r="J219" s="2">
        <v>-1.549956E-10</v>
      </c>
      <c r="R219" s="2">
        <v>-2.5184740000000001E-10</v>
      </c>
      <c r="W219" s="2">
        <v>4618.5</v>
      </c>
      <c r="AB219" s="2">
        <v>107556.9</v>
      </c>
      <c r="AG219" s="2">
        <v>-3.1440999999999999E-9</v>
      </c>
      <c r="AL219" s="2">
        <v>-4.6503E-9</v>
      </c>
      <c r="AQ219" s="2">
        <v>-9.9506999999999996E-9</v>
      </c>
    </row>
    <row r="220" spans="1:43" x14ac:dyDescent="0.25">
      <c r="A220" s="2">
        <v>2.9722779999999999E-10</v>
      </c>
      <c r="J220" s="2">
        <v>-4.0067270000000001E-10</v>
      </c>
      <c r="R220" s="2">
        <v>-6.043802E-10</v>
      </c>
      <c r="W220" s="2">
        <v>4551.8</v>
      </c>
      <c r="AB220" s="2">
        <v>45629.2</v>
      </c>
      <c r="AG220" s="2">
        <v>-3.1404E-9</v>
      </c>
      <c r="AL220" s="2">
        <v>-4.6483999999999998E-9</v>
      </c>
      <c r="AQ220" s="2">
        <v>-9.9491000000000007E-9</v>
      </c>
    </row>
    <row r="221" spans="1:43" x14ac:dyDescent="0.25">
      <c r="A221" s="2">
        <v>2.7141839999999999E-10</v>
      </c>
      <c r="J221" s="2">
        <v>-4.5261540000000002E-10</v>
      </c>
      <c r="R221" s="2">
        <v>-6.2433350000000003E-10</v>
      </c>
      <c r="W221" s="2">
        <v>2790.1</v>
      </c>
      <c r="AB221" s="2">
        <v>31298.6</v>
      </c>
      <c r="AG221" s="2">
        <v>-3.1167999999999998E-9</v>
      </c>
      <c r="AL221" s="2">
        <v>-4.6464E-9</v>
      </c>
      <c r="AQ221" s="2">
        <v>-9.8452000000000007E-9</v>
      </c>
    </row>
    <row r="222" spans="1:43" x14ac:dyDescent="0.25">
      <c r="A222" s="2">
        <v>2.0940800000000001E-10</v>
      </c>
      <c r="J222" s="2">
        <v>-2.4693029999999999E-10</v>
      </c>
      <c r="R222" s="2">
        <v>-3.5405079999999998E-10</v>
      </c>
      <c r="W222" s="2">
        <v>3620.9</v>
      </c>
      <c r="AB222" s="2">
        <v>52796.3</v>
      </c>
      <c r="AG222" s="2">
        <v>-3.1126000000000002E-9</v>
      </c>
      <c r="AL222" s="2">
        <v>-4.5971999999999998E-9</v>
      </c>
      <c r="AQ222" s="2">
        <v>-9.8400000000000008E-9</v>
      </c>
    </row>
    <row r="223" spans="1:43" x14ac:dyDescent="0.25">
      <c r="A223" s="2">
        <v>2.0717030000000001E-10</v>
      </c>
      <c r="J223" s="2">
        <v>-1.809434E-10</v>
      </c>
      <c r="R223" s="2">
        <v>-2.8665109999999998E-10</v>
      </c>
      <c r="W223" s="2">
        <v>5627.8</v>
      </c>
      <c r="AB223" s="2">
        <v>88287.7</v>
      </c>
      <c r="AG223" s="2">
        <v>-3.1101999999999999E-9</v>
      </c>
      <c r="AL223" s="2">
        <v>-4.5435999999999999E-9</v>
      </c>
      <c r="AQ223" s="2">
        <v>-9.8076000000000007E-9</v>
      </c>
    </row>
    <row r="224" spans="1:43" x14ac:dyDescent="0.25">
      <c r="A224" s="2">
        <v>1.4298149999999999E-10</v>
      </c>
      <c r="J224" s="2">
        <v>-9.1988299999999998E-11</v>
      </c>
      <c r="R224" s="2">
        <v>-1.499005E-10</v>
      </c>
      <c r="W224" s="2">
        <v>7058</v>
      </c>
      <c r="AB224" s="2">
        <v>117398.5</v>
      </c>
      <c r="AG224" s="2">
        <v>-3.1087999999999999E-9</v>
      </c>
      <c r="AL224" s="2">
        <v>-4.5308000000000001E-9</v>
      </c>
      <c r="AQ224" s="2">
        <v>-9.7684000000000003E-9</v>
      </c>
    </row>
    <row r="225" spans="1:43" x14ac:dyDescent="0.25">
      <c r="A225" s="2">
        <v>3.9160199999999999E-10</v>
      </c>
      <c r="J225" s="2">
        <v>-8.4921720000000003E-10</v>
      </c>
      <c r="R225" s="2">
        <v>-1.2929E-9</v>
      </c>
      <c r="W225" s="2">
        <v>2080.6</v>
      </c>
      <c r="AB225" s="2">
        <v>21868.2</v>
      </c>
      <c r="AG225" s="2">
        <v>-3.1044000000000002E-9</v>
      </c>
      <c r="AL225" s="2">
        <v>-4.5081999999999998E-9</v>
      </c>
      <c r="AQ225" s="2">
        <v>-9.7610000000000005E-9</v>
      </c>
    </row>
    <row r="226" spans="1:43" x14ac:dyDescent="0.25">
      <c r="A226" s="2">
        <v>3.1645710000000002E-10</v>
      </c>
      <c r="J226" s="2">
        <v>-8.4271619999999999E-10</v>
      </c>
      <c r="R226" s="2">
        <v>-1.1211E-9</v>
      </c>
      <c r="W226" s="2">
        <v>589.69759999999997</v>
      </c>
      <c r="AB226" s="2">
        <v>17361.3</v>
      </c>
      <c r="AG226" s="2">
        <v>-3.1007999999999999E-9</v>
      </c>
      <c r="AL226" s="2">
        <v>-4.5070000000000003E-9</v>
      </c>
      <c r="AQ226" s="2">
        <v>-9.7364999999999992E-9</v>
      </c>
    </row>
    <row r="227" spans="1:43" x14ac:dyDescent="0.25">
      <c r="A227" s="2">
        <v>1.570519E-10</v>
      </c>
      <c r="J227" s="2">
        <v>-1.013278E-10</v>
      </c>
      <c r="R227" s="2">
        <v>-1.744937E-10</v>
      </c>
      <c r="W227" s="2">
        <v>5558.3</v>
      </c>
      <c r="AB227" s="2">
        <v>156526.6</v>
      </c>
      <c r="AG227" s="2">
        <v>-3.0958E-9</v>
      </c>
      <c r="AL227" s="2">
        <v>-4.4904000000000001E-9</v>
      </c>
      <c r="AQ227" s="2">
        <v>-9.6891000000000004E-9</v>
      </c>
    </row>
    <row r="228" spans="1:43" x14ac:dyDescent="0.25">
      <c r="A228" s="2">
        <v>1.8490270000000001E-10</v>
      </c>
      <c r="J228" s="2">
        <v>-1.436441E-10</v>
      </c>
      <c r="R228" s="2">
        <v>-2.2586040000000001E-10</v>
      </c>
      <c r="W228" s="2">
        <v>5794.2</v>
      </c>
      <c r="AB228" s="2">
        <v>85393.4</v>
      </c>
      <c r="AG228" s="2">
        <v>-3.0758000000000001E-9</v>
      </c>
      <c r="AL228" s="2">
        <v>-4.4735000000000003E-9</v>
      </c>
      <c r="AQ228" s="2">
        <v>-9.6642999999999994E-9</v>
      </c>
    </row>
    <row r="229" spans="1:43" x14ac:dyDescent="0.25">
      <c r="A229" s="2">
        <v>1.473245E-10</v>
      </c>
      <c r="J229" s="2">
        <v>-8.5010300000000004E-11</v>
      </c>
      <c r="R229" s="2">
        <v>-1.446579E-10</v>
      </c>
      <c r="W229" s="2">
        <v>7417.6</v>
      </c>
      <c r="AB229" s="2">
        <v>131810.29999999999</v>
      </c>
      <c r="AG229" s="2">
        <v>-3.0672999999999999E-9</v>
      </c>
      <c r="AL229" s="2">
        <v>-4.4666999999999999E-9</v>
      </c>
      <c r="AQ229" s="2">
        <v>-9.4036999999999997E-9</v>
      </c>
    </row>
    <row r="230" spans="1:43" x14ac:dyDescent="0.25">
      <c r="A230" s="2">
        <v>2.5512560000000002E-10</v>
      </c>
      <c r="J230" s="2">
        <v>-3.1540329999999998E-10</v>
      </c>
      <c r="R230" s="2">
        <v>-4.9344349999999998E-10</v>
      </c>
      <c r="W230" s="2">
        <v>3582.4</v>
      </c>
      <c r="AB230" s="2">
        <v>57386.2</v>
      </c>
      <c r="AG230" s="2">
        <v>-3.0413999999999999E-9</v>
      </c>
      <c r="AL230" s="2">
        <v>-4.3524999999999996E-9</v>
      </c>
      <c r="AQ230" s="2">
        <v>-9.3652999999999995E-9</v>
      </c>
    </row>
    <row r="231" spans="1:43" x14ac:dyDescent="0.25">
      <c r="A231" s="2">
        <v>1.695346E-10</v>
      </c>
      <c r="J231" s="2">
        <v>-1.2347649999999999E-10</v>
      </c>
      <c r="R231" s="2">
        <v>-1.9534320000000001E-10</v>
      </c>
      <c r="W231" s="2">
        <v>4335.3999999999996</v>
      </c>
      <c r="AB231" s="2">
        <v>91292.5</v>
      </c>
      <c r="AG231" s="2">
        <v>-3.0060000000000002E-9</v>
      </c>
      <c r="AL231" s="2">
        <v>-4.2947999999999997E-9</v>
      </c>
      <c r="AQ231" s="2">
        <v>-9.3402999999999993E-9</v>
      </c>
    </row>
    <row r="232" spans="1:43" x14ac:dyDescent="0.25">
      <c r="A232" s="2">
        <v>4.3176680000000001E-10</v>
      </c>
      <c r="J232" s="2">
        <v>-1.4229999999999999E-9</v>
      </c>
      <c r="R232" s="2">
        <v>-1.8771000000000001E-9</v>
      </c>
      <c r="W232" s="2">
        <v>1228</v>
      </c>
      <c r="AB232" s="2">
        <v>11119.6</v>
      </c>
      <c r="AG232" s="2">
        <v>-3.0049999999999999E-9</v>
      </c>
      <c r="AL232" s="2">
        <v>-4.2804000000000002E-9</v>
      </c>
      <c r="AQ232" s="2">
        <v>-9.2855999999999995E-9</v>
      </c>
    </row>
    <row r="233" spans="1:43" x14ac:dyDescent="0.25">
      <c r="A233" s="2">
        <v>2.4956069999999998E-10</v>
      </c>
      <c r="J233" s="2">
        <v>-2.7621019999999998E-10</v>
      </c>
      <c r="R233" s="2">
        <v>-4.2696430000000002E-10</v>
      </c>
      <c r="W233" s="2">
        <v>4238.7</v>
      </c>
      <c r="AB233" s="2">
        <v>64651.3</v>
      </c>
      <c r="AG233" s="2">
        <v>-3.0032000000000001E-9</v>
      </c>
      <c r="AL233" s="2">
        <v>-4.2530000000000001E-9</v>
      </c>
      <c r="AQ233" s="2">
        <v>-9.1998999999999992E-9</v>
      </c>
    </row>
    <row r="234" spans="1:43" x14ac:dyDescent="0.25">
      <c r="A234" s="2">
        <v>2.4864480000000001E-10</v>
      </c>
      <c r="J234" s="2">
        <v>-2.6957699999999999E-10</v>
      </c>
      <c r="R234" s="2">
        <v>-4.118898E-10</v>
      </c>
      <c r="W234" s="2">
        <v>6163.7</v>
      </c>
      <c r="AB234" s="2">
        <v>60929.9</v>
      </c>
      <c r="AG234" s="2">
        <v>-3.0011999999999999E-9</v>
      </c>
      <c r="AL234" s="2">
        <v>-4.2510000000000003E-9</v>
      </c>
      <c r="AQ234" s="2">
        <v>-9.1405E-9</v>
      </c>
    </row>
    <row r="235" spans="1:43" x14ac:dyDescent="0.25">
      <c r="A235" s="2">
        <v>1.017187E-10</v>
      </c>
      <c r="J235" s="2">
        <v>-3.5934100000000001E-11</v>
      </c>
      <c r="R235" s="2">
        <v>-7.6399600000000004E-11</v>
      </c>
      <c r="W235" s="2">
        <v>10175.6</v>
      </c>
      <c r="AB235" s="2">
        <v>252703.4</v>
      </c>
      <c r="AG235" s="2">
        <v>-2.9935000000000001E-9</v>
      </c>
      <c r="AL235" s="2">
        <v>-4.2413000000000002E-9</v>
      </c>
      <c r="AQ235" s="2">
        <v>-9.0382999999999993E-9</v>
      </c>
    </row>
    <row r="236" spans="1:43" x14ac:dyDescent="0.25">
      <c r="A236" s="2">
        <v>1.4466150000000001E-10</v>
      </c>
      <c r="J236" s="2">
        <v>-8.7788199999999996E-11</v>
      </c>
      <c r="R236" s="2">
        <v>-1.5582640000000001E-10</v>
      </c>
      <c r="W236" s="2">
        <v>6027.9</v>
      </c>
      <c r="AB236" s="2">
        <v>145087.6</v>
      </c>
      <c r="AG236" s="2">
        <v>-2.9804000000000002E-9</v>
      </c>
      <c r="AL236" s="2">
        <v>-4.2057999999999997E-9</v>
      </c>
      <c r="AQ236" s="2">
        <v>-9.0314000000000001E-9</v>
      </c>
    </row>
    <row r="237" spans="1:43" x14ac:dyDescent="0.25">
      <c r="A237" s="2">
        <v>1.966691E-10</v>
      </c>
      <c r="J237" s="2">
        <v>-1.6033749999999999E-10</v>
      </c>
      <c r="R237" s="2">
        <v>-2.5532980000000003E-10</v>
      </c>
      <c r="W237" s="2">
        <v>6880.9</v>
      </c>
      <c r="AB237" s="2">
        <v>93482.3</v>
      </c>
      <c r="AG237" s="2">
        <v>-2.9731E-9</v>
      </c>
      <c r="AL237" s="2">
        <v>-4.1921E-9</v>
      </c>
      <c r="AQ237" s="2">
        <v>-8.8586E-9</v>
      </c>
    </row>
    <row r="238" spans="1:43" x14ac:dyDescent="0.25">
      <c r="A238" s="2">
        <v>1.151318E-10</v>
      </c>
      <c r="J238" s="2">
        <v>-7.5007800000000004E-11</v>
      </c>
      <c r="R238" s="2">
        <v>-1.2473580000000001E-10</v>
      </c>
      <c r="W238" s="2">
        <v>1726.6</v>
      </c>
      <c r="AB238" s="2">
        <v>136725.20000000001</v>
      </c>
      <c r="AG238" s="2">
        <v>-2.9649E-9</v>
      </c>
      <c r="AL238" s="2">
        <v>-4.1674000000000003E-9</v>
      </c>
      <c r="AQ238" s="2">
        <v>-8.7173999999999997E-9</v>
      </c>
    </row>
    <row r="239" spans="1:43" x14ac:dyDescent="0.25">
      <c r="A239" s="2">
        <v>1.3578939999999999E-10</v>
      </c>
      <c r="J239" s="2">
        <v>-7.2775200000000001E-11</v>
      </c>
      <c r="R239" s="2">
        <v>-1.3261889999999999E-10</v>
      </c>
      <c r="W239" s="2">
        <v>3228.3</v>
      </c>
      <c r="AB239" s="2">
        <v>195790.9</v>
      </c>
      <c r="AG239" s="2">
        <v>-2.9552999999999999E-9</v>
      </c>
      <c r="AL239" s="2">
        <v>-4.1124999999999996E-9</v>
      </c>
      <c r="AQ239" s="2">
        <v>-8.6580999999999993E-9</v>
      </c>
    </row>
    <row r="240" spans="1:43" x14ac:dyDescent="0.25">
      <c r="A240" s="2">
        <v>2.5710719999999999E-10</v>
      </c>
      <c r="J240" s="2">
        <v>-3.2067759999999998E-10</v>
      </c>
      <c r="R240" s="2">
        <v>-5.0123490000000005E-10</v>
      </c>
      <c r="W240" s="2">
        <v>3551.7</v>
      </c>
      <c r="AB240" s="2">
        <v>56743.4</v>
      </c>
      <c r="AG240" s="2">
        <v>-2.8945999999999999E-9</v>
      </c>
      <c r="AL240" s="2">
        <v>-4.0815999999999996E-9</v>
      </c>
      <c r="AQ240" s="2">
        <v>-8.6331000000000007E-9</v>
      </c>
    </row>
    <row r="241" spans="1:43" x14ac:dyDescent="0.25">
      <c r="A241" s="2">
        <v>2.6689919999999998E-10</v>
      </c>
      <c r="J241" s="2">
        <v>-3.1496379999999999E-10</v>
      </c>
      <c r="R241" s="2">
        <v>-4.7736019999999995E-10</v>
      </c>
      <c r="W241" s="2">
        <v>5787.9</v>
      </c>
      <c r="AB241" s="2">
        <v>53819.4</v>
      </c>
      <c r="AG241" s="2">
        <v>-2.8888999999999998E-9</v>
      </c>
      <c r="AL241" s="2">
        <v>-4.0609999999999999E-9</v>
      </c>
      <c r="AQ241" s="2">
        <v>-8.5015000000000001E-9</v>
      </c>
    </row>
    <row r="242" spans="1:43" x14ac:dyDescent="0.25">
      <c r="A242" s="2">
        <v>3.3428940000000001E-10</v>
      </c>
      <c r="J242" s="2">
        <v>-5.1550019999999999E-10</v>
      </c>
      <c r="R242" s="2">
        <v>-7.6885349999999997E-10</v>
      </c>
      <c r="W242" s="2">
        <v>4402</v>
      </c>
      <c r="AB242" s="2">
        <v>36490.199999999997</v>
      </c>
      <c r="AG242" s="2">
        <v>-2.8744999999999999E-9</v>
      </c>
      <c r="AL242" s="2">
        <v>-4.0218999999999999E-9</v>
      </c>
      <c r="AQ242" s="2">
        <v>-8.4674000000000008E-9</v>
      </c>
    </row>
    <row r="243" spans="1:43" x14ac:dyDescent="0.25">
      <c r="A243" s="2">
        <v>2.3527639999999998E-10</v>
      </c>
      <c r="J243" s="2">
        <v>-3.091433E-10</v>
      </c>
      <c r="R243" s="2">
        <v>-4.3772550000000001E-10</v>
      </c>
      <c r="W243" s="2">
        <v>4151.1000000000004</v>
      </c>
      <c r="AB243" s="2">
        <v>43601.2</v>
      </c>
      <c r="AG243" s="2">
        <v>-2.8657000000000001E-9</v>
      </c>
      <c r="AL243" s="2">
        <v>-4.0069999999999999E-9</v>
      </c>
      <c r="AQ243" s="2">
        <v>-8.4594E-9</v>
      </c>
    </row>
    <row r="244" spans="1:43" x14ac:dyDescent="0.25">
      <c r="A244" s="2">
        <v>1.3047930000000001E-10</v>
      </c>
      <c r="J244" s="2">
        <v>-6.3327700000000006E-11</v>
      </c>
      <c r="R244" s="2">
        <v>-1.1659480000000001E-10</v>
      </c>
      <c r="W244" s="2">
        <v>6998.1</v>
      </c>
      <c r="AB244" s="2">
        <v>196576.7</v>
      </c>
      <c r="AG244" s="2">
        <v>-2.8348000000000002E-9</v>
      </c>
      <c r="AL244" s="2">
        <v>-4.0013999999999999E-9</v>
      </c>
      <c r="AQ244" s="2">
        <v>-8.3288999999999992E-9</v>
      </c>
    </row>
    <row r="245" spans="1:43" x14ac:dyDescent="0.25">
      <c r="A245" s="2">
        <v>2.5047260000000002E-10</v>
      </c>
      <c r="J245" s="2">
        <v>-2.7525709999999999E-10</v>
      </c>
      <c r="R245" s="2">
        <v>-4.1456689999999999E-10</v>
      </c>
      <c r="W245" s="2">
        <v>5948.2</v>
      </c>
      <c r="AB245" s="2">
        <v>55299</v>
      </c>
      <c r="AG245" s="2">
        <v>-2.8158000000000001E-9</v>
      </c>
      <c r="AL245" s="2">
        <v>-3.9806000000000001E-9</v>
      </c>
      <c r="AQ245" s="2">
        <v>-8.2686999999999998E-9</v>
      </c>
    </row>
    <row r="246" spans="1:43" x14ac:dyDescent="0.25">
      <c r="A246" s="2">
        <v>2.4614779999999999E-10</v>
      </c>
      <c r="J246" s="2">
        <v>-2.649727E-10</v>
      </c>
      <c r="R246" s="2">
        <v>-3.9998949999999998E-10</v>
      </c>
      <c r="W246" s="2">
        <v>6025.5</v>
      </c>
      <c r="AB246" s="2">
        <v>57007.8</v>
      </c>
      <c r="AG246" s="2">
        <v>-2.7726000000000001E-9</v>
      </c>
      <c r="AL246" s="2">
        <v>-3.9804E-9</v>
      </c>
      <c r="AQ246" s="2">
        <v>-8.2547000000000005E-9</v>
      </c>
    </row>
    <row r="247" spans="1:43" x14ac:dyDescent="0.25">
      <c r="A247" s="2">
        <v>2.4323759999999999E-10</v>
      </c>
      <c r="J247" s="2">
        <v>-2.5824430000000001E-10</v>
      </c>
      <c r="R247" s="2">
        <v>-3.9034509999999999E-10</v>
      </c>
      <c r="W247" s="2">
        <v>6051.1</v>
      </c>
      <c r="AB247" s="2">
        <v>58110.5</v>
      </c>
      <c r="AG247" s="2">
        <v>-2.7360000000000001E-9</v>
      </c>
      <c r="AL247" s="2">
        <v>-3.9620000000000002E-9</v>
      </c>
      <c r="AQ247" s="2">
        <v>-8.1642000000000004E-9</v>
      </c>
    </row>
    <row r="248" spans="1:43" x14ac:dyDescent="0.25">
      <c r="A248" s="2">
        <v>1.5673229999999999E-10</v>
      </c>
      <c r="J248" s="2">
        <v>-9.6966200000000006E-11</v>
      </c>
      <c r="R248" s="2">
        <v>-1.621963E-10</v>
      </c>
      <c r="W248" s="2">
        <v>8122.7</v>
      </c>
      <c r="AB248" s="2">
        <v>124629.3</v>
      </c>
      <c r="AG248" s="2">
        <v>-2.7189000000000002E-9</v>
      </c>
      <c r="AL248" s="2">
        <v>-3.9594000000000002E-9</v>
      </c>
      <c r="AQ248" s="2">
        <v>-8.1270000000000006E-9</v>
      </c>
    </row>
    <row r="249" spans="1:43" x14ac:dyDescent="0.25">
      <c r="A249" s="2">
        <v>2.0151680000000001E-10</v>
      </c>
      <c r="J249" s="2">
        <v>-1.8939149999999999E-10</v>
      </c>
      <c r="R249" s="2">
        <v>-3.0709520000000003E-10</v>
      </c>
      <c r="W249" s="2">
        <v>4522.8</v>
      </c>
      <c r="AB249" s="2">
        <v>80304.5</v>
      </c>
      <c r="AG249" s="2">
        <v>-2.6989999999999999E-9</v>
      </c>
      <c r="AL249" s="2">
        <v>-3.9503999999999999E-9</v>
      </c>
      <c r="AQ249" s="2">
        <v>-8.0335000000000004E-9</v>
      </c>
    </row>
    <row r="250" spans="1:43" x14ac:dyDescent="0.25">
      <c r="A250" s="2">
        <v>2.031179E-10</v>
      </c>
      <c r="J250" s="2">
        <v>-2.4967350000000001E-10</v>
      </c>
      <c r="R250" s="2">
        <v>-3.5575369999999998E-10</v>
      </c>
      <c r="W250" s="2">
        <v>2844.9</v>
      </c>
      <c r="AB250" s="2">
        <v>52142.5</v>
      </c>
      <c r="AG250" s="2">
        <v>-2.6873E-9</v>
      </c>
      <c r="AL250" s="2">
        <v>-3.9439999999999996E-9</v>
      </c>
      <c r="AQ250" s="2">
        <v>-8.0221999999999999E-9</v>
      </c>
    </row>
    <row r="251" spans="1:43" x14ac:dyDescent="0.25">
      <c r="A251" s="2">
        <v>1.9894080000000001E-10</v>
      </c>
      <c r="J251" s="2">
        <v>-1.7869539999999999E-10</v>
      </c>
      <c r="R251" s="2">
        <v>-2.705845E-10</v>
      </c>
      <c r="W251" s="2">
        <v>5523.9</v>
      </c>
      <c r="AB251" s="2">
        <v>67898.2</v>
      </c>
      <c r="AG251" s="2">
        <v>-2.6856999999999999E-9</v>
      </c>
      <c r="AL251" s="2">
        <v>-3.9358000000000004E-9</v>
      </c>
      <c r="AQ251" s="2">
        <v>-8.0194999999999994E-9</v>
      </c>
    </row>
    <row r="252" spans="1:43" x14ac:dyDescent="0.25">
      <c r="A252" s="2">
        <v>1.9231189999999999E-10</v>
      </c>
      <c r="J252" s="2">
        <v>-1.565433E-10</v>
      </c>
      <c r="R252" s="2">
        <v>-2.440385E-10</v>
      </c>
      <c r="W252" s="2">
        <v>5753.2</v>
      </c>
      <c r="AB252" s="2">
        <v>80341.100000000006</v>
      </c>
      <c r="AG252" s="2">
        <v>-2.6798999999999998E-9</v>
      </c>
      <c r="AL252" s="2">
        <v>-3.9102999999999996E-9</v>
      </c>
      <c r="AQ252" s="2">
        <v>-7.9729999999999997E-9</v>
      </c>
    </row>
    <row r="253" spans="1:43" x14ac:dyDescent="0.25">
      <c r="A253" s="2">
        <v>2.7886330000000002E-10</v>
      </c>
      <c r="J253" s="2">
        <v>-4.3652929999999997E-10</v>
      </c>
      <c r="R253" s="2">
        <v>-6.0837520000000004E-10</v>
      </c>
      <c r="W253" s="2">
        <v>3933.7</v>
      </c>
      <c r="AB253" s="2">
        <v>32349.3</v>
      </c>
      <c r="AG253" s="2">
        <v>-2.6796000000000001E-9</v>
      </c>
      <c r="AL253" s="2">
        <v>-3.8840000000000002E-9</v>
      </c>
      <c r="AQ253" s="2">
        <v>-7.9336E-9</v>
      </c>
    </row>
    <row r="254" spans="1:43" x14ac:dyDescent="0.25">
      <c r="A254" s="2">
        <v>2.0823810000000001E-10</v>
      </c>
      <c r="J254" s="2">
        <v>-1.8344810000000001E-10</v>
      </c>
      <c r="R254" s="2">
        <v>-2.9076629999999998E-10</v>
      </c>
      <c r="W254" s="2">
        <v>5325.6</v>
      </c>
      <c r="AB254" s="2">
        <v>88270.8</v>
      </c>
      <c r="AG254" s="2">
        <v>-2.6725E-9</v>
      </c>
      <c r="AL254" s="2">
        <v>-3.8765E-9</v>
      </c>
      <c r="AQ254" s="2">
        <v>-7.9002000000000005E-9</v>
      </c>
    </row>
    <row r="255" spans="1:43" x14ac:dyDescent="0.25">
      <c r="A255" s="2">
        <v>2.3436100000000001E-10</v>
      </c>
      <c r="J255" s="2">
        <v>-2.643342E-10</v>
      </c>
      <c r="R255" s="2">
        <v>-4.1829479999999999E-10</v>
      </c>
      <c r="W255" s="2">
        <v>3911</v>
      </c>
      <c r="AB255" s="2">
        <v>63412.800000000003</v>
      </c>
      <c r="AG255" s="2">
        <v>-2.6470000000000001E-9</v>
      </c>
      <c r="AL255" s="2">
        <v>-3.8562E-9</v>
      </c>
      <c r="AQ255" s="2">
        <v>-7.8507999999999994E-9</v>
      </c>
    </row>
    <row r="256" spans="1:43" x14ac:dyDescent="0.25">
      <c r="A256" s="2">
        <v>1.7666909999999999E-10</v>
      </c>
      <c r="J256" s="2">
        <v>-1.2609060000000001E-10</v>
      </c>
      <c r="R256" s="2">
        <v>-2.064454E-10</v>
      </c>
      <c r="W256" s="2">
        <v>6934.8</v>
      </c>
      <c r="AB256" s="2">
        <v>114178.6</v>
      </c>
      <c r="AG256" s="2">
        <v>-2.6461999999999998E-9</v>
      </c>
      <c r="AL256" s="2">
        <v>-3.8523E-9</v>
      </c>
      <c r="AQ256" s="2">
        <v>-7.7463E-9</v>
      </c>
    </row>
    <row r="257" spans="1:43" x14ac:dyDescent="0.25">
      <c r="A257" s="2">
        <v>2.847731E-10</v>
      </c>
      <c r="J257" s="2">
        <v>-5.28225E-10</v>
      </c>
      <c r="R257" s="2">
        <v>-7.2128369999999995E-10</v>
      </c>
      <c r="W257" s="2">
        <v>2389.1</v>
      </c>
      <c r="AB257" s="2">
        <v>27258.2</v>
      </c>
      <c r="AG257" s="2">
        <v>-2.6359E-9</v>
      </c>
      <c r="AL257" s="2">
        <v>-3.8158999999999996E-9</v>
      </c>
      <c r="AQ257" s="2">
        <v>-7.7126999999999996E-9</v>
      </c>
    </row>
    <row r="258" spans="1:43" x14ac:dyDescent="0.25">
      <c r="A258" s="2">
        <v>4.6311840000000001E-10</v>
      </c>
      <c r="J258" s="2">
        <v>-1.0374E-9</v>
      </c>
      <c r="R258" s="2">
        <v>-1.5240999999999999E-9</v>
      </c>
      <c r="W258" s="2">
        <v>3211.6</v>
      </c>
      <c r="AB258" s="2">
        <v>20247.5</v>
      </c>
      <c r="AG258" s="2">
        <v>-2.6335000000000001E-9</v>
      </c>
      <c r="AL258" s="2">
        <v>-3.778E-9</v>
      </c>
      <c r="AQ258" s="2">
        <v>-7.6943000000000006E-9</v>
      </c>
    </row>
    <row r="259" spans="1:43" x14ac:dyDescent="0.25">
      <c r="A259" s="2">
        <v>1.806458E-10</v>
      </c>
      <c r="J259" s="2">
        <v>-1.553729E-10</v>
      </c>
      <c r="R259" s="2">
        <v>-2.3564519999999998E-10</v>
      </c>
      <c r="W259" s="2">
        <v>6167.7</v>
      </c>
      <c r="AB259" s="2">
        <v>77228.2</v>
      </c>
      <c r="AG259" s="2">
        <v>-2.6293E-9</v>
      </c>
      <c r="AL259" s="2">
        <v>-3.7563000000000004E-9</v>
      </c>
      <c r="AQ259" s="2">
        <v>-7.6816999999999992E-9</v>
      </c>
    </row>
    <row r="260" spans="1:43" x14ac:dyDescent="0.25">
      <c r="A260" s="2">
        <v>1.9145450000000001E-10</v>
      </c>
      <c r="J260" s="2">
        <v>-1.510413E-10</v>
      </c>
      <c r="R260" s="2">
        <v>-2.4043279999999998E-10</v>
      </c>
      <c r="W260" s="2">
        <v>8212.7999999999993</v>
      </c>
      <c r="AB260" s="2">
        <v>93734</v>
      </c>
      <c r="AG260" s="2">
        <v>-2.6120000000000001E-9</v>
      </c>
      <c r="AL260" s="2">
        <v>-3.7436000000000002E-9</v>
      </c>
      <c r="AQ260" s="2">
        <v>-7.6362999999999994E-9</v>
      </c>
    </row>
    <row r="261" spans="1:43" x14ac:dyDescent="0.25">
      <c r="A261" s="2">
        <v>2.6183349999999999E-10</v>
      </c>
      <c r="J261" s="2">
        <v>-3.5000419999999998E-10</v>
      </c>
      <c r="R261" s="2">
        <v>-4.9863619999999997E-10</v>
      </c>
      <c r="W261" s="2">
        <v>4581.6000000000004</v>
      </c>
      <c r="AB261" s="2">
        <v>38985.300000000003</v>
      </c>
      <c r="AG261" s="2">
        <v>-2.6083000000000002E-9</v>
      </c>
      <c r="AL261" s="2">
        <v>-3.7052E-9</v>
      </c>
      <c r="AQ261" s="2">
        <v>-7.5877000000000002E-9</v>
      </c>
    </row>
    <row r="262" spans="1:43" x14ac:dyDescent="0.25">
      <c r="A262" s="2">
        <v>1.190801E-10</v>
      </c>
      <c r="J262" s="2">
        <v>-6.3394100000000002E-11</v>
      </c>
      <c r="R262" s="2">
        <v>-1.107868E-10</v>
      </c>
      <c r="W262" s="2">
        <v>6215</v>
      </c>
      <c r="AB262" s="2">
        <v>156310.1</v>
      </c>
      <c r="AG262" s="2">
        <v>-2.6083000000000002E-9</v>
      </c>
      <c r="AL262" s="2">
        <v>-3.6452999999999998E-9</v>
      </c>
      <c r="AQ262" s="2">
        <v>-7.5149999999999998E-9</v>
      </c>
    </row>
    <row r="263" spans="1:43" x14ac:dyDescent="0.25">
      <c r="A263" s="2">
        <v>1.973364E-10</v>
      </c>
      <c r="J263" s="2">
        <v>-2.0474340000000001E-10</v>
      </c>
      <c r="R263" s="2">
        <v>-3.334543E-10</v>
      </c>
      <c r="W263" s="2">
        <v>1953</v>
      </c>
      <c r="AB263" s="2">
        <v>47438.7</v>
      </c>
      <c r="AG263" s="2">
        <v>-2.6030999999999998E-9</v>
      </c>
      <c r="AL263" s="2">
        <v>-3.6405E-9</v>
      </c>
      <c r="AQ263" s="2">
        <v>-7.5089000000000008E-9</v>
      </c>
    </row>
    <row r="264" spans="1:43" x14ac:dyDescent="0.25">
      <c r="A264" s="2">
        <v>2.2520260000000001E-10</v>
      </c>
      <c r="J264" s="2">
        <v>-2.8053769999999999E-10</v>
      </c>
      <c r="R264" s="2">
        <v>-4.476539E-10</v>
      </c>
      <c r="W264" s="2">
        <v>1634.7</v>
      </c>
      <c r="AB264" s="2">
        <v>35438.1</v>
      </c>
      <c r="AG264" s="2">
        <v>-2.5983E-9</v>
      </c>
      <c r="AL264" s="2">
        <v>-3.6319999999999999E-9</v>
      </c>
      <c r="AQ264" s="2">
        <v>-7.4496000000000004E-9</v>
      </c>
    </row>
    <row r="265" spans="1:43" x14ac:dyDescent="0.25">
      <c r="A265" s="2">
        <v>1.3516190000000001E-10</v>
      </c>
      <c r="J265" s="2">
        <v>-7.1893599999999994E-11</v>
      </c>
      <c r="R265" s="2">
        <v>-1.2511249999999999E-10</v>
      </c>
      <c r="W265" s="2">
        <v>6398.1</v>
      </c>
      <c r="AB265" s="2">
        <v>136913.5</v>
      </c>
      <c r="AG265" s="2">
        <v>-2.5817999999999999E-9</v>
      </c>
      <c r="AL265" s="2">
        <v>-3.6069E-9</v>
      </c>
      <c r="AQ265" s="2">
        <v>-7.4436000000000002E-9</v>
      </c>
    </row>
    <row r="266" spans="1:43" x14ac:dyDescent="0.25">
      <c r="A266" s="2">
        <v>2.5669940000000002E-10</v>
      </c>
      <c r="J266" s="2">
        <v>-2.8902009999999998E-10</v>
      </c>
      <c r="R266" s="2">
        <v>-4.3726280000000001E-10</v>
      </c>
      <c r="W266" s="2">
        <v>6573.4</v>
      </c>
      <c r="AB266" s="2">
        <v>55592.2</v>
      </c>
      <c r="AG266" s="2">
        <v>-2.5679999999999998E-9</v>
      </c>
      <c r="AL266" s="2">
        <v>-3.549E-9</v>
      </c>
      <c r="AQ266" s="2">
        <v>-7.4010000000000004E-9</v>
      </c>
    </row>
    <row r="267" spans="1:43" x14ac:dyDescent="0.25">
      <c r="A267" s="2">
        <v>1.027246E-10</v>
      </c>
      <c r="J267" s="2">
        <v>-3.9673999999999999E-11</v>
      </c>
      <c r="R267" s="2">
        <v>-8.0047399999999996E-11</v>
      </c>
      <c r="W267" s="2">
        <v>4543.3999999999996</v>
      </c>
      <c r="AB267" s="2">
        <v>178717.7</v>
      </c>
      <c r="AG267" s="2">
        <v>-2.5661000000000001E-9</v>
      </c>
      <c r="AL267" s="2">
        <v>-3.4923E-9</v>
      </c>
      <c r="AQ267" s="2">
        <v>-7.3834E-9</v>
      </c>
    </row>
    <row r="268" spans="1:43" x14ac:dyDescent="0.25">
      <c r="A268" s="2">
        <v>2.3351780000000001E-10</v>
      </c>
      <c r="J268" s="2">
        <v>-2.4528219999999998E-10</v>
      </c>
      <c r="R268" s="2">
        <v>-3.654146E-10</v>
      </c>
      <c r="W268" s="2">
        <v>4693.3</v>
      </c>
      <c r="AB268" s="2">
        <v>53559.9</v>
      </c>
      <c r="AG268" s="2">
        <v>-2.5625999999999998E-9</v>
      </c>
      <c r="AL268" s="2">
        <v>-3.4603000000000001E-9</v>
      </c>
      <c r="AQ268" s="2">
        <v>-7.3628000000000003E-9</v>
      </c>
    </row>
    <row r="269" spans="1:43" x14ac:dyDescent="0.25">
      <c r="A269" s="2">
        <v>3.0394350000000002E-10</v>
      </c>
      <c r="J269" s="2">
        <v>-4.2202260000000001E-10</v>
      </c>
      <c r="R269" s="2">
        <v>-6.1872829999999997E-10</v>
      </c>
      <c r="W269" s="2">
        <v>4531.6000000000004</v>
      </c>
      <c r="AB269" s="2">
        <v>37667</v>
      </c>
      <c r="AG269" s="2">
        <v>-2.5055000000000001E-9</v>
      </c>
      <c r="AL269" s="2">
        <v>-3.4514999999999999E-9</v>
      </c>
      <c r="AQ269" s="2">
        <v>-7.3185999999999999E-9</v>
      </c>
    </row>
    <row r="270" spans="1:43" x14ac:dyDescent="0.25">
      <c r="A270" s="2">
        <v>1.3228229999999999E-10</v>
      </c>
      <c r="J270" s="2">
        <v>-6.5461800000000004E-11</v>
      </c>
      <c r="R270" s="2">
        <v>-1.1827849999999999E-10</v>
      </c>
      <c r="W270" s="2">
        <v>9843.7999999999993</v>
      </c>
      <c r="AB270" s="2">
        <v>173043.6</v>
      </c>
      <c r="AG270" s="2">
        <v>-2.5055000000000001E-9</v>
      </c>
      <c r="AL270" s="2">
        <v>-3.4443000000000002E-9</v>
      </c>
      <c r="AQ270" s="2">
        <v>-7.2514999999999996E-9</v>
      </c>
    </row>
    <row r="271" spans="1:43" x14ac:dyDescent="0.25">
      <c r="A271" s="2">
        <v>1.656651E-10</v>
      </c>
      <c r="J271" s="2">
        <v>-1.089439E-10</v>
      </c>
      <c r="R271" s="2">
        <v>-1.8119549999999999E-10</v>
      </c>
      <c r="W271" s="2">
        <v>7860.4</v>
      </c>
      <c r="AB271" s="2">
        <v>124904.8</v>
      </c>
      <c r="AG271" s="2">
        <v>-2.4832999999999999E-9</v>
      </c>
      <c r="AL271" s="2">
        <v>-3.4314E-9</v>
      </c>
      <c r="AQ271" s="2">
        <v>-7.1833999999999998E-9</v>
      </c>
    </row>
    <row r="272" spans="1:43" x14ac:dyDescent="0.25">
      <c r="A272" s="2">
        <v>1.8263639999999999E-10</v>
      </c>
      <c r="J272" s="2">
        <v>-1.438573E-10</v>
      </c>
      <c r="R272" s="2">
        <v>-2.3742850000000001E-10</v>
      </c>
      <c r="W272" s="2">
        <v>4945.5</v>
      </c>
      <c r="AB272" s="2">
        <v>118876.1</v>
      </c>
      <c r="AG272" s="2">
        <v>-2.4522999999999999E-9</v>
      </c>
      <c r="AL272" s="2">
        <v>-3.4123999999999999E-9</v>
      </c>
      <c r="AQ272" s="2">
        <v>-7.1211999999999998E-9</v>
      </c>
    </row>
    <row r="273" spans="1:43" x14ac:dyDescent="0.25">
      <c r="A273" t="s">
        <v>81</v>
      </c>
      <c r="J273" s="2">
        <v>-1.060536E-10</v>
      </c>
      <c r="R273" s="2">
        <v>-1.66206E-10</v>
      </c>
      <c r="W273" s="2">
        <v>3035.5</v>
      </c>
      <c r="AB273" s="2">
        <v>105466.8</v>
      </c>
      <c r="AG273" s="2">
        <v>-2.4415999999999999E-9</v>
      </c>
      <c r="AL273" s="2">
        <v>-3.4116000000000001E-9</v>
      </c>
      <c r="AQ273" s="2">
        <v>-7.0006999999999996E-9</v>
      </c>
    </row>
    <row r="274" spans="1:43" x14ac:dyDescent="0.25">
      <c r="A274" s="2">
        <v>4.32114E-10</v>
      </c>
      <c r="J274" s="2">
        <v>-9.9867070000000004E-10</v>
      </c>
      <c r="R274" s="2">
        <v>-1.5081E-9</v>
      </c>
      <c r="W274" s="2">
        <v>1301.7</v>
      </c>
      <c r="AB274" s="2">
        <v>21929</v>
      </c>
      <c r="AG274" s="2">
        <v>-2.4249000000000002E-9</v>
      </c>
      <c r="AL274" s="2">
        <v>-3.4115000000000001E-9</v>
      </c>
      <c r="AQ274" s="2">
        <v>-6.8727999999999997E-9</v>
      </c>
    </row>
    <row r="275" spans="1:43" x14ac:dyDescent="0.25">
      <c r="A275" s="2">
        <v>1.8293300000000001E-10</v>
      </c>
      <c r="J275" s="2">
        <v>-1.658855E-10</v>
      </c>
      <c r="R275" s="2">
        <v>-2.4869629999999999E-10</v>
      </c>
      <c r="W275" s="2">
        <v>5872.6</v>
      </c>
      <c r="AB275" s="2">
        <v>73439.100000000006</v>
      </c>
      <c r="AG275" s="2">
        <v>-2.4193000000000001E-9</v>
      </c>
      <c r="AL275" s="2">
        <v>-3.4075000000000001E-9</v>
      </c>
      <c r="AQ275" s="2">
        <v>-6.8679000000000002E-9</v>
      </c>
    </row>
    <row r="276" spans="1:43" x14ac:dyDescent="0.25">
      <c r="A276" s="2">
        <v>2.053853E-10</v>
      </c>
      <c r="J276" s="2">
        <v>-1.7671929999999999E-10</v>
      </c>
      <c r="R276" s="2">
        <v>-2.7689039999999999E-10</v>
      </c>
      <c r="W276" s="2">
        <v>7815.9</v>
      </c>
      <c r="AB276" s="2">
        <v>82470.899999999994</v>
      </c>
      <c r="AG276" s="2">
        <v>-2.4119999999999999E-9</v>
      </c>
      <c r="AL276" s="2">
        <v>-3.3932999999999999E-9</v>
      </c>
      <c r="AQ276" s="2">
        <v>-6.7925999999999999E-9</v>
      </c>
    </row>
    <row r="277" spans="1:43" x14ac:dyDescent="0.25">
      <c r="A277" s="2">
        <v>1.4232740000000001E-10</v>
      </c>
      <c r="J277" s="2">
        <v>-8.1147500000000003E-11</v>
      </c>
      <c r="R277" s="2">
        <v>-1.3782580000000001E-10</v>
      </c>
      <c r="W277" s="2">
        <v>6312</v>
      </c>
      <c r="AB277" s="2">
        <v>125261.6</v>
      </c>
      <c r="AG277" s="2">
        <v>-2.4109E-9</v>
      </c>
      <c r="AL277" s="2">
        <v>-3.3861000000000001E-9</v>
      </c>
      <c r="AQ277" s="2">
        <v>-6.7673E-9</v>
      </c>
    </row>
    <row r="278" spans="1:43" x14ac:dyDescent="0.25">
      <c r="A278" s="2">
        <v>3.0929400000000001E-10</v>
      </c>
      <c r="J278" s="2">
        <v>-4.3449089999999999E-10</v>
      </c>
      <c r="R278" s="2">
        <v>-6.4995149999999998E-10</v>
      </c>
      <c r="W278" s="2">
        <v>5039.3999999999996</v>
      </c>
      <c r="AB278" s="2">
        <v>41444.400000000001</v>
      </c>
      <c r="AG278" s="2">
        <v>-2.4058000000000001E-9</v>
      </c>
      <c r="AL278" s="2">
        <v>-3.3804E-9</v>
      </c>
      <c r="AQ278" s="2">
        <v>-6.7290000000000002E-9</v>
      </c>
    </row>
    <row r="279" spans="1:43" x14ac:dyDescent="0.25">
      <c r="A279" s="2">
        <v>1.5909689999999999E-10</v>
      </c>
      <c r="J279" s="2">
        <v>-1.532185E-10</v>
      </c>
      <c r="R279" s="2">
        <v>-2.2787940000000001E-10</v>
      </c>
      <c r="W279" s="2">
        <v>1984.7</v>
      </c>
      <c r="AB279" s="2">
        <v>78010.899999999994</v>
      </c>
      <c r="AG279" s="2">
        <v>-2.3957999999999999E-9</v>
      </c>
      <c r="AL279" s="2">
        <v>-3.3482000000000001E-9</v>
      </c>
      <c r="AQ279" s="2">
        <v>-6.7141999999999998E-9</v>
      </c>
    </row>
    <row r="280" spans="1:43" x14ac:dyDescent="0.25">
      <c r="A280" s="2">
        <v>3.0011780000000002E-10</v>
      </c>
      <c r="J280" s="2">
        <v>-4.1850520000000001E-10</v>
      </c>
      <c r="R280" s="2">
        <v>-6.0785139999999996E-10</v>
      </c>
      <c r="W280" s="2">
        <v>3831.2</v>
      </c>
      <c r="AB280" s="2">
        <v>35773.599999999999</v>
      </c>
      <c r="AG280" s="2">
        <v>-2.3868000000000001E-9</v>
      </c>
      <c r="AL280" s="2">
        <v>-3.3417000000000002E-9</v>
      </c>
      <c r="AQ280" s="2">
        <v>-6.7035000000000003E-9</v>
      </c>
    </row>
    <row r="281" spans="1:43" x14ac:dyDescent="0.25">
      <c r="A281" s="2">
        <v>1.7598620000000001E-10</v>
      </c>
      <c r="J281" s="2">
        <v>-1.3628809999999999E-10</v>
      </c>
      <c r="R281" s="2">
        <v>-2.2745140000000001E-10</v>
      </c>
      <c r="W281" s="2">
        <v>5155.3999999999996</v>
      </c>
      <c r="AB281" s="2">
        <v>110779.9</v>
      </c>
      <c r="AG281" s="2">
        <v>-2.3490000000000001E-9</v>
      </c>
      <c r="AL281" s="2">
        <v>-3.3375000000000001E-9</v>
      </c>
      <c r="AQ281" s="2">
        <v>-6.6759000000000001E-9</v>
      </c>
    </row>
    <row r="282" spans="1:43" x14ac:dyDescent="0.25">
      <c r="A282" s="2">
        <v>1.763661E-10</v>
      </c>
      <c r="J282" s="2">
        <v>-1.341637E-10</v>
      </c>
      <c r="R282" s="2">
        <v>-2.2354219999999999E-10</v>
      </c>
      <c r="W282" s="2">
        <v>5116.8999999999996</v>
      </c>
      <c r="AB282" s="2">
        <v>120958.9</v>
      </c>
      <c r="AG282" s="2">
        <v>-2.3389999999999999E-9</v>
      </c>
      <c r="AL282" s="2">
        <v>-3.3251E-9</v>
      </c>
      <c r="AQ282" s="2">
        <v>-6.6489000000000001E-9</v>
      </c>
    </row>
    <row r="283" spans="1:43" x14ac:dyDescent="0.25">
      <c r="A283" s="2">
        <v>1.9121700000000001E-10</v>
      </c>
      <c r="J283" s="2">
        <v>-1.583058E-10</v>
      </c>
      <c r="R283" s="2">
        <v>-2.4456530000000002E-10</v>
      </c>
      <c r="W283" s="2">
        <v>5427</v>
      </c>
      <c r="AB283" s="2">
        <v>74633.399999999994</v>
      </c>
      <c r="AG283" s="2">
        <v>-2.3255999999999999E-9</v>
      </c>
      <c r="AL283" s="2">
        <v>-3.3058999999999999E-9</v>
      </c>
      <c r="AQ283" s="2">
        <v>-6.5361000000000002E-9</v>
      </c>
    </row>
    <row r="284" spans="1:43" x14ac:dyDescent="0.25">
      <c r="A284" s="2">
        <v>1.6649980000000001E-10</v>
      </c>
      <c r="J284" s="2">
        <v>-1.389333E-10</v>
      </c>
      <c r="R284" s="2">
        <v>-2.3467729999999998E-10</v>
      </c>
      <c r="W284" s="2">
        <v>2012.9</v>
      </c>
      <c r="AB284" s="2">
        <v>61574.7</v>
      </c>
      <c r="AG284" s="2">
        <v>-2.3085E-9</v>
      </c>
      <c r="AL284" s="2">
        <v>-3.2949999999999999E-9</v>
      </c>
      <c r="AQ284" s="2">
        <v>-6.4970000000000002E-9</v>
      </c>
    </row>
    <row r="285" spans="1:43" x14ac:dyDescent="0.25">
      <c r="A285" s="2">
        <v>1.30962E-10</v>
      </c>
      <c r="J285" s="2">
        <v>-6.3883600000000001E-11</v>
      </c>
      <c r="R285" s="2">
        <v>-1.162151E-10</v>
      </c>
      <c r="W285" s="2">
        <v>9766.1</v>
      </c>
      <c r="AB285" s="2">
        <v>178376.7</v>
      </c>
      <c r="AG285" s="2">
        <v>-2.2907E-9</v>
      </c>
      <c r="AL285" s="2">
        <v>-3.2766E-9</v>
      </c>
      <c r="AQ285" s="2">
        <v>-6.4570000000000003E-9</v>
      </c>
    </row>
    <row r="286" spans="1:43" x14ac:dyDescent="0.25">
      <c r="A286" s="2">
        <v>1.8078119999999999E-10</v>
      </c>
      <c r="J286" s="2">
        <v>-1.3276210000000001E-10</v>
      </c>
      <c r="R286" s="2">
        <v>-2.1453820000000001E-10</v>
      </c>
      <c r="W286" s="2">
        <v>8317.7999999999993</v>
      </c>
      <c r="AB286" s="2">
        <v>104303</v>
      </c>
      <c r="AG286" s="2">
        <v>-2.2878999999999999E-9</v>
      </c>
      <c r="AL286" s="2">
        <v>-3.2743000000000002E-9</v>
      </c>
      <c r="AQ286" s="2">
        <v>-6.4424999999999996E-9</v>
      </c>
    </row>
    <row r="287" spans="1:43" x14ac:dyDescent="0.25">
      <c r="A287" s="2">
        <v>2.3159620000000001E-10</v>
      </c>
      <c r="J287" s="2">
        <v>-2.4425589999999998E-10</v>
      </c>
      <c r="R287" s="2">
        <v>-3.6249979999999998E-10</v>
      </c>
      <c r="W287" s="2">
        <v>4823</v>
      </c>
      <c r="AB287" s="2">
        <v>52022.8</v>
      </c>
      <c r="AG287" s="2">
        <v>-2.2856E-9</v>
      </c>
      <c r="AL287" s="2">
        <v>-3.2504999999999999E-9</v>
      </c>
      <c r="AQ287" s="2">
        <v>-6.4117999999999997E-9</v>
      </c>
    </row>
    <row r="288" spans="1:43" x14ac:dyDescent="0.25">
      <c r="A288" s="2">
        <v>1.8106939999999999E-10</v>
      </c>
      <c r="J288" s="2">
        <v>-1.339991E-10</v>
      </c>
      <c r="R288" s="2">
        <v>-2.1908220000000001E-10</v>
      </c>
      <c r="W288" s="2">
        <v>5725.9</v>
      </c>
      <c r="AB288" s="2">
        <v>113425.3</v>
      </c>
      <c r="AG288" s="2">
        <v>-2.2795999999999999E-9</v>
      </c>
      <c r="AL288" s="2">
        <v>-3.2411999999999999E-9</v>
      </c>
      <c r="AQ288" s="2">
        <v>-6.4063999999999997E-9</v>
      </c>
    </row>
    <row r="289" spans="1:43" x14ac:dyDescent="0.25">
      <c r="A289" s="2">
        <v>2.1735279999999999E-10</v>
      </c>
      <c r="J289" s="2">
        <v>-2.3344530000000001E-10</v>
      </c>
      <c r="R289" s="2">
        <v>-3.7415479999999997E-10</v>
      </c>
      <c r="W289" s="2">
        <v>3806.6</v>
      </c>
      <c r="AB289" s="2">
        <v>59959</v>
      </c>
      <c r="AG289" s="2">
        <v>-2.2765000000000002E-9</v>
      </c>
      <c r="AL289" s="2">
        <v>-3.2251E-9</v>
      </c>
      <c r="AQ289" s="2">
        <v>-6.3516999999999999E-9</v>
      </c>
    </row>
    <row r="290" spans="1:43" x14ac:dyDescent="0.25">
      <c r="A290" s="2">
        <v>1.3921650000000001E-10</v>
      </c>
      <c r="J290" s="2">
        <v>-7.7705299999999997E-11</v>
      </c>
      <c r="R290" s="2">
        <v>-1.3283629999999999E-10</v>
      </c>
      <c r="W290" s="2">
        <v>5262.9</v>
      </c>
      <c r="AB290" s="2">
        <v>129898.7</v>
      </c>
      <c r="AG290" s="2">
        <v>-2.2671000000000002E-9</v>
      </c>
      <c r="AL290" s="2">
        <v>-3.2213E-9</v>
      </c>
      <c r="AQ290" s="2">
        <v>-6.3346E-9</v>
      </c>
    </row>
    <row r="291" spans="1:43" x14ac:dyDescent="0.25">
      <c r="A291" s="2">
        <v>3.3676699999999999E-10</v>
      </c>
      <c r="J291" s="2">
        <v>-6.0250889999999998E-10</v>
      </c>
      <c r="R291" s="2">
        <v>-9.234826E-10</v>
      </c>
      <c r="W291" s="2">
        <v>2547.6</v>
      </c>
      <c r="AB291" s="2">
        <v>30394.1</v>
      </c>
      <c r="AG291" s="2">
        <v>-2.2468000000000001E-9</v>
      </c>
      <c r="AL291" s="2">
        <v>-3.2092E-9</v>
      </c>
      <c r="AQ291" s="2">
        <v>-6.2760999999999999E-9</v>
      </c>
    </row>
    <row r="292" spans="1:43" x14ac:dyDescent="0.25">
      <c r="A292" s="2">
        <v>1.3217920000000001E-10</v>
      </c>
      <c r="J292" s="2">
        <v>-6.6534399999999996E-11</v>
      </c>
      <c r="R292" s="2">
        <v>-1.225391E-10</v>
      </c>
      <c r="W292" s="2">
        <v>5999.9</v>
      </c>
      <c r="AB292" s="2">
        <v>207309</v>
      </c>
      <c r="AG292" s="2">
        <v>-2.2399000000000001E-9</v>
      </c>
      <c r="AL292" s="2">
        <v>-3.2032999999999999E-9</v>
      </c>
      <c r="AQ292" s="2">
        <v>-6.1944E-9</v>
      </c>
    </row>
    <row r="293" spans="1:43" x14ac:dyDescent="0.25">
      <c r="A293" s="2">
        <v>5.0359490000000003E-10</v>
      </c>
      <c r="J293" s="2">
        <v>-1.2765999999999999E-9</v>
      </c>
      <c r="R293" s="2">
        <v>-1.8924000000000002E-9</v>
      </c>
      <c r="W293" s="2">
        <v>2135.3000000000002</v>
      </c>
      <c r="AB293" s="2">
        <v>17973.5</v>
      </c>
      <c r="AG293" s="2">
        <v>-2.2398000000000001E-9</v>
      </c>
      <c r="AL293" s="2">
        <v>-3.1757000000000001E-9</v>
      </c>
      <c r="AQ293" s="2">
        <v>-6.1779000000000003E-9</v>
      </c>
    </row>
    <row r="294" spans="1:43" x14ac:dyDescent="0.25">
      <c r="A294" s="2">
        <v>2.2126020000000001E-10</v>
      </c>
      <c r="J294" s="2">
        <v>-2.083138E-10</v>
      </c>
      <c r="R294" s="2">
        <v>-3.2270049999999999E-10</v>
      </c>
      <c r="W294" s="2">
        <v>7280.7</v>
      </c>
      <c r="AB294" s="2">
        <v>73353.2</v>
      </c>
      <c r="AG294" s="2">
        <v>-2.2388000000000002E-9</v>
      </c>
      <c r="AL294" s="2">
        <v>-3.1749999999999999E-9</v>
      </c>
      <c r="AQ294" s="2">
        <v>-6.1619000000000004E-9</v>
      </c>
    </row>
    <row r="295" spans="1:43" x14ac:dyDescent="0.25">
      <c r="A295" s="2">
        <v>1.9863169999999999E-10</v>
      </c>
      <c r="J295" s="2">
        <v>-1.6528150000000001E-10</v>
      </c>
      <c r="R295" s="2">
        <v>-2.6468260000000001E-10</v>
      </c>
      <c r="W295" s="2">
        <v>5295.1</v>
      </c>
      <c r="AB295" s="2">
        <v>96645.2</v>
      </c>
      <c r="AG295" s="2">
        <v>-2.2275E-9</v>
      </c>
      <c r="AL295" s="2">
        <v>-3.1715000000000001E-9</v>
      </c>
      <c r="AQ295" s="2">
        <v>-6.1442000000000004E-9</v>
      </c>
    </row>
    <row r="296" spans="1:43" x14ac:dyDescent="0.25">
      <c r="A296" s="2">
        <v>1.047067E-10</v>
      </c>
      <c r="J296" s="2">
        <v>-3.8395699999999997E-11</v>
      </c>
      <c r="R296" s="2">
        <v>-8.1163600000000004E-11</v>
      </c>
      <c r="W296" s="2">
        <v>6054.7</v>
      </c>
      <c r="AB296" s="2">
        <v>289119.2</v>
      </c>
      <c r="AG296" s="2">
        <v>-2.2213000000000002E-9</v>
      </c>
      <c r="AL296" s="2">
        <v>-3.1190000000000001E-9</v>
      </c>
      <c r="AQ296" s="2">
        <v>-6.1200000000000004E-9</v>
      </c>
    </row>
    <row r="297" spans="1:43" x14ac:dyDescent="0.25">
      <c r="A297" s="2">
        <v>2.265645E-10</v>
      </c>
      <c r="J297" s="2">
        <v>-2.34601E-10</v>
      </c>
      <c r="R297" s="2">
        <v>-3.4845940000000002E-10</v>
      </c>
      <c r="W297" s="2">
        <v>4951</v>
      </c>
      <c r="AB297" s="2">
        <v>53900.3</v>
      </c>
      <c r="AG297" s="2">
        <v>-2.2155000000000001E-9</v>
      </c>
      <c r="AL297" s="2">
        <v>-3.0991000000000002E-9</v>
      </c>
      <c r="AQ297" s="2">
        <v>-6.1153000000000002E-9</v>
      </c>
    </row>
    <row r="298" spans="1:43" x14ac:dyDescent="0.25">
      <c r="A298" s="2">
        <v>2.3536479999999998E-10</v>
      </c>
      <c r="J298" s="2">
        <v>-2.4194750000000001E-10</v>
      </c>
      <c r="R298" s="2">
        <v>-3.6547749999999999E-10</v>
      </c>
      <c r="W298" s="2">
        <v>5643.3</v>
      </c>
      <c r="AB298" s="2">
        <v>59295.4</v>
      </c>
      <c r="AG298" s="2">
        <v>-2.2076000000000001E-9</v>
      </c>
      <c r="AL298" s="2">
        <v>-3.0948000000000001E-9</v>
      </c>
      <c r="AQ298" s="2">
        <v>-6.1047999999999998E-9</v>
      </c>
    </row>
    <row r="299" spans="1:43" x14ac:dyDescent="0.25">
      <c r="A299" s="2">
        <v>3.1448469999999998E-10</v>
      </c>
      <c r="J299" s="2">
        <v>-4.7537649999999999E-10</v>
      </c>
      <c r="R299" s="2">
        <v>-7.2479130000000004E-10</v>
      </c>
      <c r="W299" s="2">
        <v>2851.6</v>
      </c>
      <c r="AB299" s="2">
        <v>43525.2</v>
      </c>
      <c r="AG299" s="2">
        <v>-2.1687000000000002E-9</v>
      </c>
      <c r="AL299" s="2">
        <v>-3.0892E-9</v>
      </c>
      <c r="AQ299" s="2">
        <v>-6.0172000000000003E-9</v>
      </c>
    </row>
    <row r="300" spans="1:43" x14ac:dyDescent="0.25">
      <c r="A300" s="2">
        <v>1.8946560000000001E-10</v>
      </c>
      <c r="J300" s="2">
        <v>-1.4833299999999999E-10</v>
      </c>
      <c r="R300" s="2">
        <v>-2.3975699999999998E-10</v>
      </c>
      <c r="W300" s="2">
        <v>5673.4</v>
      </c>
      <c r="AB300" s="2">
        <v>104285.7</v>
      </c>
      <c r="AG300" s="2">
        <v>-2.1685000000000001E-9</v>
      </c>
      <c r="AL300" s="2">
        <v>-3.0600000000000002E-9</v>
      </c>
      <c r="AQ300" s="2">
        <v>-6.0006000000000001E-9</v>
      </c>
    </row>
    <row r="301" spans="1:43" x14ac:dyDescent="0.25">
      <c r="A301" s="2">
        <v>2.522092E-10</v>
      </c>
      <c r="J301" s="2">
        <v>-2.8529509999999998E-10</v>
      </c>
      <c r="R301" s="2">
        <v>-4.2357229999999997E-10</v>
      </c>
      <c r="W301" s="2">
        <v>4653</v>
      </c>
      <c r="AB301" s="2">
        <v>49672.5</v>
      </c>
      <c r="AG301" s="2">
        <v>-2.1610999999999999E-9</v>
      </c>
      <c r="AL301" s="2">
        <v>-3.0596000000000001E-9</v>
      </c>
      <c r="AQ301" s="2">
        <v>-5.9678999999999996E-9</v>
      </c>
    </row>
    <row r="302" spans="1:43" x14ac:dyDescent="0.25">
      <c r="A302" s="2">
        <v>2.3462869999999999E-10</v>
      </c>
      <c r="J302" s="2">
        <v>-2.970045E-10</v>
      </c>
      <c r="R302" s="2">
        <v>-4.71479E-10</v>
      </c>
      <c r="W302" s="2">
        <v>2267.1999999999998</v>
      </c>
      <c r="AB302" s="2">
        <v>38968.300000000003</v>
      </c>
      <c r="AG302" s="2">
        <v>-2.1469000000000001E-9</v>
      </c>
      <c r="AL302" s="2">
        <v>-3.0486E-9</v>
      </c>
      <c r="AQ302" s="2">
        <v>-5.8811000000000003E-9</v>
      </c>
    </row>
    <row r="303" spans="1:43" x14ac:dyDescent="0.25">
      <c r="A303" s="2">
        <v>1.2297290000000001E-10</v>
      </c>
      <c r="J303" s="2">
        <v>-5.7996800000000001E-11</v>
      </c>
      <c r="R303" s="2">
        <v>-1.05826E-10</v>
      </c>
      <c r="W303" s="2">
        <v>6638.8</v>
      </c>
      <c r="AB303" s="2">
        <v>160274.4</v>
      </c>
      <c r="AG303" s="2">
        <v>-2.1424E-9</v>
      </c>
      <c r="AL303" s="2">
        <v>-3.0383000000000001E-9</v>
      </c>
      <c r="AQ303" s="2">
        <v>-5.8394999999999999E-9</v>
      </c>
    </row>
    <row r="304" spans="1:43" x14ac:dyDescent="0.25">
      <c r="A304" s="2">
        <v>1.8007090000000001E-10</v>
      </c>
      <c r="J304" s="2">
        <v>-1.343289E-10</v>
      </c>
      <c r="R304" s="2">
        <v>-2.135143E-10</v>
      </c>
      <c r="W304" s="2">
        <v>6364.2</v>
      </c>
      <c r="AB304" s="2">
        <v>92220.800000000003</v>
      </c>
      <c r="AG304" s="2">
        <v>-2.1380999999999999E-9</v>
      </c>
      <c r="AL304" s="2">
        <v>-3.0022999999999999E-9</v>
      </c>
      <c r="AQ304" s="2">
        <v>-5.8345000000000001E-9</v>
      </c>
    </row>
    <row r="305" spans="1:43" x14ac:dyDescent="0.25">
      <c r="A305" s="2">
        <v>1.6292760000000001E-10</v>
      </c>
      <c r="J305" s="2">
        <v>-1.142748E-10</v>
      </c>
      <c r="R305" s="2">
        <v>-1.948259E-10</v>
      </c>
      <c r="W305" s="2">
        <v>5478.8</v>
      </c>
      <c r="AB305" s="2">
        <v>125748.8</v>
      </c>
      <c r="AG305" s="2">
        <v>-2.1368999999999999E-9</v>
      </c>
      <c r="AL305" s="2">
        <v>-2.9805000000000002E-9</v>
      </c>
      <c r="AQ305" s="2">
        <v>-5.8183999999999997E-9</v>
      </c>
    </row>
    <row r="306" spans="1:43" x14ac:dyDescent="0.25">
      <c r="A306" s="2">
        <v>1.228566E-10</v>
      </c>
      <c r="J306" s="2">
        <v>-5.5328499999999998E-11</v>
      </c>
      <c r="R306" s="2">
        <v>-1.054197E-10</v>
      </c>
      <c r="W306" s="2">
        <v>6305.1</v>
      </c>
      <c r="AB306" s="2">
        <v>222376.1</v>
      </c>
      <c r="AG306" s="2">
        <v>-2.1364000000000002E-9</v>
      </c>
      <c r="AL306" s="2">
        <v>-2.9674999999999999E-9</v>
      </c>
      <c r="AQ306" s="2">
        <v>-5.8157000000000001E-9</v>
      </c>
    </row>
    <row r="307" spans="1:43" x14ac:dyDescent="0.25">
      <c r="A307" s="2">
        <v>3.3458609999999998E-10</v>
      </c>
      <c r="J307" s="2">
        <v>-5.259217E-10</v>
      </c>
      <c r="R307" s="2">
        <v>-7.5889199999999997E-10</v>
      </c>
      <c r="W307" s="2">
        <v>3616.6</v>
      </c>
      <c r="AB307" s="2">
        <v>30083</v>
      </c>
      <c r="AG307" s="2">
        <v>-2.1263E-9</v>
      </c>
      <c r="AL307" s="2">
        <v>-2.9674999999999999E-9</v>
      </c>
      <c r="AQ307" s="2">
        <v>-5.7945000000000002E-9</v>
      </c>
    </row>
    <row r="308" spans="1:43" x14ac:dyDescent="0.25">
      <c r="A308" s="2">
        <v>2.8869009999999999E-10</v>
      </c>
      <c r="J308" s="2">
        <v>-3.8506139999999999E-10</v>
      </c>
      <c r="R308" s="2">
        <v>-5.8816770000000004E-10</v>
      </c>
      <c r="W308" s="2">
        <v>3320.7</v>
      </c>
      <c r="AB308" s="2">
        <v>50222.6</v>
      </c>
      <c r="AG308" s="2">
        <v>-2.1223E-9</v>
      </c>
      <c r="AL308" s="2">
        <v>-2.9602000000000002E-9</v>
      </c>
      <c r="AQ308" s="2">
        <v>-5.7273000000000003E-9</v>
      </c>
    </row>
    <row r="309" spans="1:43" x14ac:dyDescent="0.25">
      <c r="A309" s="2">
        <v>3.0167239999999999E-10</v>
      </c>
      <c r="J309" s="2">
        <v>-4.2658519999999999E-10</v>
      </c>
      <c r="R309" s="2">
        <v>-6.5014110000000003E-10</v>
      </c>
      <c r="W309" s="2">
        <v>3018.4</v>
      </c>
      <c r="AB309" s="2">
        <v>46574.3</v>
      </c>
      <c r="AG309" s="2">
        <v>-2.0923999999999999E-9</v>
      </c>
      <c r="AL309" s="2">
        <v>-2.9531000000000001E-9</v>
      </c>
      <c r="AQ309" s="2">
        <v>-5.6530999999999998E-9</v>
      </c>
    </row>
    <row r="310" spans="1:43" x14ac:dyDescent="0.25">
      <c r="A310" s="2">
        <v>1.525263E-10</v>
      </c>
      <c r="J310" s="2">
        <v>-9.0332800000000001E-11</v>
      </c>
      <c r="R310" s="2">
        <v>-1.548875E-10</v>
      </c>
      <c r="W310" s="2">
        <v>7587.3</v>
      </c>
      <c r="AB310" s="2">
        <v>146475.6</v>
      </c>
      <c r="AG310" s="2">
        <v>-2.0768000000000001E-9</v>
      </c>
      <c r="AL310" s="2">
        <v>-2.9381E-9</v>
      </c>
      <c r="AQ310" s="2">
        <v>-5.6416E-9</v>
      </c>
    </row>
    <row r="311" spans="1:43" x14ac:dyDescent="0.25">
      <c r="A311" s="2">
        <v>1.979191E-10</v>
      </c>
      <c r="J311" s="2">
        <v>-1.7460110000000001E-10</v>
      </c>
      <c r="R311" s="2">
        <v>-2.8341089999999998E-10</v>
      </c>
      <c r="W311" s="2">
        <v>4612.3999999999996</v>
      </c>
      <c r="AB311" s="2">
        <v>98432</v>
      </c>
      <c r="AG311" s="2">
        <v>-2.0719999999999999E-9</v>
      </c>
      <c r="AL311" s="2">
        <v>-2.9329000000000001E-9</v>
      </c>
      <c r="AQ311" s="2">
        <v>-5.6394000000000002E-9</v>
      </c>
    </row>
    <row r="312" spans="1:43" x14ac:dyDescent="0.25">
      <c r="A312" s="2">
        <v>3.2395050000000001E-10</v>
      </c>
      <c r="J312" s="2">
        <v>-4.8077249999999995E-10</v>
      </c>
      <c r="R312" s="2">
        <v>-7.1742960000000005E-10</v>
      </c>
      <c r="W312" s="2">
        <v>4719.2</v>
      </c>
      <c r="AB312" s="2">
        <v>38318.9</v>
      </c>
      <c r="AG312" s="2">
        <v>-2.0597999999999999E-9</v>
      </c>
      <c r="AL312" s="2">
        <v>-2.9134999999999999E-9</v>
      </c>
      <c r="AQ312" s="2">
        <v>-5.6005000000000003E-9</v>
      </c>
    </row>
    <row r="313" spans="1:43" x14ac:dyDescent="0.25">
      <c r="A313" s="2">
        <v>1.383115E-10</v>
      </c>
      <c r="J313" s="2">
        <v>-9.9166199999999996E-11</v>
      </c>
      <c r="R313" s="2">
        <v>-1.5754619999999999E-10</v>
      </c>
      <c r="W313" s="2">
        <v>3545</v>
      </c>
      <c r="AB313" s="2">
        <v>111438</v>
      </c>
      <c r="AG313" s="2">
        <v>-2.0568000000000002E-9</v>
      </c>
      <c r="AL313" s="2">
        <v>-2.9087000000000001E-9</v>
      </c>
      <c r="AQ313" s="2">
        <v>-5.5085999999999998E-9</v>
      </c>
    </row>
    <row r="314" spans="1:43" x14ac:dyDescent="0.25">
      <c r="A314" s="2">
        <v>4.2016909999999998E-10</v>
      </c>
      <c r="J314" s="2">
        <v>-1.4505999999999999E-9</v>
      </c>
      <c r="R314" s="2">
        <v>-1.9069000000000001E-9</v>
      </c>
      <c r="W314" s="2">
        <v>858.19870000000003</v>
      </c>
      <c r="AB314" s="2">
        <v>10789.6</v>
      </c>
      <c r="AG314" s="2">
        <v>-2.0548E-9</v>
      </c>
      <c r="AL314" s="2">
        <v>-2.903E-9</v>
      </c>
      <c r="AQ314" s="2">
        <v>-5.5025E-9</v>
      </c>
    </row>
    <row r="315" spans="1:43" x14ac:dyDescent="0.25">
      <c r="A315" s="2">
        <v>2.2032580000000001E-10</v>
      </c>
      <c r="J315" s="2">
        <v>-2.1077389999999999E-10</v>
      </c>
      <c r="R315" s="2">
        <v>-3.3252390000000001E-10</v>
      </c>
      <c r="W315" s="2">
        <v>4173.2</v>
      </c>
      <c r="AB315" s="2">
        <v>82136.2</v>
      </c>
      <c r="AG315" s="2">
        <v>-2.0525000000000001E-9</v>
      </c>
      <c r="AL315" s="2">
        <v>-2.8970999999999998E-9</v>
      </c>
      <c r="AQ315" s="2">
        <v>-5.4925999999999998E-9</v>
      </c>
    </row>
    <row r="316" spans="1:43" x14ac:dyDescent="0.25">
      <c r="A316" s="2">
        <v>2.811983E-10</v>
      </c>
      <c r="J316" s="2">
        <v>-3.6663139999999999E-10</v>
      </c>
      <c r="R316" s="2">
        <v>-5.6263160000000004E-10</v>
      </c>
      <c r="W316" s="2">
        <v>3212.8</v>
      </c>
      <c r="AB316" s="2">
        <v>53154.400000000001</v>
      </c>
      <c r="AG316" s="2">
        <v>-2.0407999999999998E-9</v>
      </c>
      <c r="AL316" s="2">
        <v>-2.8967000000000001E-9</v>
      </c>
      <c r="AQ316" s="2">
        <v>-5.4880999999999997E-9</v>
      </c>
    </row>
    <row r="317" spans="1:43" x14ac:dyDescent="0.25">
      <c r="A317" s="2">
        <v>1.4848299999999999E-10</v>
      </c>
      <c r="J317" s="2">
        <v>-1.006734E-10</v>
      </c>
      <c r="R317" s="2">
        <v>-1.6155329999999999E-10</v>
      </c>
      <c r="W317" s="2">
        <v>6958.2</v>
      </c>
      <c r="AB317" s="2">
        <v>109477</v>
      </c>
      <c r="AG317" s="2">
        <v>-2.0305E-9</v>
      </c>
      <c r="AL317" s="2">
        <v>-2.8860000000000002E-9</v>
      </c>
      <c r="AQ317" s="2">
        <v>-5.4698000000000003E-9</v>
      </c>
    </row>
    <row r="318" spans="1:43" x14ac:dyDescent="0.25">
      <c r="A318" s="2">
        <v>1.4126829999999999E-10</v>
      </c>
      <c r="J318" s="2">
        <v>-8.4803400000000005E-11</v>
      </c>
      <c r="R318" s="2">
        <v>-1.51817E-10</v>
      </c>
      <c r="W318" s="2">
        <v>5318.4</v>
      </c>
      <c r="AB318" s="2">
        <v>136531.70000000001</v>
      </c>
      <c r="AG318" s="2">
        <v>-2.0283000000000001E-9</v>
      </c>
      <c r="AL318" s="2">
        <v>-2.8836999999999999E-9</v>
      </c>
      <c r="AQ318" s="2">
        <v>-5.4139999999999997E-9</v>
      </c>
    </row>
    <row r="319" spans="1:43" x14ac:dyDescent="0.25">
      <c r="A319" s="2">
        <v>1.872937E-10</v>
      </c>
      <c r="J319" s="2">
        <v>-1.7103100000000001E-10</v>
      </c>
      <c r="R319" s="2">
        <v>-2.815997E-10</v>
      </c>
      <c r="W319" s="2">
        <v>1082.3</v>
      </c>
      <c r="AB319" s="2">
        <v>68504.899999999994</v>
      </c>
      <c r="AG319" s="2">
        <v>-2.0266E-9</v>
      </c>
      <c r="AL319" s="2">
        <v>-2.8795999999999999E-9</v>
      </c>
      <c r="AQ319" s="2">
        <v>-5.4126999999999997E-9</v>
      </c>
    </row>
    <row r="320" spans="1:43" x14ac:dyDescent="0.25">
      <c r="A320" s="2">
        <v>2.9144740000000001E-10</v>
      </c>
      <c r="J320" s="2">
        <v>-3.8136329999999998E-10</v>
      </c>
      <c r="R320" s="2">
        <v>-5.6784790000000001E-10</v>
      </c>
      <c r="W320" s="2">
        <v>5670.7</v>
      </c>
      <c r="AB320" s="2">
        <v>43706.3</v>
      </c>
      <c r="AG320" s="2">
        <v>-2.0243000000000001E-9</v>
      </c>
      <c r="AL320" s="2">
        <v>-2.8743999999999999E-9</v>
      </c>
      <c r="AQ320" s="2">
        <v>-5.4028000000000004E-9</v>
      </c>
    </row>
    <row r="321" spans="1:43" x14ac:dyDescent="0.25">
      <c r="A321" s="2">
        <v>1.6513220000000001E-10</v>
      </c>
      <c r="J321" s="2">
        <v>-1.1419210000000001E-10</v>
      </c>
      <c r="R321" s="2">
        <v>-1.8337990000000001E-10</v>
      </c>
      <c r="W321" s="2">
        <v>5017.7</v>
      </c>
      <c r="AB321" s="2">
        <v>96390.7</v>
      </c>
      <c r="AG321" s="2">
        <v>-2.0083999999999998E-9</v>
      </c>
      <c r="AL321" s="2">
        <v>-2.8594999999999999E-9</v>
      </c>
      <c r="AQ321" s="2">
        <v>-5.3888999999999999E-9</v>
      </c>
    </row>
    <row r="322" spans="1:43" x14ac:dyDescent="0.25">
      <c r="A322" s="2">
        <v>1.765521E-10</v>
      </c>
      <c r="J322" s="2">
        <v>-1.2891830000000001E-10</v>
      </c>
      <c r="R322" s="2">
        <v>-2.135881E-10</v>
      </c>
      <c r="W322" s="2">
        <v>4229.3999999999996</v>
      </c>
      <c r="AB322" s="2">
        <v>124234.9</v>
      </c>
      <c r="AG322" s="2">
        <v>-1.9781E-9</v>
      </c>
      <c r="AL322" s="2">
        <v>-2.8546E-9</v>
      </c>
      <c r="AQ322" s="2">
        <v>-5.3583000000000004E-9</v>
      </c>
    </row>
    <row r="323" spans="1:43" x14ac:dyDescent="0.25">
      <c r="A323" s="2">
        <v>2.7734170000000002E-10</v>
      </c>
      <c r="J323" s="2">
        <v>-3.4218590000000002E-10</v>
      </c>
      <c r="R323" s="2">
        <v>-5.1517059999999997E-10</v>
      </c>
      <c r="W323" s="2">
        <v>5974.7</v>
      </c>
      <c r="AB323" s="2">
        <v>49514.400000000001</v>
      </c>
      <c r="AG323" s="2">
        <v>-1.9560999999999999E-9</v>
      </c>
      <c r="AL323" s="2">
        <v>-2.8411E-9</v>
      </c>
      <c r="AQ323" s="2">
        <v>-5.3342999999999997E-9</v>
      </c>
    </row>
    <row r="324" spans="1:43" x14ac:dyDescent="0.25">
      <c r="A324" s="2">
        <v>2.0369809999999999E-10</v>
      </c>
      <c r="J324" s="2">
        <v>-2.2818139999999999E-10</v>
      </c>
      <c r="R324" s="2">
        <v>-3.2966339999999997E-10</v>
      </c>
      <c r="W324" s="2">
        <v>3930.5</v>
      </c>
      <c r="AB324" s="2">
        <v>56443.9</v>
      </c>
      <c r="AG324" s="2">
        <v>-1.9498E-9</v>
      </c>
      <c r="AL324" s="2">
        <v>-2.8291000000000001E-9</v>
      </c>
      <c r="AQ324" s="2">
        <v>-5.3119999999999999E-9</v>
      </c>
    </row>
    <row r="325" spans="1:43" x14ac:dyDescent="0.25">
      <c r="A325" s="2">
        <v>1.927014E-10</v>
      </c>
      <c r="J325" s="2">
        <v>-1.545929E-10</v>
      </c>
      <c r="R325" s="2">
        <v>-2.4936050000000001E-10</v>
      </c>
      <c r="W325" s="2">
        <v>5243.4</v>
      </c>
      <c r="AB325" s="2">
        <v>102458.7</v>
      </c>
      <c r="AG325" s="2">
        <v>-1.9484E-9</v>
      </c>
      <c r="AL325" s="2">
        <v>-2.822E-9</v>
      </c>
      <c r="AQ325" s="2">
        <v>-5.3011999999999999E-9</v>
      </c>
    </row>
    <row r="326" spans="1:43" x14ac:dyDescent="0.25">
      <c r="A326" s="2">
        <v>2.7557349999999999E-10</v>
      </c>
      <c r="J326" s="2">
        <v>-4.1875370000000002E-10</v>
      </c>
      <c r="R326" s="2">
        <v>-5.8578290000000001E-10</v>
      </c>
      <c r="W326" s="2">
        <v>4291</v>
      </c>
      <c r="AB326" s="2">
        <v>33528.1</v>
      </c>
      <c r="AG326" s="2">
        <v>-1.9478999999999999E-9</v>
      </c>
      <c r="AL326" s="2">
        <v>-2.8218999999999999E-9</v>
      </c>
      <c r="AQ326" s="2">
        <v>-5.2733E-9</v>
      </c>
    </row>
    <row r="327" spans="1:43" x14ac:dyDescent="0.25">
      <c r="A327" s="2">
        <v>4.317648E-10</v>
      </c>
      <c r="J327" s="2">
        <v>-9.1730460000000005E-10</v>
      </c>
      <c r="R327" s="2">
        <v>-1.3658E-9</v>
      </c>
      <c r="W327" s="2">
        <v>2510.6999999999998</v>
      </c>
      <c r="AB327" s="2">
        <v>23777.9</v>
      </c>
      <c r="AG327" s="2">
        <v>-1.9434000000000001E-9</v>
      </c>
      <c r="AL327" s="2">
        <v>-2.8157000000000001E-9</v>
      </c>
      <c r="AQ327" s="2">
        <v>-5.2622999999999999E-9</v>
      </c>
    </row>
    <row r="328" spans="1:43" x14ac:dyDescent="0.25">
      <c r="A328" s="2">
        <v>1.693021E-10</v>
      </c>
      <c r="J328" s="2">
        <v>-1.431269E-10</v>
      </c>
      <c r="R328" s="2">
        <v>-2.1752720000000001E-10</v>
      </c>
      <c r="W328" s="2">
        <v>5185.8999999999996</v>
      </c>
      <c r="AB328" s="2">
        <v>82996.2</v>
      </c>
      <c r="AG328" s="2">
        <v>-1.9409999999999998E-9</v>
      </c>
      <c r="AL328" s="2">
        <v>-2.8144000000000001E-9</v>
      </c>
      <c r="AQ328" s="2">
        <v>-5.2287000000000004E-9</v>
      </c>
    </row>
    <row r="329" spans="1:43" x14ac:dyDescent="0.25">
      <c r="A329" s="2">
        <v>1.054454E-10</v>
      </c>
      <c r="J329" s="2">
        <v>-4.14507E-11</v>
      </c>
      <c r="R329" s="2">
        <v>-8.2695099999999998E-11</v>
      </c>
      <c r="W329" s="2">
        <v>5151.6000000000004</v>
      </c>
      <c r="AB329" s="2">
        <v>203919.7</v>
      </c>
      <c r="AG329" s="2">
        <v>-1.9355999999999998E-9</v>
      </c>
      <c r="AL329" s="2">
        <v>-2.8067999999999999E-9</v>
      </c>
      <c r="AQ329" s="2">
        <v>-5.2264000000000001E-9</v>
      </c>
    </row>
    <row r="330" spans="1:43" x14ac:dyDescent="0.25">
      <c r="A330" s="2">
        <v>2.1644709999999999E-10</v>
      </c>
      <c r="J330" s="2">
        <v>-2.3431200000000001E-10</v>
      </c>
      <c r="R330" s="2">
        <v>-3.417812E-10</v>
      </c>
      <c r="W330" s="2">
        <v>5403.3</v>
      </c>
      <c r="AB330" s="2">
        <v>54953.599999999999</v>
      </c>
      <c r="AG330" s="2">
        <v>-1.9261999999999998E-9</v>
      </c>
      <c r="AL330" s="2">
        <v>-2.7837999999999998E-9</v>
      </c>
      <c r="AQ330" s="2">
        <v>-5.2229999999999999E-9</v>
      </c>
    </row>
    <row r="331" spans="1:43" x14ac:dyDescent="0.25">
      <c r="A331" s="2">
        <v>1.2479120000000001E-10</v>
      </c>
      <c r="J331" s="2">
        <v>-6.0544999999999996E-11</v>
      </c>
      <c r="R331" s="2">
        <v>-1.091223E-10</v>
      </c>
      <c r="W331" s="2">
        <v>6747.3</v>
      </c>
      <c r="AB331" s="2">
        <v>147205.1</v>
      </c>
      <c r="AG331" s="2">
        <v>-1.9193999999999998E-9</v>
      </c>
      <c r="AL331" s="2">
        <v>-2.7759999999999999E-9</v>
      </c>
      <c r="AQ331" s="2">
        <v>-5.1670999999999997E-9</v>
      </c>
    </row>
    <row r="332" spans="1:43" x14ac:dyDescent="0.25">
      <c r="A332" s="2">
        <v>1.4992099999999999E-10</v>
      </c>
      <c r="J332" s="2">
        <v>-1.057181E-10</v>
      </c>
      <c r="R332" s="2">
        <v>-1.678617E-10</v>
      </c>
      <c r="W332" s="2">
        <v>6363.4</v>
      </c>
      <c r="AB332" s="2">
        <v>105631.5</v>
      </c>
      <c r="AG332" s="2">
        <v>-1.9169999999999999E-9</v>
      </c>
      <c r="AL332" s="2">
        <v>-2.7571999999999999E-9</v>
      </c>
      <c r="AQ332" s="2">
        <v>-5.1171E-9</v>
      </c>
    </row>
    <row r="333" spans="1:43" x14ac:dyDescent="0.25">
      <c r="A333" s="2">
        <v>1.0527800000000001E-10</v>
      </c>
      <c r="J333" s="2">
        <v>-4.3285200000000001E-11</v>
      </c>
      <c r="R333" s="2">
        <v>-8.4617300000000006E-11</v>
      </c>
      <c r="W333" s="2">
        <v>3668.4</v>
      </c>
      <c r="AB333" s="2">
        <v>201546.7</v>
      </c>
      <c r="AG333" s="2">
        <v>-1.889E-9</v>
      </c>
      <c r="AL333" s="2">
        <v>-2.7465E-9</v>
      </c>
      <c r="AQ333" s="2">
        <v>-5.0684000000000004E-9</v>
      </c>
    </row>
    <row r="334" spans="1:43" x14ac:dyDescent="0.25">
      <c r="A334" s="2">
        <v>4.2977869999999999E-10</v>
      </c>
      <c r="J334" s="2">
        <v>-9.581051E-10</v>
      </c>
      <c r="R334" s="2">
        <v>-1.442E-9</v>
      </c>
      <c r="W334" s="2">
        <v>1619.3</v>
      </c>
      <c r="AB334" s="2">
        <v>24281.8</v>
      </c>
      <c r="AG334" s="2">
        <v>-1.8829999999999998E-9</v>
      </c>
      <c r="AL334" s="2">
        <v>-2.7260999999999999E-9</v>
      </c>
      <c r="AQ334" s="2">
        <v>-5.0624999999999998E-9</v>
      </c>
    </row>
    <row r="335" spans="1:43" x14ac:dyDescent="0.25">
      <c r="A335" s="2">
        <v>3.5033669999999998E-10</v>
      </c>
      <c r="J335" s="2">
        <v>-5.677525E-10</v>
      </c>
      <c r="R335" s="2">
        <v>-8.3994799999999996E-10</v>
      </c>
      <c r="W335" s="2">
        <v>4778.3</v>
      </c>
      <c r="AB335" s="2">
        <v>32704</v>
      </c>
      <c r="AG335" s="2">
        <v>-1.8822E-9</v>
      </c>
      <c r="AL335" s="2">
        <v>-2.6952E-9</v>
      </c>
      <c r="AQ335" s="2">
        <v>-5.0432000000000001E-9</v>
      </c>
    </row>
    <row r="336" spans="1:43" x14ac:dyDescent="0.25">
      <c r="A336" s="2">
        <v>2.594436E-10</v>
      </c>
      <c r="J336" s="2">
        <v>-2.9579130000000002E-10</v>
      </c>
      <c r="R336" s="2">
        <v>-4.4713369999999998E-10</v>
      </c>
      <c r="W336" s="2">
        <v>6548.5</v>
      </c>
      <c r="AB336" s="2">
        <v>54656.2</v>
      </c>
      <c r="AG336" s="2">
        <v>-1.8791999999999999E-9</v>
      </c>
      <c r="AL336" s="2">
        <v>-2.6950999999999999E-9</v>
      </c>
      <c r="AQ336" s="2">
        <v>-5.0367999999999998E-9</v>
      </c>
    </row>
    <row r="337" spans="1:43" x14ac:dyDescent="0.25">
      <c r="A337" s="2">
        <v>3.4423050000000001E-10</v>
      </c>
      <c r="J337" s="2">
        <v>-5.7407169999999999E-10</v>
      </c>
      <c r="R337" s="2">
        <v>-8.1748900000000003E-10</v>
      </c>
      <c r="W337" s="2">
        <v>2908.7</v>
      </c>
      <c r="AB337" s="2">
        <v>26291.599999999999</v>
      </c>
      <c r="AG337" s="2">
        <v>-1.873E-9</v>
      </c>
      <c r="AL337" s="2">
        <v>-2.6947999999999998E-9</v>
      </c>
      <c r="AQ337" s="2">
        <v>-5.0224000000000004E-9</v>
      </c>
    </row>
    <row r="338" spans="1:43" x14ac:dyDescent="0.25">
      <c r="A338" s="2">
        <v>1.4829810000000001E-10</v>
      </c>
      <c r="J338" s="2">
        <v>-8.7797199999999996E-11</v>
      </c>
      <c r="R338" s="2">
        <v>-1.4764299999999999E-10</v>
      </c>
      <c r="W338" s="2">
        <v>6179.6</v>
      </c>
      <c r="AB338" s="2">
        <v>121367.3</v>
      </c>
      <c r="AG338" s="2">
        <v>-1.8703E-9</v>
      </c>
      <c r="AL338" s="2">
        <v>-2.6863000000000001E-9</v>
      </c>
      <c r="AQ338" s="2">
        <v>-5.0013000000000001E-9</v>
      </c>
    </row>
    <row r="339" spans="1:43" x14ac:dyDescent="0.25">
      <c r="A339" s="2">
        <v>3.2933190000000003E-10</v>
      </c>
      <c r="J339" s="2">
        <v>-4.9710570000000003E-10</v>
      </c>
      <c r="R339" s="2">
        <v>-7.3882589999999996E-10</v>
      </c>
      <c r="W339" s="2">
        <v>4982.7</v>
      </c>
      <c r="AB339" s="2">
        <v>36677.1</v>
      </c>
      <c r="AG339" s="2">
        <v>-1.8582000000000001E-9</v>
      </c>
      <c r="AL339" s="2">
        <v>-2.6752E-9</v>
      </c>
      <c r="AQ339" s="2">
        <v>-4.9598999999999998E-9</v>
      </c>
    </row>
    <row r="340" spans="1:43" x14ac:dyDescent="0.25">
      <c r="A340" s="2">
        <v>1.3216680000000001E-10</v>
      </c>
      <c r="J340" s="2">
        <v>-1.0146819999999999E-10</v>
      </c>
      <c r="R340" s="2">
        <v>-1.5965510000000001E-10</v>
      </c>
      <c r="W340" s="2">
        <v>2016.6</v>
      </c>
      <c r="AB340" s="2">
        <v>108520.3</v>
      </c>
      <c r="AG340" s="2">
        <v>-1.8579E-9</v>
      </c>
      <c r="AL340" s="2">
        <v>-2.6505999999999999E-9</v>
      </c>
      <c r="AQ340" s="2">
        <v>-4.9393000000000001E-9</v>
      </c>
    </row>
    <row r="341" spans="1:43" x14ac:dyDescent="0.25">
      <c r="A341" s="2">
        <v>2.4657039999999998E-10</v>
      </c>
      <c r="J341" s="2">
        <v>-2.6506669999999998E-10</v>
      </c>
      <c r="R341" s="2">
        <v>-4.0656770000000001E-10</v>
      </c>
      <c r="W341" s="2">
        <v>5761.3</v>
      </c>
      <c r="AB341" s="2">
        <v>62819.199999999997</v>
      </c>
      <c r="AG341" s="2">
        <v>-1.8562000000000001E-9</v>
      </c>
      <c r="AL341" s="2">
        <v>-2.6483E-9</v>
      </c>
      <c r="AQ341" s="2">
        <v>-4.9328000000000002E-9</v>
      </c>
    </row>
    <row r="342" spans="1:43" x14ac:dyDescent="0.25">
      <c r="A342" s="2">
        <v>1.3476690000000001E-10</v>
      </c>
      <c r="J342" s="2">
        <v>-8.8659100000000005E-11</v>
      </c>
      <c r="R342" s="2">
        <v>-1.4408560000000001E-10</v>
      </c>
      <c r="W342" s="2">
        <v>1581.8</v>
      </c>
      <c r="AB342" s="2">
        <v>121613.9</v>
      </c>
      <c r="AG342" s="2">
        <v>-1.8548E-9</v>
      </c>
      <c r="AL342" s="2">
        <v>-2.6474999999999998E-9</v>
      </c>
      <c r="AQ342" s="2">
        <v>-4.9175E-9</v>
      </c>
    </row>
    <row r="343" spans="1:43" x14ac:dyDescent="0.25">
      <c r="A343" s="2">
        <v>1.22471E-10</v>
      </c>
      <c r="J343" s="2">
        <v>-5.7121399999999999E-11</v>
      </c>
      <c r="R343" s="2">
        <v>-1.095402E-10</v>
      </c>
      <c r="W343" s="2">
        <v>6532.3</v>
      </c>
      <c r="AB343" s="2">
        <v>233118.3</v>
      </c>
      <c r="AG343" s="2">
        <v>-1.8385E-9</v>
      </c>
      <c r="AL343" s="2">
        <v>-2.6411999999999999E-9</v>
      </c>
      <c r="AQ343" s="2">
        <v>-4.9173E-9</v>
      </c>
    </row>
    <row r="344" spans="1:43" x14ac:dyDescent="0.25">
      <c r="A344" s="2">
        <v>2.33726E-10</v>
      </c>
      <c r="J344" s="2">
        <v>-4.0739779999999998E-10</v>
      </c>
      <c r="R344" s="2">
        <v>-5.5869770000000004E-10</v>
      </c>
      <c r="W344" s="2">
        <v>307.9932</v>
      </c>
      <c r="AB344" s="2">
        <v>33486.300000000003</v>
      </c>
      <c r="AG344" s="2">
        <v>-1.8354000000000001E-9</v>
      </c>
      <c r="AL344" s="2">
        <v>-2.6317999999999999E-9</v>
      </c>
      <c r="AQ344" s="2">
        <v>-4.9099999999999998E-9</v>
      </c>
    </row>
    <row r="345" spans="1:43" x14ac:dyDescent="0.25">
      <c r="A345" s="2">
        <v>2.0323449999999999E-10</v>
      </c>
      <c r="J345" s="2">
        <v>-2.0990670000000001E-10</v>
      </c>
      <c r="R345" s="2">
        <v>-3.0776370000000002E-10</v>
      </c>
      <c r="W345" s="2">
        <v>5556.9</v>
      </c>
      <c r="AB345" s="2">
        <v>60405.5</v>
      </c>
      <c r="AG345" s="2">
        <v>-1.8345E-9</v>
      </c>
      <c r="AL345" s="2">
        <v>-2.6274999999999999E-9</v>
      </c>
      <c r="AQ345" s="2">
        <v>-4.8639999999999997E-9</v>
      </c>
    </row>
    <row r="346" spans="1:43" x14ac:dyDescent="0.25">
      <c r="A346" s="2">
        <v>1.8558410000000001E-10</v>
      </c>
      <c r="J346" s="2">
        <v>-1.4482079999999999E-10</v>
      </c>
      <c r="R346" s="2">
        <v>-2.371002E-10</v>
      </c>
      <c r="W346" s="2">
        <v>3970.1</v>
      </c>
      <c r="AB346" s="2">
        <v>114112.7</v>
      </c>
      <c r="AG346" s="2">
        <v>-1.8287999999999999E-9</v>
      </c>
      <c r="AL346" s="2">
        <v>-2.6247999999999999E-9</v>
      </c>
      <c r="AQ346" s="2">
        <v>-4.7667000000000001E-9</v>
      </c>
    </row>
    <row r="347" spans="1:43" x14ac:dyDescent="0.25">
      <c r="A347" s="2">
        <v>3.047649E-10</v>
      </c>
      <c r="J347" s="2">
        <v>-4.2002940000000001E-10</v>
      </c>
      <c r="R347" s="2">
        <v>-6.2321719999999998E-10</v>
      </c>
      <c r="W347" s="2">
        <v>5471.6</v>
      </c>
      <c r="AB347" s="2">
        <v>40438.6</v>
      </c>
      <c r="AG347" s="2">
        <v>-1.827E-9</v>
      </c>
      <c r="AL347" s="2">
        <v>-2.6226E-9</v>
      </c>
      <c r="AQ347" s="2">
        <v>-4.7637999999999996E-9</v>
      </c>
    </row>
    <row r="348" spans="1:43" x14ac:dyDescent="0.25">
      <c r="A348" s="2">
        <v>1.6189150000000001E-10</v>
      </c>
      <c r="J348" s="2">
        <v>-1.034025E-10</v>
      </c>
      <c r="R348" s="2">
        <v>-1.7324309999999999E-10</v>
      </c>
      <c r="W348" s="2">
        <v>7955.2</v>
      </c>
      <c r="AB348" s="2">
        <v>129899.5</v>
      </c>
      <c r="AG348" s="2">
        <v>-1.8208E-9</v>
      </c>
      <c r="AL348" s="2">
        <v>-2.6199E-9</v>
      </c>
      <c r="AQ348" s="2">
        <v>-4.7503999999999996E-9</v>
      </c>
    </row>
    <row r="349" spans="1:43" x14ac:dyDescent="0.25">
      <c r="A349" s="2">
        <v>1.134707E-10</v>
      </c>
      <c r="J349" s="2">
        <v>-5.1271000000000003E-11</v>
      </c>
      <c r="R349" s="2">
        <v>-1.02154E-10</v>
      </c>
      <c r="W349" s="2">
        <v>4936.6000000000004</v>
      </c>
      <c r="AB349" s="2">
        <v>179894.5</v>
      </c>
      <c r="AG349" s="2">
        <v>-1.8184E-9</v>
      </c>
      <c r="AL349" s="2">
        <v>-2.6070999999999998E-9</v>
      </c>
      <c r="AQ349" s="2">
        <v>-4.7004999999999996E-9</v>
      </c>
    </row>
    <row r="350" spans="1:43" x14ac:dyDescent="0.25">
      <c r="A350" s="2">
        <v>1.7894860000000001E-10</v>
      </c>
      <c r="J350" s="2">
        <v>-1.448145E-10</v>
      </c>
      <c r="R350" s="2">
        <v>-2.4083469999999998E-10</v>
      </c>
      <c r="W350" s="2">
        <v>5070.3</v>
      </c>
      <c r="AB350" s="2">
        <v>97481.8</v>
      </c>
      <c r="AG350" s="2">
        <v>-1.8157E-9</v>
      </c>
      <c r="AL350" s="2">
        <v>-2.5663000000000001E-9</v>
      </c>
      <c r="AQ350" s="2">
        <v>-4.6963E-9</v>
      </c>
    </row>
    <row r="351" spans="1:43" x14ac:dyDescent="0.25">
      <c r="A351" s="2">
        <v>2.7970389999999998E-10</v>
      </c>
      <c r="J351" s="2">
        <v>-3.8640539999999999E-10</v>
      </c>
      <c r="R351" s="2">
        <v>-5.9882829999999996E-10</v>
      </c>
      <c r="W351" s="2">
        <v>3235.4</v>
      </c>
      <c r="AB351" s="2">
        <v>48804</v>
      </c>
      <c r="AG351" s="2">
        <v>-1.8128E-9</v>
      </c>
      <c r="AL351" s="2">
        <v>-2.5644E-9</v>
      </c>
      <c r="AQ351" s="2">
        <v>-4.6712999999999998E-9</v>
      </c>
    </row>
    <row r="352" spans="1:43" x14ac:dyDescent="0.25">
      <c r="A352" s="2">
        <v>2.005565E-10</v>
      </c>
      <c r="J352" s="2">
        <v>-1.6995800000000001E-10</v>
      </c>
      <c r="R352" s="2">
        <v>-2.6414370000000002E-10</v>
      </c>
      <c r="W352" s="2">
        <v>6307.1</v>
      </c>
      <c r="AB352" s="2">
        <v>78379.600000000006</v>
      </c>
      <c r="AG352" s="2">
        <v>-1.8125000000000001E-9</v>
      </c>
      <c r="AL352" s="2">
        <v>-2.5594000000000001E-9</v>
      </c>
      <c r="AQ352" s="2">
        <v>-4.6598999999999996E-9</v>
      </c>
    </row>
    <row r="353" spans="1:43" x14ac:dyDescent="0.25">
      <c r="A353" s="2">
        <v>2.6685009999999999E-10</v>
      </c>
      <c r="J353" s="2">
        <v>-3.3855079999999998E-10</v>
      </c>
      <c r="R353" s="2">
        <v>-5.2549479999999999E-10</v>
      </c>
      <c r="W353" s="2">
        <v>3419.6</v>
      </c>
      <c r="AB353" s="2">
        <v>59133</v>
      </c>
      <c r="AG353" s="2">
        <v>-1.8071999999999999E-9</v>
      </c>
      <c r="AL353" s="2">
        <v>-2.5573999999999999E-9</v>
      </c>
      <c r="AQ353" s="2">
        <v>-4.6319000000000001E-9</v>
      </c>
    </row>
    <row r="354" spans="1:43" x14ac:dyDescent="0.25">
      <c r="A354" s="2">
        <v>1.4314510000000001E-10</v>
      </c>
      <c r="J354" s="2">
        <v>-7.8179399999999998E-11</v>
      </c>
      <c r="R354" s="2">
        <v>-1.3687609999999999E-10</v>
      </c>
      <c r="W354" s="2">
        <v>8846.9</v>
      </c>
      <c r="AB354" s="2">
        <v>157666.29999999999</v>
      </c>
      <c r="AG354" s="2">
        <v>-1.7963999999999999E-9</v>
      </c>
      <c r="AL354" s="2">
        <v>-2.5532999999999999E-9</v>
      </c>
      <c r="AQ354" s="2">
        <v>-4.6027000000000002E-9</v>
      </c>
    </row>
    <row r="355" spans="1:43" x14ac:dyDescent="0.25">
      <c r="A355" s="2">
        <v>1.9142110000000001E-10</v>
      </c>
      <c r="J355" s="2">
        <v>-1.628799E-10</v>
      </c>
      <c r="R355" s="2">
        <v>-2.4927150000000002E-10</v>
      </c>
      <c r="W355" s="2">
        <v>5628.3</v>
      </c>
      <c r="AB355" s="2">
        <v>73110.600000000006</v>
      </c>
      <c r="AG355" s="2">
        <v>-1.7953E-9</v>
      </c>
      <c r="AL355" s="2">
        <v>-2.5512E-9</v>
      </c>
      <c r="AQ355" s="2">
        <v>-4.5924999999999996E-9</v>
      </c>
    </row>
    <row r="356" spans="1:43" x14ac:dyDescent="0.25">
      <c r="A356" s="2">
        <v>2.4719960000000001E-10</v>
      </c>
      <c r="J356" s="2">
        <v>-2.716802E-10</v>
      </c>
      <c r="R356" s="2">
        <v>-4.2116229999999998E-10</v>
      </c>
      <c r="W356" s="2">
        <v>4003.5</v>
      </c>
      <c r="AB356" s="2">
        <v>66318</v>
      </c>
      <c r="AG356" s="2">
        <v>-1.7842999999999999E-9</v>
      </c>
      <c r="AL356" s="2">
        <v>-2.5503999999999998E-9</v>
      </c>
      <c r="AQ356" s="2">
        <v>-4.5906999999999999E-9</v>
      </c>
    </row>
    <row r="357" spans="1:43" x14ac:dyDescent="0.25">
      <c r="A357" s="2">
        <v>2.5533679999999998E-10</v>
      </c>
      <c r="J357" s="2">
        <v>-3.269505E-10</v>
      </c>
      <c r="R357" s="2">
        <v>-4.6856410000000005E-10</v>
      </c>
      <c r="W357" s="2">
        <v>4676.6000000000004</v>
      </c>
      <c r="AB357" s="2">
        <v>41271.599999999999</v>
      </c>
      <c r="AG357" s="2">
        <v>-1.7717E-9</v>
      </c>
      <c r="AL357" s="2">
        <v>-2.5417E-9</v>
      </c>
      <c r="AQ357" s="2">
        <v>-4.5505E-9</v>
      </c>
    </row>
    <row r="358" spans="1:43" x14ac:dyDescent="0.25">
      <c r="A358" s="2">
        <v>1.457447E-10</v>
      </c>
      <c r="J358" s="2">
        <v>-8.7545800000000003E-11</v>
      </c>
      <c r="R358" s="2">
        <v>-1.4595660000000001E-10</v>
      </c>
      <c r="W358" s="2">
        <v>4652.8999999999996</v>
      </c>
      <c r="AB358" s="2">
        <v>119407.2</v>
      </c>
      <c r="AG358" s="2">
        <v>-1.7713999999999999E-9</v>
      </c>
      <c r="AL358" s="2">
        <v>-2.5402E-9</v>
      </c>
      <c r="AQ358" s="2">
        <v>-4.5241999999999997E-9</v>
      </c>
    </row>
    <row r="359" spans="1:43" x14ac:dyDescent="0.25">
      <c r="A359" s="2">
        <v>2.7814450000000002E-10</v>
      </c>
      <c r="J359" s="2">
        <v>-5.8608079999999995E-10</v>
      </c>
      <c r="R359" s="2">
        <v>-7.9122570000000004E-10</v>
      </c>
      <c r="W359" s="2">
        <v>1144.4000000000001</v>
      </c>
      <c r="AB359" s="2">
        <v>24418.799999999999</v>
      </c>
      <c r="AG359" s="2">
        <v>-1.7698E-9</v>
      </c>
      <c r="AL359" s="2">
        <v>-2.5312000000000001E-9</v>
      </c>
      <c r="AQ359" s="2">
        <v>-4.5202000000000002E-9</v>
      </c>
    </row>
    <row r="360" spans="1:43" x14ac:dyDescent="0.25">
      <c r="A360" s="2">
        <v>2.244975E-10</v>
      </c>
      <c r="J360" s="2">
        <v>-2.3270569999999999E-10</v>
      </c>
      <c r="R360" s="2">
        <v>-3.6961030000000002E-10</v>
      </c>
      <c r="W360" s="2">
        <v>4099.2</v>
      </c>
      <c r="AB360" s="2">
        <v>77682.399999999994</v>
      </c>
      <c r="AG360" s="2">
        <v>-1.761E-9</v>
      </c>
      <c r="AL360" s="2">
        <v>-2.5301999999999998E-9</v>
      </c>
      <c r="AQ360" s="2">
        <v>-4.5183999999999996E-9</v>
      </c>
    </row>
    <row r="361" spans="1:43" x14ac:dyDescent="0.25">
      <c r="A361" s="2">
        <v>1.8366890000000001E-10</v>
      </c>
      <c r="J361" s="2">
        <v>-1.5465789999999999E-10</v>
      </c>
      <c r="R361" s="2">
        <v>-2.556737E-10</v>
      </c>
      <c r="W361" s="2">
        <v>4939.8</v>
      </c>
      <c r="AB361" s="2">
        <v>90765.5</v>
      </c>
      <c r="AG361" s="2">
        <v>-1.7604E-9</v>
      </c>
      <c r="AL361" s="2">
        <v>-2.5297000000000001E-9</v>
      </c>
      <c r="AQ361" s="2">
        <v>-4.5040000000000002E-9</v>
      </c>
    </row>
    <row r="362" spans="1:43" x14ac:dyDescent="0.25">
      <c r="A362" s="2">
        <v>1.3710379999999999E-10</v>
      </c>
      <c r="J362" s="2">
        <v>-7.0807799999999996E-11</v>
      </c>
      <c r="R362" s="2">
        <v>-1.265656E-10</v>
      </c>
      <c r="W362" s="2">
        <v>8533.9</v>
      </c>
      <c r="AB362" s="2">
        <v>171836.7</v>
      </c>
      <c r="AG362" s="2">
        <v>-1.7511999999999999E-9</v>
      </c>
      <c r="AL362" s="2">
        <v>-2.5019999999999998E-9</v>
      </c>
      <c r="AQ362" s="2">
        <v>-4.498E-9</v>
      </c>
    </row>
    <row r="363" spans="1:43" x14ac:dyDescent="0.25">
      <c r="A363" s="2">
        <v>3.0280129999999998E-10</v>
      </c>
      <c r="J363" s="2">
        <v>-4.1409050000000002E-10</v>
      </c>
      <c r="R363" s="2">
        <v>-6.1536339999999998E-10</v>
      </c>
      <c r="W363" s="2">
        <v>5589.9</v>
      </c>
      <c r="AB363" s="2">
        <v>41125.4</v>
      </c>
      <c r="AG363" s="2">
        <v>-1.7423999999999999E-9</v>
      </c>
      <c r="AL363" s="2">
        <v>-2.4889E-9</v>
      </c>
      <c r="AQ363" s="2">
        <v>-4.4932999999999998E-9</v>
      </c>
    </row>
    <row r="364" spans="1:43" x14ac:dyDescent="0.25">
      <c r="A364" s="2">
        <v>2.218857E-10</v>
      </c>
      <c r="J364" s="2">
        <v>-2.22804E-10</v>
      </c>
      <c r="R364" s="2">
        <v>-3.5384939999999999E-10</v>
      </c>
      <c r="W364" s="2">
        <v>4112.8</v>
      </c>
      <c r="AB364" s="2">
        <v>83521.899999999994</v>
      </c>
      <c r="AG364" s="2">
        <v>-1.7372E-9</v>
      </c>
      <c r="AL364" s="2">
        <v>-2.4595E-9</v>
      </c>
      <c r="AQ364" s="2">
        <v>-4.4489000000000002E-9</v>
      </c>
    </row>
    <row r="365" spans="1:43" x14ac:dyDescent="0.25">
      <c r="A365" s="2">
        <v>1.5889300000000001E-10</v>
      </c>
      <c r="J365" s="2">
        <v>-9.9607000000000006E-11</v>
      </c>
      <c r="R365" s="2">
        <v>-1.6924050000000001E-10</v>
      </c>
      <c r="W365" s="2">
        <v>6107.4</v>
      </c>
      <c r="AB365" s="2">
        <v>142508.79999999999</v>
      </c>
      <c r="AG365" s="2">
        <v>-1.7313E-9</v>
      </c>
      <c r="AL365" s="2">
        <v>-2.4573999999999998E-9</v>
      </c>
      <c r="AQ365" s="2">
        <v>-4.4454000000000004E-9</v>
      </c>
    </row>
    <row r="366" spans="1:43" x14ac:dyDescent="0.25">
      <c r="A366" s="2">
        <v>1.5940989999999999E-10</v>
      </c>
      <c r="J366" s="2">
        <v>-1.01874E-10</v>
      </c>
      <c r="R366" s="2">
        <v>-1.738791E-10</v>
      </c>
      <c r="W366" s="2">
        <v>4580.6000000000004</v>
      </c>
      <c r="AB366" s="2">
        <v>148428.6</v>
      </c>
      <c r="AG366" s="2">
        <v>-1.7302999999999999E-9</v>
      </c>
      <c r="AL366" s="2">
        <v>-2.4521999999999999E-9</v>
      </c>
      <c r="AQ366" s="2">
        <v>-4.4422999999999998E-9</v>
      </c>
    </row>
    <row r="367" spans="1:43" x14ac:dyDescent="0.25">
      <c r="A367" s="2">
        <v>1.5345589999999999E-10</v>
      </c>
      <c r="J367" s="2">
        <v>-9.1654500000000001E-11</v>
      </c>
      <c r="R367" s="2">
        <v>-1.5591820000000001E-10</v>
      </c>
      <c r="W367" s="2">
        <v>8925.6</v>
      </c>
      <c r="AB367" s="2">
        <v>138598.29999999999</v>
      </c>
      <c r="AG367" s="2">
        <v>-1.7302999999999999E-9</v>
      </c>
      <c r="AL367" s="2">
        <v>-2.4407000000000001E-9</v>
      </c>
      <c r="AQ367" s="2">
        <v>-4.4319E-9</v>
      </c>
    </row>
    <row r="368" spans="1:43" x14ac:dyDescent="0.25">
      <c r="A368" s="2">
        <v>1.6065999999999999E-10</v>
      </c>
      <c r="J368" s="2">
        <v>-1.0453760000000001E-10</v>
      </c>
      <c r="R368" s="2">
        <v>-1.7825E-10</v>
      </c>
      <c r="W368" s="2">
        <v>4094.5</v>
      </c>
      <c r="AB368" s="2">
        <v>148292</v>
      </c>
      <c r="AG368" s="2">
        <v>-1.7269999999999999E-9</v>
      </c>
      <c r="AL368" s="2">
        <v>-2.4353000000000001E-9</v>
      </c>
      <c r="AQ368" s="2">
        <v>-4.4115999999999999E-9</v>
      </c>
    </row>
    <row r="369" spans="1:43" x14ac:dyDescent="0.25">
      <c r="A369" s="2">
        <v>2.6606069999999997E-10</v>
      </c>
      <c r="J369" s="2">
        <v>-3.1457749999999999E-10</v>
      </c>
      <c r="R369" s="2">
        <v>-4.694926E-10</v>
      </c>
      <c r="W369" s="2">
        <v>5487.5</v>
      </c>
      <c r="AB369" s="2">
        <v>49112.2</v>
      </c>
      <c r="AG369" s="2">
        <v>-1.7256999999999999E-9</v>
      </c>
      <c r="AL369" s="2">
        <v>-2.4317999999999998E-9</v>
      </c>
      <c r="AQ369" s="2">
        <v>-4.4090999999999996E-9</v>
      </c>
    </row>
    <row r="370" spans="1:43" x14ac:dyDescent="0.25">
      <c r="A370" s="2">
        <v>2.0415460000000001E-10</v>
      </c>
      <c r="J370" s="2">
        <v>-1.876845E-10</v>
      </c>
      <c r="R370" s="2">
        <v>-2.834335E-10</v>
      </c>
      <c r="W370" s="2">
        <v>5380.7</v>
      </c>
      <c r="AB370" s="2">
        <v>65040.6</v>
      </c>
      <c r="AG370" s="2">
        <v>-1.7076E-9</v>
      </c>
      <c r="AL370" s="2">
        <v>-2.4217E-9</v>
      </c>
      <c r="AQ370" s="2">
        <v>-4.4087000000000003E-9</v>
      </c>
    </row>
    <row r="371" spans="1:43" x14ac:dyDescent="0.25">
      <c r="A371" s="2">
        <v>1.499898E-10</v>
      </c>
      <c r="J371" s="2">
        <v>-9.9935500000000006E-11</v>
      </c>
      <c r="R371" s="2">
        <v>-1.7482069999999999E-10</v>
      </c>
      <c r="W371" s="2">
        <v>4146.3999999999996</v>
      </c>
      <c r="AB371" s="2">
        <v>110400.1</v>
      </c>
      <c r="AG371" s="2">
        <v>-1.7062E-9</v>
      </c>
      <c r="AL371" s="2">
        <v>-2.419E-9</v>
      </c>
      <c r="AQ371" s="2">
        <v>-4.4046000000000003E-9</v>
      </c>
    </row>
    <row r="372" spans="1:43" x14ac:dyDescent="0.25">
      <c r="A372" s="2">
        <v>2.052146E-10</v>
      </c>
      <c r="J372" s="2">
        <v>-1.8020170000000001E-10</v>
      </c>
      <c r="R372" s="2">
        <v>-2.7753379999999999E-10</v>
      </c>
      <c r="W372" s="2">
        <v>5718</v>
      </c>
      <c r="AB372" s="2">
        <v>72838.7</v>
      </c>
      <c r="AG372" s="2">
        <v>-1.7058E-9</v>
      </c>
      <c r="AL372" s="2">
        <v>-2.4155999999999998E-9</v>
      </c>
      <c r="AQ372" s="2">
        <v>-4.3943E-9</v>
      </c>
    </row>
    <row r="373" spans="1:43" x14ac:dyDescent="0.25">
      <c r="A373" s="2">
        <v>2.708998E-10</v>
      </c>
      <c r="J373" s="2">
        <v>-3.2739599999999999E-10</v>
      </c>
      <c r="R373" s="2">
        <v>-4.9855509999999997E-10</v>
      </c>
      <c r="W373" s="2">
        <v>4804.7</v>
      </c>
      <c r="AB373" s="2">
        <v>54138.400000000001</v>
      </c>
      <c r="AG373" s="2">
        <v>-1.7042E-9</v>
      </c>
      <c r="AL373" s="2">
        <v>-2.4144999999999999E-9</v>
      </c>
      <c r="AQ373" s="2">
        <v>-4.3724000000000003E-9</v>
      </c>
    </row>
    <row r="374" spans="1:43" x14ac:dyDescent="0.25">
      <c r="A374" s="2">
        <v>1.62812E-10</v>
      </c>
      <c r="J374" s="2">
        <v>-1.104478E-10</v>
      </c>
      <c r="R374" s="2">
        <v>-1.78264E-10</v>
      </c>
      <c r="W374" s="2">
        <v>5107.6000000000004</v>
      </c>
      <c r="AB374" s="2">
        <v>97641.3</v>
      </c>
      <c r="AG374" s="2">
        <v>-1.6963E-9</v>
      </c>
      <c r="AL374" s="2">
        <v>-2.4115999999999998E-9</v>
      </c>
      <c r="AQ374" s="2">
        <v>-4.3560000000000003E-9</v>
      </c>
    </row>
    <row r="375" spans="1:43" x14ac:dyDescent="0.25">
      <c r="A375" s="2">
        <v>1.2052259999999999E-10</v>
      </c>
      <c r="J375" s="2">
        <v>-5.6917799999999999E-11</v>
      </c>
      <c r="R375" s="2">
        <v>-1.0375560000000001E-10</v>
      </c>
      <c r="W375" s="2">
        <v>7054.5</v>
      </c>
      <c r="AB375" s="2">
        <v>146104.4</v>
      </c>
      <c r="AG375" s="2">
        <v>-1.6914E-9</v>
      </c>
      <c r="AL375" s="2">
        <v>-2.4112000000000001E-9</v>
      </c>
      <c r="AQ375" s="2">
        <v>-4.3161999999999996E-9</v>
      </c>
    </row>
    <row r="376" spans="1:43" x14ac:dyDescent="0.25">
      <c r="A376" s="2">
        <v>1.376293E-10</v>
      </c>
      <c r="J376" s="2">
        <v>-7.16276E-11</v>
      </c>
      <c r="R376" s="2">
        <v>-1.271055E-10</v>
      </c>
      <c r="W376" s="2">
        <v>9771.7000000000007</v>
      </c>
      <c r="AB376" s="2">
        <v>163196.1</v>
      </c>
      <c r="AG376" s="2">
        <v>-1.6849E-9</v>
      </c>
      <c r="AL376" s="2">
        <v>-2.396E-9</v>
      </c>
      <c r="AQ376" s="2">
        <v>-4.2966000000000002E-9</v>
      </c>
    </row>
    <row r="377" spans="1:43" x14ac:dyDescent="0.25">
      <c r="A377" s="2">
        <v>1.372428E-10</v>
      </c>
      <c r="J377" s="2">
        <v>-8.7806899999999999E-11</v>
      </c>
      <c r="R377" s="2">
        <v>-1.435532E-10</v>
      </c>
      <c r="W377" s="2">
        <v>6123.2</v>
      </c>
      <c r="AB377" s="2">
        <v>122251.5</v>
      </c>
      <c r="AG377" s="2">
        <v>-1.6699E-9</v>
      </c>
      <c r="AL377" s="2">
        <v>-2.3923000000000001E-9</v>
      </c>
      <c r="AQ377" s="2">
        <v>-4.2927999999999999E-9</v>
      </c>
    </row>
    <row r="378" spans="1:43" x14ac:dyDescent="0.25">
      <c r="A378" s="2">
        <v>2.037416E-10</v>
      </c>
      <c r="J378" s="2">
        <v>-1.7367709999999999E-10</v>
      </c>
      <c r="R378" s="2">
        <v>-2.7229839999999999E-10</v>
      </c>
      <c r="W378" s="2">
        <v>7757.9</v>
      </c>
      <c r="AB378" s="2">
        <v>83108.800000000003</v>
      </c>
      <c r="AG378" s="2">
        <v>-1.6679E-9</v>
      </c>
      <c r="AL378" s="2">
        <v>-2.3918E-9</v>
      </c>
      <c r="AQ378" s="2">
        <v>-4.2597000000000001E-9</v>
      </c>
    </row>
    <row r="379" spans="1:43" x14ac:dyDescent="0.25">
      <c r="A379" s="2">
        <v>1.4767070000000001E-10</v>
      </c>
      <c r="J379" s="2">
        <v>-8.4508100000000003E-11</v>
      </c>
      <c r="R379" s="2">
        <v>-1.448184E-10</v>
      </c>
      <c r="W379" s="2">
        <v>8687</v>
      </c>
      <c r="AB379" s="2">
        <v>139718.79999999999</v>
      </c>
      <c r="AG379" s="2">
        <v>-1.6573000000000001E-9</v>
      </c>
      <c r="AL379" s="2">
        <v>-2.3849999999999999E-9</v>
      </c>
      <c r="AQ379" s="2">
        <v>-4.2577999999999999E-9</v>
      </c>
    </row>
    <row r="380" spans="1:43" x14ac:dyDescent="0.25">
      <c r="A380" s="2">
        <v>2.3438769999999999E-10</v>
      </c>
      <c r="J380" s="2">
        <v>-2.6485710000000001E-10</v>
      </c>
      <c r="R380" s="2">
        <v>-3.8615059999999999E-10</v>
      </c>
      <c r="W380" s="2">
        <v>4957.2</v>
      </c>
      <c r="AB380" s="2">
        <v>49211.3</v>
      </c>
      <c r="AG380" s="2">
        <v>-1.6567000000000001E-9</v>
      </c>
      <c r="AL380" s="2">
        <v>-2.3749000000000001E-9</v>
      </c>
      <c r="AQ380" s="2">
        <v>-4.2523999999999999E-9</v>
      </c>
    </row>
    <row r="381" spans="1:43" x14ac:dyDescent="0.25">
      <c r="A381" s="2">
        <v>1.121254E-10</v>
      </c>
      <c r="J381" s="2">
        <v>-5.0408399999999998E-11</v>
      </c>
      <c r="R381" s="2">
        <v>-9.42093E-11</v>
      </c>
      <c r="W381" s="2">
        <v>7633.7</v>
      </c>
      <c r="AB381" s="2">
        <v>181858.8</v>
      </c>
      <c r="AG381" s="2">
        <v>-1.6345000000000001E-9</v>
      </c>
      <c r="AL381" s="2">
        <v>-2.3464000000000001E-9</v>
      </c>
      <c r="AQ381" s="2">
        <v>-4.2372000000000002E-9</v>
      </c>
    </row>
    <row r="382" spans="1:43" x14ac:dyDescent="0.25">
      <c r="A382" s="2">
        <v>1.6890709999999999E-10</v>
      </c>
      <c r="J382" s="2">
        <v>-1.147165E-10</v>
      </c>
      <c r="R382" s="2">
        <v>-1.8740070000000001E-10</v>
      </c>
      <c r="W382" s="2">
        <v>7907.2</v>
      </c>
      <c r="AB382" s="2">
        <v>110422.3</v>
      </c>
      <c r="AG382" s="2">
        <v>-1.6324000000000001E-9</v>
      </c>
      <c r="AL382" s="2">
        <v>-2.3413000000000002E-9</v>
      </c>
      <c r="AQ382" s="2">
        <v>-4.2087000000000002E-9</v>
      </c>
    </row>
    <row r="383" spans="1:43" x14ac:dyDescent="0.25">
      <c r="A383" s="2">
        <v>2.886893E-10</v>
      </c>
      <c r="J383" s="2">
        <v>-3.7358959999999998E-10</v>
      </c>
      <c r="R383" s="2">
        <v>-5.6102149999999995E-10</v>
      </c>
      <c r="W383" s="2">
        <v>5606.1</v>
      </c>
      <c r="AB383" s="2">
        <v>46394.3</v>
      </c>
      <c r="AG383" s="2">
        <v>-1.6294E-9</v>
      </c>
      <c r="AL383" s="2">
        <v>-2.3301E-9</v>
      </c>
      <c r="AQ383" s="2">
        <v>-4.2016999999999997E-9</v>
      </c>
    </row>
    <row r="384" spans="1:43" x14ac:dyDescent="0.25">
      <c r="A384" s="2">
        <v>2.189727E-10</v>
      </c>
      <c r="J384" s="2">
        <v>-2.1910669999999999E-10</v>
      </c>
      <c r="R384" s="2">
        <v>-3.4921950000000001E-10</v>
      </c>
      <c r="W384" s="2">
        <v>4178.8</v>
      </c>
      <c r="AB384" s="2">
        <v>82647.7</v>
      </c>
      <c r="AG384" s="2">
        <v>-1.6149000000000001E-9</v>
      </c>
      <c r="AL384" s="2">
        <v>-2.3211999999999998E-9</v>
      </c>
      <c r="AQ384" s="2">
        <v>-4.1966999999999998E-9</v>
      </c>
    </row>
    <row r="385" spans="1:43" x14ac:dyDescent="0.25">
      <c r="A385" s="2">
        <v>1.633318E-10</v>
      </c>
      <c r="J385" s="2">
        <v>-1.109223E-10</v>
      </c>
      <c r="R385" s="2">
        <v>-1.88645E-10</v>
      </c>
      <c r="W385" s="2">
        <v>5381</v>
      </c>
      <c r="AB385" s="2">
        <v>146015.20000000001</v>
      </c>
      <c r="AG385" s="2">
        <v>-1.601E-9</v>
      </c>
      <c r="AL385" s="2">
        <v>-2.3183000000000002E-9</v>
      </c>
      <c r="AQ385" s="2">
        <v>-4.1743000000000004E-9</v>
      </c>
    </row>
    <row r="386" spans="1:43" x14ac:dyDescent="0.25">
      <c r="A386" s="2">
        <v>2.9843080000000002E-10</v>
      </c>
      <c r="J386" s="2">
        <v>-4.0838469999999999E-10</v>
      </c>
      <c r="R386" s="2">
        <v>-6.1909319999999996E-10</v>
      </c>
      <c r="W386" s="2">
        <v>3843.5</v>
      </c>
      <c r="AB386" s="2">
        <v>46381.1</v>
      </c>
      <c r="AG386" s="2">
        <v>-1.5988999999999999E-9</v>
      </c>
      <c r="AL386" s="2">
        <v>-2.3090000000000002E-9</v>
      </c>
      <c r="AQ386" s="2">
        <v>-4.1262999999999997E-9</v>
      </c>
    </row>
    <row r="387" spans="1:43" x14ac:dyDescent="0.25">
      <c r="A387" s="2">
        <v>2.002443E-10</v>
      </c>
      <c r="J387" s="2">
        <v>-1.7607419999999999E-10</v>
      </c>
      <c r="R387" s="2">
        <v>-2.6888280000000002E-10</v>
      </c>
      <c r="W387" s="2">
        <v>5301.2</v>
      </c>
      <c r="AB387" s="2">
        <v>68195.7</v>
      </c>
      <c r="AG387" s="2">
        <v>-1.5900000000000001E-9</v>
      </c>
      <c r="AL387" s="2">
        <v>-2.3046000000000001E-9</v>
      </c>
      <c r="AQ387" s="2">
        <v>-4.1203000000000003E-9</v>
      </c>
    </row>
    <row r="388" spans="1:43" x14ac:dyDescent="0.25">
      <c r="A388" s="2">
        <v>2.782912E-10</v>
      </c>
      <c r="J388" s="2">
        <v>-3.52606E-10</v>
      </c>
      <c r="R388" s="2">
        <v>-5.3922680000000002E-10</v>
      </c>
      <c r="W388" s="2">
        <v>3724.5</v>
      </c>
      <c r="AB388" s="2">
        <v>53279.7</v>
      </c>
      <c r="AG388" s="2">
        <v>-1.589E-9</v>
      </c>
      <c r="AL388" s="2">
        <v>-2.3039999999999999E-9</v>
      </c>
      <c r="AQ388" s="2">
        <v>-4.1162999999999999E-9</v>
      </c>
    </row>
    <row r="389" spans="1:43" x14ac:dyDescent="0.25">
      <c r="A389" s="2">
        <v>1.453436E-10</v>
      </c>
      <c r="J389" s="2">
        <v>-1.0579710000000001E-10</v>
      </c>
      <c r="R389" s="2">
        <v>-1.6690649999999999E-10</v>
      </c>
      <c r="W389" s="2">
        <v>4835.1000000000004</v>
      </c>
      <c r="AB389" s="2">
        <v>105917.9</v>
      </c>
      <c r="AG389" s="2">
        <v>-1.5885E-9</v>
      </c>
      <c r="AL389" s="2">
        <v>-2.272E-9</v>
      </c>
      <c r="AQ389" s="2">
        <v>-4.0828E-9</v>
      </c>
    </row>
    <row r="390" spans="1:43" x14ac:dyDescent="0.25">
      <c r="A390" s="2">
        <v>1.661857E-10</v>
      </c>
      <c r="J390" s="2">
        <v>-1.109078E-10</v>
      </c>
      <c r="R390" s="2">
        <v>-1.8623890000000001E-10</v>
      </c>
      <c r="W390" s="2">
        <v>5316.5</v>
      </c>
      <c r="AB390" s="2">
        <v>134667.5</v>
      </c>
      <c r="AG390" s="2">
        <v>-1.5829E-9</v>
      </c>
      <c r="AL390" s="2">
        <v>-2.2608999999999999E-9</v>
      </c>
      <c r="AQ390" s="2">
        <v>-4.0635999999999999E-9</v>
      </c>
    </row>
    <row r="391" spans="1:43" x14ac:dyDescent="0.25">
      <c r="A391" s="2">
        <v>2.0946559999999999E-10</v>
      </c>
      <c r="J391" s="2">
        <v>-1.9057599999999999E-10</v>
      </c>
      <c r="R391" s="2">
        <v>-3.0429850000000001E-10</v>
      </c>
      <c r="W391" s="2">
        <v>4289.8999999999996</v>
      </c>
      <c r="AB391" s="2">
        <v>91665.8</v>
      </c>
      <c r="AG391" s="2">
        <v>-1.5817E-9</v>
      </c>
      <c r="AL391" s="2">
        <v>-2.2541999999999999E-9</v>
      </c>
      <c r="AQ391" s="2">
        <v>-4.0369000000000004E-9</v>
      </c>
    </row>
    <row r="392" spans="1:43" x14ac:dyDescent="0.25">
      <c r="A392" s="2">
        <v>2.1745739999999999E-10</v>
      </c>
      <c r="J392" s="2">
        <v>-2.0812050000000001E-10</v>
      </c>
      <c r="R392" s="2">
        <v>-3.3041479999999998E-10</v>
      </c>
      <c r="W392" s="2">
        <v>4151.8999999999996</v>
      </c>
      <c r="AB392" s="2">
        <v>85886.2</v>
      </c>
      <c r="AG392" s="2">
        <v>-1.5736E-9</v>
      </c>
      <c r="AL392" s="2">
        <v>-2.2525999999999999E-9</v>
      </c>
      <c r="AQ392" s="2">
        <v>-4.0348999999999998E-9</v>
      </c>
    </row>
    <row r="393" spans="1:43" x14ac:dyDescent="0.25">
      <c r="A393" s="2">
        <v>2.1832050000000001E-10</v>
      </c>
      <c r="J393" s="2">
        <v>-2.128912E-10</v>
      </c>
      <c r="R393" s="2">
        <v>-3.1990919999999999E-10</v>
      </c>
      <c r="W393" s="2">
        <v>4983</v>
      </c>
      <c r="AB393" s="2">
        <v>59000.3</v>
      </c>
      <c r="AG393" s="2">
        <v>-1.5615E-9</v>
      </c>
      <c r="AL393" s="2">
        <v>-2.2521000000000001E-9</v>
      </c>
      <c r="AQ393" s="2">
        <v>-3.9950000000000004E-9</v>
      </c>
    </row>
    <row r="394" spans="1:43" x14ac:dyDescent="0.25">
      <c r="A394" s="2">
        <v>4.5298860000000002E-10</v>
      </c>
      <c r="J394" s="2">
        <v>-1.4026999999999999E-9</v>
      </c>
      <c r="R394" s="2">
        <v>-2.1366999999999999E-9</v>
      </c>
      <c r="W394" s="2">
        <v>575.38350000000003</v>
      </c>
      <c r="AB394" s="2">
        <v>7504.8</v>
      </c>
      <c r="AG394" s="2">
        <v>-1.5528000000000001E-9</v>
      </c>
      <c r="AL394" s="2">
        <v>-2.2463E-9</v>
      </c>
      <c r="AQ394" s="2">
        <v>-3.9786999999999999E-9</v>
      </c>
    </row>
    <row r="395" spans="1:43" x14ac:dyDescent="0.25">
      <c r="A395" s="2">
        <v>2.1305449999999999E-10</v>
      </c>
      <c r="J395" s="2">
        <v>-2.007623E-10</v>
      </c>
      <c r="R395" s="2">
        <v>-3.0355899999999998E-10</v>
      </c>
      <c r="W395" s="2">
        <v>5029.5</v>
      </c>
      <c r="AB395" s="2">
        <v>62459.9</v>
      </c>
      <c r="AG395" s="2">
        <v>-1.5418E-9</v>
      </c>
      <c r="AL395" s="2">
        <v>-2.2202999999999999E-9</v>
      </c>
      <c r="AQ395" s="2">
        <v>-3.9758999999999999E-9</v>
      </c>
    </row>
    <row r="396" spans="1:43" x14ac:dyDescent="0.25">
      <c r="A396" s="2">
        <v>2.5563719999999999E-10</v>
      </c>
      <c r="J396" s="2">
        <v>-2.9522889999999998E-10</v>
      </c>
      <c r="R396" s="2">
        <v>-4.3657630000000002E-10</v>
      </c>
      <c r="W396" s="2">
        <v>4422.7</v>
      </c>
      <c r="AB396" s="2">
        <v>47642.8</v>
      </c>
      <c r="AG396" s="2">
        <v>-1.5408999999999999E-9</v>
      </c>
      <c r="AL396" s="2">
        <v>-2.1953000000000001E-9</v>
      </c>
      <c r="AQ396" s="2">
        <v>-3.9655999999999996E-9</v>
      </c>
    </row>
    <row r="397" spans="1:43" x14ac:dyDescent="0.25">
      <c r="A397" s="2">
        <v>1.9868109999999999E-10</v>
      </c>
      <c r="J397" s="2">
        <v>-1.657869E-10</v>
      </c>
      <c r="R397" s="2">
        <v>-2.5886099999999998E-10</v>
      </c>
      <c r="W397" s="2">
        <v>6676.3</v>
      </c>
      <c r="AB397" s="2">
        <v>81209.100000000006</v>
      </c>
      <c r="AG397" s="2">
        <v>-1.5374999999999999E-9</v>
      </c>
      <c r="AL397" s="2">
        <v>-2.1779000000000001E-9</v>
      </c>
      <c r="AQ397" s="2">
        <v>-3.9590000000000001E-9</v>
      </c>
    </row>
    <row r="398" spans="1:43" x14ac:dyDescent="0.25">
      <c r="A398" s="2">
        <v>2.9181360000000001E-10</v>
      </c>
      <c r="J398" s="2">
        <v>-3.8330830000000002E-10</v>
      </c>
      <c r="R398" s="2">
        <v>-5.7701849999999998E-10</v>
      </c>
      <c r="W398" s="2">
        <v>5107</v>
      </c>
      <c r="AB398" s="2">
        <v>46336.2</v>
      </c>
      <c r="AG398" s="2">
        <v>-1.5368999999999999E-9</v>
      </c>
      <c r="AL398" s="2">
        <v>-2.1719999999999999E-9</v>
      </c>
      <c r="AQ398" s="2">
        <v>-3.9231999999999999E-9</v>
      </c>
    </row>
    <row r="399" spans="1:43" x14ac:dyDescent="0.25">
      <c r="A399" s="2">
        <v>1.2494260000000001E-10</v>
      </c>
      <c r="J399" s="2">
        <v>-5.9688100000000005E-11</v>
      </c>
      <c r="R399" s="2">
        <v>-1.083714E-10</v>
      </c>
      <c r="W399" s="2">
        <v>6474.4</v>
      </c>
      <c r="AB399" s="2">
        <v>156239.5</v>
      </c>
      <c r="AG399" s="2">
        <v>-1.5360000000000001E-9</v>
      </c>
      <c r="AL399" s="2">
        <v>-2.1669E-9</v>
      </c>
      <c r="AQ399" s="2">
        <v>-3.8981999999999996E-9</v>
      </c>
    </row>
    <row r="400" spans="1:43" x14ac:dyDescent="0.25">
      <c r="A400" s="2">
        <v>2.169832E-10</v>
      </c>
      <c r="J400" s="2">
        <v>-2.0078400000000001E-10</v>
      </c>
      <c r="R400" s="2">
        <v>-3.155712E-10</v>
      </c>
      <c r="W400" s="2">
        <v>5374.8</v>
      </c>
      <c r="AB400" s="2">
        <v>81475.5</v>
      </c>
      <c r="AG400" s="2">
        <v>-1.5309E-9</v>
      </c>
      <c r="AL400" s="2">
        <v>-2.1580000000000002E-9</v>
      </c>
      <c r="AQ400" s="2">
        <v>-3.8175999999999997E-9</v>
      </c>
    </row>
    <row r="401" spans="1:43" x14ac:dyDescent="0.25">
      <c r="A401" s="2">
        <v>1.5162670000000001E-10</v>
      </c>
      <c r="J401" s="2">
        <v>-1.097763E-10</v>
      </c>
      <c r="R401" s="2">
        <v>-1.7310839999999999E-10</v>
      </c>
      <c r="W401" s="2">
        <v>5700.6</v>
      </c>
      <c r="AB401" s="2">
        <v>102615</v>
      </c>
      <c r="AG401" s="2">
        <v>-1.5284E-9</v>
      </c>
      <c r="AL401" s="2">
        <v>-2.1552000000000002E-9</v>
      </c>
      <c r="AQ401" s="2">
        <v>-3.8082000000000001E-9</v>
      </c>
    </row>
    <row r="402" spans="1:43" x14ac:dyDescent="0.25">
      <c r="A402" s="2">
        <v>2.7533539999999998E-10</v>
      </c>
      <c r="J402" s="2">
        <v>-3.6693010000000003E-10</v>
      </c>
      <c r="R402" s="2">
        <v>-5.2755620000000002E-10</v>
      </c>
      <c r="W402" s="2">
        <v>4295.3999999999996</v>
      </c>
      <c r="AB402" s="2">
        <v>35482.199999999997</v>
      </c>
      <c r="AG402" s="2">
        <v>-1.5213999999999999E-9</v>
      </c>
      <c r="AL402" s="2">
        <v>-2.1434999999999999E-9</v>
      </c>
      <c r="AQ402" s="2">
        <v>-3.7914E-9</v>
      </c>
    </row>
    <row r="403" spans="1:43" x14ac:dyDescent="0.25">
      <c r="A403" s="2">
        <v>1.729868E-10</v>
      </c>
      <c r="J403" s="2">
        <v>-1.2075620000000001E-10</v>
      </c>
      <c r="R403" s="2">
        <v>-1.963196E-10</v>
      </c>
      <c r="W403" s="2">
        <v>8143.5</v>
      </c>
      <c r="AB403" s="2">
        <v>107775.7</v>
      </c>
      <c r="AG403" s="2">
        <v>-1.5165000000000001E-9</v>
      </c>
      <c r="AL403" s="2">
        <v>-2.1377000000000002E-9</v>
      </c>
      <c r="AQ403" s="2">
        <v>-3.7596000000000001E-9</v>
      </c>
    </row>
    <row r="404" spans="1:43" x14ac:dyDescent="0.25">
      <c r="A404" s="2">
        <v>2.9711580000000001E-10</v>
      </c>
      <c r="J404" s="2">
        <v>-4.40702E-10</v>
      </c>
      <c r="R404" s="2">
        <v>-6.7930970000000001E-10</v>
      </c>
      <c r="W404" s="2">
        <v>3020.2</v>
      </c>
      <c r="AB404" s="2">
        <v>44030.1</v>
      </c>
      <c r="AG404" s="2">
        <v>-1.5071999999999999E-9</v>
      </c>
      <c r="AL404" s="2">
        <v>-2.1176999999999998E-9</v>
      </c>
      <c r="AQ404" s="2">
        <v>-3.7289000000000002E-9</v>
      </c>
    </row>
    <row r="405" spans="1:43" x14ac:dyDescent="0.25">
      <c r="A405" s="2">
        <v>3.467415E-10</v>
      </c>
      <c r="J405" s="2">
        <v>-5.7082820000000003E-10</v>
      </c>
      <c r="R405" s="2">
        <v>-8.5856140000000001E-10</v>
      </c>
      <c r="W405" s="2">
        <v>3084.6</v>
      </c>
      <c r="AB405" s="2">
        <v>35591.599999999999</v>
      </c>
      <c r="AG405" s="2">
        <v>-1.5022E-9</v>
      </c>
      <c r="AL405" s="2">
        <v>-2.1123999999999999E-9</v>
      </c>
      <c r="AQ405" s="2">
        <v>-3.7126999999999998E-9</v>
      </c>
    </row>
    <row r="406" spans="1:43" x14ac:dyDescent="0.25">
      <c r="A406" s="2">
        <v>4.4145440000000002E-10</v>
      </c>
      <c r="J406" s="2">
        <v>-9.5301629999999994E-10</v>
      </c>
      <c r="R406" s="2">
        <v>-1.4137E-9</v>
      </c>
      <c r="W406" s="2">
        <v>2707.1</v>
      </c>
      <c r="AB406" s="2">
        <v>22675.5</v>
      </c>
      <c r="AG406" s="2">
        <v>-1.4952E-9</v>
      </c>
      <c r="AL406" s="2">
        <v>-2.1040000000000002E-9</v>
      </c>
      <c r="AQ406" s="2">
        <v>-3.7083000000000001E-9</v>
      </c>
    </row>
    <row r="407" spans="1:43" x14ac:dyDescent="0.25">
      <c r="A407" s="2">
        <v>3.2392570000000001E-10</v>
      </c>
      <c r="J407" s="2">
        <v>-4.9107410000000001E-10</v>
      </c>
      <c r="R407" s="2">
        <v>-7.4127240000000001E-10</v>
      </c>
      <c r="W407" s="2">
        <v>3357.1</v>
      </c>
      <c r="AB407" s="2">
        <v>40220.699999999997</v>
      </c>
      <c r="AG407" s="2">
        <v>-1.4834000000000001E-9</v>
      </c>
      <c r="AL407" s="2">
        <v>-2.0570999999999999E-9</v>
      </c>
      <c r="AQ407" s="2">
        <v>-3.7074999999999999E-9</v>
      </c>
    </row>
    <row r="408" spans="1:43" x14ac:dyDescent="0.25">
      <c r="A408" s="2">
        <v>1.8681700000000001E-10</v>
      </c>
      <c r="J408" s="2">
        <v>-1.605542E-10</v>
      </c>
      <c r="R408" s="2">
        <v>-2.6441110000000001E-10</v>
      </c>
      <c r="W408" s="2">
        <v>4887.3999999999996</v>
      </c>
      <c r="AB408" s="2">
        <v>88720.6</v>
      </c>
      <c r="AG408" s="2">
        <v>-1.4787999999999999E-9</v>
      </c>
      <c r="AL408" s="2">
        <v>-2.0570999999999999E-9</v>
      </c>
      <c r="AQ408" s="2">
        <v>-3.681E-9</v>
      </c>
    </row>
    <row r="409" spans="1:43" x14ac:dyDescent="0.25">
      <c r="A409" s="2">
        <v>2.7060370000000002E-10</v>
      </c>
      <c r="J409" s="2">
        <v>-3.2520069999999999E-10</v>
      </c>
      <c r="R409" s="2">
        <v>-4.9342710000000003E-10</v>
      </c>
      <c r="W409" s="2">
        <v>5349.4</v>
      </c>
      <c r="AB409" s="2">
        <v>53215.6</v>
      </c>
      <c r="AG409" s="2">
        <v>-1.4759E-9</v>
      </c>
      <c r="AL409" s="2">
        <v>-2.0561E-9</v>
      </c>
      <c r="AQ409" s="2">
        <v>-3.6483999999999999E-9</v>
      </c>
    </row>
    <row r="410" spans="1:43" x14ac:dyDescent="0.25">
      <c r="A410" s="2">
        <v>2.601311E-10</v>
      </c>
      <c r="J410" s="2">
        <v>-3.3267109999999999E-10</v>
      </c>
      <c r="R410" s="2">
        <v>-4.782611E-10</v>
      </c>
      <c r="W410" s="2">
        <v>4552.6000000000004</v>
      </c>
      <c r="AB410" s="2">
        <v>40524.699999999997</v>
      </c>
      <c r="AG410" s="2">
        <v>-1.4758E-9</v>
      </c>
      <c r="AL410" s="2">
        <v>-2.0549E-9</v>
      </c>
      <c r="AQ410" s="2">
        <v>-3.6402999999999999E-9</v>
      </c>
    </row>
    <row r="411" spans="1:43" x14ac:dyDescent="0.25">
      <c r="A411" s="2">
        <v>1.4661660000000001E-10</v>
      </c>
      <c r="J411" s="2">
        <v>-1.29799E-10</v>
      </c>
      <c r="R411" s="2">
        <v>-1.9689860000000001E-10</v>
      </c>
      <c r="W411" s="2">
        <v>1957.9</v>
      </c>
      <c r="AB411" s="2">
        <v>89090.9</v>
      </c>
      <c r="AG411" s="2">
        <v>-1.4744E-9</v>
      </c>
      <c r="AL411" s="2">
        <v>-2.0527000000000002E-9</v>
      </c>
      <c r="AQ411" s="2">
        <v>-3.6396000000000001E-9</v>
      </c>
    </row>
    <row r="412" spans="1:43" x14ac:dyDescent="0.25">
      <c r="A412" s="2">
        <v>2.7805099999999999E-10</v>
      </c>
      <c r="J412" s="2">
        <v>-4.0821740000000001E-10</v>
      </c>
      <c r="R412" s="2">
        <v>-6.3569650000000001E-10</v>
      </c>
      <c r="W412" s="2">
        <v>3131.8</v>
      </c>
      <c r="AB412" s="2">
        <v>37704.9</v>
      </c>
      <c r="AG412" s="2">
        <v>-1.4713000000000001E-9</v>
      </c>
      <c r="AL412" s="2">
        <v>-2.0518999999999999E-9</v>
      </c>
      <c r="AQ412" s="2">
        <v>-3.6372999999999998E-9</v>
      </c>
    </row>
    <row r="413" spans="1:43" x14ac:dyDescent="0.25">
      <c r="A413" s="2">
        <v>1.6142110000000001E-10</v>
      </c>
      <c r="J413" s="2">
        <v>-1.140429E-10</v>
      </c>
      <c r="R413" s="2">
        <v>-1.9501099999999999E-10</v>
      </c>
      <c r="W413" s="2">
        <v>5502.8</v>
      </c>
      <c r="AB413" s="2">
        <v>116910.8</v>
      </c>
      <c r="AG413" s="2">
        <v>-1.4672000000000001E-9</v>
      </c>
      <c r="AL413" s="2">
        <v>-2.0419000000000002E-9</v>
      </c>
      <c r="AQ413" s="2">
        <v>-3.6352E-9</v>
      </c>
    </row>
    <row r="414" spans="1:43" x14ac:dyDescent="0.25">
      <c r="A414" s="2">
        <v>9.7135899999999999E-11</v>
      </c>
      <c r="J414" s="2">
        <v>-3.2174199999999998E-11</v>
      </c>
      <c r="R414" s="2">
        <v>-7.1466099999999997E-11</v>
      </c>
      <c r="W414" s="2">
        <v>9552.1</v>
      </c>
      <c r="AB414" s="2">
        <v>286497.3</v>
      </c>
      <c r="AG414" s="2">
        <v>-1.4577E-9</v>
      </c>
      <c r="AL414" s="2">
        <v>-2.0375E-9</v>
      </c>
      <c r="AQ414" s="2">
        <v>-3.6205000000000001E-9</v>
      </c>
    </row>
    <row r="415" spans="1:43" x14ac:dyDescent="0.25">
      <c r="A415" s="2">
        <v>2.6938189999999999E-10</v>
      </c>
      <c r="J415" s="2">
        <v>-3.7480170000000001E-10</v>
      </c>
      <c r="R415" s="2">
        <v>-5.8497990000000005E-10</v>
      </c>
      <c r="W415" s="2">
        <v>3298.1</v>
      </c>
      <c r="AB415" s="2">
        <v>42400.4</v>
      </c>
      <c r="AG415" s="2">
        <v>-1.4571000000000001E-9</v>
      </c>
      <c r="AL415" s="2">
        <v>-2.0310000000000001E-9</v>
      </c>
      <c r="AQ415" s="2">
        <v>-3.5794999999999999E-9</v>
      </c>
    </row>
    <row r="416" spans="1:43" x14ac:dyDescent="0.25">
      <c r="A416" s="2">
        <v>1.9359660000000001E-10</v>
      </c>
      <c r="J416" s="2">
        <v>-1.5748940000000001E-10</v>
      </c>
      <c r="R416" s="2">
        <v>-2.545871E-10</v>
      </c>
      <c r="W416" s="2">
        <v>4557.1000000000004</v>
      </c>
      <c r="AB416" s="2">
        <v>103695.4</v>
      </c>
      <c r="AG416" s="2">
        <v>-1.4433E-9</v>
      </c>
      <c r="AL416" s="2">
        <v>-2.0292E-9</v>
      </c>
      <c r="AQ416" s="2">
        <v>-3.5743E-9</v>
      </c>
    </row>
    <row r="417" spans="1:43" x14ac:dyDescent="0.25">
      <c r="A417" s="2">
        <v>2.7459749999999999E-10</v>
      </c>
      <c r="J417" s="2">
        <v>-3.3491350000000001E-10</v>
      </c>
      <c r="R417" s="2">
        <v>-5.0513549999999999E-10</v>
      </c>
      <c r="W417" s="2">
        <v>5916.8</v>
      </c>
      <c r="AB417" s="2">
        <v>50573.4</v>
      </c>
      <c r="AG417" s="2">
        <v>-1.4396000000000001E-9</v>
      </c>
      <c r="AL417" s="2">
        <v>-2.0091E-9</v>
      </c>
      <c r="AQ417" s="2">
        <v>-3.534E-9</v>
      </c>
    </row>
    <row r="418" spans="1:43" x14ac:dyDescent="0.25">
      <c r="A418" s="2">
        <v>1.012425E-10</v>
      </c>
      <c r="J418" s="2">
        <v>-3.6562600000000003E-11</v>
      </c>
      <c r="R418" s="2">
        <v>-7.9343400000000005E-11</v>
      </c>
      <c r="W418" s="2">
        <v>6991.2</v>
      </c>
      <c r="AB418" s="2">
        <v>313985.5</v>
      </c>
      <c r="AG418" s="2">
        <v>-1.4365E-9</v>
      </c>
      <c r="AL418" s="2">
        <v>-2.0079000000000001E-9</v>
      </c>
      <c r="AQ418" s="2">
        <v>-3.5198000000000002E-9</v>
      </c>
    </row>
    <row r="419" spans="1:43" x14ac:dyDescent="0.25">
      <c r="A419" s="2">
        <v>2.207154E-10</v>
      </c>
      <c r="J419" s="2">
        <v>-2.10591E-10</v>
      </c>
      <c r="R419" s="2">
        <v>-3.3159070000000001E-10</v>
      </c>
      <c r="W419" s="2">
        <v>4467.7</v>
      </c>
      <c r="AB419" s="2">
        <v>81173.899999999994</v>
      </c>
      <c r="AG419" s="2">
        <v>-1.4350999999999999E-9</v>
      </c>
      <c r="AL419" s="2">
        <v>-2.0070999999999998E-9</v>
      </c>
      <c r="AQ419" s="2">
        <v>-3.5106999999999999E-9</v>
      </c>
    </row>
    <row r="420" spans="1:43" x14ac:dyDescent="0.25">
      <c r="A420" s="2">
        <v>5.7870479999999996E-10</v>
      </c>
      <c r="J420" s="2">
        <v>-2.0399E-9</v>
      </c>
      <c r="R420" s="2">
        <v>-3.0758000000000001E-9</v>
      </c>
      <c r="W420" s="2">
        <v>1174</v>
      </c>
      <c r="AB420" s="2">
        <v>9326.4</v>
      </c>
      <c r="AG420" s="2">
        <v>-1.4310999999999999E-9</v>
      </c>
      <c r="AL420" s="2">
        <v>-2.0046999999999999E-9</v>
      </c>
      <c r="AQ420" s="2">
        <v>-3.4962E-9</v>
      </c>
    </row>
    <row r="421" spans="1:43" x14ac:dyDescent="0.25">
      <c r="A421" s="2">
        <v>1.541345E-10</v>
      </c>
      <c r="J421" s="2">
        <v>-9.2651600000000004E-11</v>
      </c>
      <c r="R421" s="2">
        <v>-1.57135E-10</v>
      </c>
      <c r="W421" s="2">
        <v>9206.4</v>
      </c>
      <c r="AB421" s="2">
        <v>136154</v>
      </c>
      <c r="AG421" s="2">
        <v>-1.4221999999999999E-9</v>
      </c>
      <c r="AL421" s="2">
        <v>-1.9874E-9</v>
      </c>
      <c r="AQ421" s="2">
        <v>-3.4824999999999999E-9</v>
      </c>
    </row>
    <row r="422" spans="1:43" x14ac:dyDescent="0.25">
      <c r="A422" s="2">
        <v>2.5976610000000002E-10</v>
      </c>
      <c r="J422" s="2">
        <v>-2.9683880000000001E-10</v>
      </c>
      <c r="R422" s="2">
        <v>-4.4754729999999999E-10</v>
      </c>
      <c r="W422" s="2">
        <v>6319.3</v>
      </c>
      <c r="AB422" s="2">
        <v>53723</v>
      </c>
      <c r="AG422" s="2">
        <v>-1.4154000000000001E-9</v>
      </c>
      <c r="AL422" s="2">
        <v>-1.9862E-9</v>
      </c>
      <c r="AQ422" s="2">
        <v>-3.4429999999999998E-9</v>
      </c>
    </row>
    <row r="423" spans="1:43" x14ac:dyDescent="0.25">
      <c r="A423" s="2">
        <v>3.4851119999999999E-10</v>
      </c>
      <c r="J423" s="2">
        <v>-5.9048690000000004E-10</v>
      </c>
      <c r="R423" s="2">
        <v>-8.9295140000000004E-10</v>
      </c>
      <c r="W423" s="2">
        <v>2534</v>
      </c>
      <c r="AB423" s="2">
        <v>35834.800000000003</v>
      </c>
      <c r="AG423" s="2">
        <v>-1.4127999999999999E-9</v>
      </c>
      <c r="AL423" s="2">
        <v>-1.9842999999999999E-9</v>
      </c>
      <c r="AQ423" s="2">
        <v>-3.3930000000000002E-9</v>
      </c>
    </row>
    <row r="424" spans="1:43" x14ac:dyDescent="0.25">
      <c r="A424" s="2">
        <v>1.730777E-10</v>
      </c>
      <c r="J424" s="2">
        <v>-1.2054319999999999E-10</v>
      </c>
      <c r="R424" s="2">
        <v>-1.9888989999999999E-10</v>
      </c>
      <c r="W424" s="2">
        <v>6552</v>
      </c>
      <c r="AB424" s="2">
        <v>120171</v>
      </c>
      <c r="AG424" s="2">
        <v>-1.4119000000000001E-9</v>
      </c>
      <c r="AL424" s="2">
        <v>-1.9771000000000001E-9</v>
      </c>
      <c r="AQ424" s="2">
        <v>-3.3578000000000001E-9</v>
      </c>
    </row>
    <row r="425" spans="1:43" x14ac:dyDescent="0.25">
      <c r="A425" s="2">
        <v>1.4212060000000001E-10</v>
      </c>
      <c r="J425" s="2">
        <v>-8.1536099999999995E-11</v>
      </c>
      <c r="R425" s="2">
        <v>-1.4575720000000001E-10</v>
      </c>
      <c r="W425" s="2">
        <v>6031.4</v>
      </c>
      <c r="AB425" s="2">
        <v>174795.7</v>
      </c>
      <c r="AG425" s="2">
        <v>-1.4039000000000001E-9</v>
      </c>
      <c r="AL425" s="2">
        <v>-1.9705000000000002E-9</v>
      </c>
      <c r="AQ425" s="2">
        <v>-3.3317E-9</v>
      </c>
    </row>
    <row r="426" spans="1:43" x14ac:dyDescent="0.25">
      <c r="A426" s="2">
        <v>1.4343890000000001E-10</v>
      </c>
      <c r="J426" s="2">
        <v>-7.8694399999999996E-11</v>
      </c>
      <c r="R426" s="2">
        <v>-1.3874319999999999E-10</v>
      </c>
      <c r="W426" s="2">
        <v>6774.2</v>
      </c>
      <c r="AB426" s="2">
        <v>167754.4</v>
      </c>
      <c r="AG426" s="2">
        <v>-1.4008E-9</v>
      </c>
      <c r="AL426" s="2">
        <v>-1.9545999999999998E-9</v>
      </c>
      <c r="AQ426" s="2">
        <v>-3.3114E-9</v>
      </c>
    </row>
    <row r="427" spans="1:43" x14ac:dyDescent="0.25">
      <c r="A427" s="2">
        <v>1.53233E-10</v>
      </c>
      <c r="J427" s="2">
        <v>-1.046061E-10</v>
      </c>
      <c r="R427" s="2">
        <v>-1.6757620000000001E-10</v>
      </c>
      <c r="W427" s="2">
        <v>6750.8</v>
      </c>
      <c r="AB427" s="2">
        <v>105727.5</v>
      </c>
      <c r="AG427" s="2">
        <v>-1.3971000000000001E-9</v>
      </c>
      <c r="AL427" s="2">
        <v>-1.9512E-9</v>
      </c>
      <c r="AQ427" s="2">
        <v>-3.3022E-9</v>
      </c>
    </row>
    <row r="428" spans="1:43" x14ac:dyDescent="0.25">
      <c r="A428" s="2">
        <v>2.8978769999999998E-10</v>
      </c>
      <c r="J428" s="2">
        <v>-4.1727759999999999E-10</v>
      </c>
      <c r="R428" s="2">
        <v>-5.939766E-10</v>
      </c>
      <c r="W428" s="2">
        <v>4109</v>
      </c>
      <c r="AB428" s="2">
        <v>33298.1</v>
      </c>
      <c r="AG428" s="2">
        <v>-1.3831999999999999E-9</v>
      </c>
      <c r="AL428" s="2">
        <v>-1.9445000000000001E-9</v>
      </c>
      <c r="AQ428" s="2">
        <v>-3.2987000000000002E-9</v>
      </c>
    </row>
    <row r="429" spans="1:43" x14ac:dyDescent="0.25">
      <c r="A429" s="2">
        <v>1.154851E-10</v>
      </c>
      <c r="J429" s="2">
        <v>-4.8246900000000002E-11</v>
      </c>
      <c r="R429" s="2">
        <v>-9.3520299999999996E-11</v>
      </c>
      <c r="W429" s="2">
        <v>9246.4</v>
      </c>
      <c r="AB429" s="2">
        <v>204307</v>
      </c>
      <c r="AG429" s="2">
        <v>-1.3756000000000001E-9</v>
      </c>
      <c r="AL429" s="2">
        <v>-1.9373999999999999E-9</v>
      </c>
      <c r="AQ429" s="2">
        <v>-3.2934999999999998E-9</v>
      </c>
    </row>
    <row r="430" spans="1:43" x14ac:dyDescent="0.25">
      <c r="A430" s="2">
        <v>2.260366E-10</v>
      </c>
      <c r="J430" s="2">
        <v>-2.2512249999999999E-10</v>
      </c>
      <c r="R430" s="2">
        <v>-3.545564E-10</v>
      </c>
      <c r="W430" s="2">
        <v>3984.9</v>
      </c>
      <c r="AB430" s="2">
        <v>79296.800000000003</v>
      </c>
      <c r="AG430" s="2">
        <v>-1.3619E-9</v>
      </c>
      <c r="AL430" s="2">
        <v>-1.9329999999999998E-9</v>
      </c>
      <c r="AQ430" s="2">
        <v>-3.2635000000000002E-9</v>
      </c>
    </row>
    <row r="431" spans="1:43" x14ac:dyDescent="0.25">
      <c r="A431" s="2">
        <v>3.0910070000000001E-10</v>
      </c>
      <c r="J431" s="2">
        <v>-7.6329220000000004E-10</v>
      </c>
      <c r="R431" s="2">
        <v>-1.0197999999999999E-9</v>
      </c>
      <c r="W431" s="2">
        <v>824.85569999999996</v>
      </c>
      <c r="AB431" s="2">
        <v>19183.599999999999</v>
      </c>
      <c r="AG431" s="2">
        <v>-1.3564E-9</v>
      </c>
      <c r="AL431" s="2">
        <v>-1.9277999999999999E-9</v>
      </c>
      <c r="AQ431" s="2">
        <v>-3.2355999999999999E-9</v>
      </c>
    </row>
    <row r="432" spans="1:43" x14ac:dyDescent="0.25">
      <c r="A432" s="2">
        <v>2.3621100000000001E-10</v>
      </c>
      <c r="J432" s="2">
        <v>-2.7536520000000002E-10</v>
      </c>
      <c r="R432" s="2">
        <v>-3.9890870000000002E-10</v>
      </c>
      <c r="W432" s="2">
        <v>4998.5</v>
      </c>
      <c r="AB432" s="2">
        <v>47773.7</v>
      </c>
      <c r="AG432" s="2">
        <v>-1.3527000000000001E-9</v>
      </c>
      <c r="AL432" s="2">
        <v>-1.9255E-9</v>
      </c>
      <c r="AQ432" s="2">
        <v>-3.2297000000000001E-9</v>
      </c>
    </row>
    <row r="433" spans="1:43" x14ac:dyDescent="0.25">
      <c r="A433" s="2">
        <v>1.150102E-10</v>
      </c>
      <c r="J433" s="2">
        <v>-4.8169099999999998E-11</v>
      </c>
      <c r="R433" s="2">
        <v>-9.3085600000000005E-11</v>
      </c>
      <c r="W433" s="2">
        <v>8255.2999999999993</v>
      </c>
      <c r="AB433" s="2">
        <v>196681.8</v>
      </c>
      <c r="AG433" s="2">
        <v>-1.3513999999999999E-9</v>
      </c>
      <c r="AL433" s="2">
        <v>-1.9197999999999999E-9</v>
      </c>
      <c r="AQ433" s="2">
        <v>-3.1992999999999999E-9</v>
      </c>
    </row>
    <row r="434" spans="1:43" x14ac:dyDescent="0.25">
      <c r="A434" s="2">
        <v>1.4305250000000001E-10</v>
      </c>
      <c r="J434" s="2">
        <v>-7.8108799999999994E-11</v>
      </c>
      <c r="R434" s="2">
        <v>-1.3765479999999999E-10</v>
      </c>
      <c r="W434" s="2">
        <v>7205.3</v>
      </c>
      <c r="AB434" s="2">
        <v>166352.4</v>
      </c>
      <c r="AG434" s="2">
        <v>-1.3466000000000001E-9</v>
      </c>
      <c r="AL434" s="2">
        <v>-1.9164000000000001E-9</v>
      </c>
      <c r="AQ434" s="2">
        <v>-3.197E-9</v>
      </c>
    </row>
    <row r="435" spans="1:43" x14ac:dyDescent="0.25">
      <c r="A435" s="2">
        <v>1.848287E-10</v>
      </c>
      <c r="J435" s="2">
        <v>-1.395316E-10</v>
      </c>
      <c r="R435" s="2">
        <v>-2.241955E-10</v>
      </c>
      <c r="W435" s="2">
        <v>8230</v>
      </c>
      <c r="AB435" s="2">
        <v>100356.1</v>
      </c>
      <c r="AG435" s="2">
        <v>-1.3459999999999999E-9</v>
      </c>
      <c r="AL435" s="2">
        <v>-1.9076999999999999E-9</v>
      </c>
      <c r="AQ435" s="2">
        <v>-3.1676000000000001E-9</v>
      </c>
    </row>
    <row r="436" spans="1:43" x14ac:dyDescent="0.25">
      <c r="A436" s="2">
        <v>1.5401039999999999E-10</v>
      </c>
      <c r="J436" s="2">
        <v>-1.083758E-10</v>
      </c>
      <c r="R436" s="2">
        <v>-1.8777680000000001E-10</v>
      </c>
      <c r="W436" s="2">
        <v>3760.7</v>
      </c>
      <c r="AB436" s="2">
        <v>96483.199999999997</v>
      </c>
      <c r="AG436" s="2">
        <v>-1.3453999999999999E-9</v>
      </c>
      <c r="AL436" s="2">
        <v>-1.8982999999999999E-9</v>
      </c>
      <c r="AQ436" s="2">
        <v>-3.1376E-9</v>
      </c>
    </row>
    <row r="437" spans="1:43" x14ac:dyDescent="0.25">
      <c r="A437" s="2">
        <v>2.262261E-10</v>
      </c>
      <c r="J437" s="2">
        <v>-2.3188229999999999E-10</v>
      </c>
      <c r="R437" s="2">
        <v>-3.6699870000000002E-10</v>
      </c>
      <c r="W437" s="2">
        <v>4053.1</v>
      </c>
      <c r="AB437" s="2">
        <v>80580.399999999994</v>
      </c>
      <c r="AG437" s="2">
        <v>-1.3366999999999999E-9</v>
      </c>
      <c r="AL437" s="2">
        <v>-1.8979999999999999E-9</v>
      </c>
      <c r="AQ437" s="2">
        <v>-3.1303999999999999E-9</v>
      </c>
    </row>
    <row r="438" spans="1:43" x14ac:dyDescent="0.25">
      <c r="A438" s="2">
        <v>1.6290409999999999E-10</v>
      </c>
      <c r="J438" s="2">
        <v>-1.0887619999999999E-10</v>
      </c>
      <c r="W438" s="2">
        <v>5800.4</v>
      </c>
      <c r="AB438" s="2">
        <v>102990.1</v>
      </c>
      <c r="AG438" s="2">
        <v>-1.3210999999999999E-9</v>
      </c>
      <c r="AL438" s="2">
        <v>-1.8937000000000002E-9</v>
      </c>
      <c r="AQ438" s="2">
        <v>-3.1302999999999998E-9</v>
      </c>
    </row>
    <row r="439" spans="1:43" x14ac:dyDescent="0.25">
      <c r="A439" s="2">
        <v>3.5153060000000001E-10</v>
      </c>
      <c r="J439" s="2">
        <v>-8.8403560000000002E-10</v>
      </c>
      <c r="R439" s="2">
        <v>-1.3599E-9</v>
      </c>
      <c r="W439" s="2">
        <v>176.09700000000001</v>
      </c>
      <c r="AB439" s="2">
        <v>10077.200000000001</v>
      </c>
      <c r="AG439" s="2">
        <v>-1.3163000000000001E-9</v>
      </c>
      <c r="AL439" s="2">
        <v>-1.8829999999999998E-9</v>
      </c>
      <c r="AQ439" s="2">
        <v>-3.0991999999999998E-9</v>
      </c>
    </row>
    <row r="440" spans="1:43" x14ac:dyDescent="0.25">
      <c r="A440" s="2">
        <v>1.7959499999999999E-10</v>
      </c>
      <c r="J440" s="2">
        <v>-2.453932E-10</v>
      </c>
      <c r="R440" s="2">
        <v>-3.469825E-10</v>
      </c>
      <c r="W440" s="2">
        <v>574.73469999999998</v>
      </c>
      <c r="AB440" s="2">
        <v>50758.3</v>
      </c>
      <c r="AG440" s="2">
        <v>-1.3157999999999999E-9</v>
      </c>
      <c r="AL440" s="2">
        <v>-1.8750999999999999E-9</v>
      </c>
      <c r="AQ440" s="2">
        <v>-3.0940999999999999E-9</v>
      </c>
    </row>
    <row r="441" spans="1:43" x14ac:dyDescent="0.25">
      <c r="A441" s="2">
        <v>1.161285E-10</v>
      </c>
      <c r="J441" s="2">
        <v>-5.8393200000000004E-11</v>
      </c>
      <c r="R441" s="2">
        <v>-1.0429769999999999E-10</v>
      </c>
      <c r="W441" s="2">
        <v>6412.9</v>
      </c>
      <c r="AB441" s="2">
        <v>165599</v>
      </c>
      <c r="AG441" s="2">
        <v>-1.3135000000000001E-9</v>
      </c>
      <c r="AL441" s="2">
        <v>-1.8680000000000002E-9</v>
      </c>
      <c r="AQ441" s="2">
        <v>-3.089E-9</v>
      </c>
    </row>
    <row r="442" spans="1:43" x14ac:dyDescent="0.25">
      <c r="A442" s="2">
        <v>1.2035520000000001E-10</v>
      </c>
      <c r="J442" s="2">
        <v>-6.5017100000000005E-11</v>
      </c>
      <c r="R442" s="2">
        <v>-1.129571E-10</v>
      </c>
      <c r="W442" s="2">
        <v>6193.1</v>
      </c>
      <c r="AB442" s="2">
        <v>153434.70000000001</v>
      </c>
      <c r="AG442" s="2">
        <v>-1.3020000000000001E-9</v>
      </c>
      <c r="AL442" s="2">
        <v>-1.8549999999999999E-9</v>
      </c>
      <c r="AQ442" s="2">
        <v>-3.0844999999999998E-9</v>
      </c>
    </row>
    <row r="443" spans="1:43" x14ac:dyDescent="0.25">
      <c r="A443" s="2">
        <v>1.9298250000000001E-10</v>
      </c>
      <c r="J443" s="2">
        <v>-1.611109E-10</v>
      </c>
      <c r="R443" s="2">
        <v>-2.6223419999999998E-10</v>
      </c>
      <c r="W443" s="2">
        <v>3183.4</v>
      </c>
      <c r="AB443" s="2">
        <v>107781.7</v>
      </c>
      <c r="AG443" s="2">
        <v>-1.2948999999999999E-9</v>
      </c>
      <c r="AL443" s="2">
        <v>-1.8541E-9</v>
      </c>
      <c r="AQ443" s="2">
        <v>-3.0789999999999998E-9</v>
      </c>
    </row>
    <row r="444" spans="1:43" x14ac:dyDescent="0.25">
      <c r="A444" s="2">
        <v>1.7394459999999999E-10</v>
      </c>
      <c r="J444" s="2">
        <v>-1.2560139999999999E-10</v>
      </c>
      <c r="R444" s="2">
        <v>-2.0047019999999999E-10</v>
      </c>
      <c r="W444" s="2">
        <v>5854.1</v>
      </c>
      <c r="AB444" s="2">
        <v>93783.8</v>
      </c>
      <c r="AG444" s="2">
        <v>-1.2947000000000001E-9</v>
      </c>
      <c r="AL444" s="2">
        <v>-1.8522000000000001E-9</v>
      </c>
      <c r="AQ444" s="2">
        <v>-3.0562999999999999E-9</v>
      </c>
    </row>
    <row r="445" spans="1:43" x14ac:dyDescent="0.25">
      <c r="A445" s="2">
        <v>1.092612E-10</v>
      </c>
      <c r="J445" s="2">
        <v>-4.4256000000000002E-11</v>
      </c>
      <c r="R445" s="2">
        <v>-8.6819800000000005E-11</v>
      </c>
      <c r="W445" s="2">
        <v>5889.3</v>
      </c>
      <c r="AB445" s="2">
        <v>193475.5</v>
      </c>
      <c r="AG445" s="2">
        <v>-1.2796E-9</v>
      </c>
      <c r="AL445" s="2">
        <v>-1.8502000000000001E-9</v>
      </c>
      <c r="AQ445" s="2">
        <v>-3.0527E-9</v>
      </c>
    </row>
    <row r="446" spans="1:43" x14ac:dyDescent="0.25">
      <c r="A446" s="2">
        <v>4.9318930000000001E-10</v>
      </c>
      <c r="J446" s="2">
        <v>-1.4421E-9</v>
      </c>
      <c r="R446" s="2">
        <v>-2.1820000000000001E-9</v>
      </c>
      <c r="W446" s="2">
        <v>1481.2</v>
      </c>
      <c r="AB446" s="2">
        <v>12735.6</v>
      </c>
      <c r="AG446" s="2">
        <v>-1.2791000000000001E-9</v>
      </c>
      <c r="AL446" s="2">
        <v>-1.8435999999999999E-9</v>
      </c>
      <c r="AQ446" s="2">
        <v>-3.0521999999999999E-9</v>
      </c>
    </row>
    <row r="447" spans="1:43" x14ac:dyDescent="0.25">
      <c r="A447" s="2">
        <v>2.140444E-10</v>
      </c>
      <c r="J447" s="2">
        <v>-1.9356100000000001E-10</v>
      </c>
      <c r="R447" s="2">
        <v>-3.0153499999999998E-10</v>
      </c>
      <c r="W447" s="2">
        <v>7467.5</v>
      </c>
      <c r="AB447" s="2">
        <v>77713.600000000006</v>
      </c>
      <c r="AG447" s="2">
        <v>-1.279E-9</v>
      </c>
      <c r="AL447" s="2">
        <v>-1.8388999999999999E-9</v>
      </c>
      <c r="AQ447" s="2">
        <v>-3.0233000000000001E-9</v>
      </c>
    </row>
    <row r="448" spans="1:43" x14ac:dyDescent="0.25">
      <c r="A448" s="2">
        <v>2.1657829999999999E-10</v>
      </c>
      <c r="J448" s="2">
        <v>-2.109015E-10</v>
      </c>
      <c r="R448" s="2">
        <v>-3.3623790000000002E-10</v>
      </c>
      <c r="W448" s="2">
        <v>4232.1000000000004</v>
      </c>
      <c r="AB448" s="2">
        <v>87297.5</v>
      </c>
      <c r="AG448" s="2">
        <v>-1.2715E-9</v>
      </c>
      <c r="AL448" s="2">
        <v>-1.8191000000000001E-9</v>
      </c>
      <c r="AQ448" s="2">
        <v>-3.0221000000000001E-9</v>
      </c>
    </row>
    <row r="449" spans="1:43" x14ac:dyDescent="0.25">
      <c r="A449" s="2">
        <v>2.3208940000000001E-10</v>
      </c>
      <c r="J449" s="2">
        <v>-2.9471540000000002E-10</v>
      </c>
      <c r="R449" s="2">
        <v>-4.1928290000000002E-10</v>
      </c>
      <c r="W449" s="2">
        <v>4448.8999999999996</v>
      </c>
      <c r="AB449" s="2">
        <v>45412.6</v>
      </c>
      <c r="AG449" s="2">
        <v>-1.2581E-9</v>
      </c>
      <c r="AL449" s="2">
        <v>-1.8105999999999999E-9</v>
      </c>
      <c r="AQ449" s="2">
        <v>-3.0087000000000002E-9</v>
      </c>
    </row>
    <row r="450" spans="1:43" x14ac:dyDescent="0.25">
      <c r="A450" s="2">
        <v>1.5387350000000001E-10</v>
      </c>
      <c r="J450" s="2">
        <v>-1.5458450000000001E-10</v>
      </c>
      <c r="R450" s="2">
        <v>-2.2901549999999999E-10</v>
      </c>
      <c r="W450" s="2">
        <v>1190.9000000000001</v>
      </c>
      <c r="AB450" s="2">
        <v>76575.5</v>
      </c>
      <c r="AG450" s="2">
        <v>-1.2569000000000001E-9</v>
      </c>
      <c r="AL450" s="2">
        <v>-1.8103E-9</v>
      </c>
      <c r="AQ450" s="2">
        <v>-2.9980000000000002E-9</v>
      </c>
    </row>
    <row r="451" spans="1:43" x14ac:dyDescent="0.25">
      <c r="A451" s="2">
        <v>1.4552390000000001E-10</v>
      </c>
      <c r="J451" s="2">
        <v>-8.1152200000000002E-11</v>
      </c>
      <c r="R451" s="2">
        <v>-1.4124759999999999E-10</v>
      </c>
      <c r="W451" s="2">
        <v>8558.2000000000007</v>
      </c>
      <c r="AB451" s="2">
        <v>154468.79999999999</v>
      </c>
      <c r="AG451" s="2">
        <v>-1.2557999999999999E-9</v>
      </c>
      <c r="AL451" s="2">
        <v>-1.7909999999999999E-9</v>
      </c>
      <c r="AQ451" s="2">
        <v>-2.9807999999999999E-9</v>
      </c>
    </row>
    <row r="452" spans="1:43" x14ac:dyDescent="0.25">
      <c r="A452" s="2">
        <v>1.2456829999999999E-10</v>
      </c>
      <c r="J452" s="2">
        <v>-6.1112999999999996E-11</v>
      </c>
      <c r="R452" s="2">
        <v>-1.096094E-10</v>
      </c>
      <c r="W452" s="2">
        <v>4862.8999999999996</v>
      </c>
      <c r="AB452" s="2">
        <v>156109.29999999999</v>
      </c>
      <c r="AG452" s="2">
        <v>-1.2452E-9</v>
      </c>
      <c r="AL452" s="2">
        <v>-1.7841000000000001E-9</v>
      </c>
      <c r="AQ452" s="2">
        <v>-2.9751000000000002E-9</v>
      </c>
    </row>
    <row r="453" spans="1:43" x14ac:dyDescent="0.25">
      <c r="A453" s="2">
        <v>2.5919009999999999E-10</v>
      </c>
      <c r="J453" s="2">
        <v>-3.024204E-10</v>
      </c>
      <c r="R453" s="2">
        <v>-4.477144E-10</v>
      </c>
      <c r="W453" s="2">
        <v>4603.5</v>
      </c>
      <c r="AB453" s="2">
        <v>47522.5</v>
      </c>
      <c r="AG453" s="2">
        <v>-1.2407000000000001E-9</v>
      </c>
      <c r="AL453" s="2">
        <v>-1.7801000000000001E-9</v>
      </c>
      <c r="AQ453" s="2">
        <v>-2.9643999999999998E-9</v>
      </c>
    </row>
    <row r="454" spans="1:43" x14ac:dyDescent="0.25">
      <c r="A454" s="2">
        <v>1.6857160000000001E-10</v>
      </c>
      <c r="J454" s="2">
        <v>-1.3919470000000001E-10</v>
      </c>
      <c r="R454" s="2">
        <v>-2.1265040000000001E-10</v>
      </c>
      <c r="W454" s="2">
        <v>5604.5</v>
      </c>
      <c r="AB454" s="2">
        <v>60529</v>
      </c>
      <c r="AG454" s="2">
        <v>-1.2397E-9</v>
      </c>
      <c r="AL454" s="2">
        <v>-1.7798E-9</v>
      </c>
      <c r="AQ454" s="2">
        <v>-2.9629999999999998E-9</v>
      </c>
    </row>
    <row r="455" spans="1:43" x14ac:dyDescent="0.25">
      <c r="A455" s="2">
        <v>1.6323479999999999E-10</v>
      </c>
      <c r="J455" s="2">
        <v>-1.054671E-10</v>
      </c>
      <c r="R455" s="2">
        <v>-1.768973E-10</v>
      </c>
      <c r="W455" s="2">
        <v>7032.1</v>
      </c>
      <c r="AB455" s="2">
        <v>131800.6</v>
      </c>
      <c r="AG455" s="2">
        <v>-1.235E-9</v>
      </c>
      <c r="AL455" s="2">
        <v>-1.7747000000000001E-9</v>
      </c>
      <c r="AQ455" s="2">
        <v>-2.9545000000000001E-9</v>
      </c>
    </row>
    <row r="456" spans="1:43" x14ac:dyDescent="0.25">
      <c r="A456" s="2">
        <v>2.1928039999999999E-10</v>
      </c>
      <c r="J456" s="2">
        <v>-2.087243E-10</v>
      </c>
      <c r="R456" s="2">
        <v>-3.2963779999999998E-10</v>
      </c>
      <c r="W456" s="2">
        <v>4135.7</v>
      </c>
      <c r="AB456" s="2">
        <v>82953.100000000006</v>
      </c>
      <c r="AG456" s="2">
        <v>-1.2271E-9</v>
      </c>
      <c r="AL456" s="2">
        <v>-1.7699000000000001E-9</v>
      </c>
      <c r="AQ456" s="2">
        <v>-2.9475E-9</v>
      </c>
    </row>
    <row r="457" spans="1:43" x14ac:dyDescent="0.25">
      <c r="A457" s="2">
        <v>3.060166E-10</v>
      </c>
      <c r="J457" s="2">
        <v>-4.9687120000000003E-10</v>
      </c>
      <c r="R457" s="2">
        <v>-7.6724179999999998E-10</v>
      </c>
      <c r="W457" s="2">
        <v>2831.9</v>
      </c>
      <c r="AB457" s="2">
        <v>33779.300000000003</v>
      </c>
      <c r="AG457" s="2">
        <v>-1.2263E-9</v>
      </c>
      <c r="AL457" s="2">
        <v>-1.7665000000000001E-9</v>
      </c>
      <c r="AQ457" s="2">
        <v>-2.9306999999999998E-9</v>
      </c>
    </row>
    <row r="458" spans="1:43" x14ac:dyDescent="0.25">
      <c r="A458" s="2">
        <v>1.7738250000000001E-10</v>
      </c>
      <c r="J458" s="2">
        <v>-2.156054E-10</v>
      </c>
      <c r="R458" s="2">
        <v>-3.0883639999999998E-10</v>
      </c>
      <c r="W458" s="2">
        <v>356.48250000000002</v>
      </c>
      <c r="AB458" s="2">
        <v>57982.6</v>
      </c>
      <c r="AG458" s="2">
        <v>-1.2263E-9</v>
      </c>
      <c r="AL458" s="2">
        <v>-1.7653999999999999E-9</v>
      </c>
      <c r="AQ458" s="2">
        <v>-2.9291000000000002E-9</v>
      </c>
    </row>
    <row r="459" spans="1:43" x14ac:dyDescent="0.25">
      <c r="A459" s="2">
        <v>2.6742460000000001E-10</v>
      </c>
      <c r="J459" s="2">
        <v>-3.2115519999999997E-10</v>
      </c>
      <c r="R459" s="2">
        <v>-4.7573869999999995E-10</v>
      </c>
      <c r="W459" s="2">
        <v>4848.1000000000004</v>
      </c>
      <c r="AB459" s="2">
        <v>46468</v>
      </c>
      <c r="AG459" s="2">
        <v>-1.2220999999999999E-9</v>
      </c>
      <c r="AL459" s="2">
        <v>-1.7620999999999999E-9</v>
      </c>
      <c r="AQ459" s="2">
        <v>-2.9139E-9</v>
      </c>
    </row>
    <row r="460" spans="1:43" x14ac:dyDescent="0.25">
      <c r="A460" s="2">
        <v>2.214896E-10</v>
      </c>
      <c r="J460" s="2">
        <v>-2.168996E-10</v>
      </c>
      <c r="R460" s="2">
        <v>-3.4332479999999999E-10</v>
      </c>
      <c r="W460" s="2">
        <v>4091.5</v>
      </c>
      <c r="AB460" s="2">
        <v>82971</v>
      </c>
      <c r="AG460" s="2">
        <v>-1.2219999999999999E-9</v>
      </c>
      <c r="AL460" s="2">
        <v>-1.7562E-9</v>
      </c>
      <c r="AQ460" s="2">
        <v>-2.9134999999999999E-9</v>
      </c>
    </row>
    <row r="461" spans="1:43" x14ac:dyDescent="0.25">
      <c r="A461" s="2">
        <v>1.3879719999999999E-10</v>
      </c>
      <c r="J461" s="2">
        <v>-8.2355899999999999E-11</v>
      </c>
      <c r="R461" s="2">
        <v>-1.4839089999999999E-10</v>
      </c>
      <c r="W461" s="2">
        <v>4666.1000000000004</v>
      </c>
      <c r="AB461" s="2">
        <v>132543.20000000001</v>
      </c>
      <c r="AG461" s="2">
        <v>-1.2179999999999999E-9</v>
      </c>
      <c r="AL461" s="2">
        <v>-1.7531999999999999E-9</v>
      </c>
      <c r="AQ461" s="2">
        <v>-2.9022000000000002E-9</v>
      </c>
    </row>
    <row r="462" spans="1:43" x14ac:dyDescent="0.25">
      <c r="A462" s="2">
        <v>1.8885119999999999E-10</v>
      </c>
      <c r="J462" s="2">
        <v>-1.5891240000000001E-10</v>
      </c>
      <c r="R462" s="2">
        <v>-2.4353259999999999E-10</v>
      </c>
      <c r="W462" s="2">
        <v>5711.6</v>
      </c>
      <c r="AB462" s="2">
        <v>74725.399999999994</v>
      </c>
      <c r="AG462" s="2">
        <v>-1.2098999999999999E-9</v>
      </c>
      <c r="AL462" s="2">
        <v>-1.7464999999999999E-9</v>
      </c>
      <c r="AQ462" s="2">
        <v>-2.8807000000000002E-9</v>
      </c>
    </row>
    <row r="463" spans="1:43" x14ac:dyDescent="0.25">
      <c r="A463" s="2">
        <v>1.8639850000000001E-10</v>
      </c>
      <c r="J463" s="2">
        <v>-1.48243E-10</v>
      </c>
      <c r="R463" s="2">
        <v>-2.4302050000000001E-10</v>
      </c>
      <c r="W463" s="2">
        <v>4805.3999999999996</v>
      </c>
      <c r="AB463" s="2">
        <v>114625.4</v>
      </c>
      <c r="AG463" s="2">
        <v>-1.2044000000000001E-9</v>
      </c>
      <c r="AL463" s="2">
        <v>-1.7416000000000001E-9</v>
      </c>
      <c r="AQ463" s="2">
        <v>-2.8787E-9</v>
      </c>
    </row>
    <row r="464" spans="1:43" x14ac:dyDescent="0.25">
      <c r="A464" s="2">
        <v>1.030111E-10</v>
      </c>
      <c r="J464" s="2">
        <v>-3.9925799999999997E-11</v>
      </c>
      <c r="R464" s="2">
        <v>-8.0392100000000004E-11</v>
      </c>
      <c r="W464" s="2">
        <v>4545.8</v>
      </c>
      <c r="AB464" s="2">
        <v>210507.6</v>
      </c>
      <c r="AG464" s="2">
        <v>-1.2022E-9</v>
      </c>
      <c r="AL464" s="2">
        <v>-1.7381E-9</v>
      </c>
      <c r="AQ464" s="2">
        <v>-2.8675999999999999E-9</v>
      </c>
    </row>
    <row r="465" spans="1:43" x14ac:dyDescent="0.25">
      <c r="A465" s="2">
        <v>1.4704429999999999E-10</v>
      </c>
      <c r="J465" s="2">
        <v>-8.3878699999999998E-11</v>
      </c>
      <c r="R465" s="2">
        <v>-1.4372469999999999E-10</v>
      </c>
      <c r="W465" s="2">
        <v>8398.6</v>
      </c>
      <c r="AB465" s="2">
        <v>138765.6</v>
      </c>
      <c r="AG465" s="2">
        <v>-1.2016000000000001E-9</v>
      </c>
      <c r="AL465" s="2">
        <v>-1.7334E-9</v>
      </c>
      <c r="AQ465" s="2">
        <v>-2.8654000000000001E-9</v>
      </c>
    </row>
    <row r="466" spans="1:43" x14ac:dyDescent="0.25">
      <c r="A466" s="2">
        <v>1.1707299999999999E-10</v>
      </c>
      <c r="J466" s="2">
        <v>-4.9618699999999998E-11</v>
      </c>
      <c r="R466" s="2">
        <v>-9.7324599999999999E-11</v>
      </c>
      <c r="W466" s="2">
        <v>6008.7</v>
      </c>
      <c r="AB466" s="2">
        <v>243139.9</v>
      </c>
      <c r="AG466" s="2">
        <v>-1.2007E-9</v>
      </c>
      <c r="AL466" s="2">
        <v>-1.7316999999999999E-9</v>
      </c>
      <c r="AQ466" s="2">
        <v>-2.8564999999999998E-9</v>
      </c>
    </row>
    <row r="467" spans="1:43" x14ac:dyDescent="0.25">
      <c r="A467" s="2">
        <v>2.4252230000000002E-10</v>
      </c>
      <c r="J467" s="2">
        <v>-2.7476049999999999E-10</v>
      </c>
      <c r="R467" s="2">
        <v>-4.0282150000000002E-10</v>
      </c>
      <c r="W467" s="2">
        <v>4736.3999999999996</v>
      </c>
      <c r="AB467" s="2">
        <v>47302.7</v>
      </c>
      <c r="AG467" s="2">
        <v>-1.1942999999999999E-9</v>
      </c>
      <c r="AL467" s="2">
        <v>-1.7281000000000001E-9</v>
      </c>
      <c r="AQ467" s="2">
        <v>-2.8516E-9</v>
      </c>
    </row>
    <row r="468" spans="1:43" x14ac:dyDescent="0.25">
      <c r="A468" s="2">
        <v>2.5304510000000001E-10</v>
      </c>
      <c r="J468" s="2">
        <v>-3.532844E-10</v>
      </c>
      <c r="R468" s="2">
        <v>-4.9764329999999997E-10</v>
      </c>
      <c r="W468" s="2">
        <v>4164.8999999999996</v>
      </c>
      <c r="AB468" s="2">
        <v>38860.699999999997</v>
      </c>
      <c r="AG468" s="2">
        <v>-1.1939E-9</v>
      </c>
      <c r="AL468" s="2">
        <v>-1.7272E-9</v>
      </c>
      <c r="AQ468" s="2">
        <v>-2.8510999999999998E-9</v>
      </c>
    </row>
    <row r="469" spans="1:43" x14ac:dyDescent="0.25">
      <c r="A469" s="2">
        <v>2.2020289999999999E-10</v>
      </c>
      <c r="J469" s="2">
        <v>-2.5868370000000002E-10</v>
      </c>
      <c r="R469" s="2">
        <v>-4.1410090000000003E-10</v>
      </c>
      <c r="W469" s="2">
        <v>2123.9</v>
      </c>
      <c r="AB469" s="2">
        <v>42430.7</v>
      </c>
      <c r="AG469" s="2">
        <v>-1.1864E-9</v>
      </c>
      <c r="AL469" s="2">
        <v>-1.7255000000000001E-9</v>
      </c>
      <c r="AQ469" s="2">
        <v>-2.8500999999999999E-9</v>
      </c>
    </row>
    <row r="470" spans="1:43" x14ac:dyDescent="0.25">
      <c r="A470" s="2">
        <v>1.639189E-10</v>
      </c>
      <c r="J470" s="2">
        <v>-1.068779E-10</v>
      </c>
      <c r="R470" s="2">
        <v>-1.7674029999999999E-10</v>
      </c>
      <c r="W470" s="2">
        <v>8501</v>
      </c>
      <c r="AB470" s="2">
        <v>118758.1</v>
      </c>
      <c r="AG470" s="2">
        <v>-1.1849999999999999E-9</v>
      </c>
      <c r="AL470" s="2">
        <v>-1.7186E-9</v>
      </c>
      <c r="AQ470" s="2">
        <v>-2.8482000000000002E-9</v>
      </c>
    </row>
    <row r="471" spans="1:43" x14ac:dyDescent="0.25">
      <c r="A471" s="2">
        <v>2.3132609999999999E-10</v>
      </c>
      <c r="J471" s="2">
        <v>-2.915716E-10</v>
      </c>
      <c r="R471" s="2">
        <v>-4.152437E-10</v>
      </c>
      <c r="W471" s="2">
        <v>4510.1000000000004</v>
      </c>
      <c r="AB471" s="2">
        <v>45828.3</v>
      </c>
      <c r="AG471" s="2">
        <v>-1.1831E-9</v>
      </c>
      <c r="AL471" s="2">
        <v>-1.7174999999999999E-9</v>
      </c>
      <c r="AQ471" s="2">
        <v>-2.8406999999999999E-9</v>
      </c>
    </row>
    <row r="472" spans="1:43" x14ac:dyDescent="0.25">
      <c r="A472" s="2">
        <v>1.576243E-10</v>
      </c>
      <c r="J472" s="2">
        <v>-9.8218800000000003E-11</v>
      </c>
      <c r="R472" s="2">
        <v>-1.6396800000000001E-10</v>
      </c>
      <c r="W472" s="2">
        <v>8094.7</v>
      </c>
      <c r="AB472" s="2">
        <v>123358.2</v>
      </c>
      <c r="AG472" s="2">
        <v>-1.1818E-9</v>
      </c>
      <c r="AL472" s="2">
        <v>-1.7089E-9</v>
      </c>
      <c r="AQ472" s="2">
        <v>-2.8227999999999998E-9</v>
      </c>
    </row>
    <row r="473" spans="1:43" x14ac:dyDescent="0.25">
      <c r="A473" s="2">
        <v>1.414502E-10</v>
      </c>
      <c r="J473" s="2">
        <v>-8.0579999999999995E-11</v>
      </c>
      <c r="R473" s="2">
        <v>-1.443231E-10</v>
      </c>
      <c r="W473" s="2">
        <v>2957.3</v>
      </c>
      <c r="AB473" s="2">
        <v>176872.1</v>
      </c>
      <c r="AG473" s="2">
        <v>-1.1794999999999999E-9</v>
      </c>
      <c r="AL473" s="2">
        <v>-1.7038000000000001E-9</v>
      </c>
      <c r="AQ473" s="2">
        <v>-2.7793000000000001E-9</v>
      </c>
    </row>
    <row r="474" spans="1:43" x14ac:dyDescent="0.25">
      <c r="A474" s="2">
        <v>2.769266E-10</v>
      </c>
      <c r="J474" s="2">
        <v>-3.9787900000000002E-10</v>
      </c>
      <c r="R474" s="2">
        <v>-6.1935220000000002E-10</v>
      </c>
      <c r="W474" s="2">
        <v>3187.1</v>
      </c>
      <c r="AB474" s="2">
        <v>40621.800000000003</v>
      </c>
      <c r="AG474" s="2">
        <v>-1.1700999999999999E-9</v>
      </c>
      <c r="AL474" s="2">
        <v>-1.7032000000000001E-9</v>
      </c>
      <c r="AQ474" s="2">
        <v>-2.7586E-9</v>
      </c>
    </row>
    <row r="475" spans="1:43" x14ac:dyDescent="0.25">
      <c r="A475" s="2">
        <v>1.869035E-10</v>
      </c>
      <c r="J475" s="2">
        <v>-1.8824299999999999E-10</v>
      </c>
      <c r="R475" s="2">
        <v>-2.7658499999999998E-10</v>
      </c>
      <c r="W475" s="2">
        <v>4056.3</v>
      </c>
      <c r="AB475" s="2">
        <v>66317.399999999994</v>
      </c>
      <c r="AG475" s="2">
        <v>-1.1656E-9</v>
      </c>
      <c r="AL475" s="2">
        <v>-1.7013999999999999E-9</v>
      </c>
      <c r="AQ475" s="2">
        <v>-2.7496000000000001E-9</v>
      </c>
    </row>
    <row r="476" spans="1:43" x14ac:dyDescent="0.25">
      <c r="A476" s="2">
        <v>2.495413E-10</v>
      </c>
      <c r="J476" s="2">
        <v>-2.8436389999999999E-10</v>
      </c>
      <c r="R476" s="2">
        <v>-4.4300760000000001E-10</v>
      </c>
      <c r="W476" s="2">
        <v>3653.5</v>
      </c>
      <c r="AB476" s="2">
        <v>66825.600000000006</v>
      </c>
      <c r="AG476" s="2">
        <v>-1.1619000000000001E-9</v>
      </c>
      <c r="AL476" s="2">
        <v>-1.6993999999999999E-9</v>
      </c>
      <c r="AQ476" s="2">
        <v>-2.7412E-9</v>
      </c>
    </row>
    <row r="477" spans="1:43" x14ac:dyDescent="0.25">
      <c r="A477" s="2">
        <v>3.4029639999999999E-10</v>
      </c>
      <c r="J477" s="2">
        <v>-6.3872910000000005E-10</v>
      </c>
      <c r="R477" s="2">
        <v>-8.8218700000000001E-10</v>
      </c>
      <c r="W477" s="2">
        <v>3515.5</v>
      </c>
      <c r="AB477" s="2">
        <v>23135.1</v>
      </c>
      <c r="AG477" s="2">
        <v>-1.1612000000000001E-9</v>
      </c>
      <c r="AL477" s="2">
        <v>-1.695E-9</v>
      </c>
      <c r="AQ477" s="2">
        <v>-2.7211E-9</v>
      </c>
    </row>
    <row r="478" spans="1:43" x14ac:dyDescent="0.25">
      <c r="A478" s="2">
        <v>3.4231439999999999E-10</v>
      </c>
      <c r="J478" s="2">
        <v>-5.393675E-10</v>
      </c>
      <c r="R478" s="2">
        <v>-7.9507200000000004E-10</v>
      </c>
      <c r="W478" s="2">
        <v>5017.7</v>
      </c>
      <c r="AB478" s="2">
        <v>33253.800000000003</v>
      </c>
      <c r="AG478" s="2">
        <v>-1.1592999999999999E-9</v>
      </c>
      <c r="AL478" s="2">
        <v>-1.6867E-9</v>
      </c>
      <c r="AQ478" s="2">
        <v>-2.7065000000000001E-9</v>
      </c>
    </row>
    <row r="479" spans="1:43" x14ac:dyDescent="0.25">
      <c r="A479" s="2">
        <v>1.515721E-10</v>
      </c>
      <c r="J479" s="2">
        <v>-1.309131E-10</v>
      </c>
      <c r="R479" s="2">
        <v>-1.9892509999999999E-10</v>
      </c>
      <c r="W479" s="2">
        <v>2812.3</v>
      </c>
      <c r="AB479" s="2">
        <v>89027.1</v>
      </c>
      <c r="AG479" s="2">
        <v>-1.1572999999999999E-9</v>
      </c>
      <c r="AL479" s="2">
        <v>-1.6669999999999999E-9</v>
      </c>
      <c r="AQ479" s="2">
        <v>-2.6997000000000001E-9</v>
      </c>
    </row>
    <row r="480" spans="1:43" x14ac:dyDescent="0.25">
      <c r="A480" s="2">
        <v>1.9352670000000001E-10</v>
      </c>
      <c r="J480" s="2">
        <v>-1.995474E-10</v>
      </c>
      <c r="R480" s="2">
        <v>-2.9211209999999998E-10</v>
      </c>
      <c r="W480" s="2">
        <v>4344.6000000000004</v>
      </c>
      <c r="AB480" s="2">
        <v>63162.2</v>
      </c>
      <c r="AG480" s="2">
        <v>-1.1565000000000001E-9</v>
      </c>
      <c r="AL480" s="2">
        <v>-1.6520000000000001E-9</v>
      </c>
      <c r="AQ480" s="2">
        <v>-2.6985000000000001E-9</v>
      </c>
    </row>
    <row r="481" spans="1:43" x14ac:dyDescent="0.25">
      <c r="A481" s="2">
        <v>3.2103799999999999E-10</v>
      </c>
      <c r="J481" s="2">
        <v>-4.8974360000000002E-10</v>
      </c>
      <c r="R481" s="2">
        <v>-7.4322459999999996E-10</v>
      </c>
      <c r="W481" s="2">
        <v>2823</v>
      </c>
      <c r="AB481" s="2">
        <v>41526.400000000001</v>
      </c>
      <c r="AG481" s="2">
        <v>-1.1538000000000001E-9</v>
      </c>
      <c r="AL481" s="2">
        <v>-1.6435E-9</v>
      </c>
      <c r="AQ481" s="2">
        <v>-2.6879000000000002E-9</v>
      </c>
    </row>
    <row r="482" spans="1:43" x14ac:dyDescent="0.25">
      <c r="A482" s="2">
        <v>2.886687E-10</v>
      </c>
      <c r="J482" s="2">
        <v>-3.9592050000000002E-10</v>
      </c>
      <c r="R482" s="2">
        <v>-6.0839209999999995E-10</v>
      </c>
      <c r="W482" s="2">
        <v>3126.9</v>
      </c>
      <c r="AB482" s="2">
        <v>51111.5</v>
      </c>
      <c r="AG482" s="2">
        <v>-1.1403999999999999E-9</v>
      </c>
      <c r="AL482" s="2">
        <v>-1.6348E-9</v>
      </c>
      <c r="AQ482" s="2">
        <v>-2.6535E-9</v>
      </c>
    </row>
    <row r="483" spans="1:43" x14ac:dyDescent="0.25">
      <c r="A483" s="2">
        <v>1.897099E-10</v>
      </c>
      <c r="J483" s="2">
        <v>-1.51109E-10</v>
      </c>
      <c r="R483" s="2">
        <v>-2.4570530000000002E-10</v>
      </c>
      <c r="W483" s="2">
        <v>4612.5</v>
      </c>
      <c r="AB483" s="2">
        <v>108488.2</v>
      </c>
      <c r="AG483" s="2">
        <v>-1.1399E-9</v>
      </c>
      <c r="AL483" s="2">
        <v>-1.6336E-9</v>
      </c>
      <c r="AQ483" s="2">
        <v>-2.6299000000000002E-9</v>
      </c>
    </row>
    <row r="484" spans="1:43" x14ac:dyDescent="0.25">
      <c r="A484" s="2">
        <v>3.1105309999999998E-10</v>
      </c>
      <c r="J484" s="2">
        <v>-6.4889769999999999E-10</v>
      </c>
      <c r="R484" s="2">
        <v>-1.0048999999999999E-9</v>
      </c>
      <c r="W484" s="2">
        <v>399.36970000000002</v>
      </c>
      <c r="AB484" s="2">
        <v>13752.4</v>
      </c>
      <c r="AG484" s="2">
        <v>-1.1362000000000001E-9</v>
      </c>
      <c r="AL484" s="2">
        <v>-1.6312999999999999E-9</v>
      </c>
      <c r="AQ484" s="2">
        <v>-2.6298000000000002E-9</v>
      </c>
    </row>
    <row r="485" spans="1:43" x14ac:dyDescent="0.25">
      <c r="A485" s="2">
        <v>4.3989769999999999E-10</v>
      </c>
      <c r="J485" s="2">
        <v>-1.0972000000000001E-9</v>
      </c>
      <c r="R485" s="2">
        <v>-1.494E-9</v>
      </c>
      <c r="W485" s="2">
        <v>2640.1</v>
      </c>
      <c r="AB485" s="2">
        <v>14295.1</v>
      </c>
      <c r="AG485" s="2">
        <v>-1.1349999999999999E-9</v>
      </c>
      <c r="AL485" s="2">
        <v>-1.6311999999999999E-9</v>
      </c>
      <c r="AQ485" s="2">
        <v>-2.6229000000000001E-9</v>
      </c>
    </row>
    <row r="486" spans="1:43" x14ac:dyDescent="0.25">
      <c r="A486" s="2">
        <v>3.1504809999999998E-10</v>
      </c>
      <c r="J486" s="2">
        <v>-5.4049679999999996E-10</v>
      </c>
      <c r="R486" s="2">
        <v>-8.3374199999999997E-10</v>
      </c>
      <c r="W486" s="2">
        <v>2687.5</v>
      </c>
      <c r="AB486" s="2">
        <v>29609.200000000001</v>
      </c>
      <c r="AG486" s="2">
        <v>-1.1349000000000001E-9</v>
      </c>
      <c r="AL486" s="2">
        <v>-1.6274E-9</v>
      </c>
      <c r="AQ486" s="2">
        <v>-2.6221999999999999E-9</v>
      </c>
    </row>
    <row r="487" spans="1:43" x14ac:dyDescent="0.25">
      <c r="A487" s="2">
        <v>1.789356E-10</v>
      </c>
      <c r="J487" s="2">
        <v>-1.3550190000000001E-10</v>
      </c>
      <c r="R487" s="2">
        <v>-2.1342499999999999E-10</v>
      </c>
      <c r="W487" s="2">
        <v>5189.1000000000004</v>
      </c>
      <c r="AB487" s="2">
        <v>85584</v>
      </c>
      <c r="AG487" s="2">
        <v>-1.134E-9</v>
      </c>
      <c r="AL487" s="2">
        <v>-1.6136000000000001E-9</v>
      </c>
      <c r="AQ487" s="2">
        <v>-2.6091E-9</v>
      </c>
    </row>
    <row r="488" spans="1:43" x14ac:dyDescent="0.25">
      <c r="A488" s="2">
        <v>1.8054990000000001E-10</v>
      </c>
      <c r="J488" s="2">
        <v>-1.4735890000000001E-10</v>
      </c>
      <c r="R488" s="2">
        <v>-2.265958E-10</v>
      </c>
      <c r="W488" s="2">
        <v>6012.1</v>
      </c>
      <c r="AB488" s="2">
        <v>79960.2</v>
      </c>
      <c r="AG488" s="2">
        <v>-1.1322999999999999E-9</v>
      </c>
      <c r="AL488" s="2">
        <v>-1.6098E-9</v>
      </c>
      <c r="AQ488" s="2">
        <v>-2.6029000000000002E-9</v>
      </c>
    </row>
    <row r="489" spans="1:43" x14ac:dyDescent="0.25">
      <c r="A489" s="2">
        <v>2.2217240000000001E-10</v>
      </c>
      <c r="J489" s="2">
        <v>-2.1230650000000001E-10</v>
      </c>
      <c r="R489" s="2">
        <v>-3.2453019999999998E-10</v>
      </c>
      <c r="W489" s="2">
        <v>6179.4</v>
      </c>
      <c r="AB489" s="2">
        <v>66874.899999999994</v>
      </c>
      <c r="AG489" s="2">
        <v>-1.1292E-9</v>
      </c>
      <c r="AL489" s="2">
        <v>-1.6096999999999999E-9</v>
      </c>
      <c r="AQ489" s="2">
        <v>-2.5905000000000001E-9</v>
      </c>
    </row>
    <row r="490" spans="1:43" x14ac:dyDescent="0.25">
      <c r="A490" s="2">
        <v>2.413062E-10</v>
      </c>
      <c r="J490" s="2">
        <v>-2.6076610000000002E-10</v>
      </c>
      <c r="R490" s="2">
        <v>-3.8830369999999998E-10</v>
      </c>
      <c r="W490" s="2">
        <v>4548.3</v>
      </c>
      <c r="AB490" s="2">
        <v>52394.5</v>
      </c>
      <c r="AG490" s="2">
        <v>-1.1208000000000001E-9</v>
      </c>
      <c r="AL490" s="2">
        <v>-1.6055999999999999E-9</v>
      </c>
      <c r="AQ490" s="2">
        <v>-2.5885999999999999E-9</v>
      </c>
    </row>
    <row r="491" spans="1:43" x14ac:dyDescent="0.25">
      <c r="A491" s="2">
        <v>2.3209110000000001E-10</v>
      </c>
      <c r="J491" s="2">
        <v>-2.3849260000000002E-10</v>
      </c>
      <c r="R491" s="2">
        <v>-3.7400150000000001E-10</v>
      </c>
      <c r="W491" s="2">
        <v>3864.7</v>
      </c>
      <c r="AB491" s="2">
        <v>75479.8</v>
      </c>
      <c r="AG491" s="2">
        <v>-1.1206E-9</v>
      </c>
      <c r="AL491" s="2">
        <v>-1.595E-9</v>
      </c>
      <c r="AQ491" s="2">
        <v>-2.5872999999999999E-9</v>
      </c>
    </row>
    <row r="492" spans="1:43" x14ac:dyDescent="0.25">
      <c r="A492" s="2">
        <v>1.5994030000000001E-10</v>
      </c>
      <c r="J492" s="2">
        <v>-1.0639299999999999E-10</v>
      </c>
      <c r="R492" s="2">
        <v>-1.8221940000000001E-10</v>
      </c>
      <c r="W492" s="2">
        <v>5513.7</v>
      </c>
      <c r="AB492" s="2">
        <v>148171.20000000001</v>
      </c>
      <c r="AG492" s="2">
        <v>-1.1187000000000001E-9</v>
      </c>
      <c r="AL492" s="2">
        <v>-1.5945E-9</v>
      </c>
      <c r="AQ492" s="2">
        <v>-2.5544000000000002E-9</v>
      </c>
    </row>
    <row r="493" spans="1:43" x14ac:dyDescent="0.25">
      <c r="A493" s="2">
        <v>1.3730789999999999E-10</v>
      </c>
      <c r="J493" s="2">
        <v>-8.2976599999999996E-11</v>
      </c>
      <c r="R493" s="2">
        <v>-1.4984289999999999E-10</v>
      </c>
      <c r="W493" s="2">
        <v>3870.5</v>
      </c>
      <c r="AB493" s="2">
        <v>114925</v>
      </c>
      <c r="AG493" s="2">
        <v>-1.1139000000000001E-9</v>
      </c>
      <c r="AL493" s="2">
        <v>-1.5901999999999999E-9</v>
      </c>
      <c r="AQ493" s="2">
        <v>-2.5354000000000002E-9</v>
      </c>
    </row>
    <row r="494" spans="1:43" x14ac:dyDescent="0.25">
      <c r="A494" s="2">
        <v>3.2320350000000001E-10</v>
      </c>
      <c r="J494" s="2">
        <v>-6.109544E-10</v>
      </c>
      <c r="R494" s="2">
        <v>-8.3836170000000001E-10</v>
      </c>
      <c r="W494" s="2">
        <v>3458</v>
      </c>
      <c r="AB494" s="2">
        <v>24093.599999999999</v>
      </c>
      <c r="AG494" s="2">
        <v>-1.1120000000000001E-9</v>
      </c>
      <c r="AL494" s="2">
        <v>-1.5886999999999999E-9</v>
      </c>
      <c r="AQ494" s="2">
        <v>-2.5344999999999999E-9</v>
      </c>
    </row>
    <row r="495" spans="1:43" x14ac:dyDescent="0.25">
      <c r="A495" s="2">
        <v>2.267086E-10</v>
      </c>
      <c r="J495" s="2">
        <v>-2.4212300000000001E-10</v>
      </c>
      <c r="R495" s="2">
        <v>-3.5637270000000001E-10</v>
      </c>
      <c r="W495" s="2">
        <v>5046.2</v>
      </c>
      <c r="AB495" s="2">
        <v>52910.9</v>
      </c>
      <c r="AG495" s="2">
        <v>-1.1076E-9</v>
      </c>
      <c r="AL495" s="2">
        <v>-1.5873000000000001E-9</v>
      </c>
      <c r="AQ495" s="2">
        <v>-2.5282E-9</v>
      </c>
    </row>
    <row r="496" spans="1:43" x14ac:dyDescent="0.25">
      <c r="A496" s="2">
        <v>1.26527E-10</v>
      </c>
      <c r="J496" s="2">
        <v>-6.0707700000000006E-11</v>
      </c>
      <c r="R496" s="2">
        <v>-1.10159E-10</v>
      </c>
      <c r="W496" s="2">
        <v>6961.1</v>
      </c>
      <c r="AB496" s="2">
        <v>160606.6</v>
      </c>
      <c r="AG496" s="2">
        <v>-1.1073000000000001E-9</v>
      </c>
      <c r="AL496" s="2">
        <v>-1.5832999999999999E-9</v>
      </c>
      <c r="AQ496" s="2">
        <v>-2.5268E-9</v>
      </c>
    </row>
    <row r="497" spans="1:43" x14ac:dyDescent="0.25">
      <c r="A497" s="2">
        <v>1.8158619999999999E-10</v>
      </c>
      <c r="J497" s="2">
        <v>-1.7845009999999999E-10</v>
      </c>
      <c r="R497" s="2">
        <v>-2.633217E-10</v>
      </c>
      <c r="W497" s="2">
        <v>3901.8</v>
      </c>
      <c r="AB497" s="2">
        <v>69321.8</v>
      </c>
      <c r="AG497" s="2">
        <v>-1.1071E-9</v>
      </c>
      <c r="AL497" s="2">
        <v>-1.5818000000000001E-9</v>
      </c>
      <c r="AQ497" s="2">
        <v>-2.5193000000000002E-9</v>
      </c>
    </row>
    <row r="498" spans="1:43" x14ac:dyDescent="0.25">
      <c r="A498" s="2">
        <v>2.013297E-10</v>
      </c>
      <c r="J498" s="2">
        <v>-1.688784E-10</v>
      </c>
      <c r="R498" s="2">
        <v>-2.6649760000000002E-10</v>
      </c>
      <c r="W498" s="2">
        <v>7577</v>
      </c>
      <c r="AB498" s="2">
        <v>87222.1</v>
      </c>
      <c r="AG498" s="2">
        <v>-1.1064E-9</v>
      </c>
      <c r="AL498" s="2">
        <v>-1.5798000000000001E-9</v>
      </c>
      <c r="AQ498" s="2">
        <v>-2.4978999999999998E-9</v>
      </c>
    </row>
    <row r="499" spans="1:43" x14ac:dyDescent="0.25">
      <c r="A499" s="2">
        <v>1.9018789999999999E-10</v>
      </c>
      <c r="J499" s="2">
        <v>-1.5356420000000001E-10</v>
      </c>
      <c r="R499" s="2">
        <v>-2.501503E-10</v>
      </c>
      <c r="W499" s="2">
        <v>3777.5</v>
      </c>
      <c r="AB499" s="2">
        <v>109534.3</v>
      </c>
      <c r="AG499" s="2">
        <v>-1.105E-9</v>
      </c>
      <c r="AL499" s="2">
        <v>-1.5789E-9</v>
      </c>
      <c r="AQ499" s="2">
        <v>-2.4924000000000002E-9</v>
      </c>
    </row>
    <row r="500" spans="1:43" x14ac:dyDescent="0.25">
      <c r="A500" s="2">
        <v>2.8234220000000001E-10</v>
      </c>
      <c r="J500" s="2">
        <v>-4.8800570000000003E-10</v>
      </c>
      <c r="R500" s="2">
        <v>-7.6085070000000003E-10</v>
      </c>
      <c r="W500" s="2">
        <v>303.52949999999998</v>
      </c>
      <c r="AB500" s="2">
        <v>19166.3</v>
      </c>
      <c r="AG500" s="2">
        <v>-1.1045000000000001E-9</v>
      </c>
      <c r="AL500" s="2">
        <v>-1.5781E-9</v>
      </c>
      <c r="AQ500" s="2">
        <v>-2.4908000000000001E-9</v>
      </c>
    </row>
    <row r="501" spans="1:43" x14ac:dyDescent="0.25">
      <c r="A501" s="2">
        <v>2.8329750000000002E-10</v>
      </c>
      <c r="J501" s="2">
        <v>-3.878905E-10</v>
      </c>
      <c r="R501" s="2">
        <v>-5.9886480000000002E-10</v>
      </c>
      <c r="W501" s="2">
        <v>3204.4</v>
      </c>
      <c r="AB501" s="2">
        <v>52388.1</v>
      </c>
      <c r="AG501" s="2">
        <v>-1.1016E-9</v>
      </c>
      <c r="AL501" s="2">
        <v>-1.5778000000000001E-9</v>
      </c>
      <c r="AQ501" s="2">
        <v>-2.4742E-9</v>
      </c>
    </row>
    <row r="502" spans="1:43" x14ac:dyDescent="0.25">
      <c r="A502" s="2">
        <v>3.3518140000000001E-10</v>
      </c>
      <c r="J502" s="2">
        <v>-6.6308800000000002E-10</v>
      </c>
      <c r="R502" s="2">
        <v>-1.0211999999999999E-9</v>
      </c>
      <c r="W502" s="2">
        <v>1721.7</v>
      </c>
      <c r="AB502" s="2">
        <v>19942.400000000001</v>
      </c>
      <c r="AG502" s="2">
        <v>-1.0945000000000001E-9</v>
      </c>
      <c r="AL502" s="2">
        <v>-1.5707E-9</v>
      </c>
      <c r="AQ502" s="2">
        <v>-2.4737999999999999E-9</v>
      </c>
    </row>
    <row r="503" spans="1:43" x14ac:dyDescent="0.25">
      <c r="A503" s="2">
        <v>3.317154E-10</v>
      </c>
      <c r="J503" s="2">
        <v>-5.70085E-10</v>
      </c>
      <c r="R503" s="2">
        <v>-8.7309499999999997E-10</v>
      </c>
      <c r="W503" s="2">
        <v>2629.2</v>
      </c>
      <c r="AB503" s="2">
        <v>33964.6</v>
      </c>
      <c r="AG503" s="2">
        <v>-1.0942E-9</v>
      </c>
      <c r="AL503" s="2">
        <v>-1.5701E-9</v>
      </c>
      <c r="AQ503" s="2">
        <v>-2.4720000000000001E-9</v>
      </c>
    </row>
    <row r="504" spans="1:43" x14ac:dyDescent="0.25">
      <c r="A504" s="2">
        <v>1.5257370000000001E-10</v>
      </c>
      <c r="J504" s="2">
        <v>-9.1917099999999997E-11</v>
      </c>
      <c r="R504" s="2">
        <v>-1.5445160000000001E-10</v>
      </c>
      <c r="W504" s="2">
        <v>7417.4</v>
      </c>
      <c r="AB504" s="2">
        <v>125255.2</v>
      </c>
      <c r="AG504" s="2">
        <v>-1.0729000000000001E-9</v>
      </c>
      <c r="AL504" s="2">
        <v>-1.5613E-9</v>
      </c>
      <c r="AQ504" s="2">
        <v>-2.4709999999999998E-9</v>
      </c>
    </row>
    <row r="505" spans="1:43" x14ac:dyDescent="0.25">
      <c r="A505" s="2">
        <v>1.2277130000000001E-10</v>
      </c>
      <c r="J505" s="2">
        <v>-5.9408099999999994E-11</v>
      </c>
      <c r="R505" s="2">
        <v>-1.0716640000000001E-10</v>
      </c>
      <c r="W505" s="2">
        <v>7014</v>
      </c>
      <c r="AB505" s="2">
        <v>159650.29999999999</v>
      </c>
      <c r="AG505" s="2">
        <v>-1.0706E-9</v>
      </c>
      <c r="AL505" s="2">
        <v>-1.5596000000000001E-9</v>
      </c>
      <c r="AQ505" s="2">
        <v>-2.4707000000000002E-9</v>
      </c>
    </row>
    <row r="506" spans="1:43" x14ac:dyDescent="0.25">
      <c r="A506" s="2">
        <v>2.0471000000000001E-10</v>
      </c>
      <c r="J506" s="2">
        <v>-1.7682989999999999E-10</v>
      </c>
      <c r="R506" s="2">
        <v>-2.8144020000000002E-10</v>
      </c>
      <c r="W506" s="2">
        <v>5212</v>
      </c>
      <c r="AB506" s="2">
        <v>91433.600000000006</v>
      </c>
      <c r="AG506" s="2">
        <v>-1.0684E-9</v>
      </c>
      <c r="AL506" s="2">
        <v>-1.5468000000000001E-9</v>
      </c>
      <c r="AQ506" s="2">
        <v>-2.4616999999999999E-9</v>
      </c>
    </row>
    <row r="507" spans="1:43" x14ac:dyDescent="0.25">
      <c r="A507" s="2">
        <v>1.7365219999999999E-10</v>
      </c>
      <c r="J507" s="2">
        <v>-1.305323E-10</v>
      </c>
      <c r="R507" s="2">
        <v>-2.1847790000000001E-10</v>
      </c>
      <c r="W507" s="2">
        <v>5202</v>
      </c>
      <c r="AB507" s="2">
        <v>119846</v>
      </c>
      <c r="AG507" s="2">
        <v>-1.0678E-9</v>
      </c>
      <c r="AL507" s="2">
        <v>-1.5427000000000001E-9</v>
      </c>
      <c r="AQ507" s="2">
        <v>-2.4512E-9</v>
      </c>
    </row>
    <row r="508" spans="1:43" x14ac:dyDescent="0.25">
      <c r="A508" s="2">
        <v>2.0601670000000001E-10</v>
      </c>
      <c r="J508" s="2">
        <v>-2.0533669999999999E-10</v>
      </c>
      <c r="R508" s="2">
        <v>-3.037219E-10</v>
      </c>
      <c r="W508" s="2">
        <v>5586.6</v>
      </c>
      <c r="AB508" s="2">
        <v>61229.8</v>
      </c>
      <c r="AG508" s="2">
        <v>-1.0615999999999999E-9</v>
      </c>
      <c r="AL508" s="2">
        <v>-1.5422999999999999E-9</v>
      </c>
      <c r="AQ508" s="2">
        <v>-2.4425000000000002E-9</v>
      </c>
    </row>
    <row r="509" spans="1:43" x14ac:dyDescent="0.25">
      <c r="A509" s="2">
        <v>1.690363E-10</v>
      </c>
      <c r="J509" s="2">
        <v>-1.1806619999999999E-10</v>
      </c>
      <c r="R509" s="2">
        <v>-1.9838859999999999E-10</v>
      </c>
      <c r="W509" s="2">
        <v>3748.2</v>
      </c>
      <c r="AB509" s="2">
        <v>136306.70000000001</v>
      </c>
      <c r="AG509" s="2">
        <v>-1.0602999999999999E-9</v>
      </c>
      <c r="AL509" s="2">
        <v>-1.5294999999999999E-9</v>
      </c>
      <c r="AQ509" s="2">
        <v>-2.4366E-9</v>
      </c>
    </row>
    <row r="510" spans="1:43" x14ac:dyDescent="0.25">
      <c r="A510" s="2">
        <v>1.4211080000000001E-10</v>
      </c>
      <c r="J510" s="2">
        <v>-8.2137599999999998E-11</v>
      </c>
      <c r="R510" s="2">
        <v>-1.386953E-10</v>
      </c>
      <c r="W510" s="2">
        <v>4905.7</v>
      </c>
      <c r="AB510" s="2">
        <v>125048.2</v>
      </c>
      <c r="AG510" s="2">
        <v>-1.0584E-9</v>
      </c>
      <c r="AL510" s="2">
        <v>-1.5282E-9</v>
      </c>
      <c r="AQ510" s="2">
        <v>-2.4276999999999998E-9</v>
      </c>
    </row>
    <row r="511" spans="1:43" x14ac:dyDescent="0.25">
      <c r="A511" s="2">
        <v>2.268252E-10</v>
      </c>
      <c r="J511" s="2">
        <v>-2.2661770000000001E-10</v>
      </c>
      <c r="R511" s="2">
        <v>-3.4136809999999999E-10</v>
      </c>
      <c r="W511" s="2">
        <v>4949.8</v>
      </c>
      <c r="AB511" s="2">
        <v>59302.7</v>
      </c>
      <c r="AG511" s="2">
        <v>-1.0580000000000001E-9</v>
      </c>
      <c r="AL511" s="2">
        <v>-1.5183E-9</v>
      </c>
      <c r="AQ511" s="2">
        <v>-2.4273000000000001E-9</v>
      </c>
    </row>
    <row r="512" spans="1:43" x14ac:dyDescent="0.25">
      <c r="A512" s="2">
        <v>9.1311799999999998E-11</v>
      </c>
      <c r="J512" s="2">
        <v>-3.0584899999999997E-11</v>
      </c>
      <c r="R512" s="2">
        <v>-6.7580799999999997E-11</v>
      </c>
      <c r="W512" s="2">
        <v>7616</v>
      </c>
      <c r="AB512" s="2">
        <v>249779.5</v>
      </c>
      <c r="AG512" s="2">
        <v>-1.0578E-9</v>
      </c>
      <c r="AL512" s="2">
        <v>-1.5148E-9</v>
      </c>
      <c r="AQ512" s="2">
        <v>-2.4189E-9</v>
      </c>
    </row>
    <row r="513" spans="1:43" x14ac:dyDescent="0.25">
      <c r="A513" s="2">
        <v>3.9990629999999998E-10</v>
      </c>
      <c r="J513" s="2">
        <v>-8.6204450000000004E-10</v>
      </c>
      <c r="R513" s="2">
        <v>-1.3082000000000001E-9</v>
      </c>
      <c r="W513" s="2">
        <v>2070.4</v>
      </c>
      <c r="AB513" s="2">
        <v>23533.599999999999</v>
      </c>
      <c r="AG513" s="2">
        <v>-1.0572E-9</v>
      </c>
      <c r="AL513" s="2">
        <v>-1.5124000000000001E-9</v>
      </c>
      <c r="AQ513" s="2">
        <v>-2.4183999999999998E-9</v>
      </c>
    </row>
    <row r="514" spans="1:43" x14ac:dyDescent="0.25">
      <c r="A514" s="2">
        <v>1.7388629999999999E-10</v>
      </c>
      <c r="J514" s="2">
        <v>-1.3516650000000001E-10</v>
      </c>
      <c r="R514" s="2">
        <v>-2.100373E-10</v>
      </c>
      <c r="W514" s="2">
        <v>3480.6</v>
      </c>
      <c r="AB514" s="2">
        <v>85709.1</v>
      </c>
      <c r="AG514" s="2">
        <v>-1.0567999999999999E-9</v>
      </c>
      <c r="AL514" s="2">
        <v>-1.5118999999999999E-9</v>
      </c>
      <c r="AQ514" s="2">
        <v>-2.4107E-9</v>
      </c>
    </row>
    <row r="515" spans="1:43" x14ac:dyDescent="0.25">
      <c r="A515" s="2">
        <v>2.2896799999999999E-10</v>
      </c>
      <c r="J515" s="2">
        <v>-2.3529660000000001E-10</v>
      </c>
      <c r="R515" s="2">
        <v>-3.7102409999999999E-10</v>
      </c>
      <c r="W515" s="2">
        <v>3959.6</v>
      </c>
      <c r="AB515" s="2">
        <v>78487.199999999997</v>
      </c>
      <c r="AG515" s="2">
        <v>-1.0536E-9</v>
      </c>
      <c r="AL515" s="2">
        <v>-1.5061E-9</v>
      </c>
      <c r="AQ515" s="2">
        <v>-2.3962000000000001E-9</v>
      </c>
    </row>
    <row r="516" spans="1:43" x14ac:dyDescent="0.25">
      <c r="A516" s="2">
        <v>2.1589989999999999E-10</v>
      </c>
      <c r="J516" s="2">
        <v>-1.9990440000000001E-10</v>
      </c>
      <c r="R516" s="2">
        <v>-3.155876E-10</v>
      </c>
      <c r="W516" s="2">
        <v>4733.3</v>
      </c>
      <c r="AB516" s="2">
        <v>83923.3</v>
      </c>
      <c r="AG516" s="2">
        <v>-1.0519000000000001E-9</v>
      </c>
      <c r="AL516" s="2">
        <v>-1.5057999999999999E-9</v>
      </c>
      <c r="AQ516" s="2">
        <v>-2.3932E-9</v>
      </c>
    </row>
    <row r="517" spans="1:43" x14ac:dyDescent="0.25">
      <c r="A517" s="2">
        <v>1.888581E-10</v>
      </c>
      <c r="J517" s="2">
        <v>-1.593904E-10</v>
      </c>
      <c r="R517" s="2">
        <v>-2.615528E-10</v>
      </c>
      <c r="W517" s="2">
        <v>4817.3999999999996</v>
      </c>
      <c r="AB517" s="2">
        <v>100054.8</v>
      </c>
      <c r="AG517" s="2">
        <v>-1.047E-9</v>
      </c>
      <c r="AL517" s="2">
        <v>-1.5054E-9</v>
      </c>
      <c r="AQ517" s="2">
        <v>-2.3737000000000002E-9</v>
      </c>
    </row>
    <row r="518" spans="1:43" x14ac:dyDescent="0.25">
      <c r="A518" s="2">
        <v>2.826093E-10</v>
      </c>
      <c r="J518" s="2">
        <v>-4.0578329999999999E-10</v>
      </c>
      <c r="R518" s="2">
        <v>-6.2957239999999997E-10</v>
      </c>
      <c r="W518" s="2">
        <v>3148.2</v>
      </c>
      <c r="AB518" s="2">
        <v>43287.4</v>
      </c>
      <c r="AG518" s="2">
        <v>-1.0453000000000001E-9</v>
      </c>
      <c r="AL518" s="2">
        <v>-1.5009000000000001E-9</v>
      </c>
      <c r="AQ518" s="2">
        <v>-2.3706000000000001E-9</v>
      </c>
    </row>
    <row r="519" spans="1:43" x14ac:dyDescent="0.25">
      <c r="A519" s="2">
        <v>1.9004880000000001E-10</v>
      </c>
      <c r="J519" s="2">
        <v>-1.5984689999999999E-10</v>
      </c>
      <c r="R519" s="2">
        <v>-2.4525590000000003E-10</v>
      </c>
      <c r="W519" s="2">
        <v>5637.4</v>
      </c>
      <c r="AB519" s="2">
        <v>74181.100000000006</v>
      </c>
      <c r="AG519" s="2">
        <v>-1.035E-9</v>
      </c>
      <c r="AL519" s="2">
        <v>-1.4941E-9</v>
      </c>
      <c r="AQ519" s="2">
        <v>-2.3657999999999998E-9</v>
      </c>
    </row>
    <row r="520" spans="1:43" x14ac:dyDescent="0.25">
      <c r="A520" s="2">
        <v>4.1432409999999999E-10</v>
      </c>
      <c r="J520" s="2">
        <v>-9.3953350000000004E-10</v>
      </c>
      <c r="R520" s="2">
        <v>-1.4248999999999999E-9</v>
      </c>
      <c r="W520" s="2">
        <v>1962</v>
      </c>
      <c r="AB520" s="2">
        <v>21311.8</v>
      </c>
      <c r="AG520" s="2">
        <v>-1.0289E-9</v>
      </c>
      <c r="AL520" s="2">
        <v>-1.4941E-9</v>
      </c>
      <c r="AQ520" s="2">
        <v>-2.3574000000000002E-9</v>
      </c>
    </row>
    <row r="521" spans="1:43" x14ac:dyDescent="0.25">
      <c r="A521" s="2">
        <v>2.064067E-10</v>
      </c>
      <c r="J521" s="2">
        <v>-1.849171E-10</v>
      </c>
      <c r="R521" s="2">
        <v>-2.827006E-10</v>
      </c>
      <c r="W521" s="2">
        <v>5062.6000000000004</v>
      </c>
      <c r="AB521" s="2">
        <v>68710</v>
      </c>
      <c r="AG521" s="2">
        <v>-1.0275E-9</v>
      </c>
      <c r="AL521" s="2">
        <v>-1.4819E-9</v>
      </c>
      <c r="AQ521" s="2">
        <v>-2.3521000000000002E-9</v>
      </c>
    </row>
    <row r="522" spans="1:43" x14ac:dyDescent="0.25">
      <c r="A522" s="2">
        <v>1.4689060000000001E-10</v>
      </c>
      <c r="J522" s="2">
        <v>-8.3431300000000004E-11</v>
      </c>
      <c r="R522" s="2">
        <v>-1.433735E-10</v>
      </c>
      <c r="W522" s="2">
        <v>8826.4</v>
      </c>
      <c r="AB522" s="2">
        <v>141654.20000000001</v>
      </c>
      <c r="AG522" s="2">
        <v>-1.0214E-9</v>
      </c>
      <c r="AL522" s="2">
        <v>-1.4814000000000001E-9</v>
      </c>
      <c r="AQ522" s="2">
        <v>-2.3142000000000001E-9</v>
      </c>
    </row>
    <row r="523" spans="1:43" x14ac:dyDescent="0.25">
      <c r="A523" s="2">
        <v>2.5121739999999998E-10</v>
      </c>
      <c r="J523" s="2">
        <v>-4.8546929999999996E-10</v>
      </c>
      <c r="R523" s="2">
        <v>-6.5987369999999996E-10</v>
      </c>
      <c r="W523" s="2">
        <v>272.9776</v>
      </c>
      <c r="AB523" s="2">
        <v>28637.3</v>
      </c>
      <c r="AG523" s="2">
        <v>-1.0213E-9</v>
      </c>
      <c r="AL523" s="2">
        <v>-1.4786E-9</v>
      </c>
      <c r="AQ523" s="2">
        <v>-2.3116000000000002E-9</v>
      </c>
    </row>
    <row r="524" spans="1:43" x14ac:dyDescent="0.25">
      <c r="A524" s="2">
        <v>4.4153779999999998E-10</v>
      </c>
      <c r="J524" s="2">
        <v>-1.3918999999999999E-9</v>
      </c>
      <c r="R524" s="2">
        <v>-2.1226000000000001E-9</v>
      </c>
      <c r="W524" s="2">
        <v>322.57319999999999</v>
      </c>
      <c r="AB524" s="2">
        <v>6988.5</v>
      </c>
      <c r="AG524" s="2">
        <v>-1.0142000000000001E-9</v>
      </c>
      <c r="AL524" s="2">
        <v>-1.4781000000000001E-9</v>
      </c>
      <c r="AQ524" s="2">
        <v>-2.3016E-9</v>
      </c>
    </row>
    <row r="525" spans="1:43" x14ac:dyDescent="0.25">
      <c r="A525" s="2">
        <v>3.0879229999999998E-10</v>
      </c>
      <c r="J525" s="2">
        <v>-5.218133E-10</v>
      </c>
      <c r="R525" s="2">
        <v>-8.0634320000000002E-10</v>
      </c>
      <c r="W525" s="2">
        <v>2685.4</v>
      </c>
      <c r="AB525" s="2">
        <v>29599.4</v>
      </c>
      <c r="AG525" s="2">
        <v>-1.0108000000000001E-9</v>
      </c>
      <c r="AL525" s="2">
        <v>-1.4779E-9</v>
      </c>
      <c r="AQ525" s="2">
        <v>-2.2996000000000002E-9</v>
      </c>
    </row>
    <row r="526" spans="1:43" x14ac:dyDescent="0.25">
      <c r="A526" s="2">
        <v>1.5462709999999999E-10</v>
      </c>
      <c r="J526" s="2">
        <v>-1.6582839999999999E-10</v>
      </c>
      <c r="R526" s="2">
        <v>-2.4340830000000002E-10</v>
      </c>
      <c r="W526" s="2">
        <v>863.28489999999999</v>
      </c>
      <c r="AB526" s="2">
        <v>71427.5</v>
      </c>
      <c r="AG526" s="2">
        <v>-1.0066E-9</v>
      </c>
      <c r="AL526" s="2">
        <v>-1.4727999999999999E-9</v>
      </c>
      <c r="AQ526" s="2">
        <v>-2.2924000000000001E-9</v>
      </c>
    </row>
    <row r="527" spans="1:43" x14ac:dyDescent="0.25">
      <c r="A527" s="2">
        <v>1.337157E-10</v>
      </c>
      <c r="J527" s="2">
        <v>-9.0138800000000004E-11</v>
      </c>
      <c r="R527" s="2">
        <v>-1.457154E-10</v>
      </c>
      <c r="W527" s="2">
        <v>3857.2</v>
      </c>
      <c r="AB527" s="2">
        <v>120085.6</v>
      </c>
      <c r="AG527" s="2">
        <v>-9.9852600000000003E-10</v>
      </c>
      <c r="AL527" s="2">
        <v>-1.4694999999999999E-9</v>
      </c>
      <c r="AQ527" s="2">
        <v>-2.2857000000000001E-9</v>
      </c>
    </row>
    <row r="528" spans="1:43" x14ac:dyDescent="0.25">
      <c r="A528" s="2">
        <v>1.2652509999999999E-10</v>
      </c>
      <c r="J528" s="2">
        <v>-6.6179900000000005E-11</v>
      </c>
      <c r="R528" s="2">
        <v>-1.242905E-10</v>
      </c>
      <c r="W528" s="2">
        <v>4847.1000000000004</v>
      </c>
      <c r="AB528" s="2">
        <v>154154.1</v>
      </c>
      <c r="AG528" s="2">
        <v>-9.9433109999999996E-10</v>
      </c>
      <c r="AL528" s="2">
        <v>-1.4686000000000001E-9</v>
      </c>
      <c r="AQ528" s="2">
        <v>-2.2822999999999999E-9</v>
      </c>
    </row>
    <row r="529" spans="1:43" x14ac:dyDescent="0.25">
      <c r="A529" s="2">
        <v>2.105713E-10</v>
      </c>
      <c r="J529" s="2">
        <v>-2.0391540000000001E-10</v>
      </c>
      <c r="R529" s="2">
        <v>-3.0476040000000001E-10</v>
      </c>
      <c r="W529" s="2">
        <v>5336.5</v>
      </c>
      <c r="AB529" s="2">
        <v>60963.5</v>
      </c>
      <c r="AG529" s="2">
        <v>-9.9183099999999998E-10</v>
      </c>
      <c r="AL529" s="2">
        <v>-1.4673000000000001E-9</v>
      </c>
      <c r="AQ529" s="2">
        <v>-2.2791000000000001E-9</v>
      </c>
    </row>
    <row r="530" spans="1:43" x14ac:dyDescent="0.25">
      <c r="A530" s="2">
        <v>1.288954E-10</v>
      </c>
      <c r="J530" s="2">
        <v>-7.1902899999999999E-11</v>
      </c>
      <c r="R530" s="2">
        <v>-1.3338340000000001E-10</v>
      </c>
      <c r="W530" s="2">
        <v>3783.6</v>
      </c>
      <c r="AB530" s="2">
        <v>123145.8</v>
      </c>
      <c r="AG530" s="2">
        <v>-9.9142529999999991E-10</v>
      </c>
      <c r="AL530" s="2">
        <v>-1.4672000000000001E-9</v>
      </c>
      <c r="AQ530" s="2">
        <v>-2.2761E-9</v>
      </c>
    </row>
    <row r="531" spans="1:43" x14ac:dyDescent="0.25">
      <c r="A531" s="2">
        <v>1.644296E-10</v>
      </c>
      <c r="J531" s="2">
        <v>-1.071337E-10</v>
      </c>
      <c r="R531" s="2">
        <v>-1.789022E-10</v>
      </c>
      <c r="W531" s="2">
        <v>7500.8</v>
      </c>
      <c r="AB531" s="2">
        <v>128079.2</v>
      </c>
      <c r="AG531" s="2">
        <v>-9.8987530000000005E-10</v>
      </c>
      <c r="AL531" s="2">
        <v>-1.4604E-9</v>
      </c>
      <c r="AQ531" s="2">
        <v>-2.2573000000000001E-9</v>
      </c>
    </row>
    <row r="532" spans="1:43" x14ac:dyDescent="0.25">
      <c r="A532" s="2">
        <v>1.071176E-10</v>
      </c>
      <c r="J532" s="2">
        <v>-4.8547899999999999E-11</v>
      </c>
      <c r="R532" s="2">
        <v>-9.1048299999999999E-11</v>
      </c>
      <c r="W532" s="2">
        <v>6323.5</v>
      </c>
      <c r="AB532" s="2">
        <v>188837</v>
      </c>
      <c r="AG532" s="2">
        <v>-9.8980520000000004E-10</v>
      </c>
      <c r="AL532" s="2">
        <v>-1.4555E-9</v>
      </c>
      <c r="AQ532" s="2">
        <v>-2.2537000000000002E-9</v>
      </c>
    </row>
    <row r="533" spans="1:43" x14ac:dyDescent="0.25">
      <c r="A533" s="2">
        <v>2.0754940000000001E-10</v>
      </c>
      <c r="J533" s="2">
        <v>-1.810648E-10</v>
      </c>
      <c r="R533" s="2">
        <v>-2.8581149999999998E-10</v>
      </c>
      <c r="W533" s="2">
        <v>6242.2</v>
      </c>
      <c r="AB533" s="2">
        <v>86206.9</v>
      </c>
      <c r="AG533" s="2">
        <v>-9.8851709999999992E-10</v>
      </c>
      <c r="AL533" s="2">
        <v>-1.4449E-9</v>
      </c>
      <c r="AQ533" s="2">
        <v>-2.2493000000000001E-9</v>
      </c>
    </row>
    <row r="534" spans="1:43" x14ac:dyDescent="0.25">
      <c r="A534" s="2">
        <v>2.0303379999999999E-10</v>
      </c>
      <c r="J534" s="2">
        <v>-2.2704419999999999E-10</v>
      </c>
      <c r="R534" s="2">
        <v>-3.2808959999999998E-10</v>
      </c>
      <c r="W534" s="2">
        <v>3899.2</v>
      </c>
      <c r="AB534" s="2">
        <v>56685.2</v>
      </c>
      <c r="AG534" s="2">
        <v>-9.8728589999999994E-10</v>
      </c>
      <c r="AL534" s="2">
        <v>-1.4441E-9</v>
      </c>
      <c r="AQ534" s="2">
        <v>-2.2376999999999998E-9</v>
      </c>
    </row>
    <row r="535" spans="1:43" x14ac:dyDescent="0.25">
      <c r="A535" s="2">
        <v>5.2538470000000005E-10</v>
      </c>
      <c r="J535" s="2">
        <v>-1.5293999999999999E-9</v>
      </c>
      <c r="R535" s="2">
        <v>-2.2976E-9</v>
      </c>
      <c r="W535" s="2">
        <v>1455.5</v>
      </c>
      <c r="AB535" s="2">
        <v>14896.8</v>
      </c>
      <c r="AG535" s="2">
        <v>-9.8613160000000008E-10</v>
      </c>
      <c r="AL535" s="2">
        <v>-1.4401E-9</v>
      </c>
      <c r="AQ535" s="2">
        <v>-2.2217999999999999E-9</v>
      </c>
    </row>
    <row r="536" spans="1:43" x14ac:dyDescent="0.25">
      <c r="A536" s="2">
        <v>1.9749189999999999E-10</v>
      </c>
      <c r="J536" s="2">
        <v>-1.8402459999999999E-10</v>
      </c>
      <c r="R536" s="2">
        <v>-2.9969710000000002E-10</v>
      </c>
      <c r="W536" s="2">
        <v>4464.8</v>
      </c>
      <c r="AB536" s="2">
        <v>77282.5</v>
      </c>
      <c r="AG536" s="2">
        <v>-9.8514509999999994E-10</v>
      </c>
      <c r="AL536" s="2">
        <v>-1.4335000000000001E-9</v>
      </c>
      <c r="AQ536" s="2">
        <v>-2.2069999999999999E-9</v>
      </c>
    </row>
    <row r="537" spans="1:43" x14ac:dyDescent="0.25">
      <c r="A537" s="2">
        <v>2.7786000000000001E-10</v>
      </c>
      <c r="J537" s="2">
        <v>-3.9604520000000001E-10</v>
      </c>
      <c r="R537" s="2">
        <v>-5.6116180000000001E-10</v>
      </c>
      <c r="W537" s="2">
        <v>4316.6000000000004</v>
      </c>
      <c r="AB537" s="2">
        <v>35022.1</v>
      </c>
      <c r="AG537" s="2">
        <v>-9.8331379999999996E-10</v>
      </c>
      <c r="AL537" s="2">
        <v>-1.4303999999999999E-9</v>
      </c>
      <c r="AQ537" s="2">
        <v>-2.2018E-9</v>
      </c>
    </row>
    <row r="538" spans="1:43" x14ac:dyDescent="0.25">
      <c r="A538" s="2">
        <v>1.6920209999999999E-10</v>
      </c>
      <c r="J538" s="2">
        <v>-1.17797E-10</v>
      </c>
      <c r="R538" s="2">
        <v>-1.9773669999999999E-10</v>
      </c>
      <c r="W538" s="2">
        <v>3957.4</v>
      </c>
      <c r="AB538" s="2">
        <v>135401.1</v>
      </c>
      <c r="AG538" s="2">
        <v>-9.7702990000000006E-10</v>
      </c>
      <c r="AL538" s="2">
        <v>-1.4193000000000001E-9</v>
      </c>
      <c r="AQ538" s="2">
        <v>-2.1969000000000001E-9</v>
      </c>
    </row>
    <row r="539" spans="1:43" x14ac:dyDescent="0.25">
      <c r="A539" s="2">
        <v>1.5653230000000001E-10</v>
      </c>
      <c r="J539" s="2">
        <v>-9.5893299999999997E-11</v>
      </c>
      <c r="R539" s="2">
        <v>-1.6192580000000001E-10</v>
      </c>
      <c r="W539" s="2">
        <v>8901.5</v>
      </c>
      <c r="AB539" s="2">
        <v>133852.20000000001</v>
      </c>
      <c r="AG539" s="2">
        <v>-9.7665599999999998E-10</v>
      </c>
      <c r="AL539" s="2">
        <v>-1.4131E-9</v>
      </c>
      <c r="AQ539" s="2">
        <v>-2.1952E-9</v>
      </c>
    </row>
    <row r="540" spans="1:43" x14ac:dyDescent="0.25">
      <c r="A540" s="2">
        <v>2.7408579999999999E-10</v>
      </c>
      <c r="J540" s="2">
        <v>-3.339003E-10</v>
      </c>
      <c r="R540" s="2">
        <v>-5.0486629999999999E-10</v>
      </c>
      <c r="W540" s="2">
        <v>5599.7</v>
      </c>
      <c r="AB540" s="2">
        <v>51414.9</v>
      </c>
      <c r="AG540" s="2">
        <v>-9.7606000000000004E-10</v>
      </c>
      <c r="AL540" s="2">
        <v>-1.4026999999999999E-9</v>
      </c>
      <c r="AQ540" s="2">
        <v>-2.1942000000000001E-9</v>
      </c>
    </row>
    <row r="541" spans="1:43" x14ac:dyDescent="0.25">
      <c r="A541" s="2">
        <v>1.918232E-10</v>
      </c>
      <c r="J541" s="2">
        <v>-1.5258440000000001E-10</v>
      </c>
      <c r="R541" s="2">
        <v>-2.4599540000000001E-10</v>
      </c>
      <c r="W541" s="2">
        <v>5579.1</v>
      </c>
      <c r="AB541" s="2">
        <v>102234.2</v>
      </c>
      <c r="AG541" s="2">
        <v>-9.7346720000000009E-10</v>
      </c>
      <c r="AL541" s="2">
        <v>-1.4003E-9</v>
      </c>
      <c r="AQ541" s="2">
        <v>-2.1939E-9</v>
      </c>
    </row>
    <row r="542" spans="1:43" x14ac:dyDescent="0.25">
      <c r="A542" s="2">
        <v>1.285532E-10</v>
      </c>
      <c r="J542" s="2">
        <v>-6.3521500000000004E-11</v>
      </c>
      <c r="R542" s="2">
        <v>-1.137826E-10</v>
      </c>
      <c r="W542" s="2">
        <v>6349.1</v>
      </c>
      <c r="AB542" s="2">
        <v>151156.20000000001</v>
      </c>
      <c r="AG542" s="2">
        <v>-9.7184780000000003E-10</v>
      </c>
      <c r="AL542" s="2">
        <v>-1.3976E-9</v>
      </c>
      <c r="AQ542" s="2">
        <v>-2.1897E-9</v>
      </c>
    </row>
    <row r="543" spans="1:43" x14ac:dyDescent="0.25">
      <c r="A543" s="2">
        <v>1.4439829999999999E-10</v>
      </c>
      <c r="J543" s="2">
        <v>-1.4534779999999999E-10</v>
      </c>
      <c r="R543" s="2">
        <v>-2.1652079999999999E-10</v>
      </c>
      <c r="W543" s="2">
        <v>615.5566</v>
      </c>
      <c r="AB543" s="2">
        <v>76255.5</v>
      </c>
      <c r="AG543" s="2">
        <v>-9.7122190000000007E-10</v>
      </c>
      <c r="AL543" s="2">
        <v>-1.3952999999999999E-9</v>
      </c>
      <c r="AQ543" s="2">
        <v>-2.1845000000000001E-9</v>
      </c>
    </row>
    <row r="544" spans="1:43" x14ac:dyDescent="0.25">
      <c r="A544" s="2">
        <v>1.7126680000000001E-10</v>
      </c>
      <c r="J544" s="2">
        <v>-1.2207750000000001E-10</v>
      </c>
      <c r="R544" s="2">
        <v>-1.951429E-10</v>
      </c>
      <c r="W544" s="2">
        <v>5574</v>
      </c>
      <c r="AB544" s="2">
        <v>94064</v>
      </c>
      <c r="AG544" s="2">
        <v>-9.7021490000000001E-10</v>
      </c>
      <c r="AL544" s="2">
        <v>-1.3902E-9</v>
      </c>
      <c r="AQ544" s="2">
        <v>-2.1620999999999998E-9</v>
      </c>
    </row>
    <row r="545" spans="1:43" x14ac:dyDescent="0.25">
      <c r="A545" s="2">
        <v>1.6071149999999999E-10</v>
      </c>
      <c r="J545" s="2">
        <v>-1.085725E-10</v>
      </c>
      <c r="R545" s="2">
        <v>-1.7514879999999999E-10</v>
      </c>
      <c r="W545" s="2">
        <v>4694.3999999999996</v>
      </c>
      <c r="AB545" s="2">
        <v>100777.60000000001</v>
      </c>
      <c r="AG545" s="2">
        <v>-9.6451790000000005E-10</v>
      </c>
      <c r="AL545" s="2">
        <v>-1.3895E-9</v>
      </c>
      <c r="AQ545" s="2">
        <v>-2.1409999999999999E-9</v>
      </c>
    </row>
    <row r="546" spans="1:43" x14ac:dyDescent="0.25">
      <c r="A546" s="2">
        <v>1.990611E-10</v>
      </c>
      <c r="J546" s="2">
        <v>-1.7826290000000001E-10</v>
      </c>
      <c r="R546" s="2">
        <v>-2.8920300000000002E-10</v>
      </c>
      <c r="W546" s="2">
        <v>4596</v>
      </c>
      <c r="AB546" s="2">
        <v>94280.5</v>
      </c>
      <c r="AG546" s="2">
        <v>-9.6247970000000008E-10</v>
      </c>
      <c r="AL546" s="2">
        <v>-1.3833E-9</v>
      </c>
      <c r="AQ546" s="2">
        <v>-2.1208E-9</v>
      </c>
    </row>
    <row r="547" spans="1:43" x14ac:dyDescent="0.25">
      <c r="A547" s="2">
        <v>1.1551680000000001E-10</v>
      </c>
      <c r="J547" s="2">
        <v>-4.9155099999999997E-11</v>
      </c>
      <c r="R547" s="2">
        <v>-9.4134799999999994E-11</v>
      </c>
      <c r="W547" s="2">
        <v>7293.7</v>
      </c>
      <c r="AB547" s="2">
        <v>186168.8</v>
      </c>
      <c r="AG547" s="2">
        <v>-9.5978459999999999E-10</v>
      </c>
      <c r="AL547" s="2">
        <v>-1.3747E-9</v>
      </c>
      <c r="AQ547" s="2">
        <v>-2.1195E-9</v>
      </c>
    </row>
    <row r="548" spans="1:43" x14ac:dyDescent="0.25">
      <c r="A548" s="2">
        <v>2.4702679999999999E-10</v>
      </c>
      <c r="J548" s="2">
        <v>-3.1560669999999999E-10</v>
      </c>
      <c r="R548" s="2">
        <v>-4.9749820000000003E-10</v>
      </c>
      <c r="W548" s="2">
        <v>3256.3</v>
      </c>
      <c r="AB548" s="2">
        <v>45262.1</v>
      </c>
      <c r="AG548" s="2">
        <v>-9.5414480000000006E-10</v>
      </c>
      <c r="AL548" s="2">
        <v>-1.3566000000000001E-9</v>
      </c>
      <c r="AQ548" s="2">
        <v>-2.1056999999999999E-9</v>
      </c>
    </row>
    <row r="549" spans="1:43" x14ac:dyDescent="0.25">
      <c r="A549" s="2">
        <v>3.1829300000000002E-10</v>
      </c>
      <c r="J549" s="2">
        <v>-4.6864779999999995E-10</v>
      </c>
      <c r="R549" s="2">
        <v>-7.0597300000000002E-10</v>
      </c>
      <c r="W549" s="2">
        <v>3802.9</v>
      </c>
      <c r="AB549" s="2">
        <v>41025.699999999997</v>
      </c>
      <c r="AG549" s="2">
        <v>-9.5363199999999996E-10</v>
      </c>
      <c r="AL549" s="2">
        <v>-1.3464E-9</v>
      </c>
      <c r="AQ549" s="2">
        <v>-2.0732999999999999E-9</v>
      </c>
    </row>
    <row r="550" spans="1:43" x14ac:dyDescent="0.25">
      <c r="A550" s="2">
        <v>1.5411289999999999E-10</v>
      </c>
      <c r="J550" s="2">
        <v>-9.3064699999999999E-11</v>
      </c>
      <c r="R550" s="2">
        <v>-1.5997979999999999E-10</v>
      </c>
      <c r="W550" s="2">
        <v>5912.8</v>
      </c>
      <c r="AB550" s="2">
        <v>151641.4</v>
      </c>
      <c r="AG550" s="2">
        <v>-9.5250909999999997E-10</v>
      </c>
      <c r="AL550" s="2">
        <v>-1.3391000000000001E-9</v>
      </c>
      <c r="AQ550" s="2">
        <v>-2.0730000000000002E-9</v>
      </c>
    </row>
    <row r="551" spans="1:43" x14ac:dyDescent="0.25">
      <c r="A551" s="2">
        <v>9.5094300000000005E-11</v>
      </c>
      <c r="J551" s="2">
        <v>-3.0866700000000001E-11</v>
      </c>
      <c r="R551" s="2">
        <v>-7.0416800000000002E-11</v>
      </c>
      <c r="W551" s="2">
        <v>5834</v>
      </c>
      <c r="AB551" s="2">
        <v>334427.09999999998</v>
      </c>
      <c r="AG551" s="2">
        <v>-9.4694260000000004E-10</v>
      </c>
      <c r="AL551" s="2">
        <v>-1.3341E-9</v>
      </c>
      <c r="AQ551" s="2">
        <v>-2.0709E-9</v>
      </c>
    </row>
    <row r="552" spans="1:43" x14ac:dyDescent="0.25">
      <c r="A552" s="2">
        <v>9.4972100000000006E-11</v>
      </c>
      <c r="J552" s="2">
        <v>-3.1686699999999997E-11</v>
      </c>
      <c r="R552" s="2">
        <v>-6.9716500000000002E-11</v>
      </c>
      <c r="W552" s="2">
        <v>6723.7</v>
      </c>
      <c r="AB552" s="2">
        <v>236960.8</v>
      </c>
      <c r="AG552" s="2">
        <v>-9.4484829999999997E-10</v>
      </c>
      <c r="AL552" s="2">
        <v>-1.3338999999999999E-9</v>
      </c>
      <c r="AQ552" s="2">
        <v>-2.0542999999999998E-9</v>
      </c>
    </row>
    <row r="553" spans="1:43" x14ac:dyDescent="0.25">
      <c r="A553" s="2">
        <v>1.789236E-10</v>
      </c>
      <c r="J553" s="2">
        <v>-1.3031680000000001E-10</v>
      </c>
      <c r="R553" s="2">
        <v>-2.0981719999999999E-10</v>
      </c>
      <c r="W553" s="2">
        <v>7928.2</v>
      </c>
      <c r="AB553" s="2">
        <v>101432.4</v>
      </c>
      <c r="AG553" s="2">
        <v>-9.420699E-10</v>
      </c>
      <c r="AL553" s="2">
        <v>-1.3107E-9</v>
      </c>
      <c r="AQ553" s="2">
        <v>-2.0445000000000001E-9</v>
      </c>
    </row>
    <row r="554" spans="1:43" x14ac:dyDescent="0.25">
      <c r="A554" s="2">
        <v>2.0086330000000001E-10</v>
      </c>
      <c r="J554" s="2">
        <v>-1.682244E-10</v>
      </c>
      <c r="R554" s="2">
        <v>-2.6462730000000001E-10</v>
      </c>
      <c r="W554" s="2">
        <v>7876.5</v>
      </c>
      <c r="AB554" s="2">
        <v>85425.9</v>
      </c>
      <c r="AG554" s="2">
        <v>-9.3734949999999992E-10</v>
      </c>
      <c r="AL554" s="2">
        <v>-1.3048000000000001E-9</v>
      </c>
      <c r="AQ554" s="2">
        <v>-2.0380999999999998E-9</v>
      </c>
    </row>
    <row r="555" spans="1:43" x14ac:dyDescent="0.25">
      <c r="A555" s="2">
        <v>2.9696190000000001E-10</v>
      </c>
      <c r="J555" s="2">
        <v>-4.1872519999999998E-10</v>
      </c>
      <c r="R555" s="2">
        <v>-6.0322539999999998E-10</v>
      </c>
      <c r="W555" s="2">
        <v>3912.1</v>
      </c>
      <c r="AB555" s="2">
        <v>33924.6</v>
      </c>
      <c r="AG555" s="2">
        <v>-9.3428629999999994E-10</v>
      </c>
      <c r="AL555" s="2">
        <v>-1.3020000000000001E-9</v>
      </c>
      <c r="AQ555" s="2">
        <v>-2.0365000000000002E-9</v>
      </c>
    </row>
    <row r="556" spans="1:43" x14ac:dyDescent="0.25">
      <c r="A556" s="2">
        <v>2.3357910000000001E-10</v>
      </c>
      <c r="J556" s="2">
        <v>-2.4277419999999997E-10</v>
      </c>
      <c r="R556" s="2">
        <v>-3.6328700000000002E-10</v>
      </c>
      <c r="W556" s="2">
        <v>4669.8999999999996</v>
      </c>
      <c r="AB556" s="2">
        <v>55475.1</v>
      </c>
      <c r="AG556" s="2">
        <v>-9.3287849999999992E-10</v>
      </c>
      <c r="AL556" s="2">
        <v>-1.2999E-9</v>
      </c>
      <c r="AQ556" s="2">
        <v>-2.0306E-9</v>
      </c>
    </row>
    <row r="557" spans="1:43" x14ac:dyDescent="0.25">
      <c r="A557" s="2">
        <v>1.5284430000000001E-10</v>
      </c>
      <c r="J557" s="2">
        <v>-1.1279150000000001E-10</v>
      </c>
      <c r="R557" s="2">
        <v>-1.7700229999999999E-10</v>
      </c>
      <c r="W557" s="2">
        <v>1995.4</v>
      </c>
      <c r="AB557" s="2">
        <v>100492.2</v>
      </c>
      <c r="AG557" s="2">
        <v>-9.3062309999999999E-10</v>
      </c>
      <c r="AL557" s="2">
        <v>-1.2940000000000001E-9</v>
      </c>
      <c r="AQ557" s="2">
        <v>-2.0229000000000001E-9</v>
      </c>
    </row>
    <row r="558" spans="1:43" x14ac:dyDescent="0.25">
      <c r="A558" s="2">
        <v>3.6049890000000001E-10</v>
      </c>
      <c r="J558" s="2">
        <v>-7.1460379999999996E-10</v>
      </c>
      <c r="R558" s="2">
        <v>-9.8501029999999999E-10</v>
      </c>
      <c r="W558" s="2">
        <v>1541.6</v>
      </c>
      <c r="AB558" s="2">
        <v>20937.099999999999</v>
      </c>
      <c r="AG558" s="2">
        <v>-9.288216E-10</v>
      </c>
      <c r="AL558" s="2">
        <v>-1.2907999999999999E-9</v>
      </c>
      <c r="AQ558" s="2">
        <v>-2.0140999999999999E-9</v>
      </c>
    </row>
    <row r="559" spans="1:43" x14ac:dyDescent="0.25">
      <c r="A559" s="2">
        <v>2.558088E-10</v>
      </c>
      <c r="J559" s="2">
        <v>-3.2084609999999998E-10</v>
      </c>
      <c r="R559" s="2">
        <v>-4.6217630000000001E-10</v>
      </c>
      <c r="W559" s="2">
        <v>4613.2</v>
      </c>
      <c r="AB559" s="2">
        <v>41805.300000000003</v>
      </c>
      <c r="AG559" s="2">
        <v>-9.270094E-10</v>
      </c>
      <c r="AL559" s="2">
        <v>-1.2879000000000001E-9</v>
      </c>
      <c r="AQ559" s="2">
        <v>-2.0094000000000001E-9</v>
      </c>
    </row>
    <row r="560" spans="1:43" x14ac:dyDescent="0.25">
      <c r="A560" s="2">
        <v>3.0228899999999999E-10</v>
      </c>
      <c r="J560" s="2">
        <v>-5.3073180000000004E-10</v>
      </c>
      <c r="R560" s="2">
        <v>-7.3188549999999995E-10</v>
      </c>
      <c r="W560" s="2">
        <v>3462.4</v>
      </c>
      <c r="AB560" s="2">
        <v>27272.3</v>
      </c>
      <c r="AG560" s="2">
        <v>-9.2565089999999998E-10</v>
      </c>
      <c r="AL560" s="2">
        <v>-1.2846999999999999E-9</v>
      </c>
      <c r="AQ560" s="2">
        <v>-2.0094000000000001E-9</v>
      </c>
    </row>
    <row r="561" spans="1:43" x14ac:dyDescent="0.25">
      <c r="A561" s="2">
        <v>2.2720700000000001E-10</v>
      </c>
      <c r="J561" s="2">
        <v>-2.6174370000000001E-10</v>
      </c>
      <c r="R561" s="2">
        <v>-3.785208E-10</v>
      </c>
      <c r="W561" s="2">
        <v>5194.8999999999996</v>
      </c>
      <c r="AB561" s="2">
        <v>50060.4</v>
      </c>
      <c r="AG561" s="2">
        <v>-9.2544329999999998E-10</v>
      </c>
      <c r="AL561" s="2">
        <v>-1.2843E-9</v>
      </c>
      <c r="AQ561" s="2">
        <v>-1.9854999999999998E-9</v>
      </c>
    </row>
    <row r="562" spans="1:43" x14ac:dyDescent="0.25">
      <c r="A562" s="2">
        <v>2.5852570000000001E-10</v>
      </c>
      <c r="J562" s="2">
        <v>-3.3289879999999999E-10</v>
      </c>
      <c r="R562" s="2">
        <v>-5.2098620000000001E-10</v>
      </c>
      <c r="W562" s="2">
        <v>3503.2</v>
      </c>
      <c r="AB562" s="2">
        <v>50855.9</v>
      </c>
      <c r="AG562" s="2">
        <v>-9.2153079999999997E-10</v>
      </c>
      <c r="AL562" s="2">
        <v>-1.2828E-9</v>
      </c>
      <c r="AQ562" s="2">
        <v>-1.9841999999999998E-9</v>
      </c>
    </row>
    <row r="563" spans="1:43" x14ac:dyDescent="0.25">
      <c r="A563" s="2">
        <v>3.1445959999999999E-10</v>
      </c>
      <c r="J563" s="2">
        <v>-4.5012900000000002E-10</v>
      </c>
      <c r="R563" s="2">
        <v>-6.7196699999999998E-10</v>
      </c>
      <c r="W563" s="2">
        <v>5063.1000000000004</v>
      </c>
      <c r="AB563" s="2">
        <v>40076</v>
      </c>
      <c r="AG563" s="2">
        <v>-9.0989239999999999E-10</v>
      </c>
      <c r="AL563" s="2">
        <v>-1.2793999999999999E-9</v>
      </c>
      <c r="AQ563" s="2">
        <v>-1.9825000000000001E-9</v>
      </c>
    </row>
    <row r="564" spans="1:43" x14ac:dyDescent="0.25">
      <c r="A564" s="2">
        <v>2.2896740000000001E-10</v>
      </c>
      <c r="J564" s="2">
        <v>-3.01561E-10</v>
      </c>
      <c r="R564" s="2">
        <v>-4.8003369999999999E-10</v>
      </c>
      <c r="W564" s="2">
        <v>1250.7</v>
      </c>
      <c r="AB564" s="2">
        <v>29066.3</v>
      </c>
      <c r="AG564" s="2">
        <v>-9.0479190000000002E-10</v>
      </c>
      <c r="AL564" s="2">
        <v>-1.2759999999999999E-9</v>
      </c>
      <c r="AQ564" s="2">
        <v>-1.9813999999999998E-9</v>
      </c>
    </row>
    <row r="565" spans="1:43" x14ac:dyDescent="0.25">
      <c r="A565" s="2">
        <v>1.5733089999999999E-10</v>
      </c>
      <c r="J565" s="2">
        <v>-1.2059190000000001E-10</v>
      </c>
      <c r="R565" s="2">
        <v>-1.8744069999999999E-10</v>
      </c>
      <c r="W565" s="2">
        <v>5411.7</v>
      </c>
      <c r="AB565" s="2">
        <v>95274.3</v>
      </c>
      <c r="AG565" s="2">
        <v>-9.0193240000000005E-10</v>
      </c>
      <c r="AL565" s="2">
        <v>-1.2702E-9</v>
      </c>
      <c r="AQ565" s="2">
        <v>-1.9745000000000002E-9</v>
      </c>
    </row>
    <row r="566" spans="1:43" x14ac:dyDescent="0.25">
      <c r="A566" s="2">
        <v>3.8944739999999998E-10</v>
      </c>
      <c r="J566" s="2">
        <v>-7.1685949999999999E-10</v>
      </c>
      <c r="R566" s="2">
        <v>-1.0607000000000001E-9</v>
      </c>
      <c r="W566" s="2">
        <v>3774.9</v>
      </c>
      <c r="AB566" s="2">
        <v>27737.7</v>
      </c>
      <c r="AG566" s="2">
        <v>-9.0165319999999997E-10</v>
      </c>
      <c r="AL566" s="2">
        <v>-1.2685999999999999E-9</v>
      </c>
      <c r="AQ566" s="2">
        <v>-1.9654999999999999E-9</v>
      </c>
    </row>
    <row r="567" spans="1:43" x14ac:dyDescent="0.25">
      <c r="A567" s="2">
        <v>1.6895169999999999E-10</v>
      </c>
      <c r="J567" s="2">
        <v>-1.6456799999999999E-10</v>
      </c>
      <c r="R567" s="2">
        <v>-2.4357099999999998E-10</v>
      </c>
      <c r="W567" s="2">
        <v>3026.8</v>
      </c>
      <c r="AB567" s="2">
        <v>73931</v>
      </c>
      <c r="AG567" s="2">
        <v>-8.9967229999999996E-10</v>
      </c>
      <c r="AL567" s="2">
        <v>-1.2684000000000001E-9</v>
      </c>
      <c r="AQ567" s="2">
        <v>-1.9636000000000001E-9</v>
      </c>
    </row>
    <row r="568" spans="1:43" x14ac:dyDescent="0.25">
      <c r="A568" s="2">
        <v>3.0581969999999999E-10</v>
      </c>
      <c r="J568" s="2">
        <v>-5.1841380000000004E-10</v>
      </c>
      <c r="R568" s="2">
        <v>-8.0207599999999995E-10</v>
      </c>
      <c r="W568" s="2">
        <v>2426.9</v>
      </c>
      <c r="AB568" s="2">
        <v>28338.3</v>
      </c>
      <c r="AG568" s="2">
        <v>-8.9815810000000004E-10</v>
      </c>
      <c r="AL568" s="2">
        <v>-1.268E-9</v>
      </c>
      <c r="AQ568" s="2">
        <v>-1.9629999999999999E-9</v>
      </c>
    </row>
    <row r="569" spans="1:43" x14ac:dyDescent="0.25">
      <c r="A569" s="2">
        <v>1.9863980000000001E-10</v>
      </c>
      <c r="J569" s="2">
        <v>-1.6752560000000001E-10</v>
      </c>
      <c r="R569" s="2">
        <v>-2.5985380000000001E-10</v>
      </c>
      <c r="W569" s="2">
        <v>5877</v>
      </c>
      <c r="AB569" s="2">
        <v>77321.100000000006</v>
      </c>
      <c r="AG569" s="2">
        <v>-8.9762020000000001E-10</v>
      </c>
      <c r="AL569" s="2">
        <v>-1.2674E-9</v>
      </c>
      <c r="AQ569" s="2">
        <v>-1.9626999999999999E-9</v>
      </c>
    </row>
    <row r="570" spans="1:43" x14ac:dyDescent="0.25">
      <c r="A570" s="2">
        <v>1.5355870000000001E-10</v>
      </c>
      <c r="J570" s="2">
        <v>-1.2717600000000001E-10</v>
      </c>
      <c r="R570" s="2">
        <v>-1.946123E-10</v>
      </c>
      <c r="W570" s="2">
        <v>1137.7</v>
      </c>
      <c r="AB570" s="2">
        <v>91393</v>
      </c>
      <c r="AG570" s="2">
        <v>-8.9458169999999995E-10</v>
      </c>
      <c r="AL570" s="2">
        <v>-1.2673E-9</v>
      </c>
      <c r="AQ570" s="2">
        <v>-1.9592E-9</v>
      </c>
    </row>
    <row r="571" spans="1:43" x14ac:dyDescent="0.25">
      <c r="A571" s="2">
        <v>3.6086710000000002E-10</v>
      </c>
      <c r="J571" s="2">
        <v>-6.2360249999999997E-10</v>
      </c>
      <c r="R571" s="2">
        <v>-9.363147000000001E-10</v>
      </c>
      <c r="W571" s="2">
        <v>2924.2</v>
      </c>
      <c r="AB571" s="2">
        <v>33140.300000000003</v>
      </c>
      <c r="AG571" s="2">
        <v>-8.9397389999999997E-10</v>
      </c>
      <c r="AL571" s="2">
        <v>-1.2644999999999999E-9</v>
      </c>
      <c r="AQ571" s="2">
        <v>-1.9523E-9</v>
      </c>
    </row>
    <row r="572" spans="1:43" x14ac:dyDescent="0.25">
      <c r="A572" s="2">
        <v>2.7432859999999999E-10</v>
      </c>
      <c r="J572" s="2">
        <v>-4.0030479999999998E-10</v>
      </c>
      <c r="R572" s="2">
        <v>-6.2437649999999999E-10</v>
      </c>
      <c r="W572" s="2">
        <v>2988.5</v>
      </c>
      <c r="AB572" s="2">
        <v>37015.1</v>
      </c>
      <c r="AG572" s="2">
        <v>-8.8895829999999997E-10</v>
      </c>
      <c r="AL572" s="2">
        <v>-1.2587E-9</v>
      </c>
      <c r="AQ572" s="2">
        <v>-1.9373999999999999E-9</v>
      </c>
    </row>
    <row r="573" spans="1:43" x14ac:dyDescent="0.25">
      <c r="A573" s="2">
        <v>2.288742E-10</v>
      </c>
      <c r="J573" s="2">
        <v>-3.118923E-10</v>
      </c>
      <c r="R573" s="2">
        <v>-4.3885820000000002E-10</v>
      </c>
      <c r="W573" s="2">
        <v>3004.1</v>
      </c>
      <c r="AB573" s="2">
        <v>43216.800000000003</v>
      </c>
      <c r="AG573" s="2">
        <v>-8.8797379999999996E-10</v>
      </c>
      <c r="AL573" s="2">
        <v>-1.2572E-9</v>
      </c>
      <c r="AQ573" s="2">
        <v>-1.9314000000000002E-9</v>
      </c>
    </row>
    <row r="574" spans="1:43" x14ac:dyDescent="0.25">
      <c r="A574" s="2">
        <v>2.1388039999999999E-10</v>
      </c>
      <c r="J574" s="2">
        <v>-2.0877580000000001E-10</v>
      </c>
      <c r="R574" s="2">
        <v>-3.341911E-10</v>
      </c>
      <c r="W574" s="2">
        <v>4299.8999999999996</v>
      </c>
      <c r="AB574" s="2">
        <v>84538.6</v>
      </c>
      <c r="AG574" s="2">
        <v>-8.844361E-10</v>
      </c>
      <c r="AL574" s="2">
        <v>-1.2526E-9</v>
      </c>
      <c r="AQ574" s="2">
        <v>-1.9310000000000001E-9</v>
      </c>
    </row>
    <row r="575" spans="1:43" x14ac:dyDescent="0.25">
      <c r="A575" s="2">
        <v>1.2354209999999999E-10</v>
      </c>
      <c r="J575" s="2">
        <v>-5.61829E-11</v>
      </c>
      <c r="R575" s="2">
        <v>-1.0483609999999999E-10</v>
      </c>
      <c r="W575" s="2">
        <v>9422.2999999999993</v>
      </c>
      <c r="AB575" s="2">
        <v>187252.5</v>
      </c>
      <c r="AG575" s="2">
        <v>-8.8266740000000001E-10</v>
      </c>
      <c r="AL575" s="2">
        <v>-1.2491E-9</v>
      </c>
      <c r="AQ575" s="2">
        <v>-1.9136000000000001E-9</v>
      </c>
    </row>
    <row r="576" spans="1:43" x14ac:dyDescent="0.25">
      <c r="A576" s="2">
        <v>2.0241279999999999E-10</v>
      </c>
      <c r="J576" s="2">
        <v>-1.9764629999999999E-10</v>
      </c>
      <c r="R576" s="2">
        <v>-2.9327559999999999E-10</v>
      </c>
      <c r="W576" s="2">
        <v>5663.6</v>
      </c>
      <c r="AB576" s="2">
        <v>63216.6</v>
      </c>
      <c r="AG576" s="2">
        <v>-8.8047670000000003E-10</v>
      </c>
      <c r="AL576" s="2">
        <v>-1.2415999999999999E-9</v>
      </c>
      <c r="AQ576" s="2">
        <v>-1.9107E-9</v>
      </c>
    </row>
    <row r="577" spans="1:43" x14ac:dyDescent="0.25">
      <c r="A577" s="2">
        <v>1.9825989999999999E-10</v>
      </c>
      <c r="J577" s="2">
        <v>-1.637504E-10</v>
      </c>
      <c r="R577" s="2">
        <v>-2.5752750000000002E-10</v>
      </c>
      <c r="W577" s="2">
        <v>7574.4</v>
      </c>
      <c r="AB577" s="2">
        <v>85557.1</v>
      </c>
      <c r="AG577" s="2">
        <v>-8.7997989999999996E-10</v>
      </c>
      <c r="AL577" s="2">
        <v>-1.2406E-9</v>
      </c>
      <c r="AQ577" s="2">
        <v>-1.8945E-9</v>
      </c>
    </row>
    <row r="578" spans="1:43" x14ac:dyDescent="0.25">
      <c r="A578" s="2">
        <v>2.3299859999999999E-10</v>
      </c>
      <c r="J578" s="2">
        <v>-2.6612119999999998E-10</v>
      </c>
      <c r="R578" s="2">
        <v>-3.8666079999999998E-10</v>
      </c>
      <c r="W578" s="2">
        <v>5048.6000000000004</v>
      </c>
      <c r="AB578" s="2">
        <v>49149.2</v>
      </c>
      <c r="AG578" s="2">
        <v>-8.7506340000000002E-10</v>
      </c>
      <c r="AL578" s="2">
        <v>-1.2293999999999999E-9</v>
      </c>
      <c r="AQ578" s="2">
        <v>-1.8881000000000001E-9</v>
      </c>
    </row>
    <row r="579" spans="1:43" x14ac:dyDescent="0.25">
      <c r="A579" s="2">
        <v>2.2398399999999999E-10</v>
      </c>
      <c r="J579" s="2">
        <v>-2.1682359999999999E-10</v>
      </c>
      <c r="R579" s="2">
        <v>-3.3024930000000001E-10</v>
      </c>
      <c r="W579" s="2">
        <v>5898.2</v>
      </c>
      <c r="AB579" s="2">
        <v>64890.1</v>
      </c>
      <c r="AG579" s="2">
        <v>-8.6286870000000004E-10</v>
      </c>
      <c r="AL579" s="2">
        <v>-1.2293000000000001E-9</v>
      </c>
      <c r="AQ579" s="2">
        <v>-1.8860999999999999E-9</v>
      </c>
    </row>
    <row r="580" spans="1:43" x14ac:dyDescent="0.25">
      <c r="A580" s="2">
        <v>2.135658E-10</v>
      </c>
      <c r="J580" s="2">
        <v>-1.933452E-10</v>
      </c>
      <c r="R580" s="2">
        <v>-2.9927800000000001E-10</v>
      </c>
      <c r="W580" s="2">
        <v>7046.5</v>
      </c>
      <c r="AB580" s="2">
        <v>74558.8</v>
      </c>
      <c r="AG580" s="2">
        <v>-8.6271720000000003E-10</v>
      </c>
      <c r="AL580" s="2">
        <v>-1.2219999999999999E-9</v>
      </c>
      <c r="AQ580" s="2">
        <v>-1.8806999999999999E-9</v>
      </c>
    </row>
    <row r="581" spans="1:43" x14ac:dyDescent="0.25">
      <c r="A581" s="2">
        <v>3.3650660000000001E-10</v>
      </c>
      <c r="J581" s="2">
        <v>-5.3261059999999997E-10</v>
      </c>
      <c r="R581" s="2">
        <v>-8.0145060000000004E-10</v>
      </c>
      <c r="W581" s="2">
        <v>3320</v>
      </c>
      <c r="AB581" s="2">
        <v>37453.9</v>
      </c>
      <c r="AG581" s="2">
        <v>-8.5881420000000005E-10</v>
      </c>
      <c r="AL581" s="2">
        <v>-1.2144000000000001E-9</v>
      </c>
      <c r="AQ581" s="2">
        <v>-1.8613E-9</v>
      </c>
    </row>
    <row r="582" spans="1:43" x14ac:dyDescent="0.25">
      <c r="A582" s="2">
        <v>1.4993160000000001E-10</v>
      </c>
      <c r="J582" s="2">
        <v>-9.3074900000000006E-11</v>
      </c>
      <c r="R582" s="2">
        <v>-1.5366859999999999E-10</v>
      </c>
      <c r="W582" s="2">
        <v>6382.1</v>
      </c>
      <c r="AB582" s="2">
        <v>106465.3</v>
      </c>
      <c r="AG582" s="2">
        <v>-8.5635520000000005E-10</v>
      </c>
      <c r="AL582" s="2">
        <v>-1.2098999999999999E-9</v>
      </c>
      <c r="AQ582" s="2">
        <v>-1.8586E-9</v>
      </c>
    </row>
    <row r="583" spans="1:43" x14ac:dyDescent="0.25">
      <c r="A583" s="2">
        <v>3.698621E-10</v>
      </c>
      <c r="J583" s="2">
        <v>-6.5170000000000003E-10</v>
      </c>
      <c r="R583" s="2">
        <v>-9.7425369999999996E-10</v>
      </c>
      <c r="W583" s="2">
        <v>3171.4</v>
      </c>
      <c r="AB583" s="2">
        <v>31344.2</v>
      </c>
      <c r="AG583" s="2">
        <v>-8.5515080000000004E-10</v>
      </c>
      <c r="AL583" s="2">
        <v>-1.2076E-9</v>
      </c>
      <c r="AQ583" s="2">
        <v>-1.8518E-9</v>
      </c>
    </row>
    <row r="584" spans="1:43" x14ac:dyDescent="0.25">
      <c r="A584" s="2">
        <v>2.041695E-10</v>
      </c>
      <c r="J584" s="2">
        <v>-1.764496E-10</v>
      </c>
      <c r="R584" s="2">
        <v>-2.8148560000000002E-10</v>
      </c>
      <c r="W584" s="2">
        <v>4866.3</v>
      </c>
      <c r="AB584" s="2">
        <v>92929.5</v>
      </c>
      <c r="AG584" s="2">
        <v>-8.5433980000000001E-10</v>
      </c>
      <c r="AL584" s="2">
        <v>-1.2075E-9</v>
      </c>
      <c r="AQ584" s="2">
        <v>-1.8444E-9</v>
      </c>
    </row>
    <row r="585" spans="1:43" x14ac:dyDescent="0.25">
      <c r="A585" s="2">
        <v>2.5151339999999999E-10</v>
      </c>
      <c r="J585" s="2">
        <v>-3.5784270000000001E-10</v>
      </c>
      <c r="R585" s="2">
        <v>-5.0238159999999997E-10</v>
      </c>
      <c r="W585" s="2">
        <v>3785.2</v>
      </c>
      <c r="AB585" s="2">
        <v>38443.599999999999</v>
      </c>
      <c r="AG585" s="2">
        <v>-8.5427010000000002E-10</v>
      </c>
      <c r="AL585" s="2">
        <v>-1.2057000000000001E-9</v>
      </c>
      <c r="AQ585" s="2">
        <v>-1.8354999999999999E-9</v>
      </c>
    </row>
    <row r="586" spans="1:43" x14ac:dyDescent="0.25">
      <c r="A586" s="2">
        <v>1.3125099999999999E-10</v>
      </c>
      <c r="J586" s="2">
        <v>-7.4494900000000004E-11</v>
      </c>
      <c r="R586" s="2">
        <v>-1.3715300000000001E-10</v>
      </c>
      <c r="W586" s="2">
        <v>3732</v>
      </c>
      <c r="AB586" s="2">
        <v>124253.1</v>
      </c>
      <c r="AG586" s="2">
        <v>-8.5356609999999998E-10</v>
      </c>
      <c r="AL586" s="2">
        <v>-1.2011999999999999E-9</v>
      </c>
      <c r="AQ586" s="2">
        <v>-1.8313000000000001E-9</v>
      </c>
    </row>
    <row r="587" spans="1:43" x14ac:dyDescent="0.25">
      <c r="A587" s="2">
        <v>1.3612209999999999E-10</v>
      </c>
      <c r="J587" s="2">
        <v>-9.0064400000000004E-11</v>
      </c>
      <c r="R587" s="2">
        <v>-1.4603989999999999E-10</v>
      </c>
      <c r="W587" s="2">
        <v>1642.8</v>
      </c>
      <c r="AB587" s="2">
        <v>120123.1</v>
      </c>
      <c r="AG587" s="2">
        <v>-8.5249499999999996E-10</v>
      </c>
      <c r="AL587" s="2">
        <v>-1.2007E-9</v>
      </c>
      <c r="AQ587" s="2">
        <v>-1.8236E-9</v>
      </c>
    </row>
    <row r="588" spans="1:43" x14ac:dyDescent="0.25">
      <c r="A588" s="2">
        <v>1.25171E-10</v>
      </c>
      <c r="J588" s="2">
        <v>-7.5916300000000004E-11</v>
      </c>
      <c r="R588" s="2">
        <v>-1.269533E-10</v>
      </c>
      <c r="W588" s="2">
        <v>4666.6000000000004</v>
      </c>
      <c r="AB588" s="2">
        <v>136993.20000000001</v>
      </c>
      <c r="AG588" s="2">
        <v>-8.5162210000000005E-10</v>
      </c>
      <c r="AL588" s="2">
        <v>-1.1965E-9</v>
      </c>
      <c r="AQ588" s="2">
        <v>-1.8016000000000001E-9</v>
      </c>
    </row>
    <row r="589" spans="1:43" x14ac:dyDescent="0.25">
      <c r="A589" s="2">
        <v>1.113381E-10</v>
      </c>
      <c r="J589" s="2">
        <v>-4.7879900000000001E-11</v>
      </c>
      <c r="R589" s="2">
        <v>-9.1222E-11</v>
      </c>
      <c r="W589" s="2">
        <v>4449.8999999999996</v>
      </c>
      <c r="AB589" s="2">
        <v>186509.4</v>
      </c>
      <c r="AG589" s="2">
        <v>-8.4745339999999995E-10</v>
      </c>
      <c r="AL589" s="2">
        <v>-1.1962000000000001E-9</v>
      </c>
      <c r="AQ589" s="2">
        <v>-1.7989000000000001E-9</v>
      </c>
    </row>
    <row r="590" spans="1:43" x14ac:dyDescent="0.25">
      <c r="A590" s="2">
        <v>1.548026E-10</v>
      </c>
      <c r="J590" s="2">
        <v>-9.6284799999999995E-11</v>
      </c>
      <c r="R590" s="2">
        <v>-1.597325E-10</v>
      </c>
      <c r="W590" s="2">
        <v>6364.9</v>
      </c>
      <c r="AB590" s="2">
        <v>115326.2</v>
      </c>
      <c r="AG590" s="2">
        <v>-8.469378E-10</v>
      </c>
      <c r="AL590" s="2">
        <v>-1.1946E-9</v>
      </c>
      <c r="AQ590" s="2">
        <v>-1.7972E-9</v>
      </c>
    </row>
    <row r="591" spans="1:43" x14ac:dyDescent="0.25">
      <c r="A591" s="2">
        <v>1.9507690000000001E-10</v>
      </c>
      <c r="J591" s="2">
        <v>-1.5747369999999999E-10</v>
      </c>
      <c r="R591" s="2">
        <v>-2.5132489999999998E-10</v>
      </c>
      <c r="W591" s="2">
        <v>6825</v>
      </c>
      <c r="AB591" s="2">
        <v>95142.1</v>
      </c>
      <c r="AG591" s="2">
        <v>-8.4682579999999996E-10</v>
      </c>
      <c r="AL591" s="2">
        <v>-1.1942000000000001E-9</v>
      </c>
      <c r="AQ591" s="2">
        <v>-1.7963999999999999E-9</v>
      </c>
    </row>
    <row r="592" spans="1:43" x14ac:dyDescent="0.25">
      <c r="A592" s="2">
        <v>2.6280050000000002E-10</v>
      </c>
      <c r="J592" s="2">
        <v>-3.6151359999999999E-10</v>
      </c>
      <c r="R592" s="2">
        <v>-5.660535E-10</v>
      </c>
      <c r="W592" s="2">
        <v>3191.3</v>
      </c>
      <c r="AB592" s="2">
        <v>41000.699999999997</v>
      </c>
      <c r="AG592" s="2">
        <v>-8.452466E-10</v>
      </c>
      <c r="AL592" s="2">
        <v>-1.1871E-9</v>
      </c>
      <c r="AQ592" s="2">
        <v>-1.7883999999999999E-9</v>
      </c>
    </row>
    <row r="593" spans="1:43" x14ac:dyDescent="0.25">
      <c r="A593" s="2">
        <v>2.018336E-10</v>
      </c>
      <c r="J593" s="2">
        <v>-1.740349E-10</v>
      </c>
      <c r="R593" s="2">
        <v>-2.7937850000000001E-10</v>
      </c>
      <c r="W593" s="2">
        <v>4363.8999999999996</v>
      </c>
      <c r="AB593" s="2">
        <v>97181.9</v>
      </c>
      <c r="AG593" s="2">
        <v>-8.4293300000000003E-10</v>
      </c>
      <c r="AL593" s="2">
        <v>-1.1828999999999999E-9</v>
      </c>
      <c r="AQ593" s="2">
        <v>-1.7874000000000001E-9</v>
      </c>
    </row>
    <row r="594" spans="1:43" x14ac:dyDescent="0.25">
      <c r="A594" s="2">
        <v>2.3320970000000002E-10</v>
      </c>
      <c r="J594" s="2">
        <v>-3.817406E-10</v>
      </c>
      <c r="R594" s="2">
        <v>-5.2636350000000001E-10</v>
      </c>
      <c r="W594" s="2">
        <v>1399</v>
      </c>
      <c r="AB594" s="2">
        <v>35789.5</v>
      </c>
      <c r="AG594" s="2">
        <v>-8.402248E-10</v>
      </c>
      <c r="AL594" s="2">
        <v>-1.1774000000000001E-9</v>
      </c>
      <c r="AQ594" s="2">
        <v>-1.7824E-9</v>
      </c>
    </row>
    <row r="595" spans="1:43" x14ac:dyDescent="0.25">
      <c r="A595" s="2">
        <v>1.9955409999999999E-10</v>
      </c>
      <c r="J595" s="2">
        <v>-1.715755E-10</v>
      </c>
      <c r="R595" s="2">
        <v>-2.7675570000000001E-10</v>
      </c>
      <c r="W595" s="2">
        <v>4497.6000000000004</v>
      </c>
      <c r="AB595" s="2">
        <v>100544</v>
      </c>
      <c r="AG595" s="2">
        <v>-8.3838970000000005E-10</v>
      </c>
      <c r="AL595" s="2">
        <v>-1.1767000000000001E-9</v>
      </c>
      <c r="AQ595" s="2">
        <v>-1.7737E-9</v>
      </c>
    </row>
    <row r="596" spans="1:43" x14ac:dyDescent="0.25">
      <c r="A596" s="2">
        <v>2.193097E-10</v>
      </c>
      <c r="J596" s="2">
        <v>-2.154386E-10</v>
      </c>
      <c r="R596" s="2">
        <v>-3.4244880000000002E-10</v>
      </c>
      <c r="W596" s="2">
        <v>4170.7</v>
      </c>
      <c r="AB596" s="2">
        <v>85278.6</v>
      </c>
      <c r="AG596" s="2">
        <v>-8.3699409999999999E-10</v>
      </c>
      <c r="AL596" s="2">
        <v>-1.1746000000000001E-9</v>
      </c>
      <c r="AQ596" s="2">
        <v>-1.7669E-9</v>
      </c>
    </row>
    <row r="597" spans="1:43" x14ac:dyDescent="0.25">
      <c r="A597" s="2">
        <v>2.360478E-10</v>
      </c>
      <c r="J597" s="2">
        <v>-2.4643009999999998E-10</v>
      </c>
      <c r="R597" s="2">
        <v>-3.695671E-10</v>
      </c>
      <c r="W597" s="2">
        <v>4970.2</v>
      </c>
      <c r="AB597" s="2">
        <v>56080.7</v>
      </c>
      <c r="AG597" s="2">
        <v>-8.3142230000000002E-10</v>
      </c>
      <c r="AL597" s="2">
        <v>-1.1727999999999999E-9</v>
      </c>
      <c r="AQ597" s="2">
        <v>-1.7519999999999999E-9</v>
      </c>
    </row>
    <row r="598" spans="1:43" x14ac:dyDescent="0.25">
      <c r="A598" s="2">
        <v>1.4954860000000001E-10</v>
      </c>
      <c r="J598" s="2">
        <v>-1.041697E-10</v>
      </c>
      <c r="R598" s="2">
        <v>-1.659388E-10</v>
      </c>
      <c r="W598" s="2">
        <v>2342</v>
      </c>
      <c r="AB598" s="2">
        <v>106775.2</v>
      </c>
      <c r="AG598" s="2">
        <v>-8.2927860000000002E-10</v>
      </c>
      <c r="AL598" s="2">
        <v>-1.1678E-9</v>
      </c>
      <c r="AQ598" s="2">
        <v>-1.7415E-9</v>
      </c>
    </row>
    <row r="599" spans="1:43" x14ac:dyDescent="0.25">
      <c r="A599" s="2">
        <v>1.726183E-10</v>
      </c>
      <c r="J599" s="2">
        <v>-1.210086E-10</v>
      </c>
      <c r="R599" s="2">
        <v>-2.0101300000000001E-10</v>
      </c>
      <c r="W599" s="2">
        <v>5146.3999999999996</v>
      </c>
      <c r="AB599" s="2">
        <v>126178.4</v>
      </c>
      <c r="AG599" s="2">
        <v>-8.2718239999999997E-10</v>
      </c>
      <c r="AL599" s="2">
        <v>-1.167E-9</v>
      </c>
      <c r="AQ599" s="2">
        <v>-1.7395E-9</v>
      </c>
    </row>
    <row r="600" spans="1:43" x14ac:dyDescent="0.25">
      <c r="A600" s="2">
        <v>2.7111449999999999E-10</v>
      </c>
      <c r="J600" s="2">
        <v>-3.3875300000000002E-10</v>
      </c>
      <c r="R600" s="2">
        <v>-5.2190279999999999E-10</v>
      </c>
      <c r="W600" s="2">
        <v>3340.6</v>
      </c>
      <c r="AB600" s="2">
        <v>56932.800000000003</v>
      </c>
      <c r="AG600" s="2">
        <v>-8.2339419999999998E-10</v>
      </c>
      <c r="AL600" s="2">
        <v>-1.1655E-9</v>
      </c>
      <c r="AQ600" s="2">
        <v>-1.7377999999999999E-9</v>
      </c>
    </row>
    <row r="601" spans="1:43" x14ac:dyDescent="0.25">
      <c r="A601" s="2">
        <v>1.2721630000000001E-10</v>
      </c>
      <c r="J601" s="2">
        <v>-5.9637399999999999E-11</v>
      </c>
      <c r="R601" s="2">
        <v>-1.107954E-10</v>
      </c>
      <c r="W601" s="2">
        <v>8247.2999999999993</v>
      </c>
      <c r="AB601" s="2">
        <v>197132.5</v>
      </c>
      <c r="AG601" s="2">
        <v>-8.2319070000000005E-10</v>
      </c>
      <c r="AL601" s="2">
        <v>-1.165E-9</v>
      </c>
      <c r="AQ601" s="2">
        <v>-1.7318E-9</v>
      </c>
    </row>
    <row r="602" spans="1:43" x14ac:dyDescent="0.25">
      <c r="A602" s="2">
        <v>1.7255420000000001E-10</v>
      </c>
      <c r="J602" s="2">
        <v>-1.323896E-10</v>
      </c>
      <c r="R602" s="2">
        <v>-2.0637390000000001E-10</v>
      </c>
      <c r="W602" s="2">
        <v>6157.6</v>
      </c>
      <c r="AB602" s="2">
        <v>87085.9</v>
      </c>
      <c r="AG602" s="2">
        <v>-8.2079349999999999E-10</v>
      </c>
      <c r="AL602" s="2">
        <v>-1.1646999999999999E-9</v>
      </c>
      <c r="AQ602" s="2">
        <v>-1.7253E-9</v>
      </c>
    </row>
    <row r="603" spans="1:43" x14ac:dyDescent="0.25">
      <c r="A603" s="2">
        <v>1.072042E-10</v>
      </c>
      <c r="J603" s="2">
        <v>-4.0275600000000002E-11</v>
      </c>
      <c r="R603" s="2">
        <v>-8.3341999999999998E-11</v>
      </c>
      <c r="W603" s="2">
        <v>7829.9</v>
      </c>
      <c r="AB603" s="2">
        <v>263150</v>
      </c>
      <c r="AG603" s="2">
        <v>-8.1433369999999996E-10</v>
      </c>
      <c r="AL603" s="2">
        <v>-1.1632999999999999E-9</v>
      </c>
      <c r="AQ603" s="2">
        <v>-1.7195999999999999E-9</v>
      </c>
    </row>
    <row r="604" spans="1:43" x14ac:dyDescent="0.25">
      <c r="A604" s="2">
        <v>2.0976520000000001E-10</v>
      </c>
      <c r="J604" s="2">
        <v>-2.0007909999999999E-10</v>
      </c>
      <c r="R604" s="2">
        <v>-3.0019290000000002E-10</v>
      </c>
      <c r="W604" s="2">
        <v>5300.4</v>
      </c>
      <c r="AB604" s="2">
        <v>61759.3</v>
      </c>
      <c r="AG604" s="2">
        <v>-8.1117110000000004E-10</v>
      </c>
      <c r="AL604" s="2">
        <v>-1.1593999999999999E-9</v>
      </c>
      <c r="AQ604" s="2">
        <v>-1.6821E-9</v>
      </c>
    </row>
    <row r="605" spans="1:43" x14ac:dyDescent="0.25">
      <c r="A605" s="2">
        <v>2.8124059999999999E-10</v>
      </c>
      <c r="J605" s="2">
        <v>-3.6173020000000001E-10</v>
      </c>
      <c r="R605" s="2">
        <v>-5.5304359999999999E-10</v>
      </c>
      <c r="W605" s="2">
        <v>3590.2</v>
      </c>
      <c r="AB605" s="2">
        <v>52443.4</v>
      </c>
      <c r="AG605" s="2">
        <v>-8.1034590000000004E-10</v>
      </c>
      <c r="AL605" s="2">
        <v>-1.1591000000000001E-9</v>
      </c>
      <c r="AQ605" s="2">
        <v>-1.6789000000000001E-9</v>
      </c>
    </row>
    <row r="606" spans="1:43" x14ac:dyDescent="0.25">
      <c r="A606" s="2">
        <v>2.083743E-10</v>
      </c>
      <c r="J606" s="2">
        <v>-2.1217050000000001E-10</v>
      </c>
      <c r="R606" s="2">
        <v>-3.4236739999999998E-10</v>
      </c>
      <c r="W606" s="2">
        <v>3760.9</v>
      </c>
      <c r="AB606" s="2">
        <v>64513.1</v>
      </c>
      <c r="AG606" s="2">
        <v>-8.1003380000000002E-10</v>
      </c>
      <c r="AL606" s="2">
        <v>-1.1522E-9</v>
      </c>
      <c r="AQ606" s="2">
        <v>-1.6727E-9</v>
      </c>
    </row>
    <row r="607" spans="1:43" x14ac:dyDescent="0.25">
      <c r="A607" s="2">
        <v>1.288272E-10</v>
      </c>
      <c r="J607" s="2">
        <v>-7.2026900000000003E-11</v>
      </c>
      <c r="R607" s="2">
        <v>-1.2301889999999999E-10</v>
      </c>
      <c r="W607" s="2">
        <v>7455</v>
      </c>
      <c r="AB607" s="2">
        <v>141363.9</v>
      </c>
      <c r="AG607" s="2">
        <v>-8.0945480000000001E-10</v>
      </c>
      <c r="AL607" s="2">
        <v>-1.1487E-9</v>
      </c>
      <c r="AQ607" s="2">
        <v>-1.6601000000000001E-9</v>
      </c>
    </row>
    <row r="608" spans="1:43" x14ac:dyDescent="0.25">
      <c r="A608" s="2">
        <v>3.6014589999999998E-10</v>
      </c>
      <c r="J608" s="2">
        <v>-8.0831770000000005E-10</v>
      </c>
      <c r="R608" s="2">
        <v>-1.2412E-9</v>
      </c>
      <c r="W608" s="2">
        <v>1132</v>
      </c>
      <c r="AB608" s="2">
        <v>14616.8</v>
      </c>
      <c r="AG608" s="2">
        <v>-8.0358880000000004E-10</v>
      </c>
      <c r="AL608" s="2">
        <v>-1.1429000000000001E-9</v>
      </c>
      <c r="AQ608" s="2">
        <v>-1.6573000000000001E-9</v>
      </c>
    </row>
    <row r="609" spans="1:43" x14ac:dyDescent="0.25">
      <c r="A609" s="2">
        <v>2.4656940000000002E-10</v>
      </c>
      <c r="J609" s="2">
        <v>-2.6497730000000002E-10</v>
      </c>
      <c r="R609" s="2">
        <v>-4.0624580000000002E-10</v>
      </c>
      <c r="W609" s="2">
        <v>5836.2</v>
      </c>
      <c r="AB609" s="2">
        <v>62717.3</v>
      </c>
      <c r="AG609" s="2">
        <v>-8.0131279999999996E-10</v>
      </c>
      <c r="AL609" s="2">
        <v>-1.1399E-9</v>
      </c>
      <c r="AQ609" s="2">
        <v>-1.6551E-9</v>
      </c>
    </row>
    <row r="610" spans="1:43" x14ac:dyDescent="0.25">
      <c r="A610" s="2">
        <v>1.449332E-10</v>
      </c>
      <c r="J610" s="2">
        <v>-8.8533299999999996E-11</v>
      </c>
      <c r="R610" s="2">
        <v>-1.466529E-10</v>
      </c>
      <c r="W610" s="2">
        <v>6721</v>
      </c>
      <c r="AB610" s="2">
        <v>119318.5</v>
      </c>
      <c r="AG610" s="2">
        <v>-8.0052719999999996E-10</v>
      </c>
      <c r="AL610" s="2">
        <v>-1.1353E-9</v>
      </c>
      <c r="AQ610" s="2">
        <v>-1.6532E-9</v>
      </c>
    </row>
    <row r="611" spans="1:43" x14ac:dyDescent="0.25">
      <c r="A611" s="2">
        <v>3.9293949999999999E-10</v>
      </c>
      <c r="J611" s="2">
        <v>-7.3153389999999996E-10</v>
      </c>
      <c r="R611" s="2">
        <v>-1.0532E-9</v>
      </c>
      <c r="W611" s="2">
        <v>3481.4</v>
      </c>
      <c r="AB611" s="2">
        <v>23801.599999999999</v>
      </c>
      <c r="AG611" s="2">
        <v>-7.9402479999999999E-10</v>
      </c>
      <c r="AL611" s="2">
        <v>-1.1311E-9</v>
      </c>
      <c r="AQ611" s="2">
        <v>-1.6521999999999999E-9</v>
      </c>
    </row>
    <row r="612" spans="1:43" x14ac:dyDescent="0.25">
      <c r="A612" s="2">
        <v>1.5030139999999999E-10</v>
      </c>
      <c r="J612" s="2">
        <v>-8.7383900000000002E-11</v>
      </c>
      <c r="R612" s="2">
        <v>-1.507874E-10</v>
      </c>
      <c r="W612" s="2">
        <v>7415.5</v>
      </c>
      <c r="AB612" s="2">
        <v>151322.1</v>
      </c>
      <c r="AG612" s="2">
        <v>-7.9369990000000003E-10</v>
      </c>
      <c r="AL612" s="2">
        <v>-1.1295000000000001E-9</v>
      </c>
      <c r="AQ612" s="2">
        <v>-1.6509E-9</v>
      </c>
    </row>
    <row r="613" spans="1:43" x14ac:dyDescent="0.25">
      <c r="A613" s="2">
        <v>2.4511969999999998E-10</v>
      </c>
      <c r="J613" s="2">
        <v>-2.9671139999999998E-10</v>
      </c>
      <c r="R613" s="2">
        <v>-4.2824810000000001E-10</v>
      </c>
      <c r="W613" s="2">
        <v>2529.1</v>
      </c>
      <c r="AB613" s="2">
        <v>44792.5</v>
      </c>
      <c r="AG613" s="2">
        <v>-7.898039E-10</v>
      </c>
      <c r="AL613" s="2">
        <v>-1.1293E-9</v>
      </c>
      <c r="AQ613" s="2">
        <v>-1.6486000000000001E-9</v>
      </c>
    </row>
    <row r="614" spans="1:43" x14ac:dyDescent="0.25">
      <c r="A614" s="2">
        <v>2.4428479999999999E-10</v>
      </c>
      <c r="J614" s="2">
        <v>-2.7933990000000001E-10</v>
      </c>
      <c r="R614" s="2">
        <v>-4.0903489999999999E-10</v>
      </c>
      <c r="W614" s="2">
        <v>4712.6000000000004</v>
      </c>
      <c r="AB614" s="2">
        <v>46657.4</v>
      </c>
      <c r="AG614" s="2">
        <v>-7.8963289999999999E-10</v>
      </c>
      <c r="AL614" s="2">
        <v>-1.1291E-9</v>
      </c>
      <c r="AQ614" s="2">
        <v>-1.6483E-9</v>
      </c>
    </row>
    <row r="615" spans="1:43" x14ac:dyDescent="0.25">
      <c r="A615" s="2">
        <v>1.7621050000000001E-10</v>
      </c>
      <c r="J615" s="2">
        <v>-1.5362059999999999E-10</v>
      </c>
      <c r="R615" s="2">
        <v>-2.3203969999999999E-10</v>
      </c>
      <c r="W615" s="2">
        <v>5830.4</v>
      </c>
      <c r="AB615" s="2">
        <v>56501.8</v>
      </c>
      <c r="AG615" s="2">
        <v>-7.890692E-10</v>
      </c>
      <c r="AL615" s="2">
        <v>-1.1255999999999999E-9</v>
      </c>
      <c r="AQ615" s="2">
        <v>-1.6458E-9</v>
      </c>
    </row>
    <row r="616" spans="1:43" x14ac:dyDescent="0.25">
      <c r="A616" s="2">
        <v>1.3505330000000001E-10</v>
      </c>
      <c r="J616" s="2">
        <v>-8.0592600000000005E-11</v>
      </c>
      <c r="R616" s="2">
        <v>-1.4642230000000001E-10</v>
      </c>
      <c r="W616" s="2">
        <v>3609.4</v>
      </c>
      <c r="AB616" s="2">
        <v>112357.5</v>
      </c>
      <c r="AG616" s="2">
        <v>-7.886472E-10</v>
      </c>
      <c r="AL616" s="2">
        <v>-1.1222999999999999E-9</v>
      </c>
      <c r="AQ616" s="2">
        <v>-1.6437E-9</v>
      </c>
    </row>
    <row r="617" spans="1:43" x14ac:dyDescent="0.25">
      <c r="A617" s="2">
        <v>1.9042929999999999E-10</v>
      </c>
      <c r="J617" s="2">
        <v>-1.55837E-10</v>
      </c>
      <c r="R617" s="2">
        <v>-2.542809E-10</v>
      </c>
      <c r="W617" s="2">
        <v>3309.1</v>
      </c>
      <c r="AB617" s="2">
        <v>110281.1</v>
      </c>
      <c r="AG617" s="2">
        <v>-7.8822180000000005E-10</v>
      </c>
      <c r="AL617" s="2">
        <v>-1.1200000000000001E-9</v>
      </c>
      <c r="AQ617" s="2">
        <v>-1.6385999999999999E-9</v>
      </c>
    </row>
    <row r="618" spans="1:43" x14ac:dyDescent="0.25">
      <c r="A618" s="2">
        <v>1.344356E-10</v>
      </c>
      <c r="J618" s="2">
        <v>-6.7721800000000005E-11</v>
      </c>
      <c r="R618" s="2">
        <v>-1.226245E-10</v>
      </c>
      <c r="W618" s="2">
        <v>7552.9</v>
      </c>
      <c r="AB618" s="2">
        <v>183433.5</v>
      </c>
      <c r="AG618" s="2">
        <v>-7.842401E-10</v>
      </c>
      <c r="AL618" s="2">
        <v>-1.1174999999999999E-9</v>
      </c>
      <c r="AQ618" s="2">
        <v>-1.6329E-9</v>
      </c>
    </row>
    <row r="619" spans="1:43" x14ac:dyDescent="0.25">
      <c r="A619" s="2">
        <v>2.8051609999999998E-10</v>
      </c>
      <c r="J619" s="2">
        <v>-3.6066140000000001E-10</v>
      </c>
      <c r="R619" s="2">
        <v>-5.2801430000000005E-10</v>
      </c>
      <c r="W619" s="2">
        <v>4156</v>
      </c>
      <c r="AB619" s="2">
        <v>40741.199999999997</v>
      </c>
      <c r="AG619" s="2">
        <v>-7.8421910000000003E-10</v>
      </c>
      <c r="AL619" s="2">
        <v>-1.1166000000000001E-9</v>
      </c>
      <c r="AQ619" s="2">
        <v>-1.6325999999999999E-9</v>
      </c>
    </row>
    <row r="620" spans="1:43" x14ac:dyDescent="0.25">
      <c r="A620" s="2">
        <v>2.3633739999999998E-10</v>
      </c>
      <c r="J620" s="2">
        <v>-2.4940900000000001E-10</v>
      </c>
      <c r="R620" s="2">
        <v>-3.7235490000000002E-10</v>
      </c>
      <c r="W620" s="2">
        <v>4582.6000000000004</v>
      </c>
      <c r="AB620" s="2">
        <v>54158.8</v>
      </c>
      <c r="AG620" s="2">
        <v>-7.8375370000000005E-10</v>
      </c>
      <c r="AL620" s="2">
        <v>-1.1154000000000001E-9</v>
      </c>
      <c r="AQ620" s="2">
        <v>-1.6210999999999999E-9</v>
      </c>
    </row>
    <row r="621" spans="1:43" x14ac:dyDescent="0.25">
      <c r="A621" s="2">
        <v>1.098352E-10</v>
      </c>
      <c r="J621" s="2">
        <v>-4.6733999999999999E-11</v>
      </c>
      <c r="R621" s="2">
        <v>-8.9559499999999995E-11</v>
      </c>
      <c r="W621" s="2">
        <v>7430.7</v>
      </c>
      <c r="AB621" s="2">
        <v>190114.3</v>
      </c>
      <c r="AG621" s="2">
        <v>-7.8179280000000001E-10</v>
      </c>
      <c r="AL621" s="2">
        <v>-1.1119000000000001E-9</v>
      </c>
      <c r="AQ621" s="2">
        <v>-1.6163999999999999E-9</v>
      </c>
    </row>
    <row r="622" spans="1:43" x14ac:dyDescent="0.25">
      <c r="A622" s="2">
        <v>1.9915000000000001E-10</v>
      </c>
      <c r="J622" s="2">
        <v>-2.1233560000000001E-10</v>
      </c>
      <c r="R622" s="2">
        <v>-3.0919640000000002E-10</v>
      </c>
      <c r="W622" s="2">
        <v>4625.8999999999996</v>
      </c>
      <c r="AB622" s="2">
        <v>40898.300000000003</v>
      </c>
      <c r="AG622" s="2">
        <v>-7.8103499999999998E-10</v>
      </c>
      <c r="AL622" s="2">
        <v>-1.1052000000000001E-9</v>
      </c>
      <c r="AQ622" s="2">
        <v>-1.6081000000000001E-9</v>
      </c>
    </row>
    <row r="623" spans="1:43" x14ac:dyDescent="0.25">
      <c r="A623" s="2">
        <v>2.7215510000000001E-10</v>
      </c>
      <c r="J623" s="2">
        <v>-5.9953939999999999E-10</v>
      </c>
      <c r="R623" s="2">
        <v>-8.0709150000000001E-10</v>
      </c>
      <c r="W623" s="2">
        <v>727.91319999999996</v>
      </c>
      <c r="AB623" s="2">
        <v>23583.4</v>
      </c>
      <c r="AG623" s="2">
        <v>-7.8007749999999999E-10</v>
      </c>
      <c r="AL623" s="2">
        <v>-1.1028E-9</v>
      </c>
      <c r="AQ623" s="2">
        <v>-1.6021999999999999E-9</v>
      </c>
    </row>
    <row r="624" spans="1:43" x14ac:dyDescent="0.25">
      <c r="A624" s="2">
        <v>1.6985989999999999E-10</v>
      </c>
      <c r="J624" s="2">
        <v>-1.2214560000000001E-10</v>
      </c>
      <c r="R624" s="2">
        <v>-1.941985E-10</v>
      </c>
      <c r="W624" s="2">
        <v>4819.3</v>
      </c>
      <c r="AB624" s="2">
        <v>91540.4</v>
      </c>
      <c r="AG624" s="2">
        <v>-7.7849909999999997E-10</v>
      </c>
      <c r="AL624" s="2">
        <v>-1.0955E-9</v>
      </c>
      <c r="AQ624" s="2">
        <v>-1.5961999999999999E-9</v>
      </c>
    </row>
    <row r="625" spans="1:43" x14ac:dyDescent="0.25">
      <c r="A625" s="2">
        <v>2.2978489999999999E-10</v>
      </c>
      <c r="J625" s="2">
        <v>-2.272141E-10</v>
      </c>
      <c r="R625" s="2">
        <v>-3.4745890000000002E-10</v>
      </c>
      <c r="W625" s="2">
        <v>6694.9</v>
      </c>
      <c r="AB625" s="2">
        <v>65664.600000000006</v>
      </c>
      <c r="AG625" s="2">
        <v>-7.7786670000000001E-10</v>
      </c>
      <c r="AL625" s="2">
        <v>-1.0942E-9</v>
      </c>
      <c r="AQ625" s="2">
        <v>-1.5900999999999999E-9</v>
      </c>
    </row>
    <row r="626" spans="1:43" x14ac:dyDescent="0.25">
      <c r="A626" s="2">
        <v>1.4732219999999999E-10</v>
      </c>
      <c r="J626" s="2">
        <v>-1.2249189999999999E-10</v>
      </c>
      <c r="R626" s="2">
        <v>-1.8781790000000001E-10</v>
      </c>
      <c r="W626" s="2">
        <v>2836.9</v>
      </c>
      <c r="AB626" s="2">
        <v>93931.1</v>
      </c>
      <c r="AG626" s="2">
        <v>-7.7527519999999995E-10</v>
      </c>
      <c r="AL626" s="2">
        <v>-1.0917000000000001E-9</v>
      </c>
      <c r="AQ626" s="2">
        <v>-1.579E-9</v>
      </c>
    </row>
    <row r="627" spans="1:43" x14ac:dyDescent="0.25">
      <c r="A627" s="2">
        <v>2.0646050000000001E-10</v>
      </c>
      <c r="J627" s="2">
        <v>-1.95838E-10</v>
      </c>
      <c r="R627" s="2">
        <v>-3.1579360000000001E-10</v>
      </c>
      <c r="W627" s="2">
        <v>4436.3999999999996</v>
      </c>
      <c r="AB627" s="2">
        <v>84255.7</v>
      </c>
      <c r="AG627" s="2">
        <v>-7.7344090000000005E-10</v>
      </c>
      <c r="AL627" s="2">
        <v>-1.0908E-9</v>
      </c>
      <c r="AQ627" s="2">
        <v>-1.5708E-9</v>
      </c>
    </row>
    <row r="628" spans="1:43" x14ac:dyDescent="0.25">
      <c r="A628" s="2">
        <v>3.0432870000000002E-10</v>
      </c>
      <c r="J628" s="2">
        <v>-4.2391040000000001E-10</v>
      </c>
      <c r="R628" s="2">
        <v>-6.2067720000000001E-10</v>
      </c>
      <c r="W628" s="2">
        <v>4435.8999999999996</v>
      </c>
      <c r="AB628" s="2">
        <v>37322.400000000001</v>
      </c>
      <c r="AG628" s="2">
        <v>-7.7319939999999999E-10</v>
      </c>
      <c r="AL628" s="2">
        <v>-1.0887E-9</v>
      </c>
      <c r="AQ628" s="2">
        <v>-1.566E-9</v>
      </c>
    </row>
    <row r="629" spans="1:43" x14ac:dyDescent="0.25">
      <c r="A629" s="2">
        <v>1.3922550000000001E-10</v>
      </c>
      <c r="J629" s="2">
        <v>-7.4693099999999996E-11</v>
      </c>
      <c r="R629" s="2">
        <v>-1.3424450000000001E-10</v>
      </c>
      <c r="W629" s="2">
        <v>4777.3999999999996</v>
      </c>
      <c r="AB629" s="2">
        <v>188139.3</v>
      </c>
      <c r="AG629" s="2">
        <v>-7.6933760000000001E-10</v>
      </c>
      <c r="AL629" s="2">
        <v>-1.0875E-9</v>
      </c>
      <c r="AQ629" s="2">
        <v>-1.5590000000000001E-9</v>
      </c>
    </row>
    <row r="630" spans="1:43" x14ac:dyDescent="0.25">
      <c r="A630" s="2">
        <v>3.9061379999999998E-10</v>
      </c>
      <c r="J630" s="2">
        <v>-1.0999000000000001E-9</v>
      </c>
      <c r="R630" s="2">
        <v>-1.6844999999999999E-9</v>
      </c>
      <c r="W630" s="2">
        <v>206.57679999999999</v>
      </c>
      <c r="AB630" s="2">
        <v>8384.5</v>
      </c>
      <c r="AG630" s="2">
        <v>-7.6912109999999997E-10</v>
      </c>
      <c r="AL630" s="2">
        <v>-1.0874E-9</v>
      </c>
      <c r="AQ630" s="2">
        <v>-1.5576000000000001E-9</v>
      </c>
    </row>
    <row r="631" spans="1:43" x14ac:dyDescent="0.25">
      <c r="A631" s="2">
        <v>2.036484E-10</v>
      </c>
      <c r="J631" s="2">
        <v>-1.90043E-10</v>
      </c>
      <c r="R631" s="2">
        <v>-2.855657E-10</v>
      </c>
      <c r="W631" s="2">
        <v>5482.1</v>
      </c>
      <c r="AB631" s="2">
        <v>64694.400000000001</v>
      </c>
      <c r="AG631" s="2">
        <v>-7.6274590000000001E-10</v>
      </c>
      <c r="AL631" s="2">
        <v>-1.0848E-9</v>
      </c>
      <c r="AQ631" s="2">
        <v>-1.5562000000000001E-9</v>
      </c>
    </row>
    <row r="632" spans="1:43" x14ac:dyDescent="0.25">
      <c r="A632" s="2">
        <v>3.6042110000000002E-10</v>
      </c>
      <c r="J632" s="2">
        <v>-6.1514149999999997E-10</v>
      </c>
      <c r="R632" s="2">
        <v>-8.8413710000000002E-10</v>
      </c>
      <c r="W632" s="2">
        <v>3430.3</v>
      </c>
      <c r="AB632" s="2">
        <v>26557</v>
      </c>
      <c r="AG632" s="2">
        <v>-7.6102529999999996E-10</v>
      </c>
      <c r="AL632" s="2">
        <v>-1.0817000000000001E-9</v>
      </c>
      <c r="AQ632" s="2">
        <v>-1.5489000000000001E-9</v>
      </c>
    </row>
    <row r="633" spans="1:43" x14ac:dyDescent="0.25">
      <c r="A633" s="2">
        <v>1.6300659999999999E-10</v>
      </c>
      <c r="J633" s="2">
        <v>-1.101628E-10</v>
      </c>
      <c r="R633" s="2">
        <v>-1.8743039999999999E-10</v>
      </c>
      <c r="W633" s="2">
        <v>5395.9</v>
      </c>
      <c r="AB633" s="2">
        <v>146518.79999999999</v>
      </c>
      <c r="AG633" s="2">
        <v>-7.6002699999999999E-10</v>
      </c>
      <c r="AL633" s="2">
        <v>-1.0816000000000001E-9</v>
      </c>
      <c r="AQ633" s="2">
        <v>-1.5453E-9</v>
      </c>
    </row>
    <row r="634" spans="1:43" x14ac:dyDescent="0.25">
      <c r="A634" s="2">
        <v>3.171919E-10</v>
      </c>
      <c r="J634" s="2">
        <v>-4.6633790000000002E-10</v>
      </c>
      <c r="R634" s="2">
        <v>-7.0345189999999997E-10</v>
      </c>
      <c r="W634" s="2">
        <v>3679.2</v>
      </c>
      <c r="AB634" s="2">
        <v>41464.800000000003</v>
      </c>
      <c r="AG634" s="2">
        <v>-7.5750799999999999E-10</v>
      </c>
      <c r="AL634" s="2">
        <v>-1.0776999999999999E-9</v>
      </c>
      <c r="AQ634" s="2">
        <v>-1.5426E-9</v>
      </c>
    </row>
    <row r="635" spans="1:43" x14ac:dyDescent="0.25">
      <c r="A635" s="2">
        <v>2.085818E-10</v>
      </c>
      <c r="J635" s="2">
        <v>-1.841546E-10</v>
      </c>
      <c r="R635" s="2">
        <v>-2.853393E-10</v>
      </c>
      <c r="W635" s="2">
        <v>6733.3</v>
      </c>
      <c r="AB635" s="2">
        <v>75851.899999999994</v>
      </c>
      <c r="AG635" s="2">
        <v>-7.5726710000000002E-10</v>
      </c>
      <c r="AL635" s="2">
        <v>-1.0718E-9</v>
      </c>
      <c r="AQ635" s="2">
        <v>-1.5424E-9</v>
      </c>
    </row>
    <row r="636" spans="1:43" x14ac:dyDescent="0.25">
      <c r="A636" s="2">
        <v>9.4713700000000005E-11</v>
      </c>
      <c r="J636" s="2">
        <v>-3.0607900000000001E-11</v>
      </c>
      <c r="R636" s="2">
        <v>-7.0071600000000003E-11</v>
      </c>
      <c r="W636" s="2">
        <v>5736.2</v>
      </c>
      <c r="AB636" s="2">
        <v>337337</v>
      </c>
      <c r="AG636" s="2">
        <v>-7.5530410000000003E-10</v>
      </c>
      <c r="AL636" s="2">
        <v>-1.0711E-9</v>
      </c>
      <c r="AQ636" s="2">
        <v>-1.5361999999999999E-9</v>
      </c>
    </row>
    <row r="637" spans="1:43" x14ac:dyDescent="0.25">
      <c r="A637" s="2">
        <v>1.9902579999999999E-10</v>
      </c>
      <c r="J637" s="2">
        <v>-2.0808710000000001E-10</v>
      </c>
      <c r="R637" s="2">
        <v>-3.0408139999999998E-10</v>
      </c>
      <c r="W637" s="2">
        <v>4671.1000000000004</v>
      </c>
      <c r="AB637" s="2">
        <v>60957.5</v>
      </c>
      <c r="AG637" s="2">
        <v>-7.548525E-10</v>
      </c>
      <c r="AL637" s="2">
        <v>-1.0696999999999999E-9</v>
      </c>
      <c r="AQ637" s="2">
        <v>-1.5307999999999999E-9</v>
      </c>
    </row>
    <row r="638" spans="1:43" x14ac:dyDescent="0.25">
      <c r="A638" s="2">
        <v>9.9098600000000005E-11</v>
      </c>
      <c r="J638" s="2">
        <v>-3.4420100000000002E-11</v>
      </c>
      <c r="R638" s="2">
        <v>-7.3769300000000004E-11</v>
      </c>
      <c r="W638" s="2">
        <v>7920.6</v>
      </c>
      <c r="AB638" s="2">
        <v>236670.2</v>
      </c>
      <c r="AG638" s="2">
        <v>-7.5397949999999996E-10</v>
      </c>
      <c r="AL638" s="2">
        <v>-1.0621999999999999E-9</v>
      </c>
      <c r="AQ638" s="2">
        <v>-1.5299000000000001E-9</v>
      </c>
    </row>
    <row r="639" spans="1:43" x14ac:dyDescent="0.25">
      <c r="A639" s="2">
        <v>2.1815219999999999E-10</v>
      </c>
      <c r="J639" s="2">
        <v>-2.201074E-10</v>
      </c>
      <c r="R639" s="2">
        <v>-3.5143670000000001E-10</v>
      </c>
      <c r="W639" s="2">
        <v>4217.3</v>
      </c>
      <c r="AB639" s="2">
        <v>78852</v>
      </c>
      <c r="AG639" s="2">
        <v>-7.5245639999999999E-10</v>
      </c>
      <c r="AL639" s="2">
        <v>-1.0613E-9</v>
      </c>
      <c r="AQ639" s="2">
        <v>-1.5297E-9</v>
      </c>
    </row>
    <row r="640" spans="1:43" x14ac:dyDescent="0.25">
      <c r="A640" s="2">
        <v>1.5916039999999999E-10</v>
      </c>
      <c r="J640" s="2">
        <v>-1.2108090000000001E-10</v>
      </c>
      <c r="R640" s="2">
        <v>-1.885206E-10</v>
      </c>
      <c r="W640" s="2">
        <v>6242.3</v>
      </c>
      <c r="AB640" s="2">
        <v>94824.9</v>
      </c>
      <c r="AG640" s="2">
        <v>-7.4246230000000005E-10</v>
      </c>
      <c r="AL640" s="2">
        <v>-1.0605E-9</v>
      </c>
      <c r="AQ640" s="2">
        <v>-1.5246000000000001E-9</v>
      </c>
    </row>
    <row r="641" spans="1:43" x14ac:dyDescent="0.25">
      <c r="A641" s="2">
        <v>2.7395199999999999E-10</v>
      </c>
      <c r="J641" s="2">
        <v>-4.744894E-10</v>
      </c>
      <c r="R641" s="2">
        <v>-6.5185950000000001E-10</v>
      </c>
      <c r="W641" s="2">
        <v>2675.1</v>
      </c>
      <c r="AB641" s="2">
        <v>29993.9</v>
      </c>
      <c r="AG641" s="2">
        <v>-7.4157039999999998E-10</v>
      </c>
      <c r="AL641" s="2">
        <v>-1.0601000000000001E-9</v>
      </c>
      <c r="AQ641" s="2">
        <v>-1.5195E-9</v>
      </c>
    </row>
    <row r="642" spans="1:43" x14ac:dyDescent="0.25">
      <c r="A642" s="2">
        <v>1.810147E-10</v>
      </c>
      <c r="J642" s="2">
        <v>-1.371798E-10</v>
      </c>
      <c r="R642" s="2">
        <v>-2.260692E-10</v>
      </c>
      <c r="W642" s="2">
        <v>4863.6000000000004</v>
      </c>
      <c r="AB642" s="2">
        <v>119710.2</v>
      </c>
      <c r="AG642" s="2">
        <v>-7.3857979999999999E-10</v>
      </c>
      <c r="AL642" s="2">
        <v>-1.0600000000000001E-9</v>
      </c>
      <c r="AQ642" s="2">
        <v>-1.5181E-9</v>
      </c>
    </row>
    <row r="643" spans="1:43" x14ac:dyDescent="0.25">
      <c r="A643" s="2">
        <v>1.995505E-10</v>
      </c>
      <c r="J643" s="2">
        <v>-2.071701E-10</v>
      </c>
      <c r="R643" s="2">
        <v>-3.0317250000000002E-10</v>
      </c>
      <c r="W643" s="2">
        <v>5129.2</v>
      </c>
      <c r="AB643" s="2">
        <v>61162.2</v>
      </c>
      <c r="AG643" s="2">
        <v>-7.3547369999999998E-10</v>
      </c>
      <c r="AL643" s="2">
        <v>-1.0565E-9</v>
      </c>
      <c r="AQ643" s="2">
        <v>-1.5042E-9</v>
      </c>
    </row>
    <row r="644" spans="1:43" x14ac:dyDescent="0.25">
      <c r="A644" s="2">
        <v>2.217726E-10</v>
      </c>
      <c r="J644" s="2">
        <v>-2.4391809999999999E-10</v>
      </c>
      <c r="R644" s="2">
        <v>-3.5539629999999999E-10</v>
      </c>
      <c r="W644" s="2">
        <v>5284.9</v>
      </c>
      <c r="AB644" s="2">
        <v>53049.599999999999</v>
      </c>
      <c r="AG644" s="2">
        <v>-7.3276519999999996E-10</v>
      </c>
      <c r="AL644" s="2">
        <v>-1.0521999999999999E-9</v>
      </c>
      <c r="AQ644" s="2">
        <v>-1.4977999999999999E-9</v>
      </c>
    </row>
    <row r="645" spans="1:43" x14ac:dyDescent="0.25">
      <c r="A645" s="2">
        <v>2.8128419999999998E-10</v>
      </c>
      <c r="J645" s="2">
        <v>-3.57656E-10</v>
      </c>
      <c r="R645" s="2">
        <v>-5.4436449999999996E-10</v>
      </c>
      <c r="W645" s="2">
        <v>4207.3999999999996</v>
      </c>
      <c r="AB645" s="2">
        <v>51393.3</v>
      </c>
      <c r="AG645" s="2">
        <v>-7.3260610000000001E-10</v>
      </c>
      <c r="AL645" s="2">
        <v>-1.0509E-9</v>
      </c>
      <c r="AQ645" s="2">
        <v>-1.4913E-9</v>
      </c>
    </row>
    <row r="646" spans="1:43" x14ac:dyDescent="0.25">
      <c r="A646" s="2">
        <v>1.971198E-10</v>
      </c>
      <c r="J646" s="2">
        <v>-1.618189E-10</v>
      </c>
      <c r="R646" s="2">
        <v>-2.5888599999999999E-10</v>
      </c>
      <c r="W646" s="2">
        <v>5842.7</v>
      </c>
      <c r="AB646" s="2">
        <v>96351.7</v>
      </c>
      <c r="AG646" s="2">
        <v>-7.290786E-10</v>
      </c>
      <c r="AL646" s="2">
        <v>-1.0472000000000001E-9</v>
      </c>
      <c r="AQ646" s="2">
        <v>-1.4895999999999999E-9</v>
      </c>
    </row>
    <row r="647" spans="1:43" x14ac:dyDescent="0.25">
      <c r="A647" s="2">
        <v>1.4729540000000001E-10</v>
      </c>
      <c r="J647" s="2">
        <v>-1.230512E-10</v>
      </c>
      <c r="R647" s="2">
        <v>-1.8851220000000001E-10</v>
      </c>
      <c r="W647" s="2">
        <v>2492.3000000000002</v>
      </c>
      <c r="AB647" s="2">
        <v>93562.7</v>
      </c>
      <c r="AG647" s="2">
        <v>-7.2703799999999999E-10</v>
      </c>
      <c r="AL647" s="2">
        <v>-1.045E-9</v>
      </c>
      <c r="AQ647" s="2">
        <v>-1.4894E-9</v>
      </c>
    </row>
    <row r="648" spans="1:43" x14ac:dyDescent="0.25">
      <c r="A648" s="2">
        <v>2.5781100000000002E-10</v>
      </c>
      <c r="J648" s="2">
        <v>-3.6048259999999998E-10</v>
      </c>
      <c r="R648" s="2">
        <v>-5.0839179999999999E-10</v>
      </c>
      <c r="W648" s="2">
        <v>4560.6000000000004</v>
      </c>
      <c r="AB648" s="2">
        <v>38167</v>
      </c>
      <c r="AG648" s="2">
        <v>-7.2419220000000004E-10</v>
      </c>
      <c r="AL648" s="2">
        <v>-1.0437E-9</v>
      </c>
      <c r="AQ648" s="2">
        <v>-1.4881000000000001E-9</v>
      </c>
    </row>
    <row r="649" spans="1:43" x14ac:dyDescent="0.25">
      <c r="A649" s="2">
        <v>1.5405440000000001E-10</v>
      </c>
      <c r="J649" s="2">
        <v>-1.1849920000000001E-10</v>
      </c>
      <c r="R649" s="2">
        <v>-1.841319E-10</v>
      </c>
      <c r="W649" s="2">
        <v>5170.5</v>
      </c>
      <c r="AB649" s="2">
        <v>96747.4</v>
      </c>
      <c r="AG649" s="2">
        <v>-7.2300050000000004E-10</v>
      </c>
      <c r="AL649" s="2">
        <v>-1.0388E-9</v>
      </c>
      <c r="AQ649" s="2">
        <v>-1.4866E-9</v>
      </c>
    </row>
    <row r="650" spans="1:43" x14ac:dyDescent="0.25">
      <c r="A650" s="2">
        <v>2.105167E-10</v>
      </c>
      <c r="J650" s="2">
        <v>-2.305531E-10</v>
      </c>
      <c r="R650" s="2">
        <v>-3.3485040000000001E-10</v>
      </c>
      <c r="W650" s="2">
        <v>5191.8999999999996</v>
      </c>
      <c r="AB650" s="2">
        <v>55881.8</v>
      </c>
      <c r="AG650" s="2">
        <v>-7.2210560000000005E-10</v>
      </c>
      <c r="AL650" s="2">
        <v>-1.0365999999999999E-9</v>
      </c>
      <c r="AQ650" s="2">
        <v>-1.4761999999999999E-9</v>
      </c>
    </row>
    <row r="651" spans="1:43" x14ac:dyDescent="0.25">
      <c r="A651" s="2">
        <v>1.8847490000000001E-10</v>
      </c>
      <c r="J651" s="2">
        <v>-1.4581819999999999E-10</v>
      </c>
      <c r="R651" s="2">
        <v>-2.3302159999999998E-10</v>
      </c>
      <c r="W651" s="2">
        <v>8258</v>
      </c>
      <c r="AB651" s="2">
        <v>96503.6</v>
      </c>
      <c r="AG651" s="2">
        <v>-7.1317989999999998E-10</v>
      </c>
      <c r="AL651" s="2">
        <v>-1.0341E-9</v>
      </c>
      <c r="AQ651" s="2">
        <v>-1.4658E-9</v>
      </c>
    </row>
    <row r="652" spans="1:43" x14ac:dyDescent="0.25">
      <c r="A652" s="2">
        <v>2.817593E-10</v>
      </c>
      <c r="J652" s="2">
        <v>-5.3463800000000001E-10</v>
      </c>
      <c r="R652" s="2">
        <v>-7.2818080000000001E-10</v>
      </c>
      <c r="W652" s="2">
        <v>1921.8</v>
      </c>
      <c r="AB652" s="2">
        <v>26893.7</v>
      </c>
      <c r="AG652" s="2">
        <v>-7.1270740000000001E-10</v>
      </c>
      <c r="AL652" s="2">
        <v>-1.0331000000000001E-9</v>
      </c>
      <c r="AQ652" s="2">
        <v>-1.4644E-9</v>
      </c>
    </row>
    <row r="653" spans="1:43" x14ac:dyDescent="0.25">
      <c r="A653" s="2">
        <v>1.741597E-10</v>
      </c>
      <c r="J653" s="2">
        <v>-1.397606E-10</v>
      </c>
      <c r="R653" s="2">
        <v>-2.3402649999999999E-10</v>
      </c>
      <c r="W653" s="2"/>
      <c r="AB653" s="2">
        <v>90610.2</v>
      </c>
      <c r="AG653" s="2">
        <v>-7.0900450000000002E-10</v>
      </c>
      <c r="AL653" s="2">
        <v>-1.0311999999999999E-9</v>
      </c>
      <c r="AQ653" s="2">
        <v>-1.4639000000000001E-9</v>
      </c>
    </row>
    <row r="654" spans="1:43" x14ac:dyDescent="0.25">
      <c r="A654" s="2">
        <v>1.163124E-10</v>
      </c>
      <c r="J654" s="2">
        <v>-6.0158399999999996E-11</v>
      </c>
      <c r="R654" s="2">
        <v>-1.064307E-10</v>
      </c>
      <c r="W654" s="2">
        <v>6170.4</v>
      </c>
      <c r="AB654" s="2">
        <v>162445.5</v>
      </c>
      <c r="AG654" s="2">
        <v>-7.0671049999999999E-10</v>
      </c>
      <c r="AL654" s="2">
        <v>-1.0269E-9</v>
      </c>
      <c r="AQ654" s="2">
        <v>-1.4574E-9</v>
      </c>
    </row>
    <row r="655" spans="1:43" x14ac:dyDescent="0.25">
      <c r="A655" s="2">
        <v>2.0583879999999999E-10</v>
      </c>
      <c r="J655" s="2">
        <v>-2.0343380000000001E-10</v>
      </c>
      <c r="R655" s="2">
        <v>-3.2885360000000002E-10</v>
      </c>
      <c r="W655" s="2">
        <v>4281.5</v>
      </c>
      <c r="AB655" s="2">
        <v>70052.399999999994</v>
      </c>
      <c r="AG655" s="2">
        <v>-7.0630829999999999E-10</v>
      </c>
      <c r="AL655" s="2">
        <v>-1.0261E-9</v>
      </c>
      <c r="AQ655" s="2">
        <v>-1.4568E-9</v>
      </c>
    </row>
    <row r="656" spans="1:43" x14ac:dyDescent="0.25">
      <c r="A656" s="2">
        <v>3.3581460000000002E-10</v>
      </c>
      <c r="J656" s="2">
        <v>-5.1770999999999996E-10</v>
      </c>
      <c r="R656" s="2">
        <v>-7.625613E-10</v>
      </c>
      <c r="W656" s="2">
        <v>4987.3</v>
      </c>
      <c r="AB656" s="2">
        <v>34009.199999999997</v>
      </c>
      <c r="AG656" s="2">
        <v>-7.0536309999999999E-10</v>
      </c>
      <c r="AL656" s="2">
        <v>-1.0249E-9</v>
      </c>
      <c r="AQ656" s="2">
        <v>-1.4564000000000001E-9</v>
      </c>
    </row>
    <row r="657" spans="1:43" x14ac:dyDescent="0.25">
      <c r="A657" s="2">
        <v>2.5393849999999999E-10</v>
      </c>
      <c r="J657" s="2">
        <v>-2.9078830000000001E-10</v>
      </c>
      <c r="R657" s="2">
        <v>-4.3049820000000001E-10</v>
      </c>
      <c r="W657" s="2">
        <v>4470.8</v>
      </c>
      <c r="AB657" s="2">
        <v>48334.400000000001</v>
      </c>
      <c r="AG657" s="2">
        <v>-7.0393150000000003E-10</v>
      </c>
      <c r="AL657" s="2">
        <v>-1.0244000000000001E-9</v>
      </c>
      <c r="AQ657" s="2">
        <v>-1.4512999999999999E-9</v>
      </c>
    </row>
    <row r="658" spans="1:43" x14ac:dyDescent="0.25">
      <c r="A658" s="2">
        <v>1.20127E-10</v>
      </c>
      <c r="J658" s="2">
        <v>-7.1511499999999994E-11</v>
      </c>
      <c r="R658" s="2">
        <v>-1.208306E-10</v>
      </c>
      <c r="W658" s="2">
        <v>3546.8</v>
      </c>
      <c r="AB658" s="2">
        <v>143280.1</v>
      </c>
      <c r="AG658" s="2">
        <v>-7.0059610000000004E-10</v>
      </c>
      <c r="AL658" s="2">
        <v>-1.0206E-9</v>
      </c>
      <c r="AQ658" s="2">
        <v>-1.4484999999999999E-9</v>
      </c>
    </row>
    <row r="659" spans="1:43" x14ac:dyDescent="0.25">
      <c r="A659" s="2">
        <v>1.562066E-10</v>
      </c>
      <c r="J659" s="2">
        <v>-1.061182E-10</v>
      </c>
      <c r="R659" s="2">
        <v>-1.8332160000000001E-10</v>
      </c>
      <c r="W659" s="2">
        <v>1885.8</v>
      </c>
      <c r="AB659" s="2">
        <v>121256.8</v>
      </c>
      <c r="AG659" s="2">
        <v>-6.9985780000000002E-10</v>
      </c>
      <c r="AL659" s="2">
        <v>-1.0174E-9</v>
      </c>
      <c r="AQ659" s="2">
        <v>-1.4336999999999999E-9</v>
      </c>
    </row>
    <row r="660" spans="1:43" x14ac:dyDescent="0.25">
      <c r="A660" s="2">
        <v>1.218461E-10</v>
      </c>
      <c r="J660" s="2">
        <v>-5.9020299999999999E-11</v>
      </c>
      <c r="R660" s="2">
        <v>-1.132444E-10</v>
      </c>
      <c r="W660" s="2">
        <v>6252.8</v>
      </c>
      <c r="AB660" s="2">
        <v>186116.7</v>
      </c>
      <c r="AG660" s="2">
        <v>-6.9843659999999997E-10</v>
      </c>
      <c r="AL660" s="2">
        <v>-1.0145E-9</v>
      </c>
      <c r="AQ660" s="2">
        <v>-1.4171E-9</v>
      </c>
    </row>
    <row r="661" spans="1:43" x14ac:dyDescent="0.25">
      <c r="A661" s="2">
        <v>1.1612E-10</v>
      </c>
      <c r="J661" s="2">
        <v>-5.10962E-11</v>
      </c>
      <c r="R661" s="2">
        <v>-1.009661E-10</v>
      </c>
      <c r="W661" s="2">
        <v>3008.7</v>
      </c>
      <c r="AB661" s="2">
        <v>236088</v>
      </c>
      <c r="AG661" s="2">
        <v>-6.9473030000000003E-10</v>
      </c>
      <c r="AL661" s="2">
        <v>-1.0105E-9</v>
      </c>
      <c r="AQ661" s="2">
        <v>-1.4128999999999999E-9</v>
      </c>
    </row>
    <row r="662" spans="1:43" x14ac:dyDescent="0.25">
      <c r="A662" s="2">
        <v>2.5033689999999998E-10</v>
      </c>
      <c r="J662" s="2">
        <v>-2.737078E-10</v>
      </c>
      <c r="R662" s="2">
        <v>-4.147914E-10</v>
      </c>
      <c r="W662" s="2">
        <v>6572.5</v>
      </c>
      <c r="AB662" s="2">
        <v>57577.2</v>
      </c>
      <c r="AG662" s="2">
        <v>-6.9393349999999998E-10</v>
      </c>
      <c r="AL662" s="2">
        <v>-1.0038E-9</v>
      </c>
      <c r="AQ662" s="2">
        <v>-1.4120000000000001E-9</v>
      </c>
    </row>
    <row r="663" spans="1:43" x14ac:dyDescent="0.25">
      <c r="A663" s="2">
        <v>3.5774739999999998E-10</v>
      </c>
      <c r="J663" s="2">
        <v>-8.8918499999999996E-10</v>
      </c>
      <c r="R663" s="2">
        <v>-1.1907E-9</v>
      </c>
      <c r="W663" s="2">
        <v>1742.1</v>
      </c>
      <c r="AB663" s="2">
        <v>17126.400000000001</v>
      </c>
      <c r="AG663" s="2">
        <v>-6.913153E-10</v>
      </c>
      <c r="AL663" s="2">
        <v>-1.0014000000000001E-9</v>
      </c>
      <c r="AQ663" s="2">
        <v>-1.4017E-9</v>
      </c>
    </row>
    <row r="664" spans="1:43" x14ac:dyDescent="0.25">
      <c r="A664" s="2">
        <v>2.825342E-10</v>
      </c>
      <c r="J664" s="2">
        <v>-4.3925379999999998E-10</v>
      </c>
      <c r="R664" s="2">
        <v>-6.8394929999999998E-10</v>
      </c>
      <c r="W664" s="2">
        <v>2450</v>
      </c>
      <c r="AB664" s="2">
        <v>31325.3</v>
      </c>
      <c r="AG664" s="2">
        <v>-6.9077359999999999E-10</v>
      </c>
      <c r="AL664" s="2">
        <v>-9.9793690000000001E-10</v>
      </c>
      <c r="AQ664" s="2">
        <v>-1.3986999999999999E-9</v>
      </c>
    </row>
    <row r="665" spans="1:43" x14ac:dyDescent="0.25">
      <c r="A665" s="2">
        <v>3.3119799999999999E-10</v>
      </c>
      <c r="J665" s="2">
        <v>-5.4666399999999998E-10</v>
      </c>
      <c r="R665" s="2">
        <v>-8.3389479999999998E-10</v>
      </c>
      <c r="W665" s="2">
        <v>2679.3</v>
      </c>
      <c r="AB665" s="2">
        <v>39324.6</v>
      </c>
      <c r="AG665" s="2">
        <v>-6.8634450000000002E-10</v>
      </c>
      <c r="AL665" s="2">
        <v>-9.9773190000000001E-10</v>
      </c>
      <c r="AQ665" s="2">
        <v>-1.3895E-9</v>
      </c>
    </row>
    <row r="666" spans="1:43" x14ac:dyDescent="0.25">
      <c r="A666" s="2">
        <v>2.0973269999999999E-10</v>
      </c>
      <c r="J666" s="2">
        <v>-1.8527840000000001E-10</v>
      </c>
      <c r="R666" s="2">
        <v>-2.8871320000000002E-10</v>
      </c>
      <c r="W666" s="2">
        <v>7543.6</v>
      </c>
      <c r="AB666" s="2">
        <v>78719.5</v>
      </c>
      <c r="AG666" s="2">
        <v>-6.8437370000000003E-10</v>
      </c>
      <c r="AL666" s="2">
        <v>-9.9633379999999998E-10</v>
      </c>
      <c r="AQ666" s="2">
        <v>-1.3884999999999999E-9</v>
      </c>
    </row>
    <row r="667" spans="1:43" x14ac:dyDescent="0.25">
      <c r="A667" s="2">
        <v>1.280404E-10</v>
      </c>
      <c r="J667" s="2">
        <v>-6.0836500000000002E-11</v>
      </c>
      <c r="R667" s="2">
        <v>-1.133523E-10</v>
      </c>
      <c r="W667" s="2">
        <v>6281.3</v>
      </c>
      <c r="AB667" s="2">
        <v>207646</v>
      </c>
      <c r="AG667" s="2">
        <v>-6.8412850000000003E-10</v>
      </c>
      <c r="AL667" s="2">
        <v>-9.9630719999999998E-10</v>
      </c>
      <c r="AQ667" s="2">
        <v>-1.3781E-9</v>
      </c>
    </row>
    <row r="668" spans="1:43" x14ac:dyDescent="0.25">
      <c r="A668" s="2">
        <v>2.993002E-10</v>
      </c>
      <c r="J668" s="2">
        <v>-4.3030590000000002E-10</v>
      </c>
      <c r="R668" s="2">
        <v>-6.5960099999999998E-10</v>
      </c>
      <c r="W668" s="2">
        <v>3013.6</v>
      </c>
      <c r="AB668" s="2">
        <v>47836.2</v>
      </c>
      <c r="AG668" s="2">
        <v>-6.8375789999999998E-10</v>
      </c>
      <c r="AL668" s="2">
        <v>-9.8978299999999999E-10</v>
      </c>
      <c r="AQ668" s="2">
        <v>-1.3703999999999999E-9</v>
      </c>
    </row>
    <row r="669" spans="1:43" x14ac:dyDescent="0.25">
      <c r="A669" s="2">
        <v>1.5852559999999999E-10</v>
      </c>
      <c r="J669" s="2">
        <v>-1.055656E-10</v>
      </c>
      <c r="R669" s="2">
        <v>-1.708919E-10</v>
      </c>
      <c r="W669" s="2">
        <v>4623.3999999999996</v>
      </c>
      <c r="AB669" s="2">
        <v>103141</v>
      </c>
      <c r="AG669" s="2">
        <v>-6.833856E-10</v>
      </c>
      <c r="AL669" s="2">
        <v>-9.8819390000000008E-10</v>
      </c>
      <c r="AQ669" s="2">
        <v>-1.3696999999999999E-9</v>
      </c>
    </row>
    <row r="670" spans="1:43" x14ac:dyDescent="0.25">
      <c r="A670" s="2">
        <v>1.223025E-10</v>
      </c>
      <c r="J670" s="2">
        <v>-5.5183200000000003E-11</v>
      </c>
      <c r="R670" s="2">
        <v>-1.031364E-10</v>
      </c>
      <c r="W670" s="2">
        <v>8712.4</v>
      </c>
      <c r="AB670" s="2">
        <v>183992.9</v>
      </c>
      <c r="AG670" s="2">
        <v>-6.8329599999999997E-10</v>
      </c>
      <c r="AL670" s="2">
        <v>-9.8664029999999991E-10</v>
      </c>
      <c r="AQ670" s="2">
        <v>-1.3632E-9</v>
      </c>
    </row>
    <row r="671" spans="1:43" x14ac:dyDescent="0.25">
      <c r="A671" s="2">
        <v>1.5954870000000001E-10</v>
      </c>
      <c r="J671" s="2">
        <v>-1.284958E-10</v>
      </c>
      <c r="R671" s="2">
        <v>-1.9746189999999999E-10</v>
      </c>
      <c r="W671" s="2">
        <v>5093.7</v>
      </c>
      <c r="AB671" s="2">
        <v>90658.9</v>
      </c>
      <c r="AG671" s="2">
        <v>-6.7861300000000002E-10</v>
      </c>
      <c r="AL671" s="2">
        <v>-9.8191600000000002E-10</v>
      </c>
      <c r="AQ671" s="2">
        <v>-1.3618E-9</v>
      </c>
    </row>
    <row r="672" spans="1:43" x14ac:dyDescent="0.25">
      <c r="A672" s="2">
        <v>2.4871719999999998E-10</v>
      </c>
      <c r="J672" s="2">
        <v>-3.1494239999999999E-10</v>
      </c>
      <c r="R672" s="2">
        <v>-4.5092129999999998E-10</v>
      </c>
      <c r="W672" s="2">
        <v>4800.3999999999996</v>
      </c>
      <c r="AB672" s="2">
        <v>42706.400000000001</v>
      </c>
      <c r="AG672" s="2">
        <v>-6.7588030000000004E-10</v>
      </c>
      <c r="AL672" s="2">
        <v>-9.8064309999999999E-10</v>
      </c>
      <c r="AQ672" s="2">
        <v>-1.3579E-9</v>
      </c>
    </row>
    <row r="673" spans="1:43" x14ac:dyDescent="0.25">
      <c r="A673" s="2">
        <v>1.5265139999999999E-10</v>
      </c>
      <c r="J673" s="2">
        <v>-1.000817E-10</v>
      </c>
      <c r="R673" s="2">
        <v>-1.623223E-10</v>
      </c>
      <c r="W673" s="2">
        <v>3796.6</v>
      </c>
      <c r="AB673" s="2">
        <v>108633.2</v>
      </c>
      <c r="AG673" s="2">
        <v>-6.7463240000000002E-10</v>
      </c>
      <c r="AL673" s="2">
        <v>-9.7907429999999993E-10</v>
      </c>
      <c r="AQ673" s="2">
        <v>-1.3514999999999999E-9</v>
      </c>
    </row>
    <row r="674" spans="1:43" x14ac:dyDescent="0.25">
      <c r="A674" s="2">
        <v>1.2190420000000001E-10</v>
      </c>
      <c r="J674" s="2">
        <v>-5.9952900000000004E-11</v>
      </c>
      <c r="R674" s="2">
        <v>-1.148629E-10</v>
      </c>
      <c r="W674" s="2">
        <v>5354.1</v>
      </c>
      <c r="AB674" s="2">
        <v>172664.7</v>
      </c>
      <c r="AG674" s="2">
        <v>-6.7418870000000003E-10</v>
      </c>
      <c r="AL674" s="2">
        <v>-9.7739960000000003E-10</v>
      </c>
      <c r="AQ674" s="2">
        <v>-1.3451E-9</v>
      </c>
    </row>
    <row r="675" spans="1:43" x14ac:dyDescent="0.25">
      <c r="A675" s="2">
        <v>7.5861520000000003E-10</v>
      </c>
      <c r="J675" s="2">
        <v>-3.8952000000000004E-9</v>
      </c>
      <c r="R675" s="2">
        <v>-5.8615999999999997E-9</v>
      </c>
      <c r="W675" s="2">
        <v>709.86800000000005</v>
      </c>
      <c r="AB675" s="2">
        <v>4261.2</v>
      </c>
      <c r="AG675" s="2">
        <v>-6.702979E-10</v>
      </c>
      <c r="AL675" s="2">
        <v>-9.7612079999999998E-10</v>
      </c>
      <c r="AQ675" s="2">
        <v>-1.3412999999999999E-9</v>
      </c>
    </row>
    <row r="676" spans="1:43" x14ac:dyDescent="0.25">
      <c r="A676" s="2">
        <v>2.229678E-10</v>
      </c>
      <c r="J676" s="2">
        <v>-2.1216920000000001E-10</v>
      </c>
      <c r="R676" s="2">
        <v>-3.302295E-10</v>
      </c>
      <c r="W676" s="2">
        <v>6208.5</v>
      </c>
      <c r="AB676" s="2">
        <v>75218.5</v>
      </c>
      <c r="AG676" s="2">
        <v>-6.6704690000000003E-10</v>
      </c>
      <c r="AL676" s="2">
        <v>-9.7452200000000008E-10</v>
      </c>
      <c r="AQ676" s="2">
        <v>-1.3358999999999999E-9</v>
      </c>
    </row>
    <row r="677" spans="1:43" x14ac:dyDescent="0.25">
      <c r="A677" s="2">
        <v>1.5089260000000001E-10</v>
      </c>
      <c r="J677" s="2">
        <v>-8.8934299999999998E-11</v>
      </c>
      <c r="R677" s="2">
        <v>-1.542747E-10</v>
      </c>
      <c r="W677" s="2">
        <v>5585.8</v>
      </c>
      <c r="AB677" s="2">
        <v>159106.79999999999</v>
      </c>
      <c r="AG677" s="2">
        <v>-6.6357490000000003E-10</v>
      </c>
      <c r="AL677" s="2">
        <v>-9.6696919999999997E-10</v>
      </c>
      <c r="AQ677" s="2">
        <v>-1.3351000000000001E-9</v>
      </c>
    </row>
    <row r="678" spans="1:43" x14ac:dyDescent="0.25">
      <c r="A678" s="2">
        <v>1.6618550000000001E-10</v>
      </c>
      <c r="J678" s="2">
        <v>-1.11929E-10</v>
      </c>
      <c r="R678" s="2">
        <v>-1.8849739999999999E-10</v>
      </c>
      <c r="W678" s="2">
        <v>4565.3999999999996</v>
      </c>
      <c r="AB678" s="2">
        <v>137640.9</v>
      </c>
      <c r="AG678" s="2">
        <v>-6.6249429999999998E-10</v>
      </c>
      <c r="AL678" s="2">
        <v>-9.6553180000000003E-10</v>
      </c>
      <c r="AQ678" s="2">
        <v>-1.3202000000000001E-9</v>
      </c>
    </row>
    <row r="679" spans="1:43" x14ac:dyDescent="0.25">
      <c r="A679" s="2">
        <v>1.9900420000000001E-10</v>
      </c>
      <c r="J679" s="2">
        <v>-2.0360069999999999E-10</v>
      </c>
      <c r="R679" s="2">
        <v>-2.9875699999999998E-10</v>
      </c>
      <c r="W679" s="2">
        <v>5095.3999999999996</v>
      </c>
      <c r="AB679" s="2">
        <v>62024.800000000003</v>
      </c>
      <c r="AG679" s="2">
        <v>-6.623896E-10</v>
      </c>
      <c r="AL679" s="2">
        <v>-9.6150489999999995E-10</v>
      </c>
      <c r="AQ679" s="2">
        <v>-1.3142000000000001E-9</v>
      </c>
    </row>
    <row r="680" spans="1:43" x14ac:dyDescent="0.25">
      <c r="A680" s="2">
        <v>3.2194160000000002E-10</v>
      </c>
      <c r="J680" s="2">
        <v>-4.9579509999999997E-10</v>
      </c>
      <c r="R680" s="2">
        <v>-7.104391E-10</v>
      </c>
      <c r="W680" s="2">
        <v>3152.4</v>
      </c>
      <c r="AB680" s="2">
        <v>29842.1</v>
      </c>
      <c r="AG680" s="2">
        <v>-6.5687680000000002E-10</v>
      </c>
      <c r="AL680" s="2">
        <v>-9.5935220000000008E-10</v>
      </c>
      <c r="AQ680" s="2">
        <v>-1.3129000000000001E-9</v>
      </c>
    </row>
    <row r="681" spans="1:43" x14ac:dyDescent="0.25">
      <c r="A681" s="2">
        <v>1.7501499999999999E-10</v>
      </c>
      <c r="J681" s="2">
        <v>-1.8806719999999999E-10</v>
      </c>
      <c r="R681" s="2">
        <v>-2.7384639999999998E-10</v>
      </c>
      <c r="W681" s="2">
        <v>2096.6</v>
      </c>
      <c r="AB681" s="2">
        <v>65922.7</v>
      </c>
      <c r="AG681" s="2">
        <v>-6.5683019999999996E-10</v>
      </c>
      <c r="AL681" s="2">
        <v>-9.5892380000000001E-10</v>
      </c>
      <c r="AQ681" s="2">
        <v>-1.3118E-9</v>
      </c>
    </row>
    <row r="682" spans="1:43" x14ac:dyDescent="0.25">
      <c r="A682" s="2">
        <v>1.738221E-10</v>
      </c>
      <c r="J682" s="2">
        <v>-1.2595949999999999E-10</v>
      </c>
      <c r="R682" s="2">
        <v>-2.100344E-10</v>
      </c>
      <c r="W682" s="2">
        <v>5067.5</v>
      </c>
      <c r="AB682" s="2">
        <v>129719.4</v>
      </c>
      <c r="AG682" s="2">
        <v>-6.5681320000000002E-10</v>
      </c>
      <c r="AL682" s="2">
        <v>-9.5739509999999991E-10</v>
      </c>
      <c r="AQ682" s="2">
        <v>-1.3072E-9</v>
      </c>
    </row>
    <row r="683" spans="1:43" x14ac:dyDescent="0.25">
      <c r="A683" s="2">
        <v>2.6848560000000001E-10</v>
      </c>
      <c r="J683" s="2">
        <v>-3.4000219999999999E-10</v>
      </c>
      <c r="R683" s="2">
        <v>-5.2674679999999998E-10</v>
      </c>
      <c r="W683" s="2">
        <v>3400.5</v>
      </c>
      <c r="AB683" s="2">
        <v>58584.2</v>
      </c>
      <c r="AG683" s="2">
        <v>-6.5640239999999997E-10</v>
      </c>
      <c r="AL683" s="2">
        <v>-9.5462030000000005E-10</v>
      </c>
      <c r="AQ683" s="2">
        <v>-1.3068999999999999E-9</v>
      </c>
    </row>
    <row r="684" spans="1:43" x14ac:dyDescent="0.25">
      <c r="A684" s="2">
        <v>2.049307E-10</v>
      </c>
      <c r="J684" s="2">
        <v>-1.7830880000000001E-10</v>
      </c>
      <c r="R684" s="2">
        <v>-2.8448900000000001E-10</v>
      </c>
      <c r="W684" s="2">
        <v>4687.8</v>
      </c>
      <c r="AB684" s="2">
        <v>92773.6</v>
      </c>
      <c r="AG684" s="2">
        <v>-6.5441049999999997E-10</v>
      </c>
      <c r="AL684" s="2">
        <v>-9.4846629999999999E-10</v>
      </c>
      <c r="AQ684" s="2">
        <v>-1.3031E-9</v>
      </c>
    </row>
    <row r="685" spans="1:43" x14ac:dyDescent="0.25">
      <c r="A685" s="2">
        <v>1.6548569999999999E-10</v>
      </c>
      <c r="J685" s="2">
        <v>-1.1964160000000001E-10</v>
      </c>
      <c r="R685" s="2">
        <v>-1.892003E-10</v>
      </c>
      <c r="W685" s="2">
        <v>3783.8</v>
      </c>
      <c r="AB685" s="2">
        <v>94267.9</v>
      </c>
      <c r="AG685" s="2">
        <v>-6.5093399999999998E-10</v>
      </c>
      <c r="AL685" s="2">
        <v>-9.4330419999999993E-10</v>
      </c>
      <c r="AQ685" s="2">
        <v>-1.2894999999999999E-9</v>
      </c>
    </row>
    <row r="686" spans="1:43" x14ac:dyDescent="0.25">
      <c r="A686" s="2">
        <v>2.262835E-10</v>
      </c>
      <c r="J686" s="2">
        <v>-2.189899E-10</v>
      </c>
      <c r="R686" s="2">
        <v>-3.3925850000000001E-10</v>
      </c>
      <c r="W686" s="2">
        <v>6545.1</v>
      </c>
      <c r="AB686" s="2">
        <v>72240</v>
      </c>
      <c r="AG686" s="2">
        <v>-6.4742949999999995E-10</v>
      </c>
      <c r="AL686" s="2">
        <v>-9.3321690000000006E-10</v>
      </c>
      <c r="AQ686" s="2">
        <v>-1.2857E-9</v>
      </c>
    </row>
    <row r="687" spans="1:43" x14ac:dyDescent="0.25">
      <c r="A687" s="2">
        <v>1.585472E-10</v>
      </c>
      <c r="J687" s="2">
        <v>-9.89793E-11</v>
      </c>
      <c r="R687" s="2">
        <v>-1.681335E-10</v>
      </c>
      <c r="W687" s="2">
        <v>6362</v>
      </c>
      <c r="AB687" s="2">
        <v>142000</v>
      </c>
      <c r="AG687" s="2">
        <v>-6.4518179999999999E-10</v>
      </c>
      <c r="AL687" s="2">
        <v>-9.1460040000000005E-10</v>
      </c>
      <c r="AQ687" s="2">
        <v>-1.2812999999999999E-9</v>
      </c>
    </row>
    <row r="688" spans="1:43" x14ac:dyDescent="0.25">
      <c r="A688" s="2">
        <v>1.7020200000000001E-10</v>
      </c>
      <c r="J688" s="2">
        <v>-1.16359E-10</v>
      </c>
      <c r="R688" s="2">
        <v>-1.9336089999999999E-10</v>
      </c>
      <c r="W688" s="2">
        <v>6061.9</v>
      </c>
      <c r="AB688" s="2">
        <v>125911.1</v>
      </c>
      <c r="AG688" s="2">
        <v>-6.4211979999999999E-10</v>
      </c>
      <c r="AL688" s="2">
        <v>-9.1198219999999997E-10</v>
      </c>
      <c r="AQ688" s="2">
        <v>-1.2757000000000001E-9</v>
      </c>
    </row>
    <row r="689" spans="1:43" x14ac:dyDescent="0.25">
      <c r="A689" s="2">
        <v>3.294327E-10</v>
      </c>
      <c r="J689" s="2">
        <v>-5.3062719999999999E-10</v>
      </c>
      <c r="R689" s="2">
        <v>-7.542683E-10</v>
      </c>
      <c r="W689" s="2">
        <v>2760.2</v>
      </c>
      <c r="AB689" s="2">
        <v>27184.9</v>
      </c>
      <c r="AG689" s="2">
        <v>-6.4206770000000003E-10</v>
      </c>
      <c r="AL689" s="2">
        <v>-9.1183420000000004E-10</v>
      </c>
      <c r="AQ689" s="2">
        <v>-1.2739999999999999E-9</v>
      </c>
    </row>
    <row r="690" spans="1:43" x14ac:dyDescent="0.25">
      <c r="A690" s="2">
        <v>1.8437140000000001E-10</v>
      </c>
      <c r="J690" s="2">
        <v>-1.896927E-10</v>
      </c>
      <c r="R690" s="2">
        <v>-2.7769969999999999E-10</v>
      </c>
      <c r="W690" s="2">
        <v>3462</v>
      </c>
      <c r="AB690" s="2">
        <v>65862.399999999994</v>
      </c>
      <c r="AG690" s="2">
        <v>-6.4092119999999996E-10</v>
      </c>
      <c r="AL690" s="2">
        <v>-9.1173790000000005E-10</v>
      </c>
      <c r="AQ690" s="2">
        <v>-1.2721E-9</v>
      </c>
    </row>
    <row r="691" spans="1:43" x14ac:dyDescent="0.25">
      <c r="A691" s="2">
        <v>2.0440309999999999E-10</v>
      </c>
      <c r="J691" s="2">
        <v>-1.7501369999999999E-10</v>
      </c>
      <c r="R691" s="2">
        <v>-2.7401039999999999E-10</v>
      </c>
      <c r="W691" s="2">
        <v>7652.1</v>
      </c>
      <c r="AB691" s="2">
        <v>82216.3</v>
      </c>
      <c r="AG691" s="2">
        <v>-6.4050330000000003E-10</v>
      </c>
      <c r="AL691" s="2">
        <v>-9.0071340000000003E-10</v>
      </c>
      <c r="AQ691" s="2">
        <v>-1.2698000000000001E-9</v>
      </c>
    </row>
    <row r="692" spans="1:43" x14ac:dyDescent="0.25">
      <c r="A692" s="2">
        <v>3.0402759999999999E-10</v>
      </c>
      <c r="J692" s="2">
        <v>-4.3533640000000001E-10</v>
      </c>
      <c r="R692" s="2">
        <v>-6.2850480000000003E-10</v>
      </c>
      <c r="W692" s="2">
        <v>3477.9</v>
      </c>
      <c r="AB692" s="2">
        <v>33720.1</v>
      </c>
      <c r="AG692" s="2">
        <v>-6.3896260000000004E-10</v>
      </c>
      <c r="AL692" s="2">
        <v>-8.9963759999999997E-10</v>
      </c>
      <c r="AQ692" s="2">
        <v>-1.2671000000000001E-9</v>
      </c>
    </row>
    <row r="693" spans="1:43" x14ac:dyDescent="0.25">
      <c r="A693" s="2">
        <v>1.7940469999999999E-10</v>
      </c>
      <c r="J693" s="2">
        <v>-1.329202E-10</v>
      </c>
      <c r="R693" s="2">
        <v>-2.1897339999999999E-10</v>
      </c>
      <c r="W693" s="2">
        <v>4804</v>
      </c>
      <c r="AB693" s="2">
        <v>119602.5</v>
      </c>
      <c r="AG693" s="2">
        <v>-6.3663959999999996E-10</v>
      </c>
      <c r="AL693" s="2">
        <v>-8.9814069999999998E-10</v>
      </c>
      <c r="AQ693" s="2">
        <v>-1.2599E-9</v>
      </c>
    </row>
    <row r="694" spans="1:43" x14ac:dyDescent="0.25">
      <c r="A694" s="2">
        <v>2.3252160000000001E-10</v>
      </c>
      <c r="J694" s="2">
        <v>-3.9514389999999999E-10</v>
      </c>
      <c r="R694" s="2">
        <v>-5.4306960000000005E-10</v>
      </c>
      <c r="W694" s="2">
        <v>1209.4000000000001</v>
      </c>
      <c r="AB694" s="2">
        <v>34510.6</v>
      </c>
      <c r="AG694" s="2">
        <v>-6.3095890000000002E-10</v>
      </c>
      <c r="AL694" s="2">
        <v>-8.9712240000000004E-10</v>
      </c>
      <c r="AQ694" s="2">
        <v>-1.2519E-9</v>
      </c>
    </row>
    <row r="695" spans="1:43" x14ac:dyDescent="0.25">
      <c r="A695" s="2">
        <v>3.9911599999999998E-10</v>
      </c>
      <c r="J695" s="2">
        <v>-7.5628089999999997E-10</v>
      </c>
      <c r="R695" s="2">
        <v>-1.1185E-9</v>
      </c>
      <c r="W695" s="2">
        <v>3629.8</v>
      </c>
      <c r="AB695" s="2">
        <v>26581</v>
      </c>
      <c r="AG695" s="2">
        <v>-6.2992109999999997E-10</v>
      </c>
      <c r="AL695" s="2">
        <v>-8.9405480000000001E-10</v>
      </c>
      <c r="AQ695" s="2">
        <v>-1.2465E-9</v>
      </c>
    </row>
    <row r="696" spans="1:43" x14ac:dyDescent="0.25">
      <c r="A696" s="2">
        <v>1.772211E-10</v>
      </c>
      <c r="J696" s="2">
        <v>-1.2783739999999999E-10</v>
      </c>
      <c r="R696" s="2">
        <v>-2.1037020000000001E-10</v>
      </c>
      <c r="W696" s="2">
        <v>5589.2</v>
      </c>
      <c r="AB696" s="2">
        <v>118564.9</v>
      </c>
      <c r="AG696" s="2">
        <v>-6.2976249999999997E-10</v>
      </c>
      <c r="AL696" s="2">
        <v>-8.9348660000000004E-10</v>
      </c>
      <c r="AQ696" s="2">
        <v>-1.2462000000000001E-9</v>
      </c>
    </row>
    <row r="697" spans="1:43" x14ac:dyDescent="0.25">
      <c r="A697" s="2">
        <v>3.0399070000000002E-10</v>
      </c>
      <c r="J697" s="2">
        <v>-4.7679809999999996E-10</v>
      </c>
      <c r="R697" s="2">
        <v>-7.3537769999999999E-10</v>
      </c>
      <c r="W697" s="2">
        <v>2906.2</v>
      </c>
      <c r="AB697" s="2">
        <v>37910.199999999997</v>
      </c>
      <c r="AG697" s="2">
        <v>-6.2865959999999995E-10</v>
      </c>
      <c r="AL697" s="2">
        <v>-8.9322380000000001E-10</v>
      </c>
      <c r="AQ697" s="2">
        <v>-1.2455000000000001E-9</v>
      </c>
    </row>
    <row r="698" spans="1:43" x14ac:dyDescent="0.25">
      <c r="A698" s="2">
        <v>1.099113E-10</v>
      </c>
      <c r="J698" s="2">
        <v>-4.4009200000000002E-11</v>
      </c>
      <c r="R698" s="2">
        <v>-8.6883500000000006E-11</v>
      </c>
      <c r="W698" s="2">
        <v>7083.1</v>
      </c>
      <c r="AB698" s="2">
        <v>197153.6</v>
      </c>
      <c r="AG698" s="2">
        <v>-6.2718149999999996E-10</v>
      </c>
      <c r="AL698" s="2">
        <v>-8.927038E-10</v>
      </c>
      <c r="AQ698" s="2">
        <v>-1.2398E-9</v>
      </c>
    </row>
    <row r="699" spans="1:43" x14ac:dyDescent="0.25">
      <c r="A699" s="2">
        <v>1.5048050000000001E-10</v>
      </c>
      <c r="J699" s="2">
        <v>-9.0904999999999995E-11</v>
      </c>
      <c r="R699" s="2">
        <v>-1.51896E-10</v>
      </c>
      <c r="W699" s="2">
        <v>6049.2</v>
      </c>
      <c r="AB699" s="2">
        <v>117829.4</v>
      </c>
      <c r="AG699" s="2">
        <v>-6.2529970000000001E-10</v>
      </c>
      <c r="AL699" s="2">
        <v>-8.9197939999999997E-10</v>
      </c>
      <c r="AQ699" s="2">
        <v>-1.2392E-9</v>
      </c>
    </row>
    <row r="700" spans="1:43" x14ac:dyDescent="0.25">
      <c r="A700" s="2">
        <v>1.5410550000000001E-10</v>
      </c>
      <c r="J700" s="2">
        <v>-1.0951880000000001E-10</v>
      </c>
      <c r="R700" s="2">
        <v>-1.734996E-10</v>
      </c>
      <c r="W700" s="2">
        <v>6782.8</v>
      </c>
      <c r="AB700" s="2">
        <v>102449.3</v>
      </c>
      <c r="AG700" s="2">
        <v>-6.2494369999999995E-10</v>
      </c>
      <c r="AL700" s="2">
        <v>-8.8978829999999996E-10</v>
      </c>
      <c r="AQ700" s="2">
        <v>-1.2273000000000001E-9</v>
      </c>
    </row>
    <row r="701" spans="1:43" x14ac:dyDescent="0.25">
      <c r="A701" s="2">
        <v>1.896313E-10</v>
      </c>
      <c r="J701" s="2">
        <v>-2.2189E-10</v>
      </c>
      <c r="R701" s="2">
        <v>-3.1854069999999998E-10</v>
      </c>
      <c r="W701" s="2">
        <v>2236.9</v>
      </c>
      <c r="AB701" s="2">
        <v>57463.3</v>
      </c>
      <c r="AG701" s="2">
        <v>-6.2077620000000003E-10</v>
      </c>
      <c r="AL701" s="2">
        <v>-8.8734689999999999E-10</v>
      </c>
      <c r="AQ701" s="2">
        <v>-1.2255E-9</v>
      </c>
    </row>
    <row r="702" spans="1:43" x14ac:dyDescent="0.25">
      <c r="A702" s="2">
        <v>1.4001809999999999E-10</v>
      </c>
      <c r="J702" s="2">
        <v>-7.7220800000000002E-11</v>
      </c>
      <c r="R702" s="2">
        <v>-1.328232E-10</v>
      </c>
      <c r="W702" s="2">
        <v>6171.6</v>
      </c>
      <c r="AB702" s="2">
        <v>132028.4</v>
      </c>
      <c r="AG702" s="2">
        <v>-6.1932739999999997E-10</v>
      </c>
      <c r="AL702" s="2">
        <v>-8.8631330000000003E-10</v>
      </c>
      <c r="AQ702" s="2">
        <v>-1.2216E-9</v>
      </c>
    </row>
    <row r="703" spans="1:43" x14ac:dyDescent="0.25">
      <c r="A703" s="2">
        <v>1.4294320000000001E-10</v>
      </c>
      <c r="J703" s="2">
        <v>-1.010126E-10</v>
      </c>
      <c r="R703" s="2">
        <v>-1.7822900000000001E-10</v>
      </c>
      <c r="W703" s="2">
        <v>1495.8</v>
      </c>
      <c r="AB703" s="2">
        <v>68367</v>
      </c>
      <c r="AG703" s="2">
        <v>-6.1731360000000002E-10</v>
      </c>
      <c r="AL703" s="2">
        <v>-8.8613769999999999E-10</v>
      </c>
      <c r="AQ703" s="2">
        <v>-1.2174E-9</v>
      </c>
    </row>
    <row r="704" spans="1:43" x14ac:dyDescent="0.25">
      <c r="A704" s="2">
        <v>2.7990729999999999E-10</v>
      </c>
      <c r="J704" s="2">
        <v>-3.5887229999999998E-10</v>
      </c>
      <c r="R704" s="2">
        <v>-5.4934960000000005E-10</v>
      </c>
      <c r="W704" s="2">
        <v>3495.8</v>
      </c>
      <c r="AB704" s="2">
        <v>53055.199999999997</v>
      </c>
      <c r="AG704" s="2">
        <v>-6.1570280000000002E-10</v>
      </c>
      <c r="AL704" s="2">
        <v>-8.8448350000000001E-10</v>
      </c>
      <c r="AQ704" s="2">
        <v>-1.212E-9</v>
      </c>
    </row>
    <row r="705" spans="1:43" x14ac:dyDescent="0.25">
      <c r="A705" s="2">
        <v>1.702078E-10</v>
      </c>
      <c r="J705" s="2">
        <v>-1.158241E-10</v>
      </c>
      <c r="R705" s="2">
        <v>-1.9084819999999999E-10</v>
      </c>
      <c r="W705" s="2">
        <v>8005.1</v>
      </c>
      <c r="AB705" s="2">
        <v>118173.6</v>
      </c>
      <c r="AG705" s="2">
        <v>-6.1380379999999996E-10</v>
      </c>
      <c r="AL705" s="2">
        <v>-8.8444370000000004E-10</v>
      </c>
      <c r="AQ705" s="2">
        <v>-1.2116E-9</v>
      </c>
    </row>
    <row r="706" spans="1:43" x14ac:dyDescent="0.25">
      <c r="A706" s="2">
        <v>8.5973400000000002E-10</v>
      </c>
      <c r="J706" s="2">
        <v>-4.4502999999999998E-9</v>
      </c>
      <c r="R706" s="2">
        <v>-6.6439999999999998E-9</v>
      </c>
      <c r="W706" s="2">
        <v>696.06200000000001</v>
      </c>
      <c r="AB706" s="2">
        <v>5463</v>
      </c>
      <c r="AG706" s="2">
        <v>-6.1319320000000002E-10</v>
      </c>
      <c r="AL706" s="2">
        <v>-8.8416479999999995E-10</v>
      </c>
      <c r="AQ706" s="2">
        <v>-1.2044999999999999E-9</v>
      </c>
    </row>
    <row r="707" spans="1:43" x14ac:dyDescent="0.25">
      <c r="A707" s="2">
        <v>1.876128E-10</v>
      </c>
      <c r="J707" s="2">
        <v>-1.798315E-10</v>
      </c>
      <c r="R707" s="2">
        <v>-2.667207E-10</v>
      </c>
      <c r="W707" s="2">
        <v>5061.2</v>
      </c>
      <c r="AB707" s="2">
        <v>68800.600000000006</v>
      </c>
      <c r="AG707" s="2">
        <v>-6.1096399999999996E-10</v>
      </c>
      <c r="AL707" s="2">
        <v>-8.7788210000000002E-10</v>
      </c>
      <c r="AQ707" s="2">
        <v>-1.2006E-9</v>
      </c>
    </row>
    <row r="708" spans="1:43" x14ac:dyDescent="0.25">
      <c r="A708" s="2">
        <v>1.8438729999999999E-10</v>
      </c>
      <c r="J708" s="2">
        <v>-2.036335E-10</v>
      </c>
      <c r="R708" s="2">
        <v>-2.9487049999999999E-10</v>
      </c>
      <c r="W708" s="2">
        <v>2759.2</v>
      </c>
      <c r="AB708" s="2">
        <v>33354.6</v>
      </c>
      <c r="AG708" s="2">
        <v>-6.0783470000000001E-10</v>
      </c>
      <c r="AL708" s="2">
        <v>-8.7709369999999996E-10</v>
      </c>
      <c r="AQ708" s="2">
        <v>-1.2003000000000001E-9</v>
      </c>
    </row>
    <row r="709" spans="1:43" x14ac:dyDescent="0.25">
      <c r="A709" s="2">
        <v>2.4434479999999999E-10</v>
      </c>
      <c r="J709" s="2">
        <v>-2.6160819999999998E-10</v>
      </c>
      <c r="R709" s="2">
        <v>-3.9416589999999998E-10</v>
      </c>
      <c r="W709" s="2">
        <v>5760.2</v>
      </c>
      <c r="AB709" s="2">
        <v>56611.199999999997</v>
      </c>
      <c r="AG709" s="2">
        <v>-6.0655670000000001E-10</v>
      </c>
      <c r="AL709" s="2">
        <v>-8.7701259999999995E-10</v>
      </c>
      <c r="AQ709" s="2">
        <v>-1.1928000000000001E-9</v>
      </c>
    </row>
    <row r="710" spans="1:43" x14ac:dyDescent="0.25">
      <c r="A710" s="2">
        <v>2.3277210000000001E-10</v>
      </c>
      <c r="J710" s="2">
        <v>-2.4727689999999999E-10</v>
      </c>
      <c r="R710" s="2">
        <v>-3.8975459999999999E-10</v>
      </c>
      <c r="W710" s="2">
        <v>3918.9</v>
      </c>
      <c r="AB710" s="2">
        <v>76386.5</v>
      </c>
      <c r="AG710" s="2">
        <v>-6.0235089999999997E-10</v>
      </c>
      <c r="AL710" s="2">
        <v>-8.7376709999999998E-10</v>
      </c>
      <c r="AQ710" s="2">
        <v>-1.1918E-9</v>
      </c>
    </row>
    <row r="711" spans="1:43" x14ac:dyDescent="0.25">
      <c r="A711" s="2">
        <v>2.17307E-10</v>
      </c>
      <c r="J711" s="2">
        <v>-2.0092779999999999E-10</v>
      </c>
      <c r="R711" s="2">
        <v>-3.1003130000000001E-10</v>
      </c>
      <c r="W711" s="2">
        <v>6948.4</v>
      </c>
      <c r="AB711" s="2">
        <v>72248.7</v>
      </c>
      <c r="AG711" s="2">
        <v>-6.0203139999999997E-10</v>
      </c>
      <c r="AL711" s="2">
        <v>-8.7296009999999998E-10</v>
      </c>
      <c r="AQ711" s="2">
        <v>-1.1807000000000001E-9</v>
      </c>
    </row>
    <row r="712" spans="1:43" x14ac:dyDescent="0.25">
      <c r="A712" s="2">
        <v>1.9565989999999999E-10</v>
      </c>
      <c r="J712" s="2">
        <v>-1.5986560000000001E-10</v>
      </c>
      <c r="R712" s="2">
        <v>-2.5690730000000001E-10</v>
      </c>
      <c r="W712" s="2">
        <v>5278.9</v>
      </c>
      <c r="AB712" s="2">
        <v>99403.3</v>
      </c>
      <c r="AG712" s="2">
        <v>-6.0089899999999995E-10</v>
      </c>
      <c r="AL712" s="2">
        <v>-8.7154540000000004E-10</v>
      </c>
      <c r="AQ712" s="2">
        <v>-1.1797E-9</v>
      </c>
    </row>
    <row r="713" spans="1:43" x14ac:dyDescent="0.25">
      <c r="A713" s="2">
        <v>1.5157360000000001E-10</v>
      </c>
      <c r="J713" s="2">
        <v>-1.0981020000000001E-10</v>
      </c>
      <c r="R713" s="2">
        <v>-1.7313499999999999E-10</v>
      </c>
      <c r="W713" s="2">
        <v>6047.9</v>
      </c>
      <c r="AB713" s="2">
        <v>102605.3</v>
      </c>
      <c r="AG713" s="2">
        <v>-6.0040940000000001E-10</v>
      </c>
      <c r="AL713" s="2">
        <v>-8.6960730000000003E-10</v>
      </c>
      <c r="AQ713" s="2">
        <v>-1.1717E-9</v>
      </c>
    </row>
    <row r="714" spans="1:43" x14ac:dyDescent="0.25">
      <c r="A714" s="2">
        <v>1.6444690000000001E-10</v>
      </c>
      <c r="J714" s="2">
        <v>-1.2356649999999999E-10</v>
      </c>
      <c r="R714" s="2">
        <v>-2.1006629999999999E-10</v>
      </c>
      <c r="W714" s="2">
        <v>1401</v>
      </c>
      <c r="AB714" s="2">
        <v>95609.3</v>
      </c>
      <c r="AG714" s="2">
        <v>-5.9996299999999999E-10</v>
      </c>
      <c r="AL714" s="2">
        <v>-8.6192730000000001E-10</v>
      </c>
      <c r="AQ714" s="2">
        <v>-1.1716E-9</v>
      </c>
    </row>
    <row r="715" spans="1:43" x14ac:dyDescent="0.25">
      <c r="A715" s="2">
        <v>8.9695299999999999E-11</v>
      </c>
      <c r="J715" s="2">
        <v>-2.9528200000000002E-11</v>
      </c>
      <c r="R715" s="2">
        <v>-6.9981199999999995E-11</v>
      </c>
      <c r="W715" s="2">
        <v>5533.9</v>
      </c>
      <c r="AB715" s="2">
        <v>243575.4</v>
      </c>
      <c r="AG715" s="2">
        <v>-5.9945810000000003E-10</v>
      </c>
      <c r="AL715" s="2">
        <v>-8.6095539999999997E-10</v>
      </c>
      <c r="AQ715" s="2">
        <v>-1.1635E-9</v>
      </c>
    </row>
    <row r="716" spans="1:43" x14ac:dyDescent="0.25">
      <c r="A716" s="2">
        <v>2.2258790000000001E-10</v>
      </c>
      <c r="J716" s="2">
        <v>-2.612889E-10</v>
      </c>
      <c r="R716" s="2">
        <v>-3.7588419999999999E-10</v>
      </c>
      <c r="W716" s="2">
        <v>5001.7</v>
      </c>
      <c r="AB716" s="2">
        <v>50273.4</v>
      </c>
      <c r="AG716" s="2">
        <v>-5.954758E-10</v>
      </c>
      <c r="AL716" s="2">
        <v>-8.6070719999999995E-10</v>
      </c>
      <c r="AQ716" s="2">
        <v>-1.1536E-9</v>
      </c>
    </row>
    <row r="717" spans="1:43" x14ac:dyDescent="0.25">
      <c r="A717" s="2">
        <v>2.2739660000000001E-10</v>
      </c>
      <c r="J717" s="2">
        <v>-2.256116E-10</v>
      </c>
      <c r="R717" s="2">
        <v>-3.414432E-10</v>
      </c>
      <c r="W717" s="2">
        <v>5431.1</v>
      </c>
      <c r="AB717" s="2">
        <v>61388.9</v>
      </c>
      <c r="AG717" s="2">
        <v>-5.9400550000000001E-10</v>
      </c>
      <c r="AL717" s="2">
        <v>-8.604978E-10</v>
      </c>
      <c r="AQ717" s="2">
        <v>-1.1488E-9</v>
      </c>
    </row>
    <row r="718" spans="1:43" x14ac:dyDescent="0.25">
      <c r="A718" s="2">
        <v>1.313528E-10</v>
      </c>
      <c r="J718" s="2">
        <v>-7.5530500000000001E-11</v>
      </c>
      <c r="R718" s="2">
        <v>-1.2771240000000001E-10</v>
      </c>
      <c r="W718" s="2">
        <v>7375.4</v>
      </c>
      <c r="AB718" s="2">
        <v>136466.1</v>
      </c>
      <c r="AG718" s="2">
        <v>-5.9391510000000004E-10</v>
      </c>
      <c r="AL718" s="2">
        <v>-8.5978490000000001E-10</v>
      </c>
      <c r="AQ718" s="2">
        <v>-1.1467E-9</v>
      </c>
    </row>
    <row r="719" spans="1:43" x14ac:dyDescent="0.25">
      <c r="A719" s="2">
        <v>3.0636230000000002E-10</v>
      </c>
      <c r="J719" s="2">
        <v>-4.2667029999999998E-10</v>
      </c>
      <c r="R719" s="2">
        <v>-6.2840460000000004E-10</v>
      </c>
      <c r="W719" s="2">
        <v>4900.3</v>
      </c>
      <c r="AB719" s="2">
        <v>38431.5</v>
      </c>
      <c r="AG719" s="2">
        <v>-5.9234380000000002E-10</v>
      </c>
      <c r="AL719" s="2">
        <v>-8.5756349999999996E-10</v>
      </c>
      <c r="AQ719" s="2">
        <v>-1.1464000000000001E-9</v>
      </c>
    </row>
    <row r="720" spans="1:43" x14ac:dyDescent="0.25">
      <c r="A720" s="2">
        <v>1.5587740000000001E-10</v>
      </c>
      <c r="J720" s="2">
        <v>-1.128098E-10</v>
      </c>
      <c r="R720" s="2">
        <v>-1.7786460000000001E-10</v>
      </c>
      <c r="W720" s="2">
        <v>6650.8</v>
      </c>
      <c r="AB720" s="2">
        <v>100112.8</v>
      </c>
      <c r="AG720" s="2">
        <v>-5.9061330000000001E-10</v>
      </c>
      <c r="AL720" s="2">
        <v>-8.5674449999999997E-10</v>
      </c>
      <c r="AQ720" s="2">
        <v>-1.1449E-9</v>
      </c>
    </row>
    <row r="721" spans="1:43" x14ac:dyDescent="0.25">
      <c r="A721" s="2">
        <v>2.8963039999999998E-10</v>
      </c>
      <c r="J721" s="2">
        <v>-3.857935E-10</v>
      </c>
      <c r="R721" s="2">
        <v>-5.881984E-10</v>
      </c>
      <c r="W721" s="2">
        <v>3519.2</v>
      </c>
      <c r="AB721" s="2">
        <v>49650.3</v>
      </c>
      <c r="AG721" s="2">
        <v>-5.8884850000000003E-10</v>
      </c>
      <c r="AL721" s="2">
        <v>-8.5239920000000003E-10</v>
      </c>
      <c r="AQ721" s="2">
        <v>-1.1447E-9</v>
      </c>
    </row>
    <row r="722" spans="1:43" x14ac:dyDescent="0.25">
      <c r="A722" s="2">
        <v>3.0716670000000002E-10</v>
      </c>
      <c r="J722" s="2">
        <v>-4.3078339999999998E-10</v>
      </c>
      <c r="R722" s="2">
        <v>-6.4837390000000001E-10</v>
      </c>
      <c r="W722" s="2">
        <v>4364.5</v>
      </c>
      <c r="AB722" s="2">
        <v>43088.6</v>
      </c>
      <c r="AG722" s="2">
        <v>-5.8874879999999999E-10</v>
      </c>
      <c r="AL722" s="2">
        <v>-8.4945300000000002E-10</v>
      </c>
      <c r="AQ722" s="2">
        <v>-1.1427E-9</v>
      </c>
    </row>
    <row r="723" spans="1:43" x14ac:dyDescent="0.25">
      <c r="A723" s="2">
        <v>1.3221950000000001E-10</v>
      </c>
      <c r="J723" s="2">
        <v>-8.2344699999999996E-11</v>
      </c>
      <c r="R723" s="2">
        <v>-1.3597249999999999E-10</v>
      </c>
      <c r="W723" s="2">
        <v>5651.5</v>
      </c>
      <c r="AB723" s="2">
        <v>128601.1</v>
      </c>
      <c r="AG723" s="2">
        <v>-5.8831790000000005E-10</v>
      </c>
      <c r="AL723" s="2">
        <v>-8.4717700000000004E-10</v>
      </c>
      <c r="AQ723" s="2">
        <v>-1.1408E-9</v>
      </c>
    </row>
    <row r="724" spans="1:43" x14ac:dyDescent="0.25">
      <c r="A724" s="2">
        <v>3.5035259999999999E-10</v>
      </c>
      <c r="J724" s="2">
        <v>-5.7826409999999999E-10</v>
      </c>
      <c r="R724" s="2">
        <v>-8.6628870000000001E-10</v>
      </c>
      <c r="W724" s="2">
        <v>3420.9</v>
      </c>
      <c r="AB724" s="2">
        <v>34500.800000000003</v>
      </c>
      <c r="AG724" s="2">
        <v>-5.8831409999999997E-10</v>
      </c>
      <c r="AL724" s="2">
        <v>-8.45196E-10</v>
      </c>
      <c r="AQ724" s="2">
        <v>-1.1338E-9</v>
      </c>
    </row>
    <row r="725" spans="1:43" x14ac:dyDescent="0.25">
      <c r="A725" s="2">
        <v>2.7905679999999998E-10</v>
      </c>
      <c r="J725" s="2">
        <v>-4.0796789999999999E-10</v>
      </c>
      <c r="R725" s="2">
        <v>-5.7541300000000001E-10</v>
      </c>
      <c r="W725" s="2">
        <v>4295.5</v>
      </c>
      <c r="AB725" s="2">
        <v>34199.1</v>
      </c>
      <c r="AG725" s="2">
        <v>-5.8736109999999996E-10</v>
      </c>
      <c r="AL725" s="2">
        <v>-8.4212500000000003E-10</v>
      </c>
      <c r="AQ725" s="2">
        <v>-1.1322999999999999E-9</v>
      </c>
    </row>
    <row r="726" spans="1:43" x14ac:dyDescent="0.25">
      <c r="A726" s="2">
        <v>2.2686569999999999E-10</v>
      </c>
      <c r="J726" s="2">
        <v>-2.203376E-10</v>
      </c>
      <c r="R726" s="2">
        <v>-3.4158849999999999E-10</v>
      </c>
      <c r="W726" s="2">
        <v>6337</v>
      </c>
      <c r="AB726" s="2">
        <v>72422.600000000006</v>
      </c>
      <c r="AG726" s="2">
        <v>-5.8680440000000004E-10</v>
      </c>
      <c r="AL726" s="2">
        <v>-8.3675019999999999E-10</v>
      </c>
      <c r="AQ726" s="2">
        <v>-1.1305E-9</v>
      </c>
    </row>
    <row r="727" spans="1:43" x14ac:dyDescent="0.25">
      <c r="A727" s="2">
        <v>1.8655110000000001E-10</v>
      </c>
      <c r="J727" s="2">
        <v>-1.560317E-10</v>
      </c>
      <c r="R727" s="2">
        <v>-2.3913809999999998E-10</v>
      </c>
      <c r="W727" s="2">
        <v>5808.5</v>
      </c>
      <c r="AB727" s="2">
        <v>76035.399999999994</v>
      </c>
      <c r="AG727" s="2">
        <v>-5.8221189999999998E-10</v>
      </c>
      <c r="AL727" s="2">
        <v>-8.3578159999999998E-10</v>
      </c>
      <c r="AQ727" s="2">
        <v>-1.1286E-9</v>
      </c>
    </row>
    <row r="728" spans="1:43" x14ac:dyDescent="0.25">
      <c r="A728" s="2">
        <v>1.6278690000000001E-10</v>
      </c>
      <c r="J728" s="2">
        <v>-1.1680910000000001E-10</v>
      </c>
      <c r="R728" s="2">
        <v>-1.848996E-10</v>
      </c>
      <c r="W728" s="2">
        <v>6374.9</v>
      </c>
      <c r="AB728" s="2">
        <v>96386.1</v>
      </c>
      <c r="AG728" s="2">
        <v>-5.8151029999999998E-10</v>
      </c>
      <c r="AL728" s="2">
        <v>-8.3491099999999997E-10</v>
      </c>
      <c r="AQ728" s="2">
        <v>-1.1283999999999999E-9</v>
      </c>
    </row>
    <row r="729" spans="1:43" x14ac:dyDescent="0.25">
      <c r="A729" s="2">
        <v>1.963333E-10</v>
      </c>
      <c r="J729" s="2">
        <v>-2.5980370000000001E-10</v>
      </c>
      <c r="R729" s="2">
        <v>-3.6710579999999999E-10</v>
      </c>
      <c r="W729" s="2">
        <v>1607</v>
      </c>
      <c r="AB729" s="2">
        <v>49839.1</v>
      </c>
      <c r="AG729" s="2">
        <v>-5.8079840000000001E-10</v>
      </c>
      <c r="AL729" s="2">
        <v>-8.3319270000000003E-10</v>
      </c>
      <c r="AQ729" s="2">
        <v>-1.1248000000000001E-9</v>
      </c>
    </row>
    <row r="730" spans="1:43" x14ac:dyDescent="0.25">
      <c r="A730" s="2">
        <v>2.5221590000000002E-10</v>
      </c>
      <c r="J730" s="2">
        <v>-3.1239729999999999E-10</v>
      </c>
      <c r="R730" s="2">
        <v>-4.8996849999999995E-10</v>
      </c>
      <c r="W730" s="2">
        <v>3610.1</v>
      </c>
      <c r="AB730" s="2">
        <v>54984.5</v>
      </c>
      <c r="AG730" s="2">
        <v>-5.7891139999999995E-10</v>
      </c>
      <c r="AL730" s="2">
        <v>-8.3202679999999998E-10</v>
      </c>
      <c r="AQ730" s="2">
        <v>-1.117E-9</v>
      </c>
    </row>
    <row r="731" spans="1:43" x14ac:dyDescent="0.25">
      <c r="A731" s="2">
        <v>1.5178670000000001E-10</v>
      </c>
      <c r="J731" s="2">
        <v>-8.9729500000000005E-11</v>
      </c>
      <c r="R731" s="2">
        <v>-1.5250720000000001E-10</v>
      </c>
      <c r="W731" s="2">
        <v>8972.5</v>
      </c>
      <c r="AB731" s="2">
        <v>135971.79999999999</v>
      </c>
      <c r="AG731" s="2">
        <v>-5.7870839999999997E-10</v>
      </c>
      <c r="AL731" s="2">
        <v>-8.3047880000000004E-10</v>
      </c>
      <c r="AQ731" s="2">
        <v>-1.1157E-9</v>
      </c>
    </row>
    <row r="732" spans="1:43" x14ac:dyDescent="0.25">
      <c r="A732" s="2">
        <v>1.7897180000000001E-10</v>
      </c>
      <c r="J732" s="2">
        <v>-1.30417E-10</v>
      </c>
      <c r="R732" s="2">
        <v>-2.099297E-10</v>
      </c>
      <c r="W732" s="2">
        <v>7903.1</v>
      </c>
      <c r="AB732" s="2">
        <v>101263.5</v>
      </c>
      <c r="AG732" s="2">
        <v>-5.7609190000000001E-10</v>
      </c>
      <c r="AL732" s="2">
        <v>-8.2880500000000001E-10</v>
      </c>
      <c r="AQ732" s="2">
        <v>-1.1057E-9</v>
      </c>
    </row>
    <row r="733" spans="1:43" x14ac:dyDescent="0.25">
      <c r="A733" s="2">
        <v>4.1153080000000002E-10</v>
      </c>
      <c r="J733" s="2">
        <v>-9.380082E-10</v>
      </c>
      <c r="R733" s="2">
        <v>-1.4242999999999999E-9</v>
      </c>
      <c r="W733" s="2">
        <v>1959.9</v>
      </c>
      <c r="AB733" s="2">
        <v>20578.400000000001</v>
      </c>
      <c r="AG733" s="2">
        <v>-5.749086E-10</v>
      </c>
      <c r="AL733" s="2">
        <v>-8.2824970000000002E-10</v>
      </c>
      <c r="AQ733" s="2">
        <v>-1.1043E-9</v>
      </c>
    </row>
    <row r="734" spans="1:43" x14ac:dyDescent="0.25">
      <c r="A734" s="2">
        <v>1.870188E-10</v>
      </c>
      <c r="J734" s="2">
        <v>-1.4703170000000001E-10</v>
      </c>
      <c r="R734" s="2">
        <v>-2.4016229999999998E-10</v>
      </c>
      <c r="W734" s="2">
        <v>4070.9</v>
      </c>
      <c r="AB734" s="2">
        <v>112178</v>
      </c>
      <c r="AG734" s="2">
        <v>-5.7314680000000005E-10</v>
      </c>
      <c r="AL734" s="2">
        <v>-8.2589970000000002E-10</v>
      </c>
      <c r="AQ734" s="2">
        <v>-1.1039999999999999E-9</v>
      </c>
    </row>
    <row r="735" spans="1:43" x14ac:dyDescent="0.25">
      <c r="A735" s="2">
        <v>3.3473070000000001E-10</v>
      </c>
      <c r="J735" s="2">
        <v>-6.3817999999999996E-10</v>
      </c>
      <c r="R735" s="2">
        <v>-9.8197359999999998E-10</v>
      </c>
      <c r="W735" s="2">
        <v>2160.3000000000002</v>
      </c>
      <c r="AB735" s="2">
        <v>23234.1</v>
      </c>
      <c r="AG735" s="2">
        <v>-5.7247839999999998E-10</v>
      </c>
      <c r="AL735" s="2">
        <v>-8.2572550000000001E-10</v>
      </c>
      <c r="AQ735" s="2">
        <v>-1.1012999999999999E-9</v>
      </c>
    </row>
    <row r="736" spans="1:43" x14ac:dyDescent="0.25">
      <c r="A736" s="2">
        <v>1.2848860000000001E-10</v>
      </c>
      <c r="J736" s="2">
        <v>-6.3932100000000003E-11</v>
      </c>
      <c r="R736" s="2">
        <v>-1.1412629999999999E-10</v>
      </c>
      <c r="W736" s="2">
        <v>6492.2</v>
      </c>
      <c r="AB736" s="2">
        <v>149119.5</v>
      </c>
      <c r="AG736" s="2">
        <v>-5.7194769999999996E-10</v>
      </c>
      <c r="AL736" s="2">
        <v>-8.2476990000000001E-10</v>
      </c>
      <c r="AQ736" s="2">
        <v>-1.0949E-9</v>
      </c>
    </row>
    <row r="737" spans="1:43" x14ac:dyDescent="0.25">
      <c r="A737" s="2">
        <v>3.2242600000000001E-10</v>
      </c>
      <c r="J737" s="2">
        <v>-5.7723359999999999E-10</v>
      </c>
      <c r="R737" s="2">
        <v>-7.9851670000000003E-10</v>
      </c>
      <c r="W737" s="2">
        <v>3701.8</v>
      </c>
      <c r="AB737" s="2">
        <v>25308.5</v>
      </c>
      <c r="AG737" s="2">
        <v>-5.7030730000000004E-10</v>
      </c>
      <c r="AL737" s="2">
        <v>-8.2003369999999995E-10</v>
      </c>
      <c r="AQ737" s="2">
        <v>-1.0942E-9</v>
      </c>
    </row>
    <row r="738" spans="1:43" x14ac:dyDescent="0.25">
      <c r="A738" s="2">
        <v>2.0768499999999999E-10</v>
      </c>
      <c r="J738" s="2">
        <v>-1.8214919999999999E-10</v>
      </c>
      <c r="R738" s="2">
        <v>-2.8281019999999999E-10</v>
      </c>
      <c r="W738" s="2">
        <v>6906.6</v>
      </c>
      <c r="AB738" s="2">
        <v>77059.3</v>
      </c>
      <c r="AG738" s="2">
        <v>-5.6887179999999998E-10</v>
      </c>
      <c r="AL738" s="2">
        <v>-8.1742740000000004E-10</v>
      </c>
      <c r="AQ738" s="2">
        <v>-1.0862E-9</v>
      </c>
    </row>
    <row r="739" spans="1:43" x14ac:dyDescent="0.25">
      <c r="A739" s="2">
        <v>1.770376E-10</v>
      </c>
      <c r="J739" s="2">
        <v>-1.5930919999999999E-10</v>
      </c>
      <c r="R739" s="2">
        <v>-2.3903889999999999E-10</v>
      </c>
      <c r="W739" s="2">
        <v>4978</v>
      </c>
      <c r="AB739" s="2">
        <v>76059.8</v>
      </c>
      <c r="AG739" s="2">
        <v>-5.6872089999999995E-10</v>
      </c>
      <c r="AL739" s="2">
        <v>-8.1484299999999997E-10</v>
      </c>
      <c r="AQ739" s="2">
        <v>-1.0855E-9</v>
      </c>
    </row>
    <row r="740" spans="1:43" x14ac:dyDescent="0.25">
      <c r="A740" s="2">
        <v>1.2393409999999999E-10</v>
      </c>
      <c r="J740" s="2">
        <v>-5.7838199999999999E-11</v>
      </c>
      <c r="R740" s="2">
        <v>-1.1016679999999999E-10</v>
      </c>
      <c r="W740" s="2">
        <v>6334.2</v>
      </c>
      <c r="AB740" s="2">
        <v>233850</v>
      </c>
      <c r="AG740" s="2">
        <v>-5.6834629999999996E-10</v>
      </c>
      <c r="AL740" s="2">
        <v>-8.0914450000000005E-10</v>
      </c>
      <c r="AQ740" s="2">
        <v>-1.0831999999999999E-9</v>
      </c>
    </row>
    <row r="741" spans="1:43" x14ac:dyDescent="0.25">
      <c r="A741" s="2">
        <v>1.826606E-10</v>
      </c>
      <c r="J741" s="2">
        <v>-1.3790609999999999E-10</v>
      </c>
      <c r="R741" s="2">
        <v>-2.258775E-10</v>
      </c>
      <c r="W741" s="2">
        <v>4799.1000000000004</v>
      </c>
      <c r="AB741" s="2">
        <v>114743.1</v>
      </c>
      <c r="AG741" s="2">
        <v>-5.6580930000000002E-10</v>
      </c>
      <c r="AL741" s="2">
        <v>-8.054093E-10</v>
      </c>
      <c r="AQ741" s="2">
        <v>-1.0774E-9</v>
      </c>
    </row>
    <row r="742" spans="1:43" x14ac:dyDescent="0.25">
      <c r="A742" s="2">
        <v>2.386346E-10</v>
      </c>
      <c r="J742" s="2">
        <v>-2.4636639999999999E-10</v>
      </c>
      <c r="R742" s="2">
        <v>-3.7594339999999999E-10</v>
      </c>
      <c r="W742" s="2">
        <v>6879.7</v>
      </c>
      <c r="AB742" s="2">
        <v>62838.1</v>
      </c>
      <c r="AG742" s="2">
        <v>-5.628251E-10</v>
      </c>
      <c r="AL742" s="2">
        <v>-8.0335160000000002E-10</v>
      </c>
      <c r="AQ742" s="2">
        <v>-1.0769999999999999E-9</v>
      </c>
    </row>
    <row r="743" spans="1:43" x14ac:dyDescent="0.25">
      <c r="A743" s="2">
        <v>2.018478E-10</v>
      </c>
      <c r="J743" s="2">
        <v>-1.6991940000000001E-10</v>
      </c>
      <c r="R743" s="2">
        <v>-2.6754339999999999E-10</v>
      </c>
      <c r="W743" s="2">
        <v>7865.2</v>
      </c>
      <c r="AB743" s="2">
        <v>85861.9</v>
      </c>
      <c r="AG743" s="2">
        <v>-5.6171279999999998E-10</v>
      </c>
      <c r="AL743" s="2">
        <v>-8.0211000000000004E-10</v>
      </c>
      <c r="AQ743" s="2">
        <v>-1.0719E-9</v>
      </c>
    </row>
    <row r="744" spans="1:43" x14ac:dyDescent="0.25">
      <c r="A744" s="2">
        <v>1.7663729999999999E-10</v>
      </c>
      <c r="J744" s="2">
        <v>-1.7856499999999999E-10</v>
      </c>
      <c r="R744" s="2">
        <v>-2.6233830000000002E-10</v>
      </c>
      <c r="W744" s="2">
        <v>999.20820000000003</v>
      </c>
      <c r="AB744" s="2">
        <v>69175.3</v>
      </c>
      <c r="AG744" s="2">
        <v>-5.5820760000000004E-10</v>
      </c>
      <c r="AL744" s="2">
        <v>-8.0098259999999996E-10</v>
      </c>
      <c r="AQ744" s="2">
        <v>-1.0691E-9</v>
      </c>
    </row>
    <row r="745" spans="1:43" x14ac:dyDescent="0.25">
      <c r="A745" s="2">
        <v>1.711144E-10</v>
      </c>
      <c r="J745" s="2">
        <v>-1.4129609999999999E-10</v>
      </c>
      <c r="R745" s="2">
        <v>-2.3742789999999998E-10</v>
      </c>
      <c r="W745" s="2">
        <v>3090.6</v>
      </c>
      <c r="AB745" s="2">
        <v>73639.3</v>
      </c>
      <c r="AG745" s="2">
        <v>-5.5819810000000001E-10</v>
      </c>
      <c r="AL745" s="2">
        <v>-7.9984110000000004E-10</v>
      </c>
      <c r="AQ745" s="2">
        <v>-1.0671E-9</v>
      </c>
    </row>
    <row r="746" spans="1:43" x14ac:dyDescent="0.25">
      <c r="A746" s="2">
        <v>1.8107759999999999E-10</v>
      </c>
      <c r="J746" s="2">
        <v>-1.5185029999999999E-10</v>
      </c>
      <c r="R746" s="2">
        <v>-2.31822E-10</v>
      </c>
      <c r="W746" s="2">
        <v>6064.1</v>
      </c>
      <c r="AB746" s="2">
        <v>78377.600000000006</v>
      </c>
      <c r="AG746" s="2">
        <v>-5.5401399999999996E-10</v>
      </c>
      <c r="AL746" s="2">
        <v>-7.9852269999999998E-10</v>
      </c>
      <c r="AQ746" s="2">
        <v>-1.0632E-9</v>
      </c>
    </row>
    <row r="747" spans="1:43" x14ac:dyDescent="0.25">
      <c r="A747" s="2">
        <v>5.2582909999999995E-10</v>
      </c>
      <c r="J747" s="2">
        <v>-1.6457E-9</v>
      </c>
      <c r="R747" s="2">
        <v>-2.4854000000000001E-9</v>
      </c>
      <c r="W747" s="2">
        <v>1362.3</v>
      </c>
      <c r="AB747" s="2">
        <v>11546.5</v>
      </c>
      <c r="AG747" s="2">
        <v>-5.5320200000000003E-10</v>
      </c>
      <c r="AL747" s="2">
        <v>-7.9764009999999998E-10</v>
      </c>
      <c r="AQ747" s="2">
        <v>-1.0587999999999999E-9</v>
      </c>
    </row>
    <row r="748" spans="1:43" x14ac:dyDescent="0.25">
      <c r="A748" s="2">
        <v>2.409324E-10</v>
      </c>
      <c r="J748" s="2">
        <v>-2.5647579999999998E-10</v>
      </c>
      <c r="R748" s="2">
        <v>-3.8446629999999998E-10</v>
      </c>
      <c r="W748" s="2">
        <v>5128.5</v>
      </c>
      <c r="AB748" s="2">
        <v>55191</v>
      </c>
      <c r="AG748" s="2">
        <v>-5.5291790000000004E-10</v>
      </c>
      <c r="AL748" s="2">
        <v>-7.9610679999999997E-10</v>
      </c>
      <c r="AQ748" s="2">
        <v>-1.0567000000000001E-9</v>
      </c>
    </row>
    <row r="749" spans="1:43" x14ac:dyDescent="0.25">
      <c r="A749" s="2">
        <v>3.408994E-10</v>
      </c>
      <c r="J749" s="2">
        <v>-5.7490090000000003E-10</v>
      </c>
      <c r="R749" s="2">
        <v>-8.7381650000000001E-10</v>
      </c>
      <c r="W749" s="2">
        <v>2082</v>
      </c>
      <c r="AB749" s="2">
        <v>37510.1</v>
      </c>
      <c r="AG749" s="2">
        <v>-5.4915920000000005E-10</v>
      </c>
      <c r="AL749" s="2">
        <v>-7.9497860000000005E-10</v>
      </c>
      <c r="AQ749" s="2">
        <v>-1.0540999999999999E-9</v>
      </c>
    </row>
    <row r="750" spans="1:43" x14ac:dyDescent="0.25">
      <c r="A750" s="2">
        <v>1.619583E-10</v>
      </c>
      <c r="J750" s="2">
        <v>-1.304736E-10</v>
      </c>
      <c r="R750" s="2">
        <v>-2.0043660000000001E-10</v>
      </c>
      <c r="W750" s="2">
        <v>5081.8999999999996</v>
      </c>
      <c r="AB750" s="2">
        <v>89489.4</v>
      </c>
      <c r="AG750" s="2">
        <v>-5.4865229999999997E-10</v>
      </c>
      <c r="AL750" s="2">
        <v>-7.9383439999999999E-10</v>
      </c>
      <c r="AQ750" s="2">
        <v>-1.0536E-9</v>
      </c>
    </row>
    <row r="751" spans="1:43" x14ac:dyDescent="0.25">
      <c r="A751" s="2">
        <v>2.0891440000000001E-10</v>
      </c>
      <c r="J751" s="2">
        <v>-2.038591E-10</v>
      </c>
      <c r="R751" s="2">
        <v>-3.0365129999999998E-10</v>
      </c>
      <c r="W751" s="2">
        <v>5433.9</v>
      </c>
      <c r="AB751" s="2">
        <v>61213.5</v>
      </c>
      <c r="AG751" s="2">
        <v>-5.4807389999999995E-10</v>
      </c>
      <c r="AL751" s="2">
        <v>-7.9280639999999996E-10</v>
      </c>
      <c r="AQ751" s="2">
        <v>-1.0459000000000001E-9</v>
      </c>
    </row>
    <row r="752" spans="1:43" x14ac:dyDescent="0.25">
      <c r="A752" s="2">
        <v>2.2385050000000001E-10</v>
      </c>
      <c r="J752" s="2">
        <v>-2.1940909999999999E-10</v>
      </c>
      <c r="R752" s="2">
        <v>-3.3175080000000001E-10</v>
      </c>
      <c r="W752" s="2">
        <v>5146.6000000000004</v>
      </c>
      <c r="AB752" s="2">
        <v>61469.599999999999</v>
      </c>
      <c r="AG752" s="2">
        <v>-5.409653E-10</v>
      </c>
      <c r="AL752" s="2">
        <v>-7.9106610000000004E-10</v>
      </c>
      <c r="AQ752" s="2">
        <v>-1.0444E-9</v>
      </c>
    </row>
    <row r="753" spans="1:43" x14ac:dyDescent="0.25">
      <c r="A753" s="2">
        <v>2.3248439999999999E-10</v>
      </c>
      <c r="J753" s="2">
        <v>-2.559019E-10</v>
      </c>
      <c r="R753" s="2">
        <v>-3.7517059999999999E-10</v>
      </c>
      <c r="W753" s="2">
        <v>4980.2</v>
      </c>
      <c r="AB753" s="2">
        <v>50502.7</v>
      </c>
      <c r="AG753" s="2">
        <v>-5.3921380000000001E-10</v>
      </c>
      <c r="AL753" s="2">
        <v>-7.8839820000000003E-10</v>
      </c>
      <c r="AQ753" s="2">
        <v>-1.041E-9</v>
      </c>
    </row>
    <row r="754" spans="1:43" x14ac:dyDescent="0.25">
      <c r="A754" s="2">
        <v>3.0906240000000001E-10</v>
      </c>
      <c r="J754" s="2">
        <v>-4.4011770000000002E-10</v>
      </c>
      <c r="R754" s="2">
        <v>-6.6485469999999998E-10</v>
      </c>
      <c r="W754" s="2">
        <v>3822.9</v>
      </c>
      <c r="AB754" s="2">
        <v>43382.1</v>
      </c>
      <c r="AG754" s="2">
        <v>-5.3921069999999996E-10</v>
      </c>
      <c r="AL754" s="2">
        <v>-7.7938619999999996E-10</v>
      </c>
      <c r="AQ754" s="2">
        <v>-1.0362E-9</v>
      </c>
    </row>
    <row r="755" spans="1:43" x14ac:dyDescent="0.25">
      <c r="A755" s="2">
        <v>1.091819E-10</v>
      </c>
      <c r="J755" s="2">
        <v>-4.3891399999999997E-11</v>
      </c>
      <c r="R755" s="2">
        <v>-8.6443500000000005E-11</v>
      </c>
      <c r="W755" s="2">
        <v>6247.7</v>
      </c>
      <c r="AB755" s="2">
        <v>193693.9</v>
      </c>
      <c r="AG755" s="2">
        <v>-5.3787279999999999E-10</v>
      </c>
      <c r="AL755" s="2">
        <v>-7.7097050000000003E-10</v>
      </c>
      <c r="AQ755" s="2">
        <v>-1.0331999999999999E-9</v>
      </c>
    </row>
    <row r="756" spans="1:43" x14ac:dyDescent="0.25">
      <c r="A756" s="2">
        <v>2.2161369999999999E-10</v>
      </c>
      <c r="J756" s="2">
        <v>-2.092208E-10</v>
      </c>
      <c r="R756" s="2">
        <v>-3.2569109999999998E-10</v>
      </c>
      <c r="W756" s="2">
        <v>6382.7</v>
      </c>
      <c r="AB756" s="2">
        <v>75649.5</v>
      </c>
      <c r="AG756" s="2">
        <v>-5.364891E-10</v>
      </c>
      <c r="AL756" s="2">
        <v>-7.6130580000000004E-10</v>
      </c>
      <c r="AQ756" s="2">
        <v>-1.0328E-9</v>
      </c>
    </row>
    <row r="757" spans="1:43" x14ac:dyDescent="0.25">
      <c r="A757" s="2">
        <v>3.4639129999999998E-10</v>
      </c>
      <c r="J757" s="2">
        <v>-5.7748789999999999E-10</v>
      </c>
      <c r="R757" s="2">
        <v>-8.2423970000000005E-10</v>
      </c>
      <c r="W757" s="2">
        <v>3033.2</v>
      </c>
      <c r="AB757" s="2">
        <v>26542</v>
      </c>
      <c r="AG757" s="2">
        <v>-5.3638050000000002E-10</v>
      </c>
      <c r="AL757" s="2">
        <v>-7.5952400000000001E-10</v>
      </c>
      <c r="AQ757" s="2">
        <v>-1.0324999999999999E-9</v>
      </c>
    </row>
    <row r="758" spans="1:43" x14ac:dyDescent="0.25">
      <c r="A758" s="2">
        <v>2.0109230000000001E-10</v>
      </c>
      <c r="J758" s="2">
        <v>-1.8955449999999999E-10</v>
      </c>
      <c r="R758" s="2">
        <v>-3.0754540000000002E-10</v>
      </c>
      <c r="W758" s="2">
        <v>4536.3999999999996</v>
      </c>
      <c r="AB758" s="2">
        <v>78679.5</v>
      </c>
      <c r="AG758" s="2">
        <v>-5.3253249999999999E-10</v>
      </c>
      <c r="AL758" s="2">
        <v>-7.5822310000000005E-10</v>
      </c>
      <c r="AQ758" s="2">
        <v>-1.0308E-9</v>
      </c>
    </row>
    <row r="759" spans="1:43" x14ac:dyDescent="0.25">
      <c r="A759" s="2">
        <v>2.213785E-10</v>
      </c>
      <c r="J759" s="2">
        <v>-2.6604859999999999E-10</v>
      </c>
      <c r="R759" s="2">
        <v>-3.8103950000000001E-10</v>
      </c>
      <c r="W759" s="2">
        <v>4538.1000000000004</v>
      </c>
      <c r="AB759" s="2">
        <v>49552.6</v>
      </c>
      <c r="AG759" s="2">
        <v>-5.3149029999999998E-10</v>
      </c>
      <c r="AL759" s="2">
        <v>-7.5616189999999999E-10</v>
      </c>
      <c r="AQ759" s="2">
        <v>-1.0294E-9</v>
      </c>
    </row>
    <row r="760" spans="1:43" x14ac:dyDescent="0.25">
      <c r="A760" s="2">
        <v>2.4587380000000002E-10</v>
      </c>
      <c r="J760" s="2">
        <v>-3.9870820000000001E-10</v>
      </c>
      <c r="R760" s="2">
        <v>-5.5028830000000005E-10</v>
      </c>
      <c r="W760" s="2">
        <v>2162.3000000000002</v>
      </c>
      <c r="AB760" s="2">
        <v>19342.2</v>
      </c>
      <c r="AG760" s="2">
        <v>-5.306123E-10</v>
      </c>
      <c r="AL760" s="2">
        <v>-7.545784E-10</v>
      </c>
      <c r="AQ760" s="2">
        <v>-1.0207E-9</v>
      </c>
    </row>
    <row r="761" spans="1:43" x14ac:dyDescent="0.25">
      <c r="A761" s="2">
        <v>2.5514689999999999E-10</v>
      </c>
      <c r="J761" s="2">
        <v>-2.862819E-10</v>
      </c>
      <c r="R761" s="2">
        <v>-4.3803510000000001E-10</v>
      </c>
      <c r="W761" s="2">
        <v>5331.7</v>
      </c>
      <c r="AB761" s="2">
        <v>59712.2</v>
      </c>
      <c r="AG761" s="2">
        <v>-5.2902569999999996E-10</v>
      </c>
      <c r="AL761" s="2">
        <v>-7.5438100000000004E-10</v>
      </c>
      <c r="AQ761" s="2">
        <v>-1.0196000000000001E-9</v>
      </c>
    </row>
    <row r="762" spans="1:43" x14ac:dyDescent="0.25">
      <c r="A762" s="2">
        <v>1.983355E-10</v>
      </c>
      <c r="J762" s="2">
        <v>-1.8801189999999999E-10</v>
      </c>
      <c r="R762" s="2">
        <v>-3.0601650000000002E-10</v>
      </c>
      <c r="W762" s="2">
        <v>4086.6</v>
      </c>
      <c r="AB762" s="2">
        <v>72935.8</v>
      </c>
      <c r="AG762" s="2">
        <v>-5.287738E-10</v>
      </c>
      <c r="AL762" s="2">
        <v>-7.5360229999999997E-10</v>
      </c>
      <c r="AQ762" s="2">
        <v>-1.0167E-9</v>
      </c>
    </row>
    <row r="763" spans="1:43" x14ac:dyDescent="0.25">
      <c r="A763" s="2">
        <v>3.23329E-10</v>
      </c>
      <c r="J763" s="2">
        <v>-4.8735180000000003E-10</v>
      </c>
      <c r="R763" s="2">
        <v>-7.3480890000000003E-10</v>
      </c>
      <c r="W763" s="2">
        <v>3513.7</v>
      </c>
      <c r="AB763" s="2">
        <v>40170</v>
      </c>
      <c r="AG763" s="2">
        <v>-5.2869060000000005E-10</v>
      </c>
      <c r="AL763" s="2">
        <v>-7.5357680000000001E-10</v>
      </c>
      <c r="AQ763" s="2">
        <v>-1.0148000000000001E-9</v>
      </c>
    </row>
    <row r="764" spans="1:43" x14ac:dyDescent="0.25">
      <c r="A764" s="2">
        <v>2.3645930000000001E-10</v>
      </c>
      <c r="J764" s="2">
        <v>-2.4243080000000001E-10</v>
      </c>
      <c r="R764" s="2">
        <v>-3.683577E-10</v>
      </c>
      <c r="W764" s="2">
        <v>6313.9</v>
      </c>
      <c r="AB764" s="2">
        <v>61586.9</v>
      </c>
      <c r="AG764" s="2">
        <v>-5.2624079999999998E-10</v>
      </c>
      <c r="AL764" s="2">
        <v>-7.5357520000000002E-10</v>
      </c>
      <c r="AQ764" s="2">
        <v>-1.0127E-9</v>
      </c>
    </row>
    <row r="765" spans="1:43" x14ac:dyDescent="0.25">
      <c r="A765" s="2">
        <v>1.969144E-10</v>
      </c>
      <c r="J765" s="2">
        <v>-1.6582960000000001E-10</v>
      </c>
      <c r="R765" s="2">
        <v>-2.680081E-10</v>
      </c>
      <c r="W765" s="2">
        <v>4527.3999999999996</v>
      </c>
      <c r="AB765" s="2">
        <v>102605.7</v>
      </c>
      <c r="AG765" s="2">
        <v>-5.2513580000000001E-10</v>
      </c>
      <c r="AL765" s="2">
        <v>-7.4812980000000002E-10</v>
      </c>
      <c r="AQ765" s="2">
        <v>-1.012E-9</v>
      </c>
    </row>
    <row r="766" spans="1:43" x14ac:dyDescent="0.25">
      <c r="A766" s="2">
        <v>2.6211300000000001E-10</v>
      </c>
      <c r="J766" s="2">
        <v>-4.3853010000000002E-10</v>
      </c>
      <c r="R766" s="2">
        <v>-6.0395169999999999E-10</v>
      </c>
      <c r="W766" s="2">
        <v>2366.8000000000002</v>
      </c>
      <c r="AB766" s="2">
        <v>32098.799999999999</v>
      </c>
      <c r="AG766" s="2">
        <v>-5.2067170000000005E-10</v>
      </c>
      <c r="AL766" s="2">
        <v>-7.4769190000000002E-10</v>
      </c>
      <c r="AQ766" s="2">
        <v>-1.0115999999999999E-9</v>
      </c>
    </row>
    <row r="767" spans="1:43" x14ac:dyDescent="0.25">
      <c r="A767" s="2">
        <v>2.180365E-10</v>
      </c>
      <c r="J767" s="2">
        <v>-2.040301E-10</v>
      </c>
      <c r="R767" s="2">
        <v>-3.1251090000000002E-10</v>
      </c>
      <c r="W767" s="2">
        <v>6131.1</v>
      </c>
      <c r="AB767" s="2">
        <v>68488.5</v>
      </c>
      <c r="AG767" s="2">
        <v>-5.1859380000000004E-10</v>
      </c>
      <c r="AL767" s="2">
        <v>-7.474369E-10</v>
      </c>
      <c r="AQ767" s="2">
        <v>-1.01E-9</v>
      </c>
    </row>
    <row r="768" spans="1:43" x14ac:dyDescent="0.25">
      <c r="A768" s="2">
        <v>2.7897780000000002E-10</v>
      </c>
      <c r="J768" s="2">
        <v>-3.8637779999999998E-10</v>
      </c>
      <c r="R768" s="2">
        <v>-5.5140140000000001E-10</v>
      </c>
      <c r="W768" s="2">
        <v>4288.6000000000004</v>
      </c>
      <c r="AB768" s="2">
        <v>35619.9</v>
      </c>
      <c r="AG768" s="2">
        <v>-5.1801480000000003E-10</v>
      </c>
      <c r="AL768" s="2">
        <v>-7.4666419999999998E-10</v>
      </c>
      <c r="AQ768" s="2">
        <v>-9.9792540000000007E-10</v>
      </c>
    </row>
    <row r="769" spans="1:43" x14ac:dyDescent="0.25">
      <c r="A769" s="2">
        <v>2.9915070000000001E-10</v>
      </c>
      <c r="J769" s="2">
        <v>-4.0516519999999998E-10</v>
      </c>
      <c r="R769" s="2">
        <v>-5.9816699999999999E-10</v>
      </c>
      <c r="W769" s="2">
        <v>5036.2</v>
      </c>
      <c r="AB769" s="2">
        <v>40173.4</v>
      </c>
      <c r="AG769" s="2">
        <v>-5.1726889999999997E-10</v>
      </c>
      <c r="AL769" s="2">
        <v>-7.4608250000000004E-10</v>
      </c>
      <c r="AQ769" s="2">
        <v>-9.9673360000000004E-10</v>
      </c>
    </row>
    <row r="770" spans="1:43" x14ac:dyDescent="0.25">
      <c r="A770" s="2">
        <v>1.601159E-10</v>
      </c>
      <c r="J770" s="2">
        <v>-1.011122E-10</v>
      </c>
      <c r="R770" s="2">
        <v>-1.7102419999999999E-10</v>
      </c>
      <c r="W770" s="2">
        <v>6578.9</v>
      </c>
      <c r="AB770" s="2">
        <v>138572.70000000001</v>
      </c>
      <c r="AG770" s="2">
        <v>-5.1707540000000002E-10</v>
      </c>
      <c r="AL770" s="2">
        <v>-7.4483720000000002E-10</v>
      </c>
      <c r="AQ770" s="2">
        <v>-9.9256750000000005E-10</v>
      </c>
    </row>
    <row r="771" spans="1:43" x14ac:dyDescent="0.25">
      <c r="A771" s="2">
        <v>2.3264300000000001E-10</v>
      </c>
      <c r="J771" s="2">
        <v>-3.434168E-10</v>
      </c>
      <c r="R771" s="2">
        <v>-4.7858089999999999E-10</v>
      </c>
      <c r="W771" s="2">
        <v>2501.4</v>
      </c>
      <c r="AB771" s="2">
        <v>39640.6</v>
      </c>
      <c r="AG771" s="2">
        <v>-5.1593929999999996E-10</v>
      </c>
      <c r="AL771" s="2">
        <v>-7.4457350000000002E-10</v>
      </c>
      <c r="AQ771" s="2">
        <v>-9.8683860000000005E-10</v>
      </c>
    </row>
    <row r="772" spans="1:43" x14ac:dyDescent="0.25">
      <c r="A772" s="2">
        <v>3.0712130000000002E-10</v>
      </c>
      <c r="J772" s="2">
        <v>-4.4659020000000002E-10</v>
      </c>
      <c r="R772" s="2">
        <v>-6.8069259999999995E-10</v>
      </c>
      <c r="W772" s="2">
        <v>2789.4</v>
      </c>
      <c r="AB772" s="2">
        <v>45241.4</v>
      </c>
      <c r="AG772" s="2">
        <v>-5.1235089999999997E-10</v>
      </c>
      <c r="AL772" s="2">
        <v>-7.4431860000000004E-10</v>
      </c>
      <c r="AQ772" s="2">
        <v>-9.7718370000000007E-10</v>
      </c>
    </row>
    <row r="773" spans="1:43" x14ac:dyDescent="0.25">
      <c r="A773" s="2">
        <v>1.8155940000000001E-10</v>
      </c>
      <c r="J773" s="2">
        <v>-1.340176E-10</v>
      </c>
      <c r="R773" s="2">
        <v>-2.175596E-10</v>
      </c>
      <c r="W773" s="2">
        <v>7119.2</v>
      </c>
      <c r="AB773" s="2">
        <v>107884.7</v>
      </c>
      <c r="AG773" s="2">
        <v>-5.1120489999999996E-10</v>
      </c>
      <c r="AL773" s="2">
        <v>-7.4071940000000002E-10</v>
      </c>
      <c r="AQ773" s="2">
        <v>-9.754756999999999E-10</v>
      </c>
    </row>
    <row r="774" spans="1:43" x14ac:dyDescent="0.25">
      <c r="A774" s="2">
        <v>1.5639349999999999E-10</v>
      </c>
      <c r="J774" s="2">
        <v>-1.062225E-10</v>
      </c>
      <c r="R774" s="2">
        <v>-1.7058070000000001E-10</v>
      </c>
      <c r="W774" s="2">
        <v>6524.3</v>
      </c>
      <c r="AB774" s="2">
        <v>103800.2</v>
      </c>
      <c r="AG774" s="2">
        <v>-5.093769E-10</v>
      </c>
      <c r="AL774" s="2">
        <v>-7.4070510000000001E-10</v>
      </c>
      <c r="AQ774" s="2">
        <v>-9.7531660000000005E-10</v>
      </c>
    </row>
    <row r="775" spans="1:43" x14ac:dyDescent="0.25">
      <c r="A775" s="2">
        <v>2.5142289999999999E-10</v>
      </c>
      <c r="J775" s="2">
        <v>-3.171601E-10</v>
      </c>
      <c r="R775" s="2">
        <v>-4.9826419999999999E-10</v>
      </c>
      <c r="W775" s="2">
        <v>3591.2</v>
      </c>
      <c r="AB775" s="2">
        <v>50584.1</v>
      </c>
      <c r="AG775" s="2">
        <v>-5.0846929999999999E-10</v>
      </c>
      <c r="AL775" s="2">
        <v>-7.3841610000000002E-10</v>
      </c>
      <c r="AQ775" s="2">
        <v>-9.7366750000000004E-10</v>
      </c>
    </row>
    <row r="776" spans="1:43" x14ac:dyDescent="0.25">
      <c r="A776" s="2">
        <v>1.0955999999999999E-10</v>
      </c>
      <c r="J776" s="2">
        <v>-4.8228E-11</v>
      </c>
      <c r="R776" s="2">
        <v>-9.1149100000000001E-11</v>
      </c>
      <c r="W776" s="2">
        <v>3308</v>
      </c>
      <c r="AB776" s="2">
        <v>187941.5</v>
      </c>
      <c r="AG776" s="2">
        <v>-5.0772709999999997E-10</v>
      </c>
      <c r="AL776" s="2">
        <v>-7.3767950000000003E-10</v>
      </c>
      <c r="AQ776" s="2">
        <v>-9.7305200000000008E-10</v>
      </c>
    </row>
    <row r="777" spans="1:43" x14ac:dyDescent="0.25">
      <c r="A777" s="2">
        <v>9.8473199999999996E-11</v>
      </c>
      <c r="J777" s="2">
        <v>-4.2883800000000001E-11</v>
      </c>
      <c r="R777" s="2">
        <v>-8.3047100000000006E-11</v>
      </c>
      <c r="W777" s="2">
        <v>4365.3999999999996</v>
      </c>
      <c r="AB777" s="2">
        <v>206590.4</v>
      </c>
      <c r="AG777" s="2">
        <v>-5.0673819999999999E-10</v>
      </c>
      <c r="AL777" s="2">
        <v>-7.3679999999999998E-10</v>
      </c>
      <c r="AQ777" s="2">
        <v>-9.725042E-10</v>
      </c>
    </row>
    <row r="778" spans="1:43" x14ac:dyDescent="0.25">
      <c r="A778" s="2">
        <v>2.4900359999999998E-10</v>
      </c>
      <c r="J778" s="2">
        <v>-3.6212870000000002E-10</v>
      </c>
      <c r="R778" s="2">
        <v>-5.0652740000000001E-10</v>
      </c>
      <c r="W778" s="2">
        <v>3340.7</v>
      </c>
      <c r="AB778" s="2">
        <v>38038.400000000001</v>
      </c>
      <c r="AG778" s="2">
        <v>-5.0654219999999997E-10</v>
      </c>
      <c r="AL778" s="2">
        <v>-7.3646159999999995E-10</v>
      </c>
      <c r="AQ778" s="2">
        <v>-9.6811650000000009E-10</v>
      </c>
    </row>
    <row r="779" spans="1:43" x14ac:dyDescent="0.25">
      <c r="A779" s="2">
        <v>1.7944789999999999E-10</v>
      </c>
      <c r="J779" s="2">
        <v>-1.5090420000000001E-10</v>
      </c>
      <c r="R779" s="2">
        <v>-2.5085760000000001E-10</v>
      </c>
      <c r="W779" s="2">
        <v>3978.6</v>
      </c>
      <c r="AB779" s="2">
        <v>83142.899999999994</v>
      </c>
      <c r="AG779" s="2">
        <v>-5.0644090000000004E-10</v>
      </c>
      <c r="AL779" s="2">
        <v>-7.359084E-10</v>
      </c>
      <c r="AQ779" s="2">
        <v>-9.6741669999999994E-10</v>
      </c>
    </row>
    <row r="780" spans="1:43" x14ac:dyDescent="0.25">
      <c r="A780" s="2">
        <v>1.7576450000000001E-10</v>
      </c>
      <c r="J780" s="2">
        <v>-1.2619829999999999E-10</v>
      </c>
      <c r="R780" s="2">
        <v>-2.0866789999999999E-10</v>
      </c>
      <c r="W780" s="2">
        <v>5014.3999999999996</v>
      </c>
      <c r="AB780" s="2">
        <v>122506.1</v>
      </c>
      <c r="AG780" s="2">
        <v>-5.0582769999999999E-10</v>
      </c>
      <c r="AL780" s="2">
        <v>-7.3296170000000005E-10</v>
      </c>
      <c r="AQ780" s="2">
        <v>-9.5935099999999991E-10</v>
      </c>
    </row>
    <row r="781" spans="1:43" x14ac:dyDescent="0.25">
      <c r="A781" s="2">
        <v>1.659439E-10</v>
      </c>
      <c r="J781" s="2">
        <v>-1.095182E-10</v>
      </c>
      <c r="R781" s="2">
        <v>-1.811738E-10</v>
      </c>
      <c r="W781" s="2">
        <v>8892.6</v>
      </c>
      <c r="AB781" s="2">
        <v>120087</v>
      </c>
      <c r="AG781" s="2">
        <v>-5.0458299999999995E-10</v>
      </c>
      <c r="AL781" s="2">
        <v>-7.3227569999999995E-10</v>
      </c>
      <c r="AQ781" s="2">
        <v>-9.588151000000001E-10</v>
      </c>
    </row>
    <row r="782" spans="1:43" x14ac:dyDescent="0.25">
      <c r="A782" s="2">
        <v>4.1994269999999998E-10</v>
      </c>
      <c r="J782" s="2">
        <v>-1.5665999999999999E-9</v>
      </c>
      <c r="R782" s="2">
        <v>-2.0516999999999999E-9</v>
      </c>
      <c r="W782" s="2">
        <v>525.25750000000005</v>
      </c>
      <c r="AB782" s="2">
        <v>9878.6</v>
      </c>
      <c r="AG782" s="2">
        <v>-5.040752E-10</v>
      </c>
      <c r="AL782" s="2">
        <v>-7.3126680000000001E-10</v>
      </c>
      <c r="AQ782" s="2">
        <v>-9.5797540000000002E-10</v>
      </c>
    </row>
    <row r="783" spans="1:43" x14ac:dyDescent="0.25">
      <c r="A783" s="2">
        <v>2.3389960000000002E-10</v>
      </c>
      <c r="J783" s="2">
        <v>-2.6223629999999997E-10</v>
      </c>
      <c r="R783" s="2">
        <v>-3.8297260000000002E-10</v>
      </c>
      <c r="W783" s="2">
        <v>4987.6000000000004</v>
      </c>
      <c r="AB783" s="2">
        <v>49577.1</v>
      </c>
      <c r="AG783" s="2">
        <v>-5.0387689999999996E-10</v>
      </c>
      <c r="AL783" s="2">
        <v>-7.3113569999999999E-10</v>
      </c>
      <c r="AQ783" s="2">
        <v>-9.5532569999999992E-10</v>
      </c>
    </row>
    <row r="784" spans="1:43" x14ac:dyDescent="0.25">
      <c r="A784" s="2">
        <v>1.5786850000000001E-10</v>
      </c>
      <c r="J784" s="2">
        <v>-1.314835E-10</v>
      </c>
      <c r="R784" s="2">
        <v>-2.0071710000000001E-10</v>
      </c>
      <c r="W784" s="2">
        <v>4205.8</v>
      </c>
      <c r="AB784" s="2">
        <v>89024.5</v>
      </c>
      <c r="AG784" s="2">
        <v>-4.9547930000000001E-10</v>
      </c>
      <c r="AL784" s="2">
        <v>-7.2874370000000005E-10</v>
      </c>
      <c r="AQ784" s="2">
        <v>-9.5025890000000005E-10</v>
      </c>
    </row>
    <row r="785" spans="1:43" x14ac:dyDescent="0.25">
      <c r="A785" s="2">
        <v>1.2357299999999999E-10</v>
      </c>
      <c r="J785" s="2">
        <v>-6.1875600000000003E-11</v>
      </c>
      <c r="R785" s="2">
        <v>-1.100842E-10</v>
      </c>
      <c r="W785" s="2">
        <v>7243.4</v>
      </c>
      <c r="AB785" s="2">
        <v>129846.8</v>
      </c>
      <c r="AG785" s="2">
        <v>-4.9521950000000002E-10</v>
      </c>
      <c r="AL785" s="2">
        <v>-7.2271549999999997E-10</v>
      </c>
      <c r="AQ785" s="2">
        <v>-9.4999579999999993E-10</v>
      </c>
    </row>
    <row r="786" spans="1:43" x14ac:dyDescent="0.25">
      <c r="A786" s="2">
        <v>2.2189589999999999E-10</v>
      </c>
      <c r="J786" s="2">
        <v>-3.1112589999999998E-10</v>
      </c>
      <c r="R786" s="2">
        <v>-4.3603950000000002E-10</v>
      </c>
      <c r="W786" s="2">
        <v>2482.5</v>
      </c>
      <c r="AB786" s="2">
        <v>43139.4</v>
      </c>
      <c r="AG786" s="2">
        <v>-4.9358050000000002E-10</v>
      </c>
      <c r="AL786" s="2">
        <v>-7.2048410000000004E-10</v>
      </c>
      <c r="AQ786" s="2">
        <v>-9.468655999999999E-10</v>
      </c>
    </row>
    <row r="787" spans="1:43" x14ac:dyDescent="0.25">
      <c r="A787" s="2">
        <v>1.633764E-10</v>
      </c>
      <c r="J787" s="2">
        <v>-1.1641309999999999E-10</v>
      </c>
      <c r="R787" s="2">
        <v>-1.8472999999999999E-10</v>
      </c>
      <c r="W787" s="2">
        <v>6327.6</v>
      </c>
      <c r="AB787" s="2">
        <v>96382.8</v>
      </c>
      <c r="AG787" s="2">
        <v>-4.92957E-10</v>
      </c>
      <c r="AL787" s="2">
        <v>-7.1998959999999999E-10</v>
      </c>
      <c r="AQ787" s="2">
        <v>-9.467287000000001E-10</v>
      </c>
    </row>
    <row r="788" spans="1:43" x14ac:dyDescent="0.25">
      <c r="A788" s="2">
        <v>1.021371E-10</v>
      </c>
      <c r="J788" s="2">
        <v>-4.6746099999999998E-11</v>
      </c>
      <c r="R788" s="2">
        <v>-8.8180199999999999E-11</v>
      </c>
      <c r="W788" s="2">
        <v>4875.2</v>
      </c>
      <c r="AB788" s="2">
        <v>194785.7</v>
      </c>
      <c r="AG788" s="2">
        <v>-4.9279230000000002E-10</v>
      </c>
      <c r="AL788" s="2">
        <v>-7.1851900000000001E-10</v>
      </c>
      <c r="AQ788" s="2">
        <v>-9.4549920000000005E-10</v>
      </c>
    </row>
    <row r="789" spans="1:43" x14ac:dyDescent="0.25">
      <c r="A789" s="2">
        <v>2.3977930000000001E-10</v>
      </c>
      <c r="J789" s="2">
        <v>-2.4982649999999997E-10</v>
      </c>
      <c r="R789" s="2">
        <v>-3.8563859999999999E-10</v>
      </c>
      <c r="W789" s="2">
        <v>5453.2</v>
      </c>
      <c r="AB789" s="2">
        <v>67104</v>
      </c>
      <c r="AG789" s="2">
        <v>-4.9265450000000004E-10</v>
      </c>
      <c r="AL789" s="2">
        <v>-7.1847189999999999E-10</v>
      </c>
      <c r="AQ789" s="2">
        <v>-9.4471610000000002E-10</v>
      </c>
    </row>
    <row r="790" spans="1:43" x14ac:dyDescent="0.25">
      <c r="A790" s="2">
        <v>1.5239499999999999E-10</v>
      </c>
      <c r="J790" s="2">
        <v>-9.06334E-11</v>
      </c>
      <c r="R790" s="2">
        <v>-1.563598E-10</v>
      </c>
      <c r="W790" s="2">
        <v>6072.2</v>
      </c>
      <c r="AB790" s="2">
        <v>154025.60000000001</v>
      </c>
      <c r="AG790" s="2">
        <v>-4.9013710000000003E-10</v>
      </c>
      <c r="AL790" s="2">
        <v>-7.1801119999999995E-10</v>
      </c>
      <c r="AQ790" s="2">
        <v>-9.4413870000000001E-10</v>
      </c>
    </row>
    <row r="791" spans="1:43" x14ac:dyDescent="0.25">
      <c r="A791" s="2">
        <v>5.8094199999999998E-10</v>
      </c>
      <c r="J791" s="2">
        <v>-1.7112E-9</v>
      </c>
      <c r="R791" s="2">
        <v>-2.5207000000000002E-9</v>
      </c>
      <c r="W791" s="2">
        <v>2027.5</v>
      </c>
      <c r="AB791" s="2">
        <v>13766.4</v>
      </c>
      <c r="AG791" s="2">
        <v>-4.8828040000000002E-10</v>
      </c>
      <c r="AL791" s="2">
        <v>-7.1580250000000002E-10</v>
      </c>
      <c r="AQ791" s="2">
        <v>-9.3906120000000003E-10</v>
      </c>
    </row>
    <row r="792" spans="1:43" x14ac:dyDescent="0.25">
      <c r="A792" s="2">
        <v>3.8115569999999998E-10</v>
      </c>
      <c r="J792" s="2">
        <v>-9.0527820000000005E-10</v>
      </c>
      <c r="R792" s="2">
        <v>-1.2223E-9</v>
      </c>
      <c r="W792" s="2">
        <v>2681.3</v>
      </c>
      <c r="AB792" s="2">
        <v>16973.400000000001</v>
      </c>
      <c r="AG792" s="2">
        <v>-4.8696900000000002E-10</v>
      </c>
      <c r="AL792" s="2">
        <v>-7.1429929999999999E-10</v>
      </c>
      <c r="AQ792" s="2">
        <v>-9.387841E-10</v>
      </c>
    </row>
    <row r="793" spans="1:43" x14ac:dyDescent="0.25">
      <c r="A793" s="2">
        <v>1.8928030000000001E-10</v>
      </c>
      <c r="J793" s="2">
        <v>-1.6808579999999999E-10</v>
      </c>
      <c r="R793" s="2">
        <v>-2.761178E-10</v>
      </c>
      <c r="W793" s="2">
        <v>4463.1000000000004</v>
      </c>
      <c r="AB793" s="2">
        <v>80919.100000000006</v>
      </c>
      <c r="AG793" s="2">
        <v>-4.8676089999999996E-10</v>
      </c>
      <c r="AL793" s="2">
        <v>-7.141683E-10</v>
      </c>
      <c r="AQ793" s="2">
        <v>-9.2634620000000004E-10</v>
      </c>
    </row>
    <row r="794" spans="1:43" x14ac:dyDescent="0.25">
      <c r="A794" s="2">
        <v>1.7797350000000001E-10</v>
      </c>
      <c r="J794" s="2">
        <v>-1.3211370000000001E-10</v>
      </c>
      <c r="R794" s="2">
        <v>-2.1869960000000001E-10</v>
      </c>
      <c r="W794" s="2">
        <v>4936</v>
      </c>
      <c r="AB794" s="2">
        <v>123509.1</v>
      </c>
      <c r="AG794" s="2">
        <v>-4.8409190000000002E-10</v>
      </c>
      <c r="AL794" s="2">
        <v>-7.0897670000000005E-10</v>
      </c>
      <c r="AQ794" s="2">
        <v>-9.1990639999999997E-10</v>
      </c>
    </row>
    <row r="795" spans="1:43" x14ac:dyDescent="0.25">
      <c r="A795" s="2">
        <v>2.427154E-10</v>
      </c>
      <c r="J795" s="2">
        <v>-2.5752590000000003E-10</v>
      </c>
      <c r="R795" s="2">
        <v>-3.8871410000000001E-10</v>
      </c>
      <c r="W795" s="2">
        <v>5879.8</v>
      </c>
      <c r="AB795" s="2">
        <v>57670.8</v>
      </c>
      <c r="AG795" s="2">
        <v>-4.8292130000000002E-10</v>
      </c>
      <c r="AL795" s="2">
        <v>-7.0760399999999995E-10</v>
      </c>
      <c r="AQ795" s="2">
        <v>-9.1487389999999997E-10</v>
      </c>
    </row>
    <row r="796" spans="1:43" x14ac:dyDescent="0.25">
      <c r="A796" s="2">
        <v>2.3068159999999999E-10</v>
      </c>
      <c r="J796" s="2">
        <v>-2.2919739999999999E-10</v>
      </c>
      <c r="R796" s="2">
        <v>-3.5560159999999999E-10</v>
      </c>
      <c r="W796" s="2">
        <v>5687</v>
      </c>
      <c r="AB796" s="2">
        <v>71711.3</v>
      </c>
      <c r="AG796" s="2">
        <v>-4.8280339999999997E-10</v>
      </c>
      <c r="AL796" s="2">
        <v>-7.066009E-10</v>
      </c>
      <c r="AQ796" s="2">
        <v>-9.1400979999999997E-10</v>
      </c>
    </row>
    <row r="797" spans="1:43" x14ac:dyDescent="0.25">
      <c r="A797" s="2">
        <v>2.2965700000000001E-10</v>
      </c>
      <c r="J797" s="2">
        <v>-2.2839880000000001E-10</v>
      </c>
      <c r="R797" s="2">
        <v>-3.4721889999999998E-10</v>
      </c>
      <c r="W797" s="2">
        <v>6022.2</v>
      </c>
      <c r="AB797" s="2">
        <v>63089.5</v>
      </c>
      <c r="AG797" s="2">
        <v>-4.816776E-10</v>
      </c>
      <c r="AL797" s="2">
        <v>-7.0571629999999998E-10</v>
      </c>
      <c r="AQ797" s="2">
        <v>-9.1276380000000003E-10</v>
      </c>
    </row>
    <row r="798" spans="1:43" x14ac:dyDescent="0.25">
      <c r="A798" s="2">
        <v>1.983141E-10</v>
      </c>
      <c r="J798" s="2">
        <v>-1.671137E-10</v>
      </c>
      <c r="R798" s="2">
        <v>-2.6916019999999999E-10</v>
      </c>
      <c r="W798" s="2">
        <v>4449.2</v>
      </c>
      <c r="AB798" s="2">
        <v>100124.7</v>
      </c>
      <c r="AG798" s="2">
        <v>-4.8124950000000001E-10</v>
      </c>
      <c r="AL798" s="2">
        <v>-7.0555509999999998E-10</v>
      </c>
      <c r="AQ798" s="2">
        <v>-9.103524E-10</v>
      </c>
    </row>
    <row r="799" spans="1:43" x14ac:dyDescent="0.25">
      <c r="A799" s="2">
        <v>2.123204E-10</v>
      </c>
      <c r="J799" s="2">
        <v>-1.9348940000000001E-10</v>
      </c>
      <c r="R799" s="2">
        <v>-2.9673500000000001E-10</v>
      </c>
      <c r="W799" s="2">
        <v>5843.7</v>
      </c>
      <c r="AB799" s="2">
        <v>69903.8</v>
      </c>
      <c r="AG799" s="2">
        <v>-4.796257E-10</v>
      </c>
      <c r="AL799" s="2">
        <v>-7.0451709999999997E-10</v>
      </c>
      <c r="AQ799" s="2">
        <v>-9.0688800000000004E-10</v>
      </c>
    </row>
    <row r="800" spans="1:43" x14ac:dyDescent="0.25">
      <c r="A800" s="2">
        <v>1.5886919999999999E-10</v>
      </c>
      <c r="J800" s="2">
        <v>-1.331847E-10</v>
      </c>
      <c r="R800" s="2">
        <v>-2.2698230000000001E-10</v>
      </c>
      <c r="W800" s="2">
        <v>1079.8</v>
      </c>
      <c r="AB800" s="2">
        <v>54354.9</v>
      </c>
      <c r="AG800" s="2">
        <v>-4.7735469999999996E-10</v>
      </c>
      <c r="AL800" s="2">
        <v>-7.042788E-10</v>
      </c>
      <c r="AQ800" s="2">
        <v>-9.0582709999999997E-10</v>
      </c>
    </row>
    <row r="801" spans="1:43" x14ac:dyDescent="0.25">
      <c r="A801" s="2">
        <v>2.0685779999999999E-10</v>
      </c>
      <c r="J801" s="2">
        <v>-2.2763289999999999E-10</v>
      </c>
      <c r="R801" s="2">
        <v>-3.3004010000000001E-10</v>
      </c>
      <c r="W801" s="2">
        <v>4794.7</v>
      </c>
      <c r="AB801" s="2">
        <v>56538.7</v>
      </c>
      <c r="AG801" s="2">
        <v>-4.7654449999999998E-10</v>
      </c>
      <c r="AL801" s="2">
        <v>-7.0397999999999998E-10</v>
      </c>
      <c r="AQ801" s="2">
        <v>-8.9949389999999996E-10</v>
      </c>
    </row>
    <row r="802" spans="1:43" x14ac:dyDescent="0.25">
      <c r="A802" s="2">
        <v>1.2782520000000001E-10</v>
      </c>
      <c r="J802" s="2">
        <v>-6.2277699999999994E-11</v>
      </c>
      <c r="R802" s="2">
        <v>-1.12273E-10</v>
      </c>
      <c r="W802" s="2">
        <v>6787.2</v>
      </c>
      <c r="AB802" s="2">
        <v>156587.79999999999</v>
      </c>
      <c r="AG802" s="2">
        <v>-4.7595829999999995E-10</v>
      </c>
      <c r="AL802" s="2">
        <v>-7.0216939999999998E-10</v>
      </c>
      <c r="AQ802" s="2">
        <v>-8.9736890000000004E-10</v>
      </c>
    </row>
    <row r="803" spans="1:43" x14ac:dyDescent="0.25">
      <c r="A803" s="2">
        <v>3.3718420000000001E-10</v>
      </c>
      <c r="J803" s="2">
        <v>-6.2927469999999999E-10</v>
      </c>
      <c r="R803" s="2">
        <v>-8.6899200000000003E-10</v>
      </c>
      <c r="W803" s="2">
        <v>3541.3</v>
      </c>
      <c r="AB803" s="2">
        <v>23445.9</v>
      </c>
      <c r="AG803" s="2">
        <v>-4.7593550000000003E-10</v>
      </c>
      <c r="AL803" s="2">
        <v>-6.9739240000000005E-10</v>
      </c>
      <c r="AQ803" s="2">
        <v>-8.9720259999999996E-10</v>
      </c>
    </row>
    <row r="804" spans="1:43" x14ac:dyDescent="0.25">
      <c r="A804" s="2">
        <v>2.3427609999999999E-10</v>
      </c>
      <c r="J804" s="2">
        <v>-2.4149940000000001E-10</v>
      </c>
      <c r="R804" s="2">
        <v>-3.7730389999999998E-10</v>
      </c>
      <c r="W804" s="2">
        <v>4063.8</v>
      </c>
      <c r="AB804" s="2">
        <v>73329</v>
      </c>
      <c r="AG804" s="2">
        <v>-4.7400940000000002E-10</v>
      </c>
      <c r="AL804" s="2">
        <v>-6.950017E-10</v>
      </c>
      <c r="AQ804" s="2">
        <v>-8.9677799999999996E-10</v>
      </c>
    </row>
    <row r="805" spans="1:43" x14ac:dyDescent="0.25">
      <c r="A805" s="2">
        <v>9.9866200000000004E-11</v>
      </c>
      <c r="J805" s="2">
        <v>-3.4380799999999998E-11</v>
      </c>
      <c r="R805" s="2">
        <v>-7.4331900000000002E-11</v>
      </c>
      <c r="W805" s="2">
        <v>10619.9</v>
      </c>
      <c r="AB805" s="2">
        <v>264524.40000000002</v>
      </c>
      <c r="AG805" s="2">
        <v>-4.7376269999999996E-10</v>
      </c>
      <c r="AL805" s="2">
        <v>-6.9498699999999997E-10</v>
      </c>
      <c r="AQ805" s="2">
        <v>-8.9339239999999999E-10</v>
      </c>
    </row>
    <row r="806" spans="1:43" x14ac:dyDescent="0.25">
      <c r="A806" s="2">
        <v>5.6716309999999999E-10</v>
      </c>
      <c r="J806" s="2">
        <v>-3.0173999999999999E-9</v>
      </c>
      <c r="R806" s="2">
        <v>-3.9043999999999999E-9</v>
      </c>
      <c r="W806" s="2">
        <v>391.94290000000001</v>
      </c>
      <c r="AB806" s="2">
        <v>5379</v>
      </c>
      <c r="AG806" s="2">
        <v>-4.7342309999999996E-10</v>
      </c>
      <c r="AL806" s="2">
        <v>-6.9466529999999999E-10</v>
      </c>
      <c r="AQ806" s="2">
        <v>-8.9247409999999998E-10</v>
      </c>
    </row>
    <row r="807" spans="1:43" x14ac:dyDescent="0.25">
      <c r="A807" s="2">
        <v>1.6921140000000001E-10</v>
      </c>
      <c r="J807" s="2">
        <v>-1.148882E-10</v>
      </c>
      <c r="R807" s="2">
        <v>-1.9131390000000001E-10</v>
      </c>
      <c r="W807" s="2">
        <v>5994.9</v>
      </c>
      <c r="AB807" s="2">
        <v>127551.2</v>
      </c>
      <c r="AG807" s="2">
        <v>-4.731193E-10</v>
      </c>
      <c r="AL807" s="2">
        <v>-6.9185160000000004E-10</v>
      </c>
      <c r="AQ807" s="2">
        <v>-8.9237059999999997E-10</v>
      </c>
    </row>
    <row r="808" spans="1:43" x14ac:dyDescent="0.25">
      <c r="A808" s="2">
        <v>3.4985140000000002E-10</v>
      </c>
      <c r="J808" s="2">
        <v>-5.8444720000000002E-10</v>
      </c>
      <c r="R808" s="2">
        <v>-8.3672749999999999E-10</v>
      </c>
      <c r="W808" s="2">
        <v>3203.8</v>
      </c>
      <c r="AB808" s="2">
        <v>26855.200000000001</v>
      </c>
      <c r="AG808" s="2">
        <v>-4.7198580000000005E-10</v>
      </c>
      <c r="AL808" s="2">
        <v>-6.9146799999999997E-10</v>
      </c>
      <c r="AQ808" s="2">
        <v>-8.8898310000000002E-10</v>
      </c>
    </row>
    <row r="809" spans="1:43" x14ac:dyDescent="0.25">
      <c r="A809" s="2">
        <v>2.1690110000000001E-10</v>
      </c>
      <c r="J809" s="2">
        <v>-2.0069579999999999E-10</v>
      </c>
      <c r="R809" s="2">
        <v>-3.0886739999999999E-10</v>
      </c>
      <c r="W809" s="2">
        <v>6597.9</v>
      </c>
      <c r="AB809" s="2">
        <v>71063.5</v>
      </c>
      <c r="AG809" s="2">
        <v>-4.7184560000000002E-10</v>
      </c>
      <c r="AL809" s="2">
        <v>-6.9105660000000004E-10</v>
      </c>
      <c r="AQ809" s="2">
        <v>-8.8888450000000002E-10</v>
      </c>
    </row>
    <row r="810" spans="1:43" x14ac:dyDescent="0.25">
      <c r="A810" s="2">
        <v>7.5606799999999999E-11</v>
      </c>
      <c r="J810" s="2">
        <v>-1.85151E-11</v>
      </c>
      <c r="R810" s="2">
        <v>-5.2664099999999997E-11</v>
      </c>
      <c r="W810" s="2">
        <v>6718.4</v>
      </c>
      <c r="AB810" s="2">
        <v>418777.8</v>
      </c>
      <c r="AG810" s="2">
        <v>-4.7172010000000003E-10</v>
      </c>
      <c r="AL810" s="2">
        <v>-6.8946799999999998E-10</v>
      </c>
      <c r="AQ810" s="2">
        <v>-8.8730580000000002E-10</v>
      </c>
    </row>
    <row r="811" spans="1:43" x14ac:dyDescent="0.25">
      <c r="A811" s="2">
        <v>2.0144019999999999E-10</v>
      </c>
      <c r="J811" s="2">
        <v>-1.712516E-10</v>
      </c>
      <c r="R811" s="2">
        <v>-2.7396280000000002E-10</v>
      </c>
      <c r="W811" s="2">
        <v>4878.7</v>
      </c>
      <c r="AB811" s="2">
        <v>95299.8</v>
      </c>
      <c r="AG811" s="2">
        <v>-4.7075800000000002E-10</v>
      </c>
      <c r="AL811" s="2">
        <v>-6.8774650000000005E-10</v>
      </c>
      <c r="AQ811" s="2">
        <v>-8.8469189999999996E-10</v>
      </c>
    </row>
    <row r="812" spans="1:43" x14ac:dyDescent="0.25">
      <c r="A812" s="2">
        <v>2.5274289999999999E-10</v>
      </c>
      <c r="J812" s="2">
        <v>-3.8325109999999998E-10</v>
      </c>
      <c r="R812" s="2">
        <v>-5.3341840000000001E-10</v>
      </c>
      <c r="W812" s="2">
        <v>3016.9</v>
      </c>
      <c r="AB812" s="2">
        <v>36193</v>
      </c>
      <c r="AG812" s="2">
        <v>-4.7062640000000005E-10</v>
      </c>
      <c r="AL812" s="2">
        <v>-6.8698390000000004E-10</v>
      </c>
      <c r="AQ812" s="2">
        <v>-8.8061040000000005E-10</v>
      </c>
    </row>
    <row r="813" spans="1:43" x14ac:dyDescent="0.25">
      <c r="A813" s="2">
        <v>1.4098210000000001E-10</v>
      </c>
      <c r="J813" s="2">
        <v>-7.54698E-11</v>
      </c>
      <c r="R813" s="2">
        <v>-1.3347440000000001E-10</v>
      </c>
      <c r="W813" s="2">
        <v>7967.7</v>
      </c>
      <c r="AB813" s="2">
        <v>166628.29999999999</v>
      </c>
      <c r="AG813" s="2">
        <v>-4.6928099999999996E-10</v>
      </c>
      <c r="AL813" s="2">
        <v>-6.8547669999999998E-10</v>
      </c>
      <c r="AQ813" s="2">
        <v>-8.7935380000000004E-10</v>
      </c>
    </row>
    <row r="814" spans="1:43" x14ac:dyDescent="0.25">
      <c r="A814" s="2">
        <v>1.179038E-10</v>
      </c>
      <c r="J814" s="2">
        <v>-6.3958100000000006E-11</v>
      </c>
      <c r="R814" s="2">
        <v>-1.11268E-10</v>
      </c>
      <c r="W814" s="2">
        <v>5417.9</v>
      </c>
      <c r="AB814" s="2">
        <v>155580.70000000001</v>
      </c>
      <c r="AG814" s="2">
        <v>-4.6923499999999998E-10</v>
      </c>
      <c r="AL814" s="2">
        <v>-6.8095369999999995E-10</v>
      </c>
      <c r="AQ814" s="2">
        <v>-8.7818939999999996E-10</v>
      </c>
    </row>
    <row r="815" spans="1:43" x14ac:dyDescent="0.25">
      <c r="A815" s="2">
        <v>2.2106340000000001E-10</v>
      </c>
      <c r="J815" s="2">
        <v>-3.3377610000000001E-10</v>
      </c>
      <c r="R815" s="2">
        <v>-4.6404530000000002E-10</v>
      </c>
      <c r="W815" s="2">
        <v>1691.8</v>
      </c>
      <c r="AB815" s="2">
        <v>40281.4</v>
      </c>
      <c r="AG815" s="2">
        <v>-4.6873170000000002E-10</v>
      </c>
      <c r="AL815" s="2">
        <v>-6.8052350000000002E-10</v>
      </c>
      <c r="AQ815" s="2">
        <v>-8.7743859999999999E-10</v>
      </c>
    </row>
    <row r="816" spans="1:43" x14ac:dyDescent="0.25">
      <c r="A816" s="2">
        <v>1.3336259999999999E-10</v>
      </c>
      <c r="J816" s="2">
        <v>-6.9148799999999994E-11</v>
      </c>
      <c r="R816" s="2">
        <v>-1.2157400000000001E-10</v>
      </c>
      <c r="W816" s="2">
        <v>6229.5</v>
      </c>
      <c r="AB816" s="2">
        <v>142290.1</v>
      </c>
      <c r="AG816" s="2">
        <v>-4.6852259999999995E-10</v>
      </c>
      <c r="AL816" s="2">
        <v>-6.7816389999999996E-10</v>
      </c>
      <c r="AQ816" s="2">
        <v>-8.7638350000000001E-10</v>
      </c>
    </row>
    <row r="817" spans="1:43" x14ac:dyDescent="0.25">
      <c r="A817" s="2">
        <v>2.7694630000000002E-10</v>
      </c>
      <c r="J817" s="2">
        <v>-4.1429439999999998E-10</v>
      </c>
      <c r="R817" s="2">
        <v>-5.8136039999999997E-10</v>
      </c>
      <c r="W817" s="2">
        <v>4321.8</v>
      </c>
      <c r="AB817" s="2">
        <v>33813.699999999997</v>
      </c>
      <c r="AG817" s="2">
        <v>-4.6734480000000004E-10</v>
      </c>
      <c r="AL817" s="2">
        <v>-6.7761379999999997E-10</v>
      </c>
      <c r="AQ817" s="2">
        <v>-8.7537459999999996E-10</v>
      </c>
    </row>
    <row r="818" spans="1:43" x14ac:dyDescent="0.25">
      <c r="A818" s="2">
        <v>1.538004E-10</v>
      </c>
      <c r="J818" s="2">
        <v>-9.3010100000000003E-11</v>
      </c>
      <c r="R818" s="2">
        <v>-1.6029320000000001E-10</v>
      </c>
      <c r="W818" s="2">
        <v>5416.2</v>
      </c>
      <c r="AB818" s="2">
        <v>154573.29999999999</v>
      </c>
      <c r="AG818" s="2">
        <v>-4.6578910000000002E-10</v>
      </c>
      <c r="AL818" s="2">
        <v>-6.7640979999999998E-10</v>
      </c>
      <c r="AQ818" s="2">
        <v>-8.7167359999999996E-10</v>
      </c>
    </row>
    <row r="819" spans="1:43" x14ac:dyDescent="0.25">
      <c r="A819" s="2">
        <v>2.010094E-10</v>
      </c>
      <c r="J819" s="2">
        <v>-1.73805E-10</v>
      </c>
      <c r="R819" s="2">
        <v>-2.7975029999999998E-10</v>
      </c>
      <c r="W819" s="2">
        <v>4430.2</v>
      </c>
      <c r="AB819" s="2">
        <v>98884.800000000003</v>
      </c>
      <c r="AG819" s="2">
        <v>-4.6347349999999998E-10</v>
      </c>
      <c r="AL819" s="2">
        <v>-6.7306919999999999E-10</v>
      </c>
      <c r="AQ819" s="2">
        <v>-8.6019859999999995E-10</v>
      </c>
    </row>
    <row r="820" spans="1:43" x14ac:dyDescent="0.25">
      <c r="A820" s="2">
        <v>1.7479159999999999E-10</v>
      </c>
      <c r="J820" s="2">
        <v>-1.232862E-10</v>
      </c>
      <c r="R820" s="2">
        <v>-2.00445E-10</v>
      </c>
      <c r="W820" s="2">
        <v>8525.9</v>
      </c>
      <c r="AB820" s="2">
        <v>108183.1</v>
      </c>
      <c r="AG820" s="2">
        <v>-4.6243119999999999E-10</v>
      </c>
      <c r="AL820" s="2">
        <v>-6.7156590000000002E-10</v>
      </c>
      <c r="AQ820" s="2">
        <v>-8.5667530000000004E-10</v>
      </c>
    </row>
    <row r="821" spans="1:43" x14ac:dyDescent="0.25">
      <c r="A821" s="2">
        <v>1.954473E-10</v>
      </c>
      <c r="J821" s="2">
        <v>-1.5828500000000001E-10</v>
      </c>
      <c r="R821" s="2">
        <v>-2.5043770000000001E-10</v>
      </c>
      <c r="W821" s="2">
        <v>8017.4</v>
      </c>
      <c r="AB821" s="2">
        <v>89520.1</v>
      </c>
      <c r="AG821" s="2">
        <v>-4.615903E-10</v>
      </c>
      <c r="AL821" s="2">
        <v>-6.7137339999999998E-10</v>
      </c>
      <c r="AQ821" s="2">
        <v>-8.5472030000000001E-10</v>
      </c>
    </row>
    <row r="822" spans="1:43" x14ac:dyDescent="0.25">
      <c r="A822" s="2">
        <v>3.9268640000000001E-10</v>
      </c>
      <c r="J822" s="2">
        <v>-7.3207550000000003E-10</v>
      </c>
      <c r="R822" s="2">
        <v>-1.0850000000000001E-9</v>
      </c>
      <c r="W822" s="2">
        <v>3553.3</v>
      </c>
      <c r="AB822" s="2">
        <v>27519.5</v>
      </c>
      <c r="AG822" s="2">
        <v>-4.5875269999999997E-10</v>
      </c>
      <c r="AL822" s="2">
        <v>-6.7111470000000002E-10</v>
      </c>
      <c r="AQ822" s="2">
        <v>-8.5251920000000002E-10</v>
      </c>
    </row>
    <row r="823" spans="1:43" x14ac:dyDescent="0.25">
      <c r="A823" s="2">
        <v>2.718933E-10</v>
      </c>
      <c r="J823" s="2">
        <v>-3.658275E-10</v>
      </c>
      <c r="R823" s="2">
        <v>-5.2338560000000003E-10</v>
      </c>
      <c r="W823" s="2">
        <v>4364.7</v>
      </c>
      <c r="AB823" s="2">
        <v>37344</v>
      </c>
      <c r="AG823" s="2">
        <v>-4.5821739999999999E-10</v>
      </c>
      <c r="AL823" s="2">
        <v>-6.6975349999999997E-10</v>
      </c>
      <c r="AQ823" s="2">
        <v>-8.5060629999999998E-10</v>
      </c>
    </row>
    <row r="824" spans="1:43" x14ac:dyDescent="0.25">
      <c r="A824" s="2">
        <v>2.563938E-10</v>
      </c>
      <c r="J824" s="2">
        <v>-3.06171E-10</v>
      </c>
      <c r="R824" s="2">
        <v>-4.4742389999999999E-10</v>
      </c>
      <c r="W824" s="2">
        <v>4439.2</v>
      </c>
      <c r="AB824" s="2">
        <v>43152.2</v>
      </c>
      <c r="AG824" s="2">
        <v>-4.5643969999999998E-10</v>
      </c>
      <c r="AL824" s="2">
        <v>-6.6832019999999999E-10</v>
      </c>
      <c r="AQ824" s="2">
        <v>-8.4988340000000001E-10</v>
      </c>
    </row>
    <row r="825" spans="1:43" x14ac:dyDescent="0.25">
      <c r="A825" s="2">
        <v>2.8819689999999999E-10</v>
      </c>
      <c r="J825" s="2">
        <v>-3.8440709999999997E-10</v>
      </c>
      <c r="R825" s="2">
        <v>-5.8758710000000004E-10</v>
      </c>
      <c r="W825" s="2">
        <v>3249.4</v>
      </c>
      <c r="AB825" s="2">
        <v>50512.1</v>
      </c>
      <c r="AG825" s="2">
        <v>-4.538301E-10</v>
      </c>
      <c r="AL825" s="2">
        <v>-6.6719909999999995E-10</v>
      </c>
      <c r="AQ825" s="2">
        <v>-8.496842E-10</v>
      </c>
    </row>
    <row r="826" spans="1:43" x14ac:dyDescent="0.25">
      <c r="A826" s="2">
        <v>4.5388480000000002E-10</v>
      </c>
      <c r="J826" s="2">
        <v>-1.0143999999999999E-9</v>
      </c>
      <c r="R826" s="2">
        <v>-1.5048E-9</v>
      </c>
      <c r="W826" s="2">
        <v>2553.8000000000002</v>
      </c>
      <c r="AB826" s="2">
        <v>21616</v>
      </c>
      <c r="AG826" s="2">
        <v>-4.5291270000000002E-10</v>
      </c>
      <c r="AL826" s="2">
        <v>-6.6645639999999998E-10</v>
      </c>
      <c r="AQ826" s="2">
        <v>-8.4772420000000004E-10</v>
      </c>
    </row>
    <row r="827" spans="1:43" x14ac:dyDescent="0.25">
      <c r="A827" s="2">
        <v>1.2851220000000001E-10</v>
      </c>
      <c r="J827" s="2">
        <v>-6.1334699999999996E-11</v>
      </c>
      <c r="R827" s="2">
        <v>-1.1232170000000001E-10</v>
      </c>
      <c r="W827" s="2">
        <v>9756.6</v>
      </c>
      <c r="AB827" s="2">
        <v>179424.3</v>
      </c>
      <c r="AG827" s="2">
        <v>-4.522472E-10</v>
      </c>
      <c r="AL827" s="2">
        <v>-6.6471670000000004E-10</v>
      </c>
      <c r="AQ827" s="2">
        <v>-8.4724459999999998E-10</v>
      </c>
    </row>
    <row r="828" spans="1:43" x14ac:dyDescent="0.25">
      <c r="A828" s="2">
        <v>3.7808880000000001E-10</v>
      </c>
      <c r="J828" s="2">
        <v>-7.7722070000000005E-10</v>
      </c>
      <c r="R828" s="2">
        <v>-1.1841000000000001E-9</v>
      </c>
      <c r="W828" s="2">
        <v>2202</v>
      </c>
      <c r="AB828" s="2">
        <v>24408.9</v>
      </c>
      <c r="AG828" s="2">
        <v>-4.5211800000000002E-10</v>
      </c>
      <c r="AL828" s="2">
        <v>-6.6411760000000004E-10</v>
      </c>
      <c r="AQ828" s="2">
        <v>-8.4711099999999999E-10</v>
      </c>
    </row>
    <row r="829" spans="1:43" x14ac:dyDescent="0.25">
      <c r="A829" s="2">
        <v>1.184052E-10</v>
      </c>
      <c r="J829" s="2">
        <v>-5.1884699999999998E-11</v>
      </c>
      <c r="R829" s="2">
        <v>-1.013806E-10</v>
      </c>
      <c r="W829" s="2">
        <v>4302.7</v>
      </c>
      <c r="AB829" s="2">
        <v>250967.4</v>
      </c>
      <c r="AG829" s="2">
        <v>-4.510216E-10</v>
      </c>
      <c r="AL829" s="2">
        <v>-6.6089129999999998E-10</v>
      </c>
      <c r="AQ829" s="2">
        <v>-8.4674279999999998E-10</v>
      </c>
    </row>
    <row r="830" spans="1:43" x14ac:dyDescent="0.25">
      <c r="A830" s="2">
        <v>3.1561199999999997E-10</v>
      </c>
      <c r="J830" s="2">
        <v>-4.7267419999999998E-10</v>
      </c>
      <c r="R830" s="2">
        <v>-7.1849779999999997E-10</v>
      </c>
      <c r="W830" s="2">
        <v>2810.9</v>
      </c>
      <c r="AB830" s="2">
        <v>42921</v>
      </c>
      <c r="AG830" s="2">
        <v>-4.495091E-10</v>
      </c>
      <c r="AL830" s="2">
        <v>-6.5941460000000002E-10</v>
      </c>
      <c r="AQ830" s="2">
        <v>-8.4172259999999997E-10</v>
      </c>
    </row>
    <row r="831" spans="1:43" x14ac:dyDescent="0.25">
      <c r="A831" s="2">
        <v>2.5190270000000001E-10</v>
      </c>
      <c r="J831" s="2">
        <v>-2.7966659999999998E-10</v>
      </c>
      <c r="R831" s="2">
        <v>-4.3010399999999998E-10</v>
      </c>
      <c r="W831" s="2">
        <v>4826</v>
      </c>
      <c r="AB831" s="2">
        <v>62274.8</v>
      </c>
      <c r="AG831" s="2">
        <v>-4.4901920000000002E-10</v>
      </c>
      <c r="AL831" s="2">
        <v>-6.5800200000000002E-10</v>
      </c>
      <c r="AQ831" s="2">
        <v>-8.3948920000000002E-10</v>
      </c>
    </row>
    <row r="832" spans="1:43" x14ac:dyDescent="0.25">
      <c r="A832" s="2">
        <v>3.8846279999999998E-10</v>
      </c>
      <c r="J832" s="2">
        <v>-8.8248529999999997E-10</v>
      </c>
      <c r="R832" s="2">
        <v>-1.3478E-9</v>
      </c>
      <c r="W832" s="2">
        <v>1993.8</v>
      </c>
      <c r="AB832" s="2">
        <v>17858.900000000001</v>
      </c>
      <c r="AG832" s="2">
        <v>-4.4888200000000002E-10</v>
      </c>
      <c r="AL832" s="2">
        <v>-6.5527450000000004E-10</v>
      </c>
      <c r="AQ832" s="2">
        <v>-8.3612209999999995E-10</v>
      </c>
    </row>
    <row r="833" spans="1:43" x14ac:dyDescent="0.25">
      <c r="A833" s="2">
        <v>2.4024859999999999E-10</v>
      </c>
      <c r="J833" s="2">
        <v>-2.9338389999999998E-10</v>
      </c>
      <c r="R833" s="2">
        <v>-4.2157600000000002E-10</v>
      </c>
      <c r="W833" s="2">
        <v>4949.3999999999996</v>
      </c>
      <c r="AB833" s="2">
        <v>45395.9</v>
      </c>
      <c r="AG833" s="2">
        <v>-4.4855240000000001E-10</v>
      </c>
      <c r="AL833" s="2">
        <v>-6.5516800000000001E-10</v>
      </c>
      <c r="AQ833" s="2">
        <v>-8.2983980000000004E-10</v>
      </c>
    </row>
    <row r="834" spans="1:43" x14ac:dyDescent="0.25">
      <c r="A834" s="2">
        <v>1.822129E-10</v>
      </c>
      <c r="J834" s="2">
        <v>-1.6125049999999999E-10</v>
      </c>
      <c r="R834" s="2">
        <v>-2.6705359999999998E-10</v>
      </c>
      <c r="W834" s="2">
        <v>3313.6</v>
      </c>
      <c r="AB834" s="2">
        <v>70374.7</v>
      </c>
      <c r="AG834" s="2">
        <v>-4.4777980000000002E-10</v>
      </c>
      <c r="AL834" s="2">
        <v>-6.5486320000000004E-10</v>
      </c>
      <c r="AQ834" s="2">
        <v>-8.2900569999999999E-10</v>
      </c>
    </row>
    <row r="835" spans="1:43" x14ac:dyDescent="0.25">
      <c r="A835" s="2">
        <v>3.0943300000000001E-10</v>
      </c>
      <c r="J835" s="2">
        <v>-5.4094809999999999E-10</v>
      </c>
      <c r="R835" s="2">
        <v>-7.4797250000000002E-10</v>
      </c>
      <c r="W835" s="2">
        <v>3843.4</v>
      </c>
      <c r="AB835" s="2">
        <v>26810.1</v>
      </c>
      <c r="AG835" s="2">
        <v>-4.4769649999999999E-10</v>
      </c>
      <c r="AL835" s="2">
        <v>-6.5458169999999995E-10</v>
      </c>
      <c r="AQ835" s="2">
        <v>-8.2662570000000004E-10</v>
      </c>
    </row>
    <row r="836" spans="1:43" x14ac:dyDescent="0.25">
      <c r="A836" s="2">
        <v>3.0016199999999999E-10</v>
      </c>
      <c r="J836" s="2">
        <v>-4.3325480000000001E-10</v>
      </c>
      <c r="R836" s="2">
        <v>-6.2127029999999996E-10</v>
      </c>
      <c r="W836" s="2">
        <v>3035.9</v>
      </c>
      <c r="AB836" s="2">
        <v>32257.8</v>
      </c>
      <c r="AG836" s="2">
        <v>-4.4695460000000001E-10</v>
      </c>
      <c r="AL836" s="2">
        <v>-6.5387290000000003E-10</v>
      </c>
      <c r="AQ836" s="2">
        <v>-8.2570069999999997E-10</v>
      </c>
    </row>
    <row r="837" spans="1:43" x14ac:dyDescent="0.25">
      <c r="A837" s="2">
        <v>5.0080319999999995E-10</v>
      </c>
      <c r="J837" s="2">
        <v>-1.9018000000000002E-9</v>
      </c>
      <c r="R837" s="2">
        <v>-2.4972E-9</v>
      </c>
      <c r="W837" s="2">
        <v>1215.3</v>
      </c>
      <c r="AB837" s="2">
        <v>8565.9</v>
      </c>
      <c r="AG837" s="2">
        <v>-4.4651419999999999E-10</v>
      </c>
      <c r="AL837" s="2">
        <v>-6.5276650000000003E-10</v>
      </c>
      <c r="AQ837" s="2">
        <v>-8.2333119999999996E-10</v>
      </c>
    </row>
    <row r="838" spans="1:43" x14ac:dyDescent="0.25">
      <c r="A838" s="2">
        <v>3.002817E-10</v>
      </c>
      <c r="J838" s="2">
        <v>-4.0946899999999997E-10</v>
      </c>
      <c r="R838" s="2">
        <v>-6.0290410000000002E-10</v>
      </c>
      <c r="W838" s="2">
        <v>4831.3</v>
      </c>
      <c r="AB838" s="2">
        <v>39319.599999999999</v>
      </c>
      <c r="AG838" s="2">
        <v>-4.4608790000000001E-10</v>
      </c>
      <c r="AL838" s="2">
        <v>-6.5034960000000001E-10</v>
      </c>
      <c r="AQ838" s="2">
        <v>-8.2177239999999999E-10</v>
      </c>
    </row>
    <row r="839" spans="1:43" x14ac:dyDescent="0.25">
      <c r="A839" s="2">
        <v>4.115163E-10</v>
      </c>
      <c r="J839" s="2">
        <v>-1.1684E-9</v>
      </c>
      <c r="R839" s="2">
        <v>-1.7858E-9</v>
      </c>
      <c r="W839" s="2">
        <v>470.35160000000002</v>
      </c>
      <c r="AB839" s="2">
        <v>8305.7999999999993</v>
      </c>
      <c r="AG839" s="2">
        <v>-4.4559100000000002E-10</v>
      </c>
      <c r="AL839" s="2">
        <v>-6.4940069999999997E-10</v>
      </c>
      <c r="AQ839" s="2">
        <v>-8.1789659999999999E-10</v>
      </c>
    </row>
    <row r="840" spans="1:43" x14ac:dyDescent="0.25">
      <c r="A840" s="2">
        <v>2.8492389999999999E-10</v>
      </c>
      <c r="J840" s="2">
        <v>-3.819219E-10</v>
      </c>
      <c r="R840" s="2">
        <v>-5.5295719999999996E-10</v>
      </c>
      <c r="W840" s="2">
        <v>3452.9</v>
      </c>
      <c r="AB840" s="2">
        <v>36762.1</v>
      </c>
      <c r="AG840" s="2">
        <v>-4.4558229999999998E-10</v>
      </c>
      <c r="AL840" s="2">
        <v>-6.4880589999999999E-10</v>
      </c>
      <c r="AQ840" s="2">
        <v>-8.1773629999999997E-10</v>
      </c>
    </row>
    <row r="841" spans="1:43" x14ac:dyDescent="0.25">
      <c r="A841" s="2">
        <v>1.3556670000000001E-10</v>
      </c>
      <c r="J841" s="2">
        <v>-8.0649899999999995E-11</v>
      </c>
      <c r="R841" s="2">
        <v>-1.3473699999999999E-10</v>
      </c>
      <c r="W841" s="2">
        <v>7268.6</v>
      </c>
      <c r="AB841" s="2">
        <v>129718</v>
      </c>
      <c r="AG841" s="2">
        <v>-4.452116E-10</v>
      </c>
      <c r="AL841" s="2">
        <v>-6.4661880000000002E-10</v>
      </c>
      <c r="AQ841" s="2">
        <v>-8.1695090000000004E-10</v>
      </c>
    </row>
    <row r="842" spans="1:43" x14ac:dyDescent="0.25">
      <c r="A842" s="2">
        <v>2.6119280000000002E-10</v>
      </c>
      <c r="J842" s="2">
        <v>-3.3433309999999998E-10</v>
      </c>
      <c r="R842" s="2">
        <v>-4.8087639999999999E-10</v>
      </c>
      <c r="W842" s="2">
        <v>4515.8</v>
      </c>
      <c r="AB842" s="2">
        <v>40326.5</v>
      </c>
      <c r="AG842" s="2">
        <v>-4.4509280000000002E-10</v>
      </c>
      <c r="AL842" s="2">
        <v>-6.4653819999999997E-10</v>
      </c>
      <c r="AQ842" s="2">
        <v>-8.1658920000000002E-10</v>
      </c>
    </row>
    <row r="843" spans="1:43" x14ac:dyDescent="0.25">
      <c r="A843" s="2">
        <v>1.9389330000000001E-10</v>
      </c>
      <c r="J843" s="2">
        <v>-1.561102E-10</v>
      </c>
      <c r="R843" s="2">
        <v>-2.4623250000000001E-10</v>
      </c>
      <c r="W843" s="2">
        <v>7419.1</v>
      </c>
      <c r="AB843" s="2">
        <v>87668</v>
      </c>
      <c r="AG843" s="2">
        <v>-4.435348E-10</v>
      </c>
      <c r="AL843" s="2">
        <v>-6.4568500000000003E-10</v>
      </c>
      <c r="AQ843" s="2">
        <v>-8.1338199999999995E-10</v>
      </c>
    </row>
    <row r="844" spans="1:43" x14ac:dyDescent="0.25">
      <c r="A844" s="2">
        <v>3.6855090000000001E-10</v>
      </c>
      <c r="J844" s="2">
        <v>-6.4645270000000001E-10</v>
      </c>
      <c r="R844" s="2">
        <v>-9.664408999999999E-10</v>
      </c>
      <c r="W844" s="2">
        <v>3197.2</v>
      </c>
      <c r="AB844" s="2">
        <v>31527.4</v>
      </c>
      <c r="AG844" s="2">
        <v>-4.4234770000000002E-10</v>
      </c>
      <c r="AL844" s="2">
        <v>-6.4502369999999995E-10</v>
      </c>
      <c r="AQ844" s="2">
        <v>-8.121765E-10</v>
      </c>
    </row>
    <row r="845" spans="1:43" x14ac:dyDescent="0.25">
      <c r="A845" s="2">
        <v>3.178171E-10</v>
      </c>
      <c r="J845" s="2">
        <v>-4.5984510000000001E-10</v>
      </c>
      <c r="R845" s="2">
        <v>-6.8362190000000005E-10</v>
      </c>
      <c r="W845" s="2">
        <v>5406.8</v>
      </c>
      <c r="AB845" s="2">
        <v>38651.1</v>
      </c>
      <c r="AG845" s="2">
        <v>-4.4212940000000002E-10</v>
      </c>
      <c r="AL845" s="2">
        <v>-6.4397899999999997E-10</v>
      </c>
      <c r="AQ845" s="2">
        <v>-8.0940100000000003E-10</v>
      </c>
    </row>
    <row r="846" spans="1:43" x14ac:dyDescent="0.25">
      <c r="A846" s="2">
        <v>1.768373E-10</v>
      </c>
      <c r="J846" s="2">
        <v>-1.8756920000000001E-10</v>
      </c>
      <c r="R846" s="2">
        <v>-2.7353010000000002E-10</v>
      </c>
      <c r="W846" s="2">
        <v>783.43110000000001</v>
      </c>
      <c r="AB846" s="2">
        <v>66213</v>
      </c>
      <c r="AG846" s="2">
        <v>-4.4205120000000001E-10</v>
      </c>
      <c r="AL846" s="2">
        <v>-6.4394129999999995E-10</v>
      </c>
      <c r="AQ846" s="2">
        <v>-8.0855159999999996E-10</v>
      </c>
    </row>
    <row r="847" spans="1:43" x14ac:dyDescent="0.25">
      <c r="A847" s="2">
        <v>1.6444990000000001E-10</v>
      </c>
      <c r="J847" s="2">
        <v>-1.0780089999999999E-10</v>
      </c>
      <c r="R847" s="2">
        <v>-1.8121389999999999E-10</v>
      </c>
      <c r="W847" s="2">
        <v>5893.8</v>
      </c>
      <c r="AB847" s="2">
        <v>134779</v>
      </c>
      <c r="AG847" s="2">
        <v>-4.4136119999999998E-10</v>
      </c>
      <c r="AL847" s="2">
        <v>-6.4178169999999995E-10</v>
      </c>
      <c r="AQ847" s="2">
        <v>-8.0817829999999997E-10</v>
      </c>
    </row>
    <row r="848" spans="1:43" x14ac:dyDescent="0.25">
      <c r="A848" s="2">
        <v>2.3317040000000001E-10</v>
      </c>
      <c r="J848" s="2">
        <v>-2.6759449999999999E-10</v>
      </c>
      <c r="R848" s="2">
        <v>-3.8840619999999998E-10</v>
      </c>
      <c r="W848" s="2">
        <v>5052.3</v>
      </c>
      <c r="AB848" s="2">
        <v>48944.1</v>
      </c>
      <c r="AG848" s="2">
        <v>-4.3928269999999999E-10</v>
      </c>
      <c r="AL848" s="2">
        <v>-6.4157590000000001E-10</v>
      </c>
      <c r="AQ848" s="2">
        <v>-8.0625790000000002E-10</v>
      </c>
    </row>
    <row r="849" spans="1:43" x14ac:dyDescent="0.25">
      <c r="A849" s="2">
        <v>3.0143730000000001E-10</v>
      </c>
      <c r="J849" s="2">
        <v>-4.2820829999999999E-10</v>
      </c>
      <c r="R849" s="2">
        <v>-6.5349129999999998E-10</v>
      </c>
      <c r="W849" s="2">
        <v>2984.5</v>
      </c>
      <c r="AB849" s="2">
        <v>46795.6</v>
      </c>
      <c r="AG849" s="2">
        <v>-4.390659E-10</v>
      </c>
      <c r="AL849" s="2">
        <v>-6.4076709999999996E-10</v>
      </c>
      <c r="AQ849" s="2">
        <v>-8.0422680000000004E-10</v>
      </c>
    </row>
    <row r="850" spans="1:43" x14ac:dyDescent="0.25">
      <c r="A850" s="2">
        <v>1.9710119999999999E-10</v>
      </c>
      <c r="J850" s="2">
        <v>-1.6195289999999999E-10</v>
      </c>
      <c r="R850" s="2">
        <v>-2.5930569999999998E-10</v>
      </c>
      <c r="W850" s="2">
        <v>5685</v>
      </c>
      <c r="AB850" s="2">
        <v>96780.800000000003</v>
      </c>
      <c r="AG850" s="2">
        <v>-4.3760019999999998E-10</v>
      </c>
      <c r="AL850" s="2">
        <v>-6.4071670000000002E-10</v>
      </c>
      <c r="AQ850" s="2">
        <v>-8.0333009999999999E-10</v>
      </c>
    </row>
    <row r="851" spans="1:43" x14ac:dyDescent="0.25">
      <c r="A851" s="2">
        <v>1.938555E-10</v>
      </c>
      <c r="J851" s="2">
        <v>-1.9359700000000001E-10</v>
      </c>
      <c r="R851" s="2">
        <v>-2.8512079999999999E-10</v>
      </c>
      <c r="W851" s="2">
        <v>4985</v>
      </c>
      <c r="AB851" s="2">
        <v>64712.5</v>
      </c>
      <c r="AG851" s="2">
        <v>-4.3635770000000002E-10</v>
      </c>
      <c r="AL851" s="2">
        <v>-6.4045230000000001E-10</v>
      </c>
      <c r="AQ851" s="2">
        <v>-8.0124209999999996E-10</v>
      </c>
    </row>
    <row r="852" spans="1:43" x14ac:dyDescent="0.25">
      <c r="A852" s="2">
        <v>3.4291520000000001E-10</v>
      </c>
      <c r="J852" s="2">
        <v>-7.0482380000000002E-10</v>
      </c>
      <c r="R852" s="2">
        <v>-9.6095130000000008E-10</v>
      </c>
      <c r="W852" s="2">
        <v>3039</v>
      </c>
      <c r="AB852" s="2">
        <v>21227.4</v>
      </c>
      <c r="AG852" s="2">
        <v>-4.3558650000000001E-10</v>
      </c>
      <c r="AL852" s="2">
        <v>-6.4022010000000002E-10</v>
      </c>
      <c r="AQ852" s="2">
        <v>-8.0105970000000003E-10</v>
      </c>
    </row>
    <row r="853" spans="1:43" x14ac:dyDescent="0.25">
      <c r="A853" s="2">
        <v>3.2109019999999999E-10</v>
      </c>
      <c r="J853" s="2">
        <v>-5.4156819999999997E-10</v>
      </c>
      <c r="R853" s="2">
        <v>-8.3245789999999999E-10</v>
      </c>
      <c r="W853" s="2">
        <v>2710.6</v>
      </c>
      <c r="AB853" s="2">
        <v>33408.6</v>
      </c>
      <c r="AG853" s="2">
        <v>-4.3412280000000001E-10</v>
      </c>
      <c r="AL853" s="2">
        <v>-6.3982090000000005E-10</v>
      </c>
      <c r="AQ853" s="2">
        <v>-7.9759859999999998E-10</v>
      </c>
    </row>
    <row r="854" spans="1:43" x14ac:dyDescent="0.25">
      <c r="A854" s="2">
        <v>3.8518399999999999E-10</v>
      </c>
      <c r="J854" s="2">
        <v>-7.3025659999999997E-10</v>
      </c>
      <c r="R854" s="2">
        <v>-1.032E-9</v>
      </c>
      <c r="W854" s="2">
        <v>2592.6</v>
      </c>
      <c r="AB854" s="2">
        <v>21499.1</v>
      </c>
      <c r="AG854" s="2">
        <v>-4.339987E-10</v>
      </c>
      <c r="AL854" s="2">
        <v>-6.3893630000000003E-10</v>
      </c>
      <c r="AQ854" s="2">
        <v>-7.9728440000000002E-10</v>
      </c>
    </row>
    <row r="855" spans="1:43" x14ac:dyDescent="0.25">
      <c r="A855" s="2">
        <v>1.771869E-10</v>
      </c>
      <c r="J855" s="2">
        <v>-1.271986E-10</v>
      </c>
      <c r="R855" s="2">
        <v>-2.058591E-10</v>
      </c>
      <c r="W855" s="2">
        <v>8341.5</v>
      </c>
      <c r="AB855" s="2">
        <v>105065.5</v>
      </c>
      <c r="AG855" s="2">
        <v>-4.330316E-10</v>
      </c>
      <c r="AL855" s="2">
        <v>-6.3890510000000001E-10</v>
      </c>
      <c r="AQ855" s="2">
        <v>-7.9416779999999998E-10</v>
      </c>
    </row>
    <row r="856" spans="1:43" x14ac:dyDescent="0.25">
      <c r="A856" s="2">
        <v>2.4619639999999998E-10</v>
      </c>
      <c r="J856" s="2">
        <v>-2.9874250000000002E-10</v>
      </c>
      <c r="R856" s="2">
        <v>-4.7014760000000004E-10</v>
      </c>
      <c r="W856" s="2">
        <v>3693.5</v>
      </c>
      <c r="AB856" s="2">
        <v>55314.6</v>
      </c>
      <c r="AG856" s="2">
        <v>-4.3148900000000002E-10</v>
      </c>
      <c r="AL856" s="2">
        <v>-6.3865519999999996E-10</v>
      </c>
      <c r="AQ856" s="2">
        <v>-7.9176600000000001E-10</v>
      </c>
    </row>
    <row r="857" spans="1:43" x14ac:dyDescent="0.25">
      <c r="A857" s="2">
        <v>1.790197E-10</v>
      </c>
      <c r="J857" s="2">
        <v>-1.308622E-10</v>
      </c>
      <c r="R857" s="2">
        <v>-2.1010910000000001E-10</v>
      </c>
      <c r="W857" s="2">
        <v>7534.3</v>
      </c>
      <c r="AB857" s="2">
        <v>99278.7</v>
      </c>
      <c r="AG857" s="2">
        <v>-4.314703E-10</v>
      </c>
      <c r="AL857" s="2">
        <v>-6.36678E-10</v>
      </c>
      <c r="AQ857" s="2">
        <v>-7.8937989999999999E-10</v>
      </c>
    </row>
    <row r="858" spans="1:43" x14ac:dyDescent="0.25">
      <c r="A858" s="2">
        <v>1.214229E-10</v>
      </c>
      <c r="J858" s="2">
        <v>-5.6026300000000003E-11</v>
      </c>
      <c r="R858" s="2">
        <v>-1.032353E-10</v>
      </c>
      <c r="W858" s="2">
        <v>6572.6</v>
      </c>
      <c r="AB858" s="2">
        <v>161716</v>
      </c>
      <c r="AG858" s="2">
        <v>-4.3106100000000002E-10</v>
      </c>
      <c r="AL858" s="2">
        <v>-6.3642020000000002E-10</v>
      </c>
      <c r="AQ858" s="2">
        <v>-7.8580140000000005E-10</v>
      </c>
    </row>
    <row r="859" spans="1:43" x14ac:dyDescent="0.25">
      <c r="A859" s="2">
        <v>4.242352E-10</v>
      </c>
      <c r="J859" s="2">
        <v>-9.1015400000000004E-10</v>
      </c>
      <c r="R859" s="2">
        <v>-1.3654000000000001E-9</v>
      </c>
      <c r="W859" s="2">
        <v>1960.4</v>
      </c>
      <c r="AB859" s="2">
        <v>24883.4</v>
      </c>
      <c r="AG859" s="2">
        <v>-4.310582E-10</v>
      </c>
      <c r="AL859" s="2">
        <v>-6.3531239999999999E-10</v>
      </c>
      <c r="AQ859" s="2">
        <v>-7.8540920000000003E-10</v>
      </c>
    </row>
    <row r="860" spans="1:43" x14ac:dyDescent="0.25">
      <c r="A860" s="2">
        <v>2.962366E-10</v>
      </c>
      <c r="J860" s="2">
        <v>-4.3467620000000002E-10</v>
      </c>
      <c r="R860" s="2">
        <v>-6.184793E-10</v>
      </c>
      <c r="W860" s="2">
        <v>4039.6</v>
      </c>
      <c r="AB860" s="2">
        <v>32101.4</v>
      </c>
      <c r="AG860" s="2">
        <v>-4.2824459999999998E-10</v>
      </c>
      <c r="AL860" s="2">
        <v>-6.3411990000000005E-10</v>
      </c>
      <c r="AQ860" s="2">
        <v>-7.8351369999999996E-10</v>
      </c>
    </row>
    <row r="861" spans="1:43" x14ac:dyDescent="0.25">
      <c r="A861" s="2">
        <v>2.113856E-10</v>
      </c>
      <c r="J861" s="2">
        <v>-2.4560009999999999E-10</v>
      </c>
      <c r="R861" s="2">
        <v>-3.5306849999999999E-10</v>
      </c>
      <c r="W861" s="2">
        <v>4288.7</v>
      </c>
      <c r="AB861" s="2">
        <v>53045.7</v>
      </c>
      <c r="AG861" s="2">
        <v>-4.2756580000000001E-10</v>
      </c>
      <c r="AL861" s="2">
        <v>-6.3389909999999997E-10</v>
      </c>
      <c r="AQ861" s="2">
        <v>-7.8086710000000002E-10</v>
      </c>
    </row>
    <row r="862" spans="1:43" x14ac:dyDescent="0.25">
      <c r="A862" s="2">
        <v>3.0846640000000001E-10</v>
      </c>
      <c r="J862" s="2">
        <v>-4.4453379999999999E-10</v>
      </c>
      <c r="R862" s="2">
        <v>-6.7494749999999996E-10</v>
      </c>
      <c r="W862" s="2">
        <v>3215.9</v>
      </c>
      <c r="AB862" s="2">
        <v>44365</v>
      </c>
      <c r="AG862" s="2">
        <v>-4.267941E-10</v>
      </c>
      <c r="AL862" s="2">
        <v>-6.3371860000000003E-10</v>
      </c>
      <c r="AQ862" s="2">
        <v>-7.7948389999999998E-10</v>
      </c>
    </row>
    <row r="863" spans="1:43" x14ac:dyDescent="0.25">
      <c r="A863" s="2">
        <v>1.4913730000000001E-10</v>
      </c>
      <c r="J863" s="2">
        <v>-8.5833799999999999E-11</v>
      </c>
      <c r="R863" s="2">
        <v>-1.4849240000000001E-10</v>
      </c>
      <c r="W863" s="2">
        <v>7546.3</v>
      </c>
      <c r="AB863" s="2">
        <v>152817.1</v>
      </c>
      <c r="AG863" s="2">
        <v>-4.2616440000000001E-10</v>
      </c>
      <c r="AL863" s="2">
        <v>-6.3072589999999999E-10</v>
      </c>
      <c r="AQ863" s="2">
        <v>-7.7899290000000001E-10</v>
      </c>
    </row>
    <row r="864" spans="1:43" x14ac:dyDescent="0.25">
      <c r="A864" s="2">
        <v>3.5801939999999998E-10</v>
      </c>
      <c r="J864" s="2">
        <v>-5.9671769999999997E-10</v>
      </c>
      <c r="R864" s="2">
        <v>-8.8495209999999998E-10</v>
      </c>
      <c r="W864" s="2">
        <v>4295.8</v>
      </c>
      <c r="AB864" s="2">
        <v>31981.9</v>
      </c>
      <c r="AG864" s="2">
        <v>-4.2592899999999999E-10</v>
      </c>
      <c r="AL864" s="2">
        <v>-6.2238879999999999E-10</v>
      </c>
      <c r="AQ864" s="2">
        <v>-7.7503180000000002E-10</v>
      </c>
    </row>
    <row r="865" spans="1:43" x14ac:dyDescent="0.25">
      <c r="A865" s="2">
        <v>3.9643590000000001E-10</v>
      </c>
      <c r="J865" s="2">
        <v>-7.6668040000000001E-10</v>
      </c>
      <c r="R865" s="2">
        <v>-1.1469E-9</v>
      </c>
      <c r="W865" s="2">
        <v>2603.5</v>
      </c>
      <c r="AB865" s="2">
        <v>27922.400000000001</v>
      </c>
      <c r="AG865" s="2">
        <v>-4.2582480000000001E-10</v>
      </c>
      <c r="AL865" s="2">
        <v>-6.2189000000000001E-10</v>
      </c>
      <c r="AQ865" s="2">
        <v>-7.7468429999999998E-10</v>
      </c>
    </row>
    <row r="866" spans="1:43" x14ac:dyDescent="0.25">
      <c r="A866" s="2">
        <v>2.6089210000000001E-10</v>
      </c>
      <c r="J866" s="2">
        <v>-3.286364E-10</v>
      </c>
      <c r="R866" s="2">
        <v>-5.1248489999999998E-10</v>
      </c>
      <c r="W866" s="2">
        <v>3502.2</v>
      </c>
      <c r="AB866" s="2">
        <v>57027.7</v>
      </c>
      <c r="AG866" s="2">
        <v>-4.2481009999999998E-10</v>
      </c>
      <c r="AL866" s="2">
        <v>-6.2147360000000004E-10</v>
      </c>
      <c r="AQ866" s="2">
        <v>-7.7195379999999998E-10</v>
      </c>
    </row>
    <row r="867" spans="1:43" x14ac:dyDescent="0.25">
      <c r="A867" s="2">
        <v>1.8363460000000001E-10</v>
      </c>
      <c r="J867" s="2">
        <v>-1.3763410000000001E-10</v>
      </c>
      <c r="R867" s="2">
        <v>-2.2323770000000001E-10</v>
      </c>
      <c r="W867" s="2">
        <v>6643.1</v>
      </c>
      <c r="AB867" s="2">
        <v>107235.7</v>
      </c>
      <c r="AG867" s="2">
        <v>-4.2388430000000001E-10</v>
      </c>
      <c r="AL867" s="2">
        <v>-6.1790699999999996E-10</v>
      </c>
      <c r="AQ867" s="2">
        <v>-7.7132690000000001E-10</v>
      </c>
    </row>
    <row r="868" spans="1:43" x14ac:dyDescent="0.25">
      <c r="A868" s="2">
        <v>2.9796589999999999E-10</v>
      </c>
      <c r="J868" s="2">
        <v>-4.0637199999999998E-10</v>
      </c>
      <c r="R868" s="2">
        <v>-6.1572529999999995E-10</v>
      </c>
      <c r="W868" s="2">
        <v>3931</v>
      </c>
      <c r="AB868" s="2">
        <v>46397.599999999999</v>
      </c>
      <c r="AG868" s="2">
        <v>-4.2348520000000002E-10</v>
      </c>
      <c r="AL868" s="2">
        <v>-6.1778940000000001E-10</v>
      </c>
      <c r="AQ868" s="2">
        <v>-7.7013209999999995E-10</v>
      </c>
    </row>
    <row r="869" spans="1:43" x14ac:dyDescent="0.25">
      <c r="A869" s="2">
        <v>2.216178E-10</v>
      </c>
      <c r="J869" s="2">
        <v>-2.180747E-10</v>
      </c>
      <c r="R869" s="2">
        <v>-3.2797709999999999E-10</v>
      </c>
      <c r="W869" s="2">
        <v>4854.1000000000004</v>
      </c>
      <c r="AB869" s="2">
        <v>59121.9</v>
      </c>
      <c r="AG869" s="2">
        <v>-4.2050620000000001E-10</v>
      </c>
      <c r="AL869" s="2">
        <v>-6.1697809999999999E-10</v>
      </c>
      <c r="AQ869" s="2">
        <v>-7.6783550000000002E-10</v>
      </c>
    </row>
    <row r="870" spans="1:43" x14ac:dyDescent="0.25">
      <c r="A870" s="2">
        <v>1.465359E-10</v>
      </c>
      <c r="J870" s="2">
        <v>-8.7904500000000001E-11</v>
      </c>
      <c r="R870" s="2">
        <v>-1.4670809999999999E-10</v>
      </c>
      <c r="W870" s="2">
        <v>6398.8</v>
      </c>
      <c r="AB870" s="2">
        <v>118641.1</v>
      </c>
      <c r="AG870" s="2">
        <v>-4.18723E-10</v>
      </c>
      <c r="AL870" s="2">
        <v>-6.168046E-10</v>
      </c>
      <c r="AQ870" s="2">
        <v>-7.66489E-10</v>
      </c>
    </row>
    <row r="871" spans="1:43" x14ac:dyDescent="0.25">
      <c r="A871" s="2">
        <v>2.0942819999999999E-10</v>
      </c>
      <c r="J871" s="2">
        <v>-2.1210679999999999E-10</v>
      </c>
      <c r="R871" s="2">
        <v>-3.1306769999999998E-10</v>
      </c>
      <c r="W871" s="2">
        <v>5510.6</v>
      </c>
      <c r="AB871" s="2">
        <v>59558.1</v>
      </c>
      <c r="AG871" s="2">
        <v>-4.1770680000000001E-10</v>
      </c>
      <c r="AL871" s="2">
        <v>-6.149233E-10</v>
      </c>
      <c r="AQ871" s="2">
        <v>-7.6311709999999995E-10</v>
      </c>
    </row>
    <row r="872" spans="1:43" x14ac:dyDescent="0.25">
      <c r="A872" s="2">
        <v>2.1490950000000001E-10</v>
      </c>
      <c r="J872" s="2">
        <v>-1.9530330000000001E-10</v>
      </c>
      <c r="R872" s="2">
        <v>-3.0401180000000002E-10</v>
      </c>
      <c r="W872" s="2">
        <v>7456.6</v>
      </c>
      <c r="AB872" s="2">
        <v>77198.7</v>
      </c>
      <c r="AG872" s="2">
        <v>-4.1739300000000002E-10</v>
      </c>
      <c r="AL872" s="2">
        <v>-6.1451930000000005E-10</v>
      </c>
      <c r="AQ872" s="2">
        <v>-7.6255499999999996E-10</v>
      </c>
    </row>
    <row r="873" spans="1:43" x14ac:dyDescent="0.25">
      <c r="A873" s="2">
        <v>4.0182340000000001E-10</v>
      </c>
      <c r="J873" s="2">
        <v>-7.9986640000000004E-10</v>
      </c>
      <c r="R873" s="2">
        <v>-1.1996999999999999E-9</v>
      </c>
      <c r="W873" s="2">
        <v>2276.1999999999998</v>
      </c>
      <c r="AB873" s="2">
        <v>27461.7</v>
      </c>
      <c r="AG873" s="2">
        <v>-4.1665850000000002E-10</v>
      </c>
      <c r="AL873" s="2">
        <v>-6.1388069999999997E-10</v>
      </c>
      <c r="AQ873" s="2">
        <v>-7.6067859999999997E-10</v>
      </c>
    </row>
    <row r="874" spans="1:43" x14ac:dyDescent="0.25">
      <c r="A874" s="2">
        <v>1.249562E-10</v>
      </c>
      <c r="J874" s="2">
        <v>-5.8623E-11</v>
      </c>
      <c r="R874" s="2">
        <v>-1.111258E-10</v>
      </c>
      <c r="W874" s="2">
        <v>6230.6</v>
      </c>
      <c r="AB874" s="2">
        <v>228974.5</v>
      </c>
      <c r="AG874" s="2">
        <v>-4.1630280000000001E-10</v>
      </c>
      <c r="AL874" s="2">
        <v>-6.1364830000000002E-10</v>
      </c>
      <c r="AQ874" s="2">
        <v>-7.6002819999999995E-10</v>
      </c>
    </row>
    <row r="875" spans="1:43" x14ac:dyDescent="0.25">
      <c r="A875" s="2">
        <v>2.6925589999999999E-10</v>
      </c>
      <c r="J875" s="2">
        <v>-4.1904359999999999E-10</v>
      </c>
      <c r="R875" s="2">
        <v>-5.8304089999999996E-10</v>
      </c>
      <c r="W875" s="2">
        <v>3521.6</v>
      </c>
      <c r="AB875" s="2">
        <v>33525.300000000003</v>
      </c>
      <c r="AG875" s="2">
        <v>-4.1598009999999997E-10</v>
      </c>
      <c r="AL875" s="2">
        <v>-6.1273420000000001E-10</v>
      </c>
      <c r="AQ875" s="2">
        <v>-7.5831900000000002E-10</v>
      </c>
    </row>
    <row r="876" spans="1:43" x14ac:dyDescent="0.25">
      <c r="A876" s="2">
        <v>2.708252E-10</v>
      </c>
      <c r="J876" s="2">
        <v>-4.4452630000000002E-10</v>
      </c>
      <c r="R876" s="2">
        <v>-6.1431179999999998E-10</v>
      </c>
      <c r="W876" s="2">
        <v>2942.2</v>
      </c>
      <c r="AB876" s="2">
        <v>31813.200000000001</v>
      </c>
      <c r="AG876" s="2">
        <v>-4.153595E-10</v>
      </c>
      <c r="AL876" s="2">
        <v>-6.1177719999999997E-10</v>
      </c>
      <c r="AQ876" s="2">
        <v>-7.5645089999999999E-10</v>
      </c>
    </row>
    <row r="877" spans="1:43" x14ac:dyDescent="0.25">
      <c r="A877" s="2">
        <v>1.465358E-10</v>
      </c>
      <c r="J877" s="2">
        <v>-1.090584E-10</v>
      </c>
      <c r="R877" s="2">
        <v>-1.711071E-10</v>
      </c>
      <c r="W877" s="2">
        <v>1455.2</v>
      </c>
      <c r="AB877" s="2">
        <v>103409.3</v>
      </c>
      <c r="AG877" s="2">
        <v>-4.148741E-10</v>
      </c>
      <c r="AL877" s="2">
        <v>-6.1167379999999999E-10</v>
      </c>
      <c r="AQ877" s="2">
        <v>-7.5257089999999999E-10</v>
      </c>
    </row>
    <row r="878" spans="1:43" x14ac:dyDescent="0.25">
      <c r="A878" s="2">
        <v>2.5749559999999998E-10</v>
      </c>
      <c r="J878" s="2">
        <v>-2.991677E-10</v>
      </c>
      <c r="R878" s="2">
        <v>-4.425137E-10</v>
      </c>
      <c r="W878" s="2">
        <v>4490.3</v>
      </c>
      <c r="AB878" s="2">
        <v>47513.3</v>
      </c>
      <c r="AG878" s="2">
        <v>-4.1269540000000001E-10</v>
      </c>
      <c r="AL878" s="2">
        <v>-6.1151709999999998E-10</v>
      </c>
      <c r="AQ878" s="2">
        <v>-7.518359E-10</v>
      </c>
    </row>
    <row r="879" spans="1:43" x14ac:dyDescent="0.25">
      <c r="A879" s="2">
        <v>2.9830610000000003E-10</v>
      </c>
      <c r="J879" s="2">
        <v>-4.0782120000000001E-10</v>
      </c>
      <c r="R879" s="2">
        <v>-5.9654809999999999E-10</v>
      </c>
      <c r="W879" s="2">
        <v>4308.8</v>
      </c>
      <c r="AB879" s="2">
        <v>37924.1</v>
      </c>
      <c r="AG879" s="2">
        <v>-4.1266219999999998E-10</v>
      </c>
      <c r="AL879" s="2">
        <v>-6.1096529999999996E-10</v>
      </c>
      <c r="AQ879" s="2">
        <v>-7.5121859999999998E-10</v>
      </c>
    </row>
    <row r="880" spans="1:43" x14ac:dyDescent="0.25">
      <c r="A880" s="2">
        <v>1.5801399999999999E-10</v>
      </c>
      <c r="J880" s="2">
        <v>-9.7889299999999994E-11</v>
      </c>
      <c r="R880" s="2">
        <v>-1.6510100000000001E-10</v>
      </c>
      <c r="W880" s="2">
        <v>8398.9</v>
      </c>
      <c r="AB880" s="2">
        <v>133755.1</v>
      </c>
      <c r="AG880" s="2">
        <v>-4.1228349999999998E-10</v>
      </c>
      <c r="AL880" s="2">
        <v>-6.0995589999999997E-10</v>
      </c>
      <c r="AQ880" s="2">
        <v>-7.4770349999999999E-10</v>
      </c>
    </row>
    <row r="881" spans="1:43" x14ac:dyDescent="0.25">
      <c r="A881" s="2">
        <v>1.2442360000000001E-10</v>
      </c>
      <c r="J881" s="2">
        <v>-5.9418899999999998E-11</v>
      </c>
      <c r="R881" s="2">
        <v>-1.129811E-10</v>
      </c>
      <c r="W881" s="2">
        <v>6498.9</v>
      </c>
      <c r="AB881" s="2">
        <v>224389.6</v>
      </c>
      <c r="AG881" s="2">
        <v>-4.1219E-10</v>
      </c>
      <c r="AL881" s="2">
        <v>-6.0892650000000001E-10</v>
      </c>
      <c r="AQ881" s="2">
        <v>-7.452906E-10</v>
      </c>
    </row>
    <row r="882" spans="1:43" x14ac:dyDescent="0.25">
      <c r="A882" s="2">
        <v>2.0346349999999999E-10</v>
      </c>
      <c r="J882" s="2">
        <v>-1.9904379999999999E-10</v>
      </c>
      <c r="R882" s="2">
        <v>-2.9536319999999999E-10</v>
      </c>
      <c r="W882" s="2">
        <v>5633.6</v>
      </c>
      <c r="AB882" s="2">
        <v>62809.5</v>
      </c>
      <c r="AG882" s="2">
        <v>-4.10177E-10</v>
      </c>
      <c r="AL882" s="2">
        <v>-6.0551089999999999E-10</v>
      </c>
      <c r="AQ882" s="2">
        <v>-7.4474719999999997E-10</v>
      </c>
    </row>
    <row r="883" spans="1:43" x14ac:dyDescent="0.25">
      <c r="A883" s="2">
        <v>1.2032529999999999E-10</v>
      </c>
      <c r="J883" s="2">
        <v>-5.9331900000000002E-11</v>
      </c>
      <c r="R883" s="2">
        <v>-1.06327E-10</v>
      </c>
      <c r="W883" s="2">
        <v>7458.9</v>
      </c>
      <c r="AB883" s="2">
        <v>161966</v>
      </c>
      <c r="AG883" s="2">
        <v>-4.092078E-10</v>
      </c>
      <c r="AL883" s="2">
        <v>-6.0301340000000002E-10</v>
      </c>
      <c r="AQ883" s="2">
        <v>-7.4442419999999999E-10</v>
      </c>
    </row>
    <row r="884" spans="1:43" x14ac:dyDescent="0.25">
      <c r="A884" s="2">
        <v>1.9424070000000001E-10</v>
      </c>
      <c r="J884" s="2">
        <v>-1.911311E-10</v>
      </c>
      <c r="R884" s="2">
        <v>-3.1234229999999999E-10</v>
      </c>
      <c r="W884" s="2">
        <v>848.53200000000004</v>
      </c>
      <c r="AB884" s="2">
        <v>56773.9</v>
      </c>
      <c r="AG884" s="2">
        <v>-4.0804990000000002E-10</v>
      </c>
      <c r="AL884" s="2">
        <v>-6.0029089999999998E-10</v>
      </c>
      <c r="AQ884" s="2">
        <v>-7.4169540000000002E-10</v>
      </c>
    </row>
    <row r="885" spans="1:43" x14ac:dyDescent="0.25">
      <c r="A885" s="2">
        <v>2.014609E-10</v>
      </c>
      <c r="J885" s="2">
        <v>-1.8957369999999999E-10</v>
      </c>
      <c r="R885" s="2">
        <v>-3.074258E-10</v>
      </c>
      <c r="W885" s="2">
        <v>4542</v>
      </c>
      <c r="AB885" s="2">
        <v>79804.2</v>
      </c>
      <c r="AG885" s="2">
        <v>-4.0801710000000001E-10</v>
      </c>
      <c r="AL885" s="2">
        <v>-5.9892160000000003E-10</v>
      </c>
      <c r="AQ885" s="2">
        <v>-7.37092E-10</v>
      </c>
    </row>
    <row r="886" spans="1:43" x14ac:dyDescent="0.25">
      <c r="A886" s="2">
        <v>3.3469349999999999E-10</v>
      </c>
      <c r="J886" s="2">
        <v>-5.4239200000000004E-10</v>
      </c>
      <c r="R886" s="2">
        <v>-8.2278040000000005E-10</v>
      </c>
      <c r="W886" s="2">
        <v>2462.8000000000002</v>
      </c>
      <c r="AB886" s="2">
        <v>38662</v>
      </c>
      <c r="AG886" s="2">
        <v>-4.0770969999999999E-10</v>
      </c>
      <c r="AL886" s="2">
        <v>-5.9679180000000002E-10</v>
      </c>
      <c r="AQ886" s="2">
        <v>-7.3597149999999995E-10</v>
      </c>
    </row>
    <row r="887" spans="1:43" x14ac:dyDescent="0.25">
      <c r="A887" s="2">
        <v>1.046651E-10</v>
      </c>
      <c r="J887" s="2">
        <v>-4.3265099999999998E-11</v>
      </c>
      <c r="R887" s="2">
        <v>-9.0525499999999997E-11</v>
      </c>
      <c r="W887" s="2">
        <v>4541.3</v>
      </c>
      <c r="AB887" s="2">
        <v>179823.9</v>
      </c>
      <c r="AG887" s="2">
        <v>-4.0750690000000002E-10</v>
      </c>
      <c r="AL887" s="2">
        <v>-5.904738E-10</v>
      </c>
      <c r="AQ887" s="2">
        <v>-7.3472859999999997E-10</v>
      </c>
    </row>
    <row r="888" spans="1:43" x14ac:dyDescent="0.25">
      <c r="A888" s="2">
        <v>1.843926E-10</v>
      </c>
      <c r="J888" s="2">
        <v>-2.075097E-10</v>
      </c>
      <c r="R888" s="2">
        <v>-2.9968599999999999E-10</v>
      </c>
      <c r="W888" s="2">
        <v>2293.6999999999998</v>
      </c>
      <c r="AB888" s="2">
        <v>60815.6</v>
      </c>
      <c r="AG888" s="2">
        <v>-4.0644449999999998E-10</v>
      </c>
      <c r="AL888" s="2">
        <v>-5.8954079999999996E-10</v>
      </c>
      <c r="AQ888" s="2">
        <v>-7.332752E-10</v>
      </c>
    </row>
    <row r="889" spans="1:43" x14ac:dyDescent="0.25">
      <c r="A889" s="2">
        <v>3.0225990000000002E-10</v>
      </c>
      <c r="J889" s="2">
        <v>-4.4751350000000002E-10</v>
      </c>
      <c r="R889" s="2">
        <v>-6.8715229999999996E-10</v>
      </c>
      <c r="W889" s="2">
        <v>2980.7</v>
      </c>
      <c r="AB889" s="2">
        <v>46480.2</v>
      </c>
      <c r="AG889" s="2">
        <v>-4.0501879999999999E-10</v>
      </c>
      <c r="AL889" s="2">
        <v>-5.8779539999999996E-10</v>
      </c>
      <c r="AQ889" s="2">
        <v>-7.2983290000000005E-10</v>
      </c>
    </row>
    <row r="890" spans="1:43" x14ac:dyDescent="0.25">
      <c r="A890" s="2">
        <v>1.9061180000000001E-10</v>
      </c>
      <c r="J890" s="2">
        <v>-1.652603E-10</v>
      </c>
      <c r="R890" s="2">
        <v>-2.5131229999999999E-10</v>
      </c>
      <c r="W890" s="2">
        <v>5749.2</v>
      </c>
      <c r="AB890" s="2">
        <v>72712.600000000006</v>
      </c>
      <c r="AG890" s="2">
        <v>-4.0350120000000002E-10</v>
      </c>
      <c r="AL890" s="2">
        <v>-5.8779279999999996E-10</v>
      </c>
      <c r="AQ890" s="2">
        <v>-7.28016E-10</v>
      </c>
    </row>
    <row r="891" spans="1:43" x14ac:dyDescent="0.25">
      <c r="A891" s="2">
        <v>1.668963E-10</v>
      </c>
      <c r="J891" s="2">
        <v>-1.4089970000000001E-10</v>
      </c>
      <c r="R891" s="2">
        <v>-2.1421010000000001E-10</v>
      </c>
      <c r="W891" s="2">
        <v>4854.8999999999996</v>
      </c>
      <c r="AB891" s="2">
        <v>84116.5</v>
      </c>
      <c r="AG891" s="2">
        <v>-4.0215280000000002E-10</v>
      </c>
      <c r="AL891" s="2">
        <v>-5.8561509999999998E-10</v>
      </c>
      <c r="AQ891" s="2">
        <v>-7.2735530000000001E-10</v>
      </c>
    </row>
    <row r="892" spans="1:43" x14ac:dyDescent="0.25">
      <c r="A892" s="2">
        <v>3.1300120000000003E-10</v>
      </c>
      <c r="J892" s="2">
        <v>-6.4728090000000004E-10</v>
      </c>
      <c r="R892" s="2">
        <v>-1.0020000000000001E-9</v>
      </c>
      <c r="W892" s="2">
        <v>502.8777</v>
      </c>
      <c r="AB892" s="2">
        <v>13935.2</v>
      </c>
      <c r="AG892" s="2">
        <v>-4.00203E-10</v>
      </c>
      <c r="AL892" s="2">
        <v>-5.8408590000000003E-10</v>
      </c>
      <c r="AQ892" s="2">
        <v>-7.2458609999999997E-10</v>
      </c>
    </row>
    <row r="893" spans="1:43" x14ac:dyDescent="0.25">
      <c r="A893" s="2">
        <v>1.9363919999999999E-10</v>
      </c>
      <c r="J893" s="2">
        <v>-1.7720679999999999E-10</v>
      </c>
      <c r="R893" s="2">
        <v>-2.8975150000000002E-10</v>
      </c>
      <c r="W893" s="2">
        <v>4266</v>
      </c>
      <c r="AB893" s="2">
        <v>77522.399999999994</v>
      </c>
      <c r="AG893" s="2">
        <v>-3.9864450000000002E-10</v>
      </c>
      <c r="AL893" s="2">
        <v>-5.8384580000000001E-10</v>
      </c>
      <c r="AQ893" s="2">
        <v>-7.2130700000000004E-10</v>
      </c>
    </row>
    <row r="894" spans="1:43" x14ac:dyDescent="0.25">
      <c r="A894" s="2">
        <v>1.495051E-10</v>
      </c>
      <c r="J894" s="2">
        <v>-8.8084299999999995E-11</v>
      </c>
      <c r="R894" s="2">
        <v>-1.538394E-10</v>
      </c>
      <c r="W894" s="2">
        <v>4586.6000000000004</v>
      </c>
      <c r="AB894" s="2">
        <v>166723.70000000001</v>
      </c>
      <c r="AG894" s="2">
        <v>-3.9825999999999998E-10</v>
      </c>
      <c r="AL894" s="2">
        <v>-5.8368159999999999E-10</v>
      </c>
      <c r="AQ894" s="2">
        <v>-7.1851380000000001E-10</v>
      </c>
    </row>
    <row r="895" spans="1:43" x14ac:dyDescent="0.25">
      <c r="A895" s="2">
        <v>3.2993760000000001E-10</v>
      </c>
      <c r="J895" s="2">
        <v>-5.588494E-10</v>
      </c>
      <c r="R895" s="2">
        <v>-8.5555530000000004E-10</v>
      </c>
      <c r="W895" s="2">
        <v>2660.1</v>
      </c>
      <c r="AB895" s="2">
        <v>35358.6</v>
      </c>
      <c r="AG895" s="2">
        <v>-3.9790690000000002E-10</v>
      </c>
      <c r="AL895" s="2">
        <v>-5.8337889999999997E-10</v>
      </c>
      <c r="AQ895" s="2">
        <v>-7.1837519999999997E-10</v>
      </c>
    </row>
    <row r="896" spans="1:43" x14ac:dyDescent="0.25">
      <c r="A896" s="2">
        <v>1.7791609999999999E-10</v>
      </c>
      <c r="J896" s="2">
        <v>-1.2858009999999999E-10</v>
      </c>
      <c r="R896" s="2">
        <v>-2.074908E-10</v>
      </c>
      <c r="W896" s="2">
        <v>8061.9</v>
      </c>
      <c r="AB896" s="2">
        <v>102913.9</v>
      </c>
      <c r="AG896" s="2">
        <v>-3.9753420000000002E-10</v>
      </c>
      <c r="AL896" s="2">
        <v>-5.8274609999999998E-10</v>
      </c>
      <c r="AQ896" s="2">
        <v>-7.162348E-10</v>
      </c>
    </row>
    <row r="897" spans="1:43" x14ac:dyDescent="0.25">
      <c r="A897" s="2">
        <v>1.8646889999999999E-10</v>
      </c>
      <c r="J897" s="2">
        <v>-1.4374609999999999E-10</v>
      </c>
      <c r="R897" s="2">
        <v>-2.279385E-10</v>
      </c>
      <c r="W897" s="2">
        <v>7070.1</v>
      </c>
      <c r="AB897" s="2">
        <v>91208.8</v>
      </c>
      <c r="AG897" s="2">
        <v>-3.955779E-10</v>
      </c>
      <c r="AL897" s="2">
        <v>-5.8120899999999999E-10</v>
      </c>
      <c r="AQ897" s="2">
        <v>-7.1142799999999998E-10</v>
      </c>
    </row>
    <row r="898" spans="1:43" x14ac:dyDescent="0.25">
      <c r="A898" s="2">
        <v>2.3343200000000001E-10</v>
      </c>
      <c r="J898" s="2">
        <v>-2.5987319999999999E-10</v>
      </c>
      <c r="R898" s="2">
        <v>-3.8009779999999998E-10</v>
      </c>
      <c r="W898" s="2">
        <v>4957.6000000000004</v>
      </c>
      <c r="AB898" s="2">
        <v>49913.9</v>
      </c>
      <c r="AG898" s="2">
        <v>-3.9377530000000001E-10</v>
      </c>
      <c r="AL898" s="2">
        <v>-5.7988180000000002E-10</v>
      </c>
      <c r="AQ898" s="2">
        <v>-7.111543E-10</v>
      </c>
    </row>
    <row r="899" spans="1:43" x14ac:dyDescent="0.25">
      <c r="A899" s="2">
        <v>2.1699509999999999E-10</v>
      </c>
      <c r="J899" s="2">
        <v>-2.0024580000000001E-10</v>
      </c>
      <c r="R899" s="2">
        <v>-3.091365E-10</v>
      </c>
      <c r="W899" s="2">
        <v>6989.2</v>
      </c>
      <c r="AB899" s="2">
        <v>72579.899999999994</v>
      </c>
      <c r="AG899" s="2">
        <v>-3.93682E-10</v>
      </c>
      <c r="AL899" s="2">
        <v>-5.7588519999999998E-10</v>
      </c>
      <c r="AQ899" s="2">
        <v>-7.0868660000000001E-10</v>
      </c>
    </row>
    <row r="900" spans="1:43" x14ac:dyDescent="0.25">
      <c r="A900" s="2">
        <v>2.3807969999999998E-10</v>
      </c>
      <c r="J900" s="2">
        <v>-3.0680340000000001E-10</v>
      </c>
      <c r="R900" s="2">
        <v>-4.3609469999999999E-10</v>
      </c>
      <c r="W900" s="2">
        <v>4617.8999999999996</v>
      </c>
      <c r="AB900" s="2">
        <v>43859.5</v>
      </c>
      <c r="AG900" s="2">
        <v>-3.9350770000000001E-10</v>
      </c>
      <c r="AL900" s="2">
        <v>-5.7439529999999995E-10</v>
      </c>
      <c r="AQ900" s="2">
        <v>-7.0857129999999996E-10</v>
      </c>
    </row>
    <row r="901" spans="1:43" x14ac:dyDescent="0.25">
      <c r="A901" s="2">
        <v>1.6156690000000001E-10</v>
      </c>
      <c r="J901" s="2">
        <v>-1.0588E-10</v>
      </c>
      <c r="R901" s="2">
        <v>-1.732368E-10</v>
      </c>
      <c r="W901" s="2">
        <v>6348.9</v>
      </c>
      <c r="AB901" s="2">
        <v>108164.7</v>
      </c>
      <c r="AG901" s="2">
        <v>-3.9224640000000001E-10</v>
      </c>
      <c r="AL901" s="2">
        <v>-5.7333949999999995E-10</v>
      </c>
      <c r="AQ901" s="2">
        <v>-7.0724659999999996E-10</v>
      </c>
    </row>
    <row r="902" spans="1:43" x14ac:dyDescent="0.25">
      <c r="A902" s="2">
        <v>1.4335109999999999E-10</v>
      </c>
      <c r="J902" s="2">
        <v>-1.0312609999999999E-10</v>
      </c>
      <c r="R902" s="2">
        <v>-1.6327169999999999E-10</v>
      </c>
      <c r="W902" s="2">
        <v>4724.2</v>
      </c>
      <c r="AB902" s="2">
        <v>108086.2</v>
      </c>
      <c r="AG902" s="2">
        <v>-3.9116290000000002E-10</v>
      </c>
      <c r="AL902" s="2">
        <v>-5.7198200000000004E-10</v>
      </c>
      <c r="AQ902" s="2">
        <v>-7.0462760000000004E-10</v>
      </c>
    </row>
    <row r="903" spans="1:43" x14ac:dyDescent="0.25">
      <c r="A903" s="2">
        <v>2.359051E-10</v>
      </c>
      <c r="J903" s="2">
        <v>-2.875701E-10</v>
      </c>
      <c r="R903" s="2">
        <v>-4.1261560000000001E-10</v>
      </c>
      <c r="W903" s="2">
        <v>5033.2</v>
      </c>
      <c r="AB903" s="2">
        <v>46252.7</v>
      </c>
      <c r="AG903" s="2">
        <v>-3.9033690000000001E-10</v>
      </c>
      <c r="AL903" s="2">
        <v>-5.7182600000000005E-10</v>
      </c>
      <c r="AQ903" s="2">
        <v>-7.0139600000000005E-10</v>
      </c>
    </row>
    <row r="904" spans="1:43" x14ac:dyDescent="0.25">
      <c r="A904" s="2">
        <v>1.688721E-10</v>
      </c>
      <c r="J904" s="2">
        <v>-1.672934E-10</v>
      </c>
      <c r="R904" s="2">
        <v>-2.4694010000000001E-10</v>
      </c>
      <c r="W904" s="2">
        <v>2785.8</v>
      </c>
      <c r="AB904" s="2">
        <v>72853.2</v>
      </c>
      <c r="AG904" s="2">
        <v>-3.9027740000000002E-10</v>
      </c>
      <c r="AL904" s="2">
        <v>-5.71604E-10</v>
      </c>
      <c r="AQ904" s="2">
        <v>-7.0014559999999995E-10</v>
      </c>
    </row>
    <row r="905" spans="1:43" x14ac:dyDescent="0.25">
      <c r="A905" s="2">
        <v>2.6689059999999998E-10</v>
      </c>
      <c r="J905" s="2">
        <v>-3.4487279999999998E-10</v>
      </c>
      <c r="R905" s="2">
        <v>-5.364012E-10</v>
      </c>
      <c r="W905" s="2">
        <v>3417.7</v>
      </c>
      <c r="AB905" s="2">
        <v>55204.800000000003</v>
      </c>
      <c r="AG905" s="2">
        <v>-3.89856E-10</v>
      </c>
      <c r="AL905" s="2">
        <v>-5.7055840000000005E-10</v>
      </c>
      <c r="AQ905" s="2">
        <v>-6.9984130000000004E-10</v>
      </c>
    </row>
    <row r="906" spans="1:43" x14ac:dyDescent="0.25">
      <c r="A906" s="2">
        <v>1.6560310000000001E-10</v>
      </c>
      <c r="J906" s="2">
        <v>-1.154684E-10</v>
      </c>
      <c r="R906" s="2">
        <v>-1.9568670000000001E-10</v>
      </c>
      <c r="W906" s="2">
        <v>5372.9</v>
      </c>
      <c r="AB906" s="2">
        <v>138409.1</v>
      </c>
      <c r="AG906" s="2">
        <v>-3.8941380000000002E-10</v>
      </c>
      <c r="AL906" s="2">
        <v>-5.7020580000000005E-10</v>
      </c>
      <c r="AQ906" s="2">
        <v>-6.9810040000000002E-10</v>
      </c>
    </row>
    <row r="907" spans="1:43" x14ac:dyDescent="0.25">
      <c r="A907" s="2">
        <v>2.8240010000000001E-10</v>
      </c>
      <c r="J907" s="2">
        <v>-4.2155039999999998E-10</v>
      </c>
      <c r="R907" s="2">
        <v>-6.5550749999999997E-10</v>
      </c>
      <c r="W907" s="2">
        <v>3084</v>
      </c>
      <c r="AB907" s="2">
        <v>37023.1</v>
      </c>
      <c r="AG907" s="2">
        <v>-3.865178E-10</v>
      </c>
      <c r="AL907" s="2">
        <v>-5.6993690000000004E-10</v>
      </c>
      <c r="AQ907" s="2">
        <v>-6.9194180000000005E-10</v>
      </c>
    </row>
    <row r="908" spans="1:43" x14ac:dyDescent="0.25">
      <c r="A908" s="2">
        <v>1.329137E-10</v>
      </c>
      <c r="J908" s="2">
        <v>-7.7429000000000002E-11</v>
      </c>
      <c r="R908" s="2">
        <v>-1.303115E-10</v>
      </c>
      <c r="W908" s="2">
        <v>7352</v>
      </c>
      <c r="AB908" s="2">
        <v>98944.2</v>
      </c>
      <c r="AG908" s="2">
        <v>-3.8557209999999999E-10</v>
      </c>
      <c r="AL908" s="2">
        <v>-5.6931029999999996E-10</v>
      </c>
      <c r="AQ908" s="2">
        <v>-6.8585830000000002E-10</v>
      </c>
    </row>
    <row r="909" spans="1:43" x14ac:dyDescent="0.25">
      <c r="A909" s="2">
        <v>1.9905759999999999E-10</v>
      </c>
      <c r="J909" s="2">
        <v>-1.7331540000000001E-10</v>
      </c>
      <c r="R909" s="2">
        <v>-2.6525919999999997E-10</v>
      </c>
      <c r="W909" s="2">
        <v>5299.3</v>
      </c>
      <c r="AB909" s="2">
        <v>69457</v>
      </c>
      <c r="AG909" s="2">
        <v>-3.8391309999999998E-10</v>
      </c>
      <c r="AL909" s="2">
        <v>-5.6661930000000004E-10</v>
      </c>
      <c r="AQ909" s="2">
        <v>-6.8575090000000001E-10</v>
      </c>
    </row>
    <row r="910" spans="1:43" x14ac:dyDescent="0.25">
      <c r="A910" s="2">
        <v>1.607558E-10</v>
      </c>
      <c r="J910" s="2">
        <v>-1.1877719999999999E-10</v>
      </c>
      <c r="R910" s="2">
        <v>-1.8633850000000001E-10</v>
      </c>
      <c r="W910" s="2">
        <v>2739.3</v>
      </c>
      <c r="AB910" s="2">
        <v>95875.9</v>
      </c>
      <c r="AG910" s="2">
        <v>-3.803867E-10</v>
      </c>
      <c r="AL910" s="2">
        <v>-5.654385E-10</v>
      </c>
      <c r="AQ910" s="2">
        <v>-6.8552439999999998E-10</v>
      </c>
    </row>
    <row r="911" spans="1:43" x14ac:dyDescent="0.25">
      <c r="A911" s="2">
        <v>2.9005399999999998E-10</v>
      </c>
      <c r="J911" s="2">
        <v>-5.0031270000000004E-10</v>
      </c>
      <c r="R911" s="2">
        <v>-6.8959040000000002E-10</v>
      </c>
      <c r="W911" s="2">
        <v>3352.8</v>
      </c>
      <c r="AB911" s="2">
        <v>28710.3</v>
      </c>
      <c r="AG911" s="2">
        <v>-3.7877879999999999E-10</v>
      </c>
      <c r="AL911" s="2">
        <v>-5.6483070000000002E-10</v>
      </c>
      <c r="AQ911" s="2">
        <v>-6.8492229999999996E-10</v>
      </c>
    </row>
    <row r="912" spans="1:43" x14ac:dyDescent="0.25">
      <c r="A912" s="2">
        <v>1.394342E-10</v>
      </c>
      <c r="J912" s="2">
        <v>-9.6435799999999997E-11</v>
      </c>
      <c r="R912" s="2">
        <v>-1.543944E-10</v>
      </c>
      <c r="W912" s="2">
        <v>4817.8</v>
      </c>
      <c r="AB912" s="2">
        <v>113922.8</v>
      </c>
      <c r="AG912" s="2">
        <v>-3.7869119999999998E-10</v>
      </c>
      <c r="AL912" s="2">
        <v>-5.6415340000000001E-10</v>
      </c>
      <c r="AQ912" s="2">
        <v>-6.8474359999999996E-10</v>
      </c>
    </row>
    <row r="913" spans="1:43" x14ac:dyDescent="0.25">
      <c r="A913" s="2">
        <v>1.0724039999999999E-10</v>
      </c>
      <c r="J913" s="2">
        <v>-4.5876500000000003E-11</v>
      </c>
      <c r="R913" s="2">
        <v>-8.7969999999999995E-11</v>
      </c>
      <c r="W913" s="2">
        <v>3318.7</v>
      </c>
      <c r="AB913" s="2">
        <v>194493.9</v>
      </c>
      <c r="AG913" s="2">
        <v>-3.7743199999999997E-10</v>
      </c>
      <c r="AL913" s="2">
        <v>-5.6308430000000001E-10</v>
      </c>
      <c r="AQ913" s="2">
        <v>-6.837917E-10</v>
      </c>
    </row>
    <row r="914" spans="1:43" x14ac:dyDescent="0.25">
      <c r="A914" s="2">
        <v>3.1331669999999999E-10</v>
      </c>
      <c r="J914" s="2">
        <v>-4.8340079999999995E-10</v>
      </c>
      <c r="R914" s="2">
        <v>-7.4006829999999998E-10</v>
      </c>
      <c r="W914" s="2">
        <v>2860.1</v>
      </c>
      <c r="AB914" s="2">
        <v>43760.6</v>
      </c>
      <c r="AG914" s="2">
        <v>-3.7667590000000002E-10</v>
      </c>
      <c r="AL914" s="2">
        <v>-5.605163E-10</v>
      </c>
      <c r="AQ914" s="2">
        <v>-6.8197400000000001E-10</v>
      </c>
    </row>
    <row r="915" spans="1:43" x14ac:dyDescent="0.25">
      <c r="A915" s="2">
        <v>2.1558899999999999E-10</v>
      </c>
      <c r="J915" s="2">
        <v>-2.026043E-10</v>
      </c>
      <c r="R915" s="2">
        <v>-3.2160509999999998E-10</v>
      </c>
      <c r="W915" s="2">
        <v>4164.7</v>
      </c>
      <c r="AB915" s="2">
        <v>86617.5</v>
      </c>
      <c r="AG915" s="2">
        <v>-3.7647729999999999E-10</v>
      </c>
      <c r="AL915" s="2">
        <v>-5.5981830000000001E-10</v>
      </c>
      <c r="AQ915" s="2">
        <v>-6.8113260000000001E-10</v>
      </c>
    </row>
    <row r="916" spans="1:43" x14ac:dyDescent="0.25">
      <c r="A916" s="2">
        <v>1.742433E-10</v>
      </c>
      <c r="J916" s="2">
        <v>-1.3462970000000001E-10</v>
      </c>
      <c r="R916" s="2">
        <v>-2.2533080000000001E-10</v>
      </c>
      <c r="W916" s="2">
        <v>5180.3999999999996</v>
      </c>
      <c r="AB916" s="2">
        <v>107512.9</v>
      </c>
      <c r="AG916" s="2">
        <v>-3.7620059999999999E-10</v>
      </c>
      <c r="AL916" s="2">
        <v>-5.5978620000000002E-10</v>
      </c>
      <c r="AQ916" s="2">
        <v>-6.806814E-10</v>
      </c>
    </row>
    <row r="917" spans="1:43" x14ac:dyDescent="0.25">
      <c r="A917" s="2">
        <v>1.007364E-10</v>
      </c>
      <c r="J917" s="2">
        <v>-3.4925700000000002E-11</v>
      </c>
      <c r="R917" s="2">
        <v>-7.5494300000000003E-11</v>
      </c>
      <c r="W917" s="2">
        <v>8861.2000000000007</v>
      </c>
      <c r="AB917" s="2">
        <v>278796.90000000002</v>
      </c>
      <c r="AG917" s="2">
        <v>-3.7484379999999999E-10</v>
      </c>
      <c r="AL917" s="2">
        <v>-5.54319E-10</v>
      </c>
      <c r="AQ917" s="2">
        <v>-6.778445E-10</v>
      </c>
    </row>
    <row r="918" spans="1:43" x14ac:dyDescent="0.25">
      <c r="A918" s="2">
        <v>1.720737E-10</v>
      </c>
      <c r="J918" s="2">
        <v>-1.3277849999999999E-10</v>
      </c>
      <c r="R918" s="2">
        <v>-2.2301179999999999E-10</v>
      </c>
      <c r="W918" s="2">
        <v>5111.8999999999996</v>
      </c>
      <c r="AB918" s="2">
        <v>102756.4</v>
      </c>
      <c r="AG918" s="2">
        <v>-3.7364799999999998E-10</v>
      </c>
      <c r="AL918" s="2">
        <v>-5.538036E-10</v>
      </c>
      <c r="AQ918" s="2">
        <v>-6.7771190000000002E-10</v>
      </c>
    </row>
    <row r="919" spans="1:43" x14ac:dyDescent="0.25">
      <c r="A919" s="2">
        <v>9.4307199999999995E-11</v>
      </c>
      <c r="J919" s="2">
        <v>-3.3806899999999998E-11</v>
      </c>
      <c r="R919" s="2">
        <v>-7.1723399999999997E-11</v>
      </c>
      <c r="W919" s="2">
        <v>7850.9</v>
      </c>
      <c r="AB919" s="2">
        <v>236989.2</v>
      </c>
      <c r="AG919" s="2">
        <v>-3.7337879999999999E-10</v>
      </c>
      <c r="AL919" s="2">
        <v>-5.5356980000000002E-10</v>
      </c>
      <c r="AQ919" s="2">
        <v>-6.7762419999999998E-10</v>
      </c>
    </row>
    <row r="920" spans="1:43" x14ac:dyDescent="0.25">
      <c r="A920" s="2">
        <v>2.69241E-10</v>
      </c>
      <c r="J920" s="2">
        <v>-3.2124210000000002E-10</v>
      </c>
      <c r="R920" s="2">
        <v>-4.815589E-10</v>
      </c>
      <c r="W920" s="2">
        <v>5969.8</v>
      </c>
      <c r="AB920" s="2">
        <v>49888.6</v>
      </c>
      <c r="AG920" s="2">
        <v>-3.7232680000000001E-10</v>
      </c>
      <c r="AL920" s="2">
        <v>-5.4988150000000003E-10</v>
      </c>
      <c r="AQ920" s="2">
        <v>-6.7567E-10</v>
      </c>
    </row>
    <row r="921" spans="1:43" x14ac:dyDescent="0.25">
      <c r="A921" s="2">
        <v>3.0921659999999999E-10</v>
      </c>
      <c r="J921" s="2">
        <v>-4.8522560000000003E-10</v>
      </c>
      <c r="R921" s="2">
        <v>-7.4622580000000002E-10</v>
      </c>
      <c r="W921" s="2">
        <v>2872.5</v>
      </c>
      <c r="AB921" s="2">
        <v>39655.599999999999</v>
      </c>
      <c r="AG921" s="2">
        <v>-3.7050290000000001E-10</v>
      </c>
      <c r="AL921" s="2">
        <v>-5.4861260000000003E-10</v>
      </c>
      <c r="AQ921" s="2">
        <v>-6.7538980000000002E-10</v>
      </c>
    </row>
    <row r="922" spans="1:43" x14ac:dyDescent="0.25">
      <c r="A922" s="2">
        <v>2.6345910000000001E-10</v>
      </c>
      <c r="J922" s="2">
        <v>-3.253068E-10</v>
      </c>
      <c r="R922" s="2">
        <v>-4.735747E-10</v>
      </c>
      <c r="W922" s="2">
        <v>4374.8999999999996</v>
      </c>
      <c r="AB922" s="2">
        <v>40977.800000000003</v>
      </c>
      <c r="AG922" s="2">
        <v>-3.6785320000000001E-10</v>
      </c>
      <c r="AL922" s="2">
        <v>-5.4838620000000004E-10</v>
      </c>
      <c r="AQ922" s="2">
        <v>-6.7459650000000005E-10</v>
      </c>
    </row>
    <row r="923" spans="1:43" x14ac:dyDescent="0.25">
      <c r="A923" s="2">
        <v>1.744963E-10</v>
      </c>
      <c r="J923" s="2">
        <v>-1.288616E-10</v>
      </c>
      <c r="R923" s="2">
        <v>-2.038552E-10</v>
      </c>
      <c r="W923" s="2">
        <v>5720.9</v>
      </c>
      <c r="AB923" s="2">
        <v>87529.2</v>
      </c>
      <c r="AG923" s="2">
        <v>-3.6729320000000002E-10</v>
      </c>
      <c r="AL923" s="2">
        <v>-5.481584E-10</v>
      </c>
      <c r="AQ923" s="2">
        <v>-6.7143260000000003E-10</v>
      </c>
    </row>
    <row r="924" spans="1:43" x14ac:dyDescent="0.25">
      <c r="A924" s="2">
        <v>1.7673339999999999E-10</v>
      </c>
      <c r="J924" s="2">
        <v>-1.2638659999999999E-10</v>
      </c>
      <c r="R924" s="2">
        <v>-2.0734560000000001E-10</v>
      </c>
      <c r="W924" s="2">
        <v>6461.7</v>
      </c>
      <c r="AB924" s="2">
        <v>115906.2</v>
      </c>
      <c r="AG924" s="2">
        <v>-3.6705120000000001E-10</v>
      </c>
      <c r="AL924" s="2">
        <v>-5.4770619999999999E-10</v>
      </c>
      <c r="AQ924" s="2">
        <v>-6.7097200000000003E-10</v>
      </c>
    </row>
    <row r="925" spans="1:43" x14ac:dyDescent="0.25">
      <c r="A925" s="2">
        <v>1.8384269999999999E-10</v>
      </c>
      <c r="J925" s="2">
        <v>-1.4194910000000001E-10</v>
      </c>
      <c r="R925" s="2">
        <v>-2.2341130000000001E-10</v>
      </c>
      <c r="W925" s="2">
        <v>5766.3</v>
      </c>
      <c r="AB925" s="2">
        <v>85900.6</v>
      </c>
      <c r="AG925" s="2">
        <v>-3.6587590000000002E-10</v>
      </c>
      <c r="AL925" s="2">
        <v>-5.4534170000000003E-10</v>
      </c>
      <c r="AQ925" s="2">
        <v>-6.7007299999999997E-10</v>
      </c>
    </row>
    <row r="926" spans="1:43" x14ac:dyDescent="0.25">
      <c r="A926" s="2">
        <v>1.0678580000000001E-10</v>
      </c>
      <c r="J926" s="2">
        <v>-4.6574200000000002E-11</v>
      </c>
      <c r="R926" s="2">
        <v>-8.86766E-11</v>
      </c>
      <c r="W926" s="2">
        <v>7793.9</v>
      </c>
      <c r="AB926" s="2">
        <v>193412.4</v>
      </c>
      <c r="AG926" s="2">
        <v>-3.6484440000000001E-10</v>
      </c>
      <c r="AL926" s="2">
        <v>-5.4516049999999996E-10</v>
      </c>
      <c r="AQ926" s="2">
        <v>-6.6250810000000004E-10</v>
      </c>
    </row>
    <row r="927" spans="1:43" x14ac:dyDescent="0.25">
      <c r="A927" s="2">
        <v>1.6436779999999999E-10</v>
      </c>
      <c r="J927" s="2">
        <v>-1.163182E-10</v>
      </c>
      <c r="R927" s="2">
        <v>-1.9777990000000001E-10</v>
      </c>
      <c r="W927" s="2">
        <v>5459.6</v>
      </c>
      <c r="AB927" s="2">
        <v>125351.5</v>
      </c>
      <c r="AG927" s="2">
        <v>-3.6308739999999998E-10</v>
      </c>
      <c r="AL927" s="2">
        <v>-5.4225870000000005E-10</v>
      </c>
      <c r="AQ927" s="2">
        <v>-6.6153760000000003E-10</v>
      </c>
    </row>
    <row r="928" spans="1:43" x14ac:dyDescent="0.25">
      <c r="A928" s="2">
        <v>4.0016510000000001E-10</v>
      </c>
      <c r="J928" s="2">
        <v>-8.9964500000000005E-10</v>
      </c>
      <c r="R928" s="2">
        <v>-1.3693E-9</v>
      </c>
      <c r="W928" s="2">
        <v>2006.3</v>
      </c>
      <c r="AB928" s="2">
        <v>20187.8</v>
      </c>
      <c r="AG928" s="2">
        <v>-3.6233740000000001E-10</v>
      </c>
      <c r="AL928" s="2">
        <v>-5.3939179999999999E-10</v>
      </c>
      <c r="AQ928" s="2">
        <v>-6.5760690000000001E-10</v>
      </c>
    </row>
    <row r="929" spans="1:43" x14ac:dyDescent="0.25">
      <c r="A929" s="2">
        <v>2.3816179999999999E-10</v>
      </c>
      <c r="J929" s="2">
        <v>-3.0694610000000001E-10</v>
      </c>
      <c r="R929" s="2">
        <v>-4.3629889999999999E-10</v>
      </c>
      <c r="W929" s="2">
        <v>4435.7</v>
      </c>
      <c r="AB929" s="2">
        <v>32433</v>
      </c>
      <c r="AG929" s="2">
        <v>-3.6151610000000001E-10</v>
      </c>
      <c r="AL929" s="2">
        <v>-5.378868E-10</v>
      </c>
      <c r="AQ929" s="2">
        <v>-6.5172300000000003E-10</v>
      </c>
    </row>
    <row r="930" spans="1:43" x14ac:dyDescent="0.25">
      <c r="A930" s="2">
        <v>1.072995E-10</v>
      </c>
      <c r="J930" s="2">
        <v>-4.31562E-11</v>
      </c>
      <c r="R930" s="2">
        <v>-8.5030799999999999E-11</v>
      </c>
      <c r="W930" s="2">
        <v>5138.1000000000004</v>
      </c>
      <c r="AB930" s="2">
        <v>198540.5</v>
      </c>
      <c r="AG930" s="2">
        <v>-3.6059709999999998E-10</v>
      </c>
      <c r="AL930" s="2">
        <v>-5.3651810000000004E-10</v>
      </c>
      <c r="AQ930" s="2">
        <v>-6.4973539999999995E-10</v>
      </c>
    </row>
    <row r="931" spans="1:43" x14ac:dyDescent="0.25">
      <c r="A931" s="2">
        <v>2.7226380000000002E-10</v>
      </c>
      <c r="J931" s="2">
        <v>-3.3535679999999998E-10</v>
      </c>
      <c r="R931" s="2">
        <v>-4.9454750000000004E-10</v>
      </c>
      <c r="W931" s="2">
        <v>4577.2</v>
      </c>
      <c r="AB931" s="2">
        <v>44180.7</v>
      </c>
      <c r="AG931" s="2">
        <v>-3.6025080000000002E-10</v>
      </c>
      <c r="AL931" s="2">
        <v>-5.3405450000000002E-10</v>
      </c>
      <c r="AQ931" s="2">
        <v>-6.4533280000000005E-10</v>
      </c>
    </row>
    <row r="932" spans="1:43" x14ac:dyDescent="0.25">
      <c r="A932" s="2">
        <v>4.3208650000000003E-10</v>
      </c>
      <c r="J932" s="2">
        <v>-1.2940999999999999E-9</v>
      </c>
      <c r="R932" s="2">
        <v>-1.9746000000000002E-9</v>
      </c>
      <c r="W932" s="2">
        <v>476.3347</v>
      </c>
      <c r="AB932" s="2">
        <v>7600.2</v>
      </c>
      <c r="AG932" s="2">
        <v>-3.5982880000000002E-10</v>
      </c>
      <c r="AL932" s="2">
        <v>-5.3262459999999998E-10</v>
      </c>
      <c r="AQ932" s="2">
        <v>-6.4494810000000005E-10</v>
      </c>
    </row>
    <row r="933" spans="1:43" x14ac:dyDescent="0.25">
      <c r="A933" s="2">
        <v>8.4598099999999999E-11</v>
      </c>
      <c r="J933" s="2">
        <v>-2.3902399999999999E-11</v>
      </c>
      <c r="R933" s="2">
        <v>-6.0655100000000002E-11</v>
      </c>
      <c r="W933" s="2">
        <v>6824.3</v>
      </c>
      <c r="AB933" s="2">
        <v>399198.5</v>
      </c>
      <c r="AG933" s="2">
        <v>-3.5798989999999999E-10</v>
      </c>
      <c r="AL933" s="2">
        <v>-5.3192310000000002E-10</v>
      </c>
      <c r="AQ933" s="2">
        <v>-6.4353770000000002E-10</v>
      </c>
    </row>
    <row r="934" spans="1:43" x14ac:dyDescent="0.25">
      <c r="A934" s="2">
        <v>3.5755260000000002E-10</v>
      </c>
      <c r="J934" s="2">
        <v>-8.9576560000000004E-10</v>
      </c>
      <c r="R934" s="2">
        <v>-1.1987E-9</v>
      </c>
      <c r="W934" s="2">
        <v>1682.5</v>
      </c>
      <c r="AB934" s="2">
        <v>16999</v>
      </c>
      <c r="AG934" s="2">
        <v>-3.56035E-10</v>
      </c>
      <c r="AL934" s="2">
        <v>-5.3128290000000005E-10</v>
      </c>
      <c r="AQ934" s="2">
        <v>-6.4200909999999996E-10</v>
      </c>
    </row>
    <row r="935" spans="1:43" x14ac:dyDescent="0.25">
      <c r="A935" s="2">
        <v>1.7294660000000001E-10</v>
      </c>
      <c r="J935" s="2">
        <v>-1.757198E-10</v>
      </c>
      <c r="R935" s="2">
        <v>-2.5811689999999998E-10</v>
      </c>
      <c r="W935" s="2">
        <v>2838.3</v>
      </c>
      <c r="AB935" s="2">
        <v>69977</v>
      </c>
      <c r="AG935" s="2">
        <v>-3.5596160000000002E-10</v>
      </c>
      <c r="AL935" s="2">
        <v>-5.2960599999999996E-10</v>
      </c>
      <c r="AQ935" s="2">
        <v>-6.3908889999999997E-10</v>
      </c>
    </row>
    <row r="936" spans="1:43" x14ac:dyDescent="0.25">
      <c r="A936" s="2">
        <v>1.8073440000000001E-10</v>
      </c>
      <c r="J936" s="2">
        <v>-1.6579019999999999E-10</v>
      </c>
      <c r="R936" s="2">
        <v>-2.4786680000000001E-10</v>
      </c>
      <c r="W936" s="2">
        <v>5079.3999999999996</v>
      </c>
      <c r="AB936" s="2">
        <v>73587.100000000006</v>
      </c>
      <c r="AG936" s="2">
        <v>-3.5565949999999999E-10</v>
      </c>
      <c r="AL936" s="2">
        <v>-5.2892749999999998E-10</v>
      </c>
      <c r="AQ936" s="2">
        <v>-6.3561870000000002E-10</v>
      </c>
    </row>
    <row r="937" spans="1:43" x14ac:dyDescent="0.25">
      <c r="A937" s="2">
        <v>5.1010559999999995E-10</v>
      </c>
      <c r="J937" s="2">
        <v>-1.5637999999999999E-9</v>
      </c>
      <c r="R937" s="2">
        <v>-2.3652000000000001E-9</v>
      </c>
      <c r="W937" s="2">
        <v>1401.3</v>
      </c>
      <c r="AB937" s="2">
        <v>11585.4</v>
      </c>
      <c r="AG937" s="2">
        <v>-3.555791E-10</v>
      </c>
      <c r="AL937" s="2">
        <v>-5.2712199999999995E-10</v>
      </c>
      <c r="AQ937" s="2">
        <v>-6.3305040000000002E-10</v>
      </c>
    </row>
    <row r="938" spans="1:43" x14ac:dyDescent="0.25">
      <c r="A938" s="2">
        <v>1.5401509999999999E-10</v>
      </c>
      <c r="J938" s="2">
        <v>-9.7147699999999999E-11</v>
      </c>
      <c r="R938" s="2">
        <v>-1.684406E-10</v>
      </c>
      <c r="W938" s="2">
        <v>5651</v>
      </c>
      <c r="AB938" s="2">
        <v>160862.39999999999</v>
      </c>
      <c r="AG938" s="2">
        <v>-3.5423080000000002E-10</v>
      </c>
      <c r="AL938" s="2">
        <v>-5.2221660000000003E-10</v>
      </c>
      <c r="AQ938" s="2">
        <v>-6.3300720000000001E-10</v>
      </c>
    </row>
    <row r="939" spans="1:43" x14ac:dyDescent="0.25">
      <c r="A939" s="2">
        <v>3.3071499999999998E-10</v>
      </c>
      <c r="J939" s="2">
        <v>-5.0245060000000004E-10</v>
      </c>
      <c r="R939" s="2">
        <v>-7.365237E-10</v>
      </c>
      <c r="W939" s="2">
        <v>4641.5</v>
      </c>
      <c r="AB939" s="2">
        <v>33828.199999999997</v>
      </c>
      <c r="AG939" s="2">
        <v>-3.541923E-10</v>
      </c>
      <c r="AL939" s="2">
        <v>-5.2160710000000003E-10</v>
      </c>
      <c r="AQ939" s="2">
        <v>-6.3036790000000002E-10</v>
      </c>
    </row>
    <row r="940" spans="1:43" x14ac:dyDescent="0.25">
      <c r="A940" s="2">
        <v>9.79994E-11</v>
      </c>
      <c r="J940" s="2">
        <v>-3.4735500000000001E-11</v>
      </c>
      <c r="R940" s="2">
        <v>-7.7089899999999996E-11</v>
      </c>
      <c r="W940" s="2">
        <v>7313.8</v>
      </c>
      <c r="AB940" s="2">
        <v>283064.90000000002</v>
      </c>
      <c r="AG940" s="2">
        <v>-3.538071E-10</v>
      </c>
      <c r="AL940" s="2">
        <v>-5.2159389999999996E-10</v>
      </c>
      <c r="AQ940" s="2">
        <v>-6.2916220000000001E-10</v>
      </c>
    </row>
    <row r="941" spans="1:43" x14ac:dyDescent="0.25">
      <c r="A941" s="2">
        <v>3.4827649999999998E-10</v>
      </c>
      <c r="J941" s="2">
        <v>-5.9149340000000004E-10</v>
      </c>
      <c r="R941" s="2">
        <v>-8.9507470000000004E-10</v>
      </c>
      <c r="W941" s="2">
        <v>2387.6</v>
      </c>
      <c r="AB941" s="2">
        <v>35895.4</v>
      </c>
      <c r="AG941" s="2">
        <v>-3.527638E-10</v>
      </c>
      <c r="AL941" s="2">
        <v>-5.2135760000000001E-10</v>
      </c>
      <c r="AQ941" s="2">
        <v>-6.2591450000000005E-10</v>
      </c>
    </row>
    <row r="942" spans="1:43" x14ac:dyDescent="0.25">
      <c r="A942" s="2">
        <v>2.101505E-10</v>
      </c>
      <c r="J942" s="2">
        <v>-1.8857180000000001E-10</v>
      </c>
      <c r="R942" s="2">
        <v>-2.9938529999999999E-10</v>
      </c>
      <c r="W942" s="2">
        <v>4654.1000000000004</v>
      </c>
      <c r="AB942" s="2">
        <v>88596.5</v>
      </c>
      <c r="AG942" s="2">
        <v>-3.5014919999999998E-10</v>
      </c>
      <c r="AL942" s="2">
        <v>-5.2070719999999999E-10</v>
      </c>
      <c r="AQ942" s="2">
        <v>-6.2369680000000004E-10</v>
      </c>
    </row>
    <row r="943" spans="1:43" x14ac:dyDescent="0.25">
      <c r="A943" s="2">
        <v>1.235092E-10</v>
      </c>
      <c r="J943" s="2">
        <v>-7.1097800000000002E-11</v>
      </c>
      <c r="R943" s="2">
        <v>-1.2082409999999999E-10</v>
      </c>
      <c r="W943" s="2">
        <v>4969.6000000000004</v>
      </c>
      <c r="AB943" s="2">
        <v>143811.6</v>
      </c>
      <c r="AG943" s="2">
        <v>-3.501204E-10</v>
      </c>
      <c r="AL943" s="2">
        <v>-5.2040089999999996E-10</v>
      </c>
      <c r="AQ943" s="2">
        <v>-6.201345E-10</v>
      </c>
    </row>
    <row r="944" spans="1:43" x14ac:dyDescent="0.25">
      <c r="A944" s="2">
        <v>2.4157359999999998E-10</v>
      </c>
      <c r="J944" s="2">
        <v>-2.5457309999999999E-10</v>
      </c>
      <c r="R944" s="2">
        <v>-3.8490920000000002E-10</v>
      </c>
      <c r="W944" s="2">
        <v>6012.9</v>
      </c>
      <c r="AB944" s="2">
        <v>58526.9</v>
      </c>
      <c r="AG944" s="2">
        <v>-3.4995710000000001E-10</v>
      </c>
      <c r="AL944" s="2">
        <v>-5.2021240000000005E-10</v>
      </c>
      <c r="AQ944" s="2">
        <v>-6.1626569999999996E-10</v>
      </c>
    </row>
    <row r="945" spans="1:43" x14ac:dyDescent="0.25">
      <c r="A945" s="2">
        <v>2.6737779999999998E-10</v>
      </c>
      <c r="J945" s="2">
        <v>-3.9848579999999999E-10</v>
      </c>
      <c r="R945" s="2">
        <v>-5.5777460000000005E-10</v>
      </c>
      <c r="W945" s="2">
        <v>4031.3</v>
      </c>
      <c r="AB945" s="2">
        <v>35017.1</v>
      </c>
      <c r="AG945" s="2">
        <v>-3.4879809999999999E-10</v>
      </c>
      <c r="AL945" s="2">
        <v>-5.1826959999999999E-10</v>
      </c>
      <c r="AQ945" s="2">
        <v>-6.1430239999999998E-10</v>
      </c>
    </row>
    <row r="946" spans="1:43" x14ac:dyDescent="0.25">
      <c r="A946" s="2">
        <v>2.7706680000000002E-10</v>
      </c>
      <c r="J946" s="2">
        <v>-3.4478439999999998E-10</v>
      </c>
      <c r="R946" s="2">
        <v>-5.2459390000000005E-10</v>
      </c>
      <c r="W946" s="2">
        <v>4512.3</v>
      </c>
      <c r="AB946" s="2">
        <v>52343.5</v>
      </c>
      <c r="AG946" s="2">
        <v>-3.4854390000000002E-10</v>
      </c>
      <c r="AL946" s="2">
        <v>-5.1790619999999995E-10</v>
      </c>
      <c r="AQ946" s="2">
        <v>-6.1236120000000001E-10</v>
      </c>
    </row>
    <row r="947" spans="1:43" x14ac:dyDescent="0.25">
      <c r="A947" s="2">
        <v>2.6652160000000002E-10</v>
      </c>
      <c r="J947" s="2">
        <v>-3.1839049999999998E-10</v>
      </c>
      <c r="R947" s="2">
        <v>-4.7220159999999998E-10</v>
      </c>
      <c r="W947" s="2">
        <v>4930.2</v>
      </c>
      <c r="AB947" s="2">
        <v>46964.2</v>
      </c>
      <c r="AG947" s="2">
        <v>-3.4801160000000001E-10</v>
      </c>
      <c r="AL947" s="2">
        <v>-5.1744490000000004E-10</v>
      </c>
      <c r="AQ947" s="2">
        <v>-6.1220729999999996E-10</v>
      </c>
    </row>
    <row r="948" spans="1:43" x14ac:dyDescent="0.25">
      <c r="A948" s="2">
        <v>1.9878869999999999E-10</v>
      </c>
      <c r="J948" s="2">
        <v>-1.7054770000000001E-10</v>
      </c>
      <c r="R948" s="2">
        <v>-2.7544580000000002E-10</v>
      </c>
      <c r="W948" s="2">
        <v>4524.7</v>
      </c>
      <c r="AB948" s="2">
        <v>101515.1</v>
      </c>
      <c r="AG948" s="2">
        <v>-3.473878E-10</v>
      </c>
      <c r="AL948" s="2">
        <v>-5.1680520000000002E-10</v>
      </c>
      <c r="AQ948" s="2">
        <v>-6.1145319999999998E-10</v>
      </c>
    </row>
    <row r="949" spans="1:43" x14ac:dyDescent="0.25">
      <c r="A949" s="2">
        <v>1.5316540000000001E-10</v>
      </c>
      <c r="J949" s="2">
        <v>-1.046127E-10</v>
      </c>
      <c r="R949" s="2">
        <v>-1.6756030000000001E-10</v>
      </c>
      <c r="W949" s="2">
        <v>6757.1</v>
      </c>
      <c r="AB949" s="2">
        <v>105745.1</v>
      </c>
      <c r="AG949" s="2">
        <v>-3.4704130000000002E-10</v>
      </c>
      <c r="AL949" s="2">
        <v>-5.1454380000000004E-10</v>
      </c>
      <c r="AQ949" s="2">
        <v>-6.1059320000000005E-10</v>
      </c>
    </row>
    <row r="950" spans="1:43" x14ac:dyDescent="0.25">
      <c r="A950" s="2">
        <v>1.7189640000000001E-10</v>
      </c>
      <c r="J950" s="2">
        <v>-1.2162670000000001E-10</v>
      </c>
      <c r="R950" s="2">
        <v>-2.030957E-10</v>
      </c>
      <c r="W950" s="2">
        <v>4136.2</v>
      </c>
      <c r="AB950" s="2">
        <v>130861.5</v>
      </c>
      <c r="AG950" s="2">
        <v>-3.464825E-10</v>
      </c>
      <c r="AL950" s="2">
        <v>-5.1450390000000004E-10</v>
      </c>
      <c r="AQ950" s="2">
        <v>-6.0862859999999996E-10</v>
      </c>
    </row>
    <row r="951" spans="1:43" x14ac:dyDescent="0.25">
      <c r="A951" s="2">
        <v>1.140252E-10</v>
      </c>
      <c r="J951" s="2">
        <v>-4.7728699999999999E-11</v>
      </c>
      <c r="R951" s="2">
        <v>-9.2138100000000006E-11</v>
      </c>
      <c r="W951" s="2">
        <v>7282.9</v>
      </c>
      <c r="AB951" s="2">
        <v>189429.7</v>
      </c>
      <c r="AG951" s="2">
        <v>-3.4535299999999998E-10</v>
      </c>
      <c r="AL951" s="2">
        <v>-5.1432640000000001E-10</v>
      </c>
      <c r="AQ951" s="2">
        <v>-6.0815669999999998E-10</v>
      </c>
    </row>
    <row r="952" spans="1:43" x14ac:dyDescent="0.25">
      <c r="A952" s="2">
        <v>2.266099E-10</v>
      </c>
      <c r="J952" s="2">
        <v>-2.2004920000000001E-10</v>
      </c>
      <c r="R952" s="2">
        <v>-3.4186239999999999E-10</v>
      </c>
      <c r="W952" s="2">
        <v>6006.3</v>
      </c>
      <c r="AB952" s="2">
        <v>73404.100000000006</v>
      </c>
      <c r="AG952" s="2">
        <v>-3.4447629999999999E-10</v>
      </c>
      <c r="AL952" s="2">
        <v>-5.1382200000000001E-10</v>
      </c>
      <c r="AQ952" s="2">
        <v>-5.9987950000000005E-10</v>
      </c>
    </row>
    <row r="953" spans="1:43" x14ac:dyDescent="0.25">
      <c r="A953" s="2">
        <v>2.1443140000000001E-10</v>
      </c>
      <c r="J953" s="2">
        <v>-2.0908120000000001E-10</v>
      </c>
      <c r="R953" s="2">
        <v>-3.3439940000000002E-10</v>
      </c>
      <c r="W953" s="2">
        <v>4285.5</v>
      </c>
      <c r="AB953" s="2">
        <v>85684.5</v>
      </c>
      <c r="AG953" s="2">
        <v>-3.4428199999999999E-10</v>
      </c>
      <c r="AL953" s="2">
        <v>-5.1226909999999995E-10</v>
      </c>
      <c r="AQ953" s="2">
        <v>-5.9946820000000005E-10</v>
      </c>
    </row>
    <row r="954" spans="1:43" x14ac:dyDescent="0.25">
      <c r="A954" s="2">
        <v>1.649974E-10</v>
      </c>
      <c r="J954" s="2">
        <v>-1.109321E-10</v>
      </c>
      <c r="R954" s="2">
        <v>-1.8035050000000001E-10</v>
      </c>
      <c r="W954" s="2">
        <v>6333.6</v>
      </c>
      <c r="AB954" s="2">
        <v>104759</v>
      </c>
      <c r="AG954" s="2">
        <v>-3.4275290000000003E-10</v>
      </c>
      <c r="AL954" s="2">
        <v>-5.1175729999999997E-10</v>
      </c>
      <c r="AQ954" s="2">
        <v>-5.9835999999999999E-10</v>
      </c>
    </row>
    <row r="955" spans="1:43" x14ac:dyDescent="0.25">
      <c r="A955" s="2">
        <v>1.762739E-10</v>
      </c>
      <c r="J955" s="2">
        <v>-1.274756E-10</v>
      </c>
      <c r="R955" s="2">
        <v>-2.108624E-10</v>
      </c>
      <c r="W955" s="2">
        <v>4727</v>
      </c>
      <c r="AB955" s="2">
        <v>122911.3</v>
      </c>
      <c r="AG955" s="2">
        <v>-3.425256E-10</v>
      </c>
      <c r="AL955" s="2">
        <v>-5.1020700000000001E-10</v>
      </c>
      <c r="AQ955" s="2">
        <v>-5.9521800000000002E-10</v>
      </c>
    </row>
    <row r="956" spans="1:43" x14ac:dyDescent="0.25">
      <c r="A956" s="2">
        <v>3.4083800000000002E-10</v>
      </c>
      <c r="J956" s="2">
        <v>-5.5116690000000001E-10</v>
      </c>
      <c r="R956" s="2">
        <v>-7.9151519999999999E-10</v>
      </c>
      <c r="W956" s="2">
        <v>3352.6</v>
      </c>
      <c r="AB956" s="2">
        <v>28398.799999999999</v>
      </c>
      <c r="AG956" s="2">
        <v>-3.4235689999999999E-10</v>
      </c>
      <c r="AL956" s="2">
        <v>-5.0758019999999998E-10</v>
      </c>
      <c r="AQ956" s="2">
        <v>-5.9118330000000004E-10</v>
      </c>
    </row>
    <row r="957" spans="1:43" x14ac:dyDescent="0.25">
      <c r="A957" s="2">
        <v>1.9083060000000001E-10</v>
      </c>
      <c r="J957" s="2">
        <v>-1.5255619999999999E-10</v>
      </c>
      <c r="R957" s="2">
        <v>-2.3934840000000001E-10</v>
      </c>
      <c r="W957" s="2">
        <v>6315.1</v>
      </c>
      <c r="AB957" s="2">
        <v>84390.9</v>
      </c>
      <c r="AG957" s="2">
        <v>-3.4141749999999997E-10</v>
      </c>
      <c r="AL957" s="2">
        <v>-5.0731639999999995E-10</v>
      </c>
      <c r="AQ957" s="2">
        <v>-5.9023109999999998E-10</v>
      </c>
    </row>
    <row r="958" spans="1:43" x14ac:dyDescent="0.25">
      <c r="A958" s="2">
        <v>2.6376879999999999E-10</v>
      </c>
      <c r="J958" s="2">
        <v>-3.1199989999999998E-10</v>
      </c>
      <c r="R958" s="2">
        <v>-4.7904910000000004E-10</v>
      </c>
      <c r="W958" s="2">
        <v>4106</v>
      </c>
      <c r="AB958" s="2">
        <v>58363.6</v>
      </c>
      <c r="AG958" s="2">
        <v>-3.4009520000000001E-10</v>
      </c>
      <c r="AL958" s="2">
        <v>-5.0426440000000003E-10</v>
      </c>
      <c r="AQ958" s="2">
        <v>-5.8566970000000001E-10</v>
      </c>
    </row>
    <row r="959" spans="1:43" x14ac:dyDescent="0.25">
      <c r="A959" s="2">
        <v>5.3022030000000005E-10</v>
      </c>
      <c r="J959" s="2">
        <v>-2.024E-9</v>
      </c>
      <c r="R959" s="2">
        <v>-3.0712999999999999E-9</v>
      </c>
      <c r="W959" s="2">
        <v>373.7944</v>
      </c>
      <c r="AB959" s="2">
        <v>5060</v>
      </c>
      <c r="AG959" s="2">
        <v>-3.3989440000000001E-10</v>
      </c>
      <c r="AL959" s="2">
        <v>-5.0401479999999998E-10</v>
      </c>
      <c r="AQ959" s="2">
        <v>-5.8521809999999999E-10</v>
      </c>
    </row>
    <row r="960" spans="1:43" x14ac:dyDescent="0.25">
      <c r="A960" s="2">
        <v>2.3234469999999999E-10</v>
      </c>
      <c r="J960" s="2">
        <v>-2.3604150000000001E-10</v>
      </c>
      <c r="R960" s="2">
        <v>-3.5644810000000001E-10</v>
      </c>
      <c r="W960" s="2">
        <v>5467.5</v>
      </c>
      <c r="AB960" s="2">
        <v>59691.1</v>
      </c>
      <c r="AG960" s="2">
        <v>-3.3892919999999999E-10</v>
      </c>
      <c r="AL960" s="2">
        <v>-5.0332489999999999E-10</v>
      </c>
      <c r="AQ960" s="2">
        <v>-5.8509560000000002E-10</v>
      </c>
    </row>
    <row r="961" spans="1:43" x14ac:dyDescent="0.25">
      <c r="A961" s="2">
        <v>3.12457E-10</v>
      </c>
      <c r="J961" s="2">
        <v>-4.4338420000000002E-10</v>
      </c>
      <c r="R961" s="2">
        <v>-6.5598299999999997E-10</v>
      </c>
      <c r="W961" s="2">
        <v>5282.6</v>
      </c>
      <c r="AB961" s="2">
        <v>38488.699999999997</v>
      </c>
      <c r="AG961" s="2">
        <v>-3.3752389999999999E-10</v>
      </c>
      <c r="AL961" s="2">
        <v>-5.0311680000000003E-10</v>
      </c>
      <c r="AQ961" s="2">
        <v>-5.8487999999999995E-10</v>
      </c>
    </row>
    <row r="962" spans="1:43" x14ac:dyDescent="0.25">
      <c r="A962" s="2">
        <v>1.3534419999999999E-10</v>
      </c>
      <c r="J962" s="2">
        <v>-7.1999700000000005E-11</v>
      </c>
      <c r="R962" s="2">
        <v>-1.313883E-10</v>
      </c>
      <c r="W962" s="2">
        <v>3342.1</v>
      </c>
      <c r="AB962" s="2">
        <v>199919.5</v>
      </c>
      <c r="AG962" s="2">
        <v>-3.3744500000000002E-10</v>
      </c>
      <c r="AL962" s="2">
        <v>-4.9954750000000003E-10</v>
      </c>
      <c r="AQ962" s="2">
        <v>-5.8245330000000001E-10</v>
      </c>
    </row>
    <row r="963" spans="1:43" x14ac:dyDescent="0.25">
      <c r="A963" s="2">
        <v>1.2327919999999999E-10</v>
      </c>
      <c r="J963" s="2">
        <v>-5.7285399999999997E-11</v>
      </c>
      <c r="R963" s="2">
        <v>-1.053397E-10</v>
      </c>
      <c r="W963" s="2">
        <v>6894.3</v>
      </c>
      <c r="AB963" s="2">
        <v>166018.1</v>
      </c>
      <c r="AG963" s="2">
        <v>-3.3665840000000001E-10</v>
      </c>
      <c r="AL963" s="2">
        <v>-4.9900369999999997E-10</v>
      </c>
      <c r="AQ963" s="2">
        <v>-5.819142E-10</v>
      </c>
    </row>
    <row r="964" spans="1:43" x14ac:dyDescent="0.25">
      <c r="A964" s="2">
        <v>2.63715E-10</v>
      </c>
      <c r="J964" s="2">
        <v>-3.134549E-10</v>
      </c>
      <c r="R964" s="2">
        <v>-4.635107E-10</v>
      </c>
      <c r="W964" s="2">
        <v>4621.3</v>
      </c>
      <c r="AB964" s="2">
        <v>46440.7</v>
      </c>
      <c r="AG964" s="2">
        <v>-3.3639620000000003E-10</v>
      </c>
      <c r="AL964" s="2">
        <v>-4.9685449999999998E-10</v>
      </c>
      <c r="AQ964" s="2">
        <v>-5.8091490000000002E-10</v>
      </c>
    </row>
    <row r="965" spans="1:43" x14ac:dyDescent="0.25">
      <c r="A965" s="2">
        <v>1.8999780000000001E-10</v>
      </c>
      <c r="J965" s="2">
        <v>-1.8207870000000001E-10</v>
      </c>
      <c r="R965" s="2">
        <v>-2.988109E-10</v>
      </c>
      <c r="W965" s="2">
        <v>841.29909999999995</v>
      </c>
      <c r="AB965" s="2">
        <v>58355.8</v>
      </c>
      <c r="AG965" s="2">
        <v>-3.3563230000000002E-10</v>
      </c>
      <c r="AL965" s="2">
        <v>-4.9504639999999995E-10</v>
      </c>
      <c r="AQ965" s="2">
        <v>-5.7957179999999995E-10</v>
      </c>
    </row>
    <row r="966" spans="1:43" x14ac:dyDescent="0.25">
      <c r="A966" s="2">
        <v>1.4461279999999999E-10</v>
      </c>
      <c r="J966" s="2">
        <v>-8.2127099999999998E-11</v>
      </c>
      <c r="R966" s="2">
        <v>-1.4546220000000001E-10</v>
      </c>
      <c r="W966" s="2">
        <v>4236.8</v>
      </c>
      <c r="AB966" s="2">
        <v>178539.3</v>
      </c>
      <c r="AG966" s="2">
        <v>-3.32917E-10</v>
      </c>
      <c r="AL966" s="2">
        <v>-4.9361680000000001E-10</v>
      </c>
      <c r="AQ966" s="2">
        <v>-5.7662360000000003E-10</v>
      </c>
    </row>
    <row r="967" spans="1:43" x14ac:dyDescent="0.25">
      <c r="A967" s="2">
        <v>1.518012E-10</v>
      </c>
      <c r="J967" s="2">
        <v>-9.3553799999999999E-11</v>
      </c>
      <c r="R967" s="2">
        <v>-1.6298930000000001E-10</v>
      </c>
      <c r="W967" s="2">
        <v>5688.9</v>
      </c>
      <c r="AB967" s="2">
        <v>166242.6</v>
      </c>
      <c r="AG967" s="2">
        <v>-3.3288159999999999E-10</v>
      </c>
      <c r="AL967" s="2">
        <v>-4.9210080000000003E-10</v>
      </c>
      <c r="AQ967" s="2">
        <v>-5.7432810000000004E-10</v>
      </c>
    </row>
    <row r="968" spans="1:43" x14ac:dyDescent="0.25">
      <c r="A968" s="2">
        <v>1.7949330000000001E-10</v>
      </c>
      <c r="J968" s="2">
        <v>-1.3181040000000001E-10</v>
      </c>
      <c r="R968" s="2">
        <v>-2.1126669999999999E-10</v>
      </c>
      <c r="W968" s="2">
        <v>7369.6</v>
      </c>
      <c r="AB968" s="2">
        <v>98169</v>
      </c>
      <c r="AG968" s="2">
        <v>-3.3241410000000001E-10</v>
      </c>
      <c r="AL968" s="2">
        <v>-4.9148859999999999E-10</v>
      </c>
      <c r="AQ968" s="2">
        <v>-5.7305119999999997E-10</v>
      </c>
    </row>
    <row r="969" spans="1:43" x14ac:dyDescent="0.25">
      <c r="A969" s="2">
        <v>1.540603E-10</v>
      </c>
      <c r="J969" s="2">
        <v>-9.8594999999999997E-11</v>
      </c>
      <c r="R969" s="2">
        <v>-1.710493E-10</v>
      </c>
      <c r="W969" s="2">
        <v>5708.1</v>
      </c>
      <c r="AB969" s="2">
        <v>150532.20000000001</v>
      </c>
      <c r="AG969" s="2">
        <v>-3.3213899999999999E-10</v>
      </c>
      <c r="AL969" s="2">
        <v>-4.9146969999999997E-10</v>
      </c>
      <c r="AQ969" s="2">
        <v>-5.7301329999999999E-10</v>
      </c>
    </row>
    <row r="970" spans="1:43" x14ac:dyDescent="0.25">
      <c r="A970" s="2">
        <v>1.5641820000000001E-10</v>
      </c>
      <c r="J970" s="2">
        <v>-9.57051E-11</v>
      </c>
      <c r="R970" s="2">
        <v>-1.6175860000000001E-10</v>
      </c>
      <c r="W970" s="2">
        <v>8759.9</v>
      </c>
      <c r="AB970" s="2">
        <v>134703.79999999999</v>
      </c>
      <c r="AG970" s="2">
        <v>-3.3101569999999998E-10</v>
      </c>
      <c r="AL970" s="2">
        <v>-4.9135220000000004E-10</v>
      </c>
      <c r="AQ970" s="2">
        <v>-5.7227529999999996E-10</v>
      </c>
    </row>
    <row r="971" spans="1:43" x14ac:dyDescent="0.25">
      <c r="A971" s="2">
        <v>2.053646E-10</v>
      </c>
      <c r="J971" s="2">
        <v>-1.9028299999999999E-10</v>
      </c>
      <c r="R971" s="2">
        <v>-3.067479E-10</v>
      </c>
      <c r="W971" s="2">
        <v>4444</v>
      </c>
      <c r="AB971" s="2">
        <v>91261.6</v>
      </c>
      <c r="AG971" s="2">
        <v>-3.3033920000000002E-10</v>
      </c>
      <c r="AL971" s="2">
        <v>-4.9031079999999998E-10</v>
      </c>
      <c r="AQ971" s="2">
        <v>-5.7045810000000003E-10</v>
      </c>
    </row>
    <row r="972" spans="1:43" x14ac:dyDescent="0.25">
      <c r="A972" s="2">
        <v>2.5662740000000002E-10</v>
      </c>
      <c r="J972" s="2">
        <v>-3.1718770000000001E-10</v>
      </c>
      <c r="R972" s="2">
        <v>-4.9558250000000003E-10</v>
      </c>
      <c r="W972" s="2">
        <v>3564.5</v>
      </c>
      <c r="AB972" s="2">
        <v>58471.4</v>
      </c>
      <c r="AG972" s="2">
        <v>-3.3030909999999999E-10</v>
      </c>
      <c r="AL972" s="2">
        <v>-4.9025350000000002E-10</v>
      </c>
      <c r="AQ972" s="2">
        <v>-5.7038759999999999E-10</v>
      </c>
    </row>
    <row r="973" spans="1:43" x14ac:dyDescent="0.25">
      <c r="A973" s="2">
        <v>1.0167489999999999E-10</v>
      </c>
      <c r="J973" s="2">
        <v>-3.8461300000000003E-11</v>
      </c>
      <c r="R973" s="2">
        <v>-7.8482799999999998E-11</v>
      </c>
      <c r="W973" s="2">
        <v>4807.3</v>
      </c>
      <c r="AB973" s="2">
        <v>215035.4</v>
      </c>
      <c r="AG973" s="2">
        <v>-3.299254E-10</v>
      </c>
      <c r="AL973" s="2">
        <v>-4.8918809999999996E-10</v>
      </c>
      <c r="AQ973" s="2">
        <v>-5.6855389999999997E-10</v>
      </c>
    </row>
    <row r="974" spans="1:43" x14ac:dyDescent="0.25">
      <c r="A974" s="2">
        <v>1.2013270000000001E-10</v>
      </c>
      <c r="J974" s="2">
        <v>-5.2651999999999998E-11</v>
      </c>
      <c r="R974" s="2">
        <v>-9.9900999999999994E-11</v>
      </c>
      <c r="W974" s="2">
        <v>9641.2999999999993</v>
      </c>
      <c r="AB974" s="2">
        <v>196618.4</v>
      </c>
      <c r="AG974" s="2">
        <v>-3.298495E-10</v>
      </c>
      <c r="AL974" s="2">
        <v>-4.888522E-10</v>
      </c>
      <c r="AQ974" s="2">
        <v>-5.6769299999999995E-10</v>
      </c>
    </row>
    <row r="975" spans="1:43" x14ac:dyDescent="0.25">
      <c r="A975" s="2">
        <v>2.208149E-10</v>
      </c>
      <c r="J975" s="2">
        <v>-2.5697599999999999E-10</v>
      </c>
      <c r="R975" s="2">
        <v>-3.7007690000000002E-10</v>
      </c>
      <c r="W975" s="2">
        <v>5009</v>
      </c>
      <c r="AB975" s="2">
        <v>50989.599999999999</v>
      </c>
      <c r="AG975" s="2">
        <v>-3.2972699999999998E-10</v>
      </c>
      <c r="AL975" s="2">
        <v>-4.8677770000000004E-10</v>
      </c>
      <c r="AQ975" s="2">
        <v>-5.6621329999999997E-10</v>
      </c>
    </row>
    <row r="976" spans="1:43" x14ac:dyDescent="0.25">
      <c r="A976" s="2">
        <v>1.085648E-10</v>
      </c>
      <c r="J976" s="2">
        <v>-4.4580799999999999E-11</v>
      </c>
      <c r="R976" s="2">
        <v>-9.1736499999999994E-11</v>
      </c>
      <c r="W976" s="2">
        <v>6732</v>
      </c>
      <c r="AB976" s="2">
        <v>232087.3</v>
      </c>
      <c r="AG976" s="2">
        <v>-3.2958409999999998E-10</v>
      </c>
      <c r="AL976" s="2">
        <v>-4.8638620000000004E-10</v>
      </c>
      <c r="AQ976" s="2">
        <v>-5.6420660000000001E-10</v>
      </c>
    </row>
    <row r="977" spans="1:43" x14ac:dyDescent="0.25">
      <c r="A977" s="2">
        <v>9.2675600000000003E-11</v>
      </c>
      <c r="J977" s="2">
        <v>-3.02231E-11</v>
      </c>
      <c r="R977" s="2">
        <v>-7.0332800000000005E-11</v>
      </c>
      <c r="W977" s="2">
        <v>7369.7</v>
      </c>
      <c r="AB977" s="2">
        <v>323051</v>
      </c>
      <c r="AG977" s="2">
        <v>-3.2920199999999998E-10</v>
      </c>
      <c r="AL977" s="2">
        <v>-4.8629089999999996E-10</v>
      </c>
      <c r="AQ977" s="2">
        <v>-5.6379120000000005E-10</v>
      </c>
    </row>
    <row r="978" spans="1:43" x14ac:dyDescent="0.25">
      <c r="A978" s="2">
        <v>1.580297E-10</v>
      </c>
      <c r="J978" s="2">
        <v>-1.0646439999999999E-10</v>
      </c>
      <c r="R978" s="2">
        <v>-1.832322E-10</v>
      </c>
      <c r="W978" s="2">
        <v>5639.3</v>
      </c>
      <c r="AB978" s="2">
        <v>132629.6</v>
      </c>
      <c r="AG978" s="2">
        <v>-3.2880969999999998E-10</v>
      </c>
      <c r="AL978" s="2">
        <v>-4.8564080000000004E-10</v>
      </c>
      <c r="AQ978" s="2">
        <v>-5.6288989999999998E-10</v>
      </c>
    </row>
    <row r="979" spans="1:43" x14ac:dyDescent="0.25">
      <c r="A979" s="2">
        <v>1.132164E-10</v>
      </c>
      <c r="J979" s="2">
        <v>-5.9403199999999996E-11</v>
      </c>
      <c r="R979" s="2">
        <v>-1.050407E-10</v>
      </c>
      <c r="W979" s="2">
        <v>4936.8</v>
      </c>
      <c r="AB979" s="2">
        <v>164331.4</v>
      </c>
      <c r="AG979" s="2">
        <v>-3.284661E-10</v>
      </c>
      <c r="AL979" s="2">
        <v>-4.8521520000000003E-10</v>
      </c>
      <c r="AQ979" s="2">
        <v>-5.5930200000000004E-10</v>
      </c>
    </row>
    <row r="980" spans="1:43" x14ac:dyDescent="0.25">
      <c r="A980" s="2">
        <v>2.8091700000000002E-10</v>
      </c>
      <c r="J980" s="2">
        <v>-4.0048999999999998E-10</v>
      </c>
      <c r="R980" s="2">
        <v>-6.2169830000000001E-10</v>
      </c>
      <c r="W980" s="2">
        <v>3177.7</v>
      </c>
      <c r="AB980" s="2">
        <v>43737.2</v>
      </c>
      <c r="AG980" s="2">
        <v>-3.2753169999999998E-10</v>
      </c>
      <c r="AL980" s="2">
        <v>-4.8288189999999998E-10</v>
      </c>
      <c r="AQ980" s="2">
        <v>-5.5810189999999995E-10</v>
      </c>
    </row>
    <row r="981" spans="1:43" x14ac:dyDescent="0.25">
      <c r="A981" s="2">
        <v>1.905804E-10</v>
      </c>
      <c r="J981" s="2">
        <v>-1.5987089999999999E-10</v>
      </c>
      <c r="R981" s="2">
        <v>-2.4563470000000001E-10</v>
      </c>
      <c r="W981" s="2">
        <v>5584.8</v>
      </c>
      <c r="AB981" s="2">
        <v>74019</v>
      </c>
      <c r="AG981" s="2">
        <v>-3.2702699999999998E-10</v>
      </c>
      <c r="AL981" s="2">
        <v>-4.8259649999999999E-10</v>
      </c>
      <c r="AQ981" s="2">
        <v>-5.552269E-10</v>
      </c>
    </row>
    <row r="982" spans="1:43" x14ac:dyDescent="0.25">
      <c r="A982" s="2">
        <v>2.019554E-10</v>
      </c>
      <c r="J982" s="2">
        <v>-1.750744E-10</v>
      </c>
      <c r="R982" s="2">
        <v>-2.6961990000000002E-10</v>
      </c>
      <c r="W982" s="2">
        <v>5426.8</v>
      </c>
      <c r="AB982" s="2">
        <v>73002</v>
      </c>
      <c r="AG982" s="2">
        <v>-3.268537E-10</v>
      </c>
      <c r="AL982" s="2">
        <v>-4.8217470000000005E-10</v>
      </c>
      <c r="AQ982" s="2">
        <v>-5.5475310000000003E-10</v>
      </c>
    </row>
    <row r="983" spans="1:43" x14ac:dyDescent="0.25">
      <c r="A983" s="2">
        <v>1.9004889999999999E-10</v>
      </c>
      <c r="J983" s="2">
        <v>-1.5756230000000001E-10</v>
      </c>
      <c r="R983" s="2">
        <v>-2.5768970000000002E-10</v>
      </c>
      <c r="W983" s="2">
        <v>4777.8</v>
      </c>
      <c r="AB983" s="2">
        <v>110606.3</v>
      </c>
      <c r="AG983" s="2">
        <v>-3.2585970000000001E-10</v>
      </c>
      <c r="AL983" s="2">
        <v>-4.8125310000000002E-10</v>
      </c>
      <c r="AQ983" s="2">
        <v>-5.5266829999999999E-10</v>
      </c>
    </row>
    <row r="984" spans="1:43" x14ac:dyDescent="0.25">
      <c r="A984" s="2">
        <v>1.1361680000000001E-10</v>
      </c>
      <c r="J984" s="2">
        <v>-5.0042199999999999E-11</v>
      </c>
      <c r="R984" s="2">
        <v>-9.4216000000000003E-11</v>
      </c>
      <c r="W984" s="2">
        <v>7259.9</v>
      </c>
      <c r="AB984" s="2">
        <v>180738</v>
      </c>
      <c r="AG984" s="2">
        <v>-3.2537989999999999E-10</v>
      </c>
      <c r="AL984" s="2">
        <v>-4.8111230000000002E-10</v>
      </c>
      <c r="AQ984" s="2">
        <v>-5.5170740000000005E-10</v>
      </c>
    </row>
    <row r="985" spans="1:43" x14ac:dyDescent="0.25">
      <c r="A985" s="2">
        <v>2.2327930000000001E-10</v>
      </c>
      <c r="J985" s="2">
        <v>-2.2620709999999999E-10</v>
      </c>
      <c r="R985" s="2">
        <v>-3.5895300000000001E-10</v>
      </c>
      <c r="W985" s="2">
        <v>4100.5</v>
      </c>
      <c r="AB985" s="2">
        <v>82548.2</v>
      </c>
      <c r="AG985" s="2">
        <v>-3.243397E-10</v>
      </c>
      <c r="AL985" s="2">
        <v>-4.800746E-10</v>
      </c>
      <c r="AQ985" s="2">
        <v>-5.5109720000000003E-10</v>
      </c>
    </row>
    <row r="986" spans="1:43" x14ac:dyDescent="0.25">
      <c r="A986" s="2">
        <v>1.6629350000000001E-10</v>
      </c>
      <c r="J986" s="2">
        <v>-1.329934E-10</v>
      </c>
      <c r="R986" s="2">
        <v>-2.0465439999999999E-10</v>
      </c>
      <c r="W986" s="2">
        <v>5999.6</v>
      </c>
      <c r="AB986" s="2">
        <v>87901.5</v>
      </c>
      <c r="AG986" s="2">
        <v>-3.2289020000000002E-10</v>
      </c>
      <c r="AL986" s="2">
        <v>-4.7932800000000002E-10</v>
      </c>
      <c r="AQ986" s="2">
        <v>-5.4885249999999999E-10</v>
      </c>
    </row>
    <row r="987" spans="1:43" x14ac:dyDescent="0.25">
      <c r="A987" s="2">
        <v>2.61298E-10</v>
      </c>
      <c r="J987" s="2">
        <v>-3.2712169999999998E-10</v>
      </c>
      <c r="R987" s="2">
        <v>-5.0962069999999996E-10</v>
      </c>
      <c r="W987" s="2">
        <v>3500.4</v>
      </c>
      <c r="AB987" s="2">
        <v>58689.7</v>
      </c>
      <c r="AG987" s="2">
        <v>-3.221381E-10</v>
      </c>
      <c r="AL987" s="2">
        <v>-4.7901280000000005E-10</v>
      </c>
      <c r="AQ987" s="2">
        <v>-5.4775829999999995E-10</v>
      </c>
    </row>
    <row r="988" spans="1:43" x14ac:dyDescent="0.25">
      <c r="A988" s="2">
        <v>1.8320969999999999E-10</v>
      </c>
      <c r="J988" s="2">
        <v>-1.5325909999999999E-10</v>
      </c>
      <c r="R988" s="2">
        <v>-2.3437779999999999E-10</v>
      </c>
      <c r="W988" s="2">
        <v>3240.3</v>
      </c>
      <c r="AB988" s="2">
        <v>77548.399999999994</v>
      </c>
      <c r="AG988" s="2">
        <v>-3.2170049999999999E-10</v>
      </c>
      <c r="AL988" s="2">
        <v>-4.7785700000000002E-10</v>
      </c>
      <c r="AQ988" s="2">
        <v>-5.4723709999999997E-10</v>
      </c>
    </row>
    <row r="989" spans="1:43" x14ac:dyDescent="0.25">
      <c r="A989" s="2">
        <v>1.665885E-10</v>
      </c>
      <c r="J989" s="2">
        <v>-1.104056E-10</v>
      </c>
      <c r="R989" s="2">
        <v>-1.83878E-10</v>
      </c>
      <c r="W989" s="2">
        <v>7121.8</v>
      </c>
      <c r="AB989" s="2">
        <v>126597.9</v>
      </c>
      <c r="AG989" s="2">
        <v>-3.2164350000000002E-10</v>
      </c>
      <c r="AL989" s="2">
        <v>-4.7654349999999997E-10</v>
      </c>
      <c r="AQ989" s="2">
        <v>-5.4691330000000005E-10</v>
      </c>
    </row>
    <row r="990" spans="1:43" x14ac:dyDescent="0.25">
      <c r="A990" s="2">
        <v>1.262435E-10</v>
      </c>
      <c r="J990" s="2">
        <v>-5.8843300000000006E-11</v>
      </c>
      <c r="R990" s="2">
        <v>-1.088533E-10</v>
      </c>
      <c r="W990" s="2">
        <v>9936</v>
      </c>
      <c r="AB990" s="2">
        <v>185739.9</v>
      </c>
      <c r="AG990" s="2">
        <v>-3.1923560000000002E-10</v>
      </c>
      <c r="AL990" s="2">
        <v>-4.7617170000000005E-10</v>
      </c>
      <c r="AQ990" s="2">
        <v>-5.4609959999999998E-10</v>
      </c>
    </row>
    <row r="991" spans="1:43" x14ac:dyDescent="0.25">
      <c r="A991" s="2">
        <v>1.614273E-10</v>
      </c>
      <c r="J991" s="2">
        <v>-1.156567E-10</v>
      </c>
      <c r="R991" s="2">
        <v>-1.9775210000000001E-10</v>
      </c>
      <c r="W991" s="2">
        <v>5042.8</v>
      </c>
      <c r="AB991" s="2">
        <v>109682.8</v>
      </c>
      <c r="AG991" s="2">
        <v>-3.1878799999999997E-10</v>
      </c>
      <c r="AL991" s="2">
        <v>-4.7582880000000003E-10</v>
      </c>
      <c r="AQ991" s="2">
        <v>-5.448622E-10</v>
      </c>
    </row>
    <row r="992" spans="1:43" x14ac:dyDescent="0.25">
      <c r="A992" s="2">
        <v>3.6377840000000002E-10</v>
      </c>
      <c r="J992" s="2">
        <v>-7.2351409999999998E-10</v>
      </c>
      <c r="R992" s="2">
        <v>-9.9796420000000003E-10</v>
      </c>
      <c r="W992" s="2">
        <v>1576.9</v>
      </c>
      <c r="AB992" s="2">
        <v>20702</v>
      </c>
      <c r="AG992" s="2">
        <v>-3.1851910000000003E-10</v>
      </c>
      <c r="AL992" s="2">
        <v>-4.7492659999999998E-10</v>
      </c>
      <c r="AQ992" s="2">
        <v>-5.4273879999999996E-10</v>
      </c>
    </row>
    <row r="993" spans="1:43" x14ac:dyDescent="0.25">
      <c r="A993" s="2">
        <v>2.1923069999999999E-10</v>
      </c>
      <c r="J993" s="2">
        <v>-3.1221269999999998E-10</v>
      </c>
      <c r="R993" s="2">
        <v>-4.3678409999999998E-10</v>
      </c>
      <c r="W993" s="2">
        <v>2165.1999999999998</v>
      </c>
      <c r="AB993" s="2">
        <v>42900.3</v>
      </c>
      <c r="AG993" s="2">
        <v>-3.1822600000000001E-10</v>
      </c>
      <c r="AL993" s="2">
        <v>-4.7374830000000002E-10</v>
      </c>
      <c r="AQ993" s="2">
        <v>-5.4240240000000005E-10</v>
      </c>
    </row>
    <row r="994" spans="1:43" x14ac:dyDescent="0.25">
      <c r="A994" s="2">
        <v>2.8989959999999998E-10</v>
      </c>
      <c r="J994" s="2">
        <v>-3.885394E-10</v>
      </c>
      <c r="R994" s="2">
        <v>-5.6607330000000001E-10</v>
      </c>
      <c r="W994" s="2">
        <v>3933.9</v>
      </c>
      <c r="AB994" s="2">
        <v>37977.1</v>
      </c>
      <c r="AG994" s="2">
        <v>-3.1801719999999999E-10</v>
      </c>
      <c r="AL994" s="2">
        <v>-4.7219539999999996E-10</v>
      </c>
      <c r="AQ994" s="2">
        <v>-5.4225050000000002E-10</v>
      </c>
    </row>
    <row r="995" spans="1:43" x14ac:dyDescent="0.25">
      <c r="A995" s="2">
        <v>1.5711299999999999E-10</v>
      </c>
      <c r="J995" s="2">
        <v>-1.086758E-10</v>
      </c>
      <c r="R995" s="2">
        <v>-1.7357830000000001E-10</v>
      </c>
      <c r="W995" s="2">
        <v>6546.7</v>
      </c>
      <c r="AB995" s="2">
        <v>102241.2</v>
      </c>
      <c r="AG995" s="2">
        <v>-3.1798799999999999E-10</v>
      </c>
      <c r="AL995" s="2">
        <v>-4.7080559999999999E-10</v>
      </c>
      <c r="AQ995" s="2">
        <v>-5.4116650000000003E-10</v>
      </c>
    </row>
    <row r="996" spans="1:43" x14ac:dyDescent="0.25">
      <c r="A996" s="2">
        <v>3.4005359999999999E-10</v>
      </c>
      <c r="J996" s="2">
        <v>-6.6785590000000004E-10</v>
      </c>
      <c r="R996" s="2">
        <v>-1.0271000000000001E-9</v>
      </c>
      <c r="W996" s="2">
        <v>1978</v>
      </c>
      <c r="AB996" s="2">
        <v>21588.7</v>
      </c>
      <c r="AG996" s="2">
        <v>-3.1783630000000002E-10</v>
      </c>
      <c r="AL996" s="2">
        <v>-4.7039979999999999E-10</v>
      </c>
      <c r="AQ996" s="2">
        <v>-5.3907730000000003E-10</v>
      </c>
    </row>
    <row r="997" spans="1:43" x14ac:dyDescent="0.25">
      <c r="A997" s="2">
        <v>3.9175710000000001E-10</v>
      </c>
      <c r="J997" s="2">
        <v>-7.5920680000000002E-10</v>
      </c>
      <c r="R997" s="2">
        <v>-1.0707E-9</v>
      </c>
      <c r="W997" s="2">
        <v>2504.3000000000002</v>
      </c>
      <c r="AB997" s="2">
        <v>20672</v>
      </c>
      <c r="AG997" s="2">
        <v>-3.1633240000000002E-10</v>
      </c>
      <c r="AL997" s="2">
        <v>-4.6913260000000001E-10</v>
      </c>
      <c r="AQ997" s="2">
        <v>-5.381826E-10</v>
      </c>
    </row>
    <row r="998" spans="1:43" x14ac:dyDescent="0.25">
      <c r="A998" s="2">
        <v>1.600512E-10</v>
      </c>
      <c r="J998" s="2">
        <v>-1.189335E-10</v>
      </c>
      <c r="R998" s="2">
        <v>-1.862839E-10</v>
      </c>
      <c r="W998" s="2">
        <v>6678.5</v>
      </c>
      <c r="AB998" s="2">
        <v>95909.5</v>
      </c>
      <c r="AG998" s="2">
        <v>-3.163294E-10</v>
      </c>
      <c r="AL998" s="2">
        <v>-4.6896989999999995E-10</v>
      </c>
      <c r="AQ998" s="2">
        <v>-5.3538039999999999E-10</v>
      </c>
    </row>
    <row r="999" spans="1:43" x14ac:dyDescent="0.25">
      <c r="A999" s="2">
        <v>2.438604E-10</v>
      </c>
      <c r="J999" s="2">
        <v>-4.1367970000000002E-10</v>
      </c>
      <c r="R999" s="2">
        <v>-5.6842570000000005E-10</v>
      </c>
      <c r="W999" s="2">
        <v>1523.4</v>
      </c>
      <c r="AB999" s="2">
        <v>33449.1</v>
      </c>
      <c r="AG999" s="2">
        <v>-3.1541999999999998E-10</v>
      </c>
      <c r="AL999" s="2">
        <v>-4.6653489999999995E-10</v>
      </c>
      <c r="AQ999" s="2">
        <v>-5.3452840000000002E-10</v>
      </c>
    </row>
    <row r="1000" spans="1:43" x14ac:dyDescent="0.25">
      <c r="A1000" s="2">
        <v>2.4123410000000002E-10</v>
      </c>
      <c r="J1000" s="2">
        <v>-3.1212449999999999E-10</v>
      </c>
      <c r="R1000" s="2">
        <v>-4.9378019999999999E-10</v>
      </c>
      <c r="W1000" s="2">
        <v>2347.5</v>
      </c>
      <c r="AB1000" s="2">
        <v>39338.699999999997</v>
      </c>
      <c r="AG1000" s="2">
        <v>-3.1502570000000002E-10</v>
      </c>
      <c r="AL1000" s="2">
        <v>-4.657994E-10</v>
      </c>
      <c r="AQ1000" s="2">
        <v>-5.332656E-10</v>
      </c>
    </row>
    <row r="1001" spans="1:43" x14ac:dyDescent="0.25">
      <c r="A1001" s="2">
        <v>1.149262E-10</v>
      </c>
      <c r="J1001" s="2">
        <v>-7.1612299999999995E-11</v>
      </c>
      <c r="R1001" s="2">
        <v>-1.2041799999999999E-10</v>
      </c>
      <c r="W1001" s="2">
        <v>638.98040000000003</v>
      </c>
      <c r="AB1001" s="2">
        <v>142277.6</v>
      </c>
      <c r="AG1001" s="2">
        <v>-3.148941E-10</v>
      </c>
      <c r="AL1001" s="2">
        <v>-4.6506609999999997E-10</v>
      </c>
      <c r="AQ1001" s="2">
        <v>-5.3241260000000003E-10</v>
      </c>
    </row>
    <row r="1002" spans="1:43" x14ac:dyDescent="0.25">
      <c r="A1002" s="2">
        <v>3.458685E-10</v>
      </c>
      <c r="J1002" s="2">
        <v>-7.0265759999999999E-10</v>
      </c>
      <c r="R1002" s="2">
        <v>-9.602381E-10</v>
      </c>
      <c r="W1002" s="2">
        <v>3327.8</v>
      </c>
      <c r="AB1002" s="2">
        <v>21288.1</v>
      </c>
      <c r="AG1002" s="2">
        <v>-3.1443099999999998E-10</v>
      </c>
      <c r="AL1002" s="2">
        <v>-4.6362640000000002E-10</v>
      </c>
      <c r="AQ1002" s="2">
        <v>-5.2909080000000003E-10</v>
      </c>
    </row>
    <row r="1003" spans="1:43" x14ac:dyDescent="0.25">
      <c r="A1003" s="2">
        <v>2.4380049999999998E-10</v>
      </c>
      <c r="J1003" s="2">
        <v>-3.884776E-10</v>
      </c>
      <c r="R1003" s="2">
        <v>-5.3710329999999995E-10</v>
      </c>
      <c r="W1003" s="2">
        <v>2243.6999999999998</v>
      </c>
      <c r="AB1003" s="2">
        <v>35568.199999999997</v>
      </c>
      <c r="AG1003" s="2">
        <v>-3.1402260000000002E-10</v>
      </c>
      <c r="AL1003" s="2">
        <v>-4.6203930000000002E-10</v>
      </c>
      <c r="AQ1003" s="2">
        <v>-5.2881960000000002E-10</v>
      </c>
    </row>
    <row r="1004" spans="1:43" x14ac:dyDescent="0.25">
      <c r="A1004" s="2">
        <v>1.933502E-10</v>
      </c>
      <c r="J1004" s="2">
        <v>-1.5813960000000001E-10</v>
      </c>
      <c r="R1004" s="2">
        <v>-2.4645390000000001E-10</v>
      </c>
      <c r="W1004" s="2">
        <v>5842.2</v>
      </c>
      <c r="AB1004" s="2">
        <v>80182.5</v>
      </c>
      <c r="AG1004" s="2">
        <v>-3.1343970000000001E-10</v>
      </c>
      <c r="AL1004" s="2">
        <v>-4.6129229999999997E-10</v>
      </c>
      <c r="AQ1004" s="2">
        <v>-5.2849240000000004E-10</v>
      </c>
    </row>
    <row r="1005" spans="1:43" x14ac:dyDescent="0.25">
      <c r="A1005" s="2">
        <v>1.6569270000000001E-10</v>
      </c>
      <c r="J1005" s="2">
        <v>-1.092987E-10</v>
      </c>
      <c r="R1005" s="2">
        <v>-1.8051990000000001E-10</v>
      </c>
      <c r="W1005" s="2">
        <v>8776.2999999999993</v>
      </c>
      <c r="AB1005" s="2">
        <v>118491.8</v>
      </c>
      <c r="AG1005" s="2">
        <v>-3.1340810000000002E-10</v>
      </c>
      <c r="AL1005" s="2">
        <v>-4.6105909999999998E-10</v>
      </c>
      <c r="AQ1005" s="2">
        <v>-5.243894E-10</v>
      </c>
    </row>
    <row r="1006" spans="1:43" x14ac:dyDescent="0.25">
      <c r="A1006" s="2">
        <v>1.051992E-10</v>
      </c>
      <c r="J1006" s="2">
        <v>-4.4679099999999999E-11</v>
      </c>
      <c r="R1006" s="2">
        <v>-8.6181099999999995E-11</v>
      </c>
      <c r="W1006" s="2">
        <v>7836.5</v>
      </c>
      <c r="AB1006" s="2">
        <v>198754.4</v>
      </c>
      <c r="AG1006" s="2">
        <v>-3.1295339999999999E-10</v>
      </c>
      <c r="AL1006" s="2">
        <v>-4.6024540000000002E-10</v>
      </c>
      <c r="AQ1006" s="2">
        <v>-5.2289329999999996E-10</v>
      </c>
    </row>
    <row r="1007" spans="1:43" x14ac:dyDescent="0.25">
      <c r="A1007" s="2">
        <v>1.7228360000000001E-10</v>
      </c>
      <c r="J1007" s="2">
        <v>-1.2115840000000001E-10</v>
      </c>
      <c r="R1007" s="2">
        <v>-2.0175E-10</v>
      </c>
      <c r="W1007" s="2">
        <v>4689.5</v>
      </c>
      <c r="AB1007" s="2">
        <v>128347.8</v>
      </c>
      <c r="AG1007" s="2">
        <v>-3.1192330000000001E-10</v>
      </c>
      <c r="AL1007" s="2">
        <v>-4.5942089999999998E-10</v>
      </c>
      <c r="AQ1007" s="2">
        <v>-5.2285059999999999E-10</v>
      </c>
    </row>
    <row r="1008" spans="1:43" x14ac:dyDescent="0.25">
      <c r="A1008" s="2">
        <v>1.785938E-10</v>
      </c>
      <c r="J1008" s="2">
        <v>-1.6454739999999999E-10</v>
      </c>
      <c r="R1008" s="2">
        <v>-2.732639E-10</v>
      </c>
      <c r="W1008" s="2">
        <v>1850</v>
      </c>
      <c r="AB1008" s="2">
        <v>53117.8</v>
      </c>
      <c r="AG1008" s="2">
        <v>-3.115671E-10</v>
      </c>
      <c r="AL1008" s="2">
        <v>-4.587033E-10</v>
      </c>
      <c r="AQ1008" s="2">
        <v>-5.2171459999999997E-10</v>
      </c>
    </row>
    <row r="1009" spans="1:43" x14ac:dyDescent="0.25">
      <c r="A1009" s="2">
        <v>1.4922409999999999E-10</v>
      </c>
      <c r="J1009" s="2">
        <v>-9.9745900000000003E-11</v>
      </c>
      <c r="R1009" s="2">
        <v>-1.6070669999999999E-10</v>
      </c>
      <c r="W1009" s="2">
        <v>6899</v>
      </c>
      <c r="AB1009" s="2">
        <v>109974</v>
      </c>
      <c r="AG1009" s="2">
        <v>-3.108574E-10</v>
      </c>
      <c r="AL1009" s="2">
        <v>-4.5836180000000001E-10</v>
      </c>
      <c r="AQ1009" s="2">
        <v>-5.1888879999999998E-10</v>
      </c>
    </row>
    <row r="1010" spans="1:43" x14ac:dyDescent="0.25">
      <c r="A1010" s="2">
        <v>1.4111859999999999E-10</v>
      </c>
      <c r="J1010" s="2">
        <v>-7.8661399999999997E-11</v>
      </c>
      <c r="R1010" s="2">
        <v>-1.4091430000000001E-10</v>
      </c>
      <c r="W1010" s="2">
        <v>3619.7</v>
      </c>
      <c r="AB1010" s="2">
        <v>188711.8</v>
      </c>
      <c r="AG1010" s="2">
        <v>-3.0957100000000001E-10</v>
      </c>
      <c r="AL1010" s="2">
        <v>-4.5651949999999999E-10</v>
      </c>
      <c r="AQ1010" s="2">
        <v>-5.168217E-10</v>
      </c>
    </row>
    <row r="1011" spans="1:43" x14ac:dyDescent="0.25">
      <c r="A1011" s="2">
        <v>1.9238649999999999E-10</v>
      </c>
      <c r="J1011" s="2">
        <v>-1.5919459999999999E-10</v>
      </c>
      <c r="R1011" s="2">
        <v>-2.4637510000000002E-10</v>
      </c>
      <c r="W1011" s="2">
        <v>5322.7</v>
      </c>
      <c r="AB1011" s="2">
        <v>75869.100000000006</v>
      </c>
      <c r="AG1011" s="2">
        <v>-3.0842200000000002E-10</v>
      </c>
      <c r="AL1011" s="2">
        <v>-4.5649980000000001E-10</v>
      </c>
      <c r="AQ1011" s="2">
        <v>-5.1572589999999997E-10</v>
      </c>
    </row>
    <row r="1012" spans="1:43" x14ac:dyDescent="0.25">
      <c r="A1012" s="2">
        <v>1.048701E-10</v>
      </c>
      <c r="J1012" s="2">
        <v>-4.1631600000000002E-11</v>
      </c>
      <c r="R1012" s="2">
        <v>-8.2712399999999994E-11</v>
      </c>
      <c r="W1012" s="2">
        <v>7411.2</v>
      </c>
      <c r="AG1012" s="2">
        <v>-3.0463700000000002E-10</v>
      </c>
      <c r="AL1012" s="2">
        <v>-4.5597890000000002E-10</v>
      </c>
      <c r="AQ1012" s="2">
        <v>-5.1553380000000005E-10</v>
      </c>
    </row>
    <row r="1013" spans="1:43" x14ac:dyDescent="0.25">
      <c r="A1013" s="2">
        <v>2.26633E-10</v>
      </c>
      <c r="J1013" s="2">
        <v>-2.2173119999999999E-10</v>
      </c>
      <c r="R1013" s="2">
        <v>-3.3791569999999998E-10</v>
      </c>
      <c r="W1013" s="2">
        <v>6121.9</v>
      </c>
      <c r="AB1013" s="2">
        <v>64703.199999999997</v>
      </c>
      <c r="AG1013" s="2">
        <v>-3.0450950000000001E-10</v>
      </c>
      <c r="AL1013" s="2">
        <v>-4.5593430000000002E-10</v>
      </c>
      <c r="AQ1013" s="2">
        <v>-5.1523319999999997E-10</v>
      </c>
    </row>
    <row r="1014" spans="1:43" x14ac:dyDescent="0.25">
      <c r="A1014" s="2">
        <v>2.3061450000000001E-10</v>
      </c>
      <c r="J1014" s="2">
        <v>-2.7202650000000001E-10</v>
      </c>
      <c r="R1014" s="2">
        <v>-4.325128E-10</v>
      </c>
      <c r="W1014" s="2">
        <v>3252.5</v>
      </c>
      <c r="AB1014" s="2">
        <v>49801.9</v>
      </c>
      <c r="AG1014" s="2">
        <v>-3.042443E-10</v>
      </c>
      <c r="AL1014" s="2">
        <v>-4.5528499999999999E-10</v>
      </c>
      <c r="AQ1014" s="2">
        <v>-5.1373859999999999E-10</v>
      </c>
    </row>
    <row r="1015" spans="1:43" x14ac:dyDescent="0.25">
      <c r="A1015" s="2">
        <v>9.6343500000000004E-11</v>
      </c>
      <c r="J1015" s="2">
        <v>-4.0673800000000003E-11</v>
      </c>
      <c r="R1015" s="2">
        <v>-8.0117699999999994E-11</v>
      </c>
      <c r="W1015" s="2">
        <v>4383</v>
      </c>
      <c r="AB1015" s="2">
        <v>214040.9</v>
      </c>
      <c r="AG1015" s="2">
        <v>-3.040192E-10</v>
      </c>
      <c r="AL1015" s="2">
        <v>-4.5492979999999999E-10</v>
      </c>
      <c r="AQ1015" s="2">
        <v>-5.1367749999999996E-10</v>
      </c>
    </row>
    <row r="1016" spans="1:43" x14ac:dyDescent="0.25">
      <c r="A1016" s="2">
        <v>1.8416250000000001E-10</v>
      </c>
      <c r="J1016" s="2">
        <v>-1.833848E-10</v>
      </c>
      <c r="R1016" s="2">
        <v>-3.0219940000000002E-10</v>
      </c>
      <c r="W1016" s="2">
        <v>1294.0999999999999</v>
      </c>
      <c r="AB1016" s="2">
        <v>42236.6</v>
      </c>
      <c r="AG1016" s="2">
        <v>-3.0350850000000001E-10</v>
      </c>
      <c r="AL1016" s="2">
        <v>-4.5366680000000001E-10</v>
      </c>
      <c r="AQ1016" s="2">
        <v>-5.1111170000000003E-10</v>
      </c>
    </row>
    <row r="1017" spans="1:43" x14ac:dyDescent="0.25">
      <c r="A1017" s="2">
        <v>1.976374E-10</v>
      </c>
      <c r="J1017" s="2">
        <v>-1.786797E-10</v>
      </c>
      <c r="R1017" s="2">
        <v>-2.9062190000000001E-10</v>
      </c>
      <c r="W1017" s="2">
        <v>4625.2</v>
      </c>
      <c r="AB1017" s="2">
        <v>88206.9</v>
      </c>
      <c r="AG1017" s="2">
        <v>-3.024994E-10</v>
      </c>
      <c r="AL1017" s="2">
        <v>-4.5191610000000003E-10</v>
      </c>
      <c r="AQ1017" s="2">
        <v>-5.1070639999999998E-10</v>
      </c>
    </row>
    <row r="1018" spans="1:43" x14ac:dyDescent="0.25">
      <c r="A1018" s="2">
        <v>2.1238750000000001E-10</v>
      </c>
      <c r="J1018" s="2">
        <v>-2.3175920000000001E-10</v>
      </c>
      <c r="R1018" s="2">
        <v>-3.3701819999999999E-10</v>
      </c>
      <c r="W1018" s="2">
        <v>5398.5</v>
      </c>
      <c r="AB1018" s="2">
        <v>55593.599999999999</v>
      </c>
      <c r="AG1018" s="2">
        <v>-3.0124350000000002E-10</v>
      </c>
      <c r="AL1018" s="2">
        <v>-4.5141469999999999E-10</v>
      </c>
      <c r="AQ1018" s="2">
        <v>-5.1004439999999998E-10</v>
      </c>
    </row>
    <row r="1019" spans="1:43" x14ac:dyDescent="0.25">
      <c r="A1019" s="2">
        <v>2.0848089999999999E-10</v>
      </c>
      <c r="J1019" s="2">
        <v>-2.122544E-10</v>
      </c>
      <c r="R1019" s="2">
        <v>-3.424682E-10</v>
      </c>
      <c r="W1019" s="2">
        <v>3780.9</v>
      </c>
      <c r="AB1019" s="2">
        <v>64669.3</v>
      </c>
      <c r="AG1019" s="2">
        <v>-3.0112010000000002E-10</v>
      </c>
      <c r="AL1019" s="2">
        <v>-4.5089300000000001E-10</v>
      </c>
      <c r="AQ1019" s="2">
        <v>-5.0965829999999995E-10</v>
      </c>
    </row>
    <row r="1020" spans="1:43" x14ac:dyDescent="0.25">
      <c r="A1020" s="2">
        <v>1.7955980000000001E-10</v>
      </c>
      <c r="J1020" s="2">
        <v>-1.3066550000000001E-10</v>
      </c>
      <c r="R1020" s="2">
        <v>-2.122395E-10</v>
      </c>
      <c r="W1020" s="2">
        <v>7662</v>
      </c>
      <c r="AB1020" s="2">
        <v>108125.8</v>
      </c>
      <c r="AG1020" s="2">
        <v>-3.004478E-10</v>
      </c>
      <c r="AL1020" s="2">
        <v>-4.5073050000000001E-10</v>
      </c>
      <c r="AQ1020" s="2">
        <v>-5.0600349999999999E-10</v>
      </c>
    </row>
    <row r="1021" spans="1:43" x14ac:dyDescent="0.25">
      <c r="A1021" s="2">
        <v>2.6418539999999998E-10</v>
      </c>
      <c r="J1021" s="2">
        <v>-3.1739110000000002E-10</v>
      </c>
      <c r="R1021" s="2">
        <v>-4.6729020000000001E-10</v>
      </c>
      <c r="W1021" s="2">
        <v>4282.3999999999996</v>
      </c>
      <c r="AB1021" s="2">
        <v>44879.8</v>
      </c>
      <c r="AG1021" s="2">
        <v>-2.9985750000000002E-10</v>
      </c>
      <c r="AL1021" s="2">
        <v>-4.50266E-10</v>
      </c>
      <c r="AQ1021" s="2">
        <v>-5.0547119999999998E-10</v>
      </c>
    </row>
    <row r="1022" spans="1:43" x14ac:dyDescent="0.25">
      <c r="A1022" s="2">
        <v>2.171124E-10</v>
      </c>
      <c r="J1022" s="2">
        <v>-2.7036040000000001E-10</v>
      </c>
      <c r="R1022" s="2">
        <v>-3.847802E-10</v>
      </c>
      <c r="W1022" s="2">
        <v>3419.5</v>
      </c>
      <c r="AB1022" s="2">
        <v>48874.1</v>
      </c>
      <c r="AG1022" s="2">
        <v>-2.9967260000000001E-10</v>
      </c>
      <c r="AL1022" s="2">
        <v>-4.4968129999999999E-10</v>
      </c>
      <c r="AQ1022" s="2">
        <v>-5.0519330000000001E-10</v>
      </c>
    </row>
    <row r="1023" spans="1:43" x14ac:dyDescent="0.25">
      <c r="A1023" s="2">
        <v>3.4611349999999999E-10</v>
      </c>
      <c r="J1023" s="2">
        <v>-5.5243040000000005E-10</v>
      </c>
      <c r="R1023" s="2">
        <v>-8.1528880000000001E-10</v>
      </c>
      <c r="W1023" s="2">
        <v>5069.8999999999996</v>
      </c>
      <c r="AB1023" s="2">
        <v>32883.4</v>
      </c>
      <c r="AG1023" s="2">
        <v>-2.9938739999999999E-10</v>
      </c>
      <c r="AL1023" s="2">
        <v>-4.4908550000000001E-10</v>
      </c>
      <c r="AQ1023" s="2">
        <v>-5.0423729999999997E-10</v>
      </c>
    </row>
    <row r="1024" spans="1:43" x14ac:dyDescent="0.25">
      <c r="A1024" s="2">
        <v>1.0165430000000001E-10</v>
      </c>
      <c r="J1024" s="2">
        <v>-3.6934400000000002E-11</v>
      </c>
      <c r="R1024" s="2">
        <v>-7.9900600000000001E-11</v>
      </c>
      <c r="W1024" s="2">
        <v>6985</v>
      </c>
      <c r="AB1024" s="2">
        <v>310896.5</v>
      </c>
      <c r="AG1024" s="2">
        <v>-2.9791479999999999E-10</v>
      </c>
      <c r="AL1024" s="2">
        <v>-4.485459E-10</v>
      </c>
      <c r="AQ1024" s="2">
        <v>-5.0257350000000003E-10</v>
      </c>
    </row>
    <row r="1025" spans="1:43" x14ac:dyDescent="0.25">
      <c r="A1025" s="2">
        <v>1.606559E-10</v>
      </c>
      <c r="J1025" s="2">
        <v>-1.4047180000000001E-10</v>
      </c>
      <c r="R1025" s="2">
        <v>-2.122844E-10</v>
      </c>
      <c r="W1025" s="2">
        <v>1153.2</v>
      </c>
      <c r="AB1025" s="2">
        <v>84327.9</v>
      </c>
      <c r="AG1025" s="2">
        <v>-2.9777360000000001E-10</v>
      </c>
      <c r="AL1025" s="2">
        <v>-4.476547E-10</v>
      </c>
      <c r="AQ1025" s="2">
        <v>-5.0153789999999996E-10</v>
      </c>
    </row>
    <row r="1026" spans="1:43" x14ac:dyDescent="0.25">
      <c r="A1026" s="2">
        <v>2.3098290000000001E-10</v>
      </c>
      <c r="J1026" s="2">
        <v>-2.6222709999999999E-10</v>
      </c>
      <c r="R1026" s="2">
        <v>-3.8111510000000001E-10</v>
      </c>
      <c r="W1026" s="2">
        <v>5092.6000000000004</v>
      </c>
      <c r="AB1026" s="2">
        <v>49795.7</v>
      </c>
      <c r="AG1026" s="2">
        <v>-2.9738949999999999E-10</v>
      </c>
      <c r="AL1026" s="2">
        <v>-4.4736419999999999E-10</v>
      </c>
      <c r="AQ1026" s="2">
        <v>-4.9959269999999996E-10</v>
      </c>
    </row>
    <row r="1027" spans="1:43" x14ac:dyDescent="0.25">
      <c r="A1027" s="2">
        <v>2.0477439999999999E-10</v>
      </c>
      <c r="J1027" s="2">
        <v>-1.8058179999999999E-10</v>
      </c>
      <c r="R1027" s="2">
        <v>-2.8937849999999997E-10</v>
      </c>
      <c r="W1027" s="2">
        <v>4362.8999999999996</v>
      </c>
      <c r="AB1027" s="2">
        <v>95162.9</v>
      </c>
      <c r="AG1027" s="2">
        <v>-2.946151E-10</v>
      </c>
      <c r="AL1027" s="2">
        <v>-4.4688230000000002E-10</v>
      </c>
      <c r="AQ1027" s="2">
        <v>-4.9708200000000002E-10</v>
      </c>
    </row>
    <row r="1028" spans="1:43" x14ac:dyDescent="0.25">
      <c r="A1028" s="2">
        <v>3.7021819999999998E-10</v>
      </c>
      <c r="J1028" s="2">
        <v>-9.506671000000001E-10</v>
      </c>
      <c r="R1028" s="2">
        <v>-1.2711999999999999E-9</v>
      </c>
      <c r="W1028" s="2">
        <v>1860.9</v>
      </c>
      <c r="AB1028" s="2">
        <v>16139.3</v>
      </c>
      <c r="AG1028" s="2">
        <v>-2.9382879999999999E-10</v>
      </c>
      <c r="AL1028" s="2">
        <v>-4.4618769999999998E-10</v>
      </c>
      <c r="AQ1028" s="2">
        <v>-4.9522180000000003E-10</v>
      </c>
    </row>
    <row r="1029" spans="1:43" x14ac:dyDescent="0.25">
      <c r="A1029" s="2">
        <v>3.6116160000000002E-10</v>
      </c>
      <c r="J1029" s="2">
        <v>-7.5541899999999995E-10</v>
      </c>
      <c r="R1029" s="2">
        <v>-1.0324000000000001E-9</v>
      </c>
      <c r="W1029" s="2">
        <v>3252.4</v>
      </c>
      <c r="AB1029" s="2">
        <v>15967.7</v>
      </c>
      <c r="AG1029" s="2">
        <v>-2.9352599999999998E-10</v>
      </c>
      <c r="AL1029" s="2">
        <v>-4.4576719999999999E-10</v>
      </c>
      <c r="AQ1029" s="2">
        <v>-4.9213770000000001E-10</v>
      </c>
    </row>
    <row r="1030" spans="1:43" x14ac:dyDescent="0.25">
      <c r="A1030" s="2">
        <v>2.9197329999999999E-10</v>
      </c>
      <c r="J1030" s="2">
        <v>-3.8365299999999999E-10</v>
      </c>
      <c r="R1030" s="2">
        <v>-5.6905789999999995E-10</v>
      </c>
      <c r="W1030" s="2">
        <v>5352.8</v>
      </c>
      <c r="AB1030" s="2">
        <v>42579.8</v>
      </c>
      <c r="AG1030" s="2">
        <v>-2.9330880000000002E-10</v>
      </c>
      <c r="AL1030" s="2">
        <v>-4.4482390000000002E-10</v>
      </c>
      <c r="AQ1030" s="2">
        <v>-4.916972E-10</v>
      </c>
    </row>
    <row r="1031" spans="1:43" x14ac:dyDescent="0.25">
      <c r="A1031" s="2">
        <v>3.4330020000000001E-10</v>
      </c>
      <c r="J1031" s="2">
        <v>-7.5112820000000002E-10</v>
      </c>
      <c r="R1031" s="2">
        <v>-1.1565999999999999E-9</v>
      </c>
      <c r="W1031" s="2">
        <v>860.65430000000003</v>
      </c>
      <c r="AB1031" s="2">
        <v>13664.6</v>
      </c>
      <c r="AG1031" s="2">
        <v>-2.925296E-10</v>
      </c>
      <c r="AL1031" s="2">
        <v>-4.4417420000000002E-10</v>
      </c>
      <c r="AQ1031" s="2">
        <v>-4.9059679999999995E-10</v>
      </c>
    </row>
    <row r="1032" spans="1:43" x14ac:dyDescent="0.25">
      <c r="A1032" s="2">
        <v>2.398036E-10</v>
      </c>
      <c r="J1032" s="2">
        <v>-3.1563870000000001E-10</v>
      </c>
      <c r="R1032" s="2">
        <v>-4.9978140000000004E-10</v>
      </c>
      <c r="W1032" s="2">
        <v>2046.6</v>
      </c>
      <c r="AB1032" s="2">
        <v>35578.400000000001</v>
      </c>
      <c r="AG1032" s="2">
        <v>-2.9007249999999998E-10</v>
      </c>
      <c r="AL1032" s="2">
        <v>-4.4219429999999998E-10</v>
      </c>
      <c r="AQ1032" s="2">
        <v>-4.9029250000000004E-10</v>
      </c>
    </row>
    <row r="1033" spans="1:43" x14ac:dyDescent="0.25">
      <c r="A1033" s="2">
        <v>1.557019E-10</v>
      </c>
      <c r="J1033" s="2">
        <v>-9.7785900000000004E-11</v>
      </c>
      <c r="R1033" s="2">
        <v>-1.6861589999999999E-10</v>
      </c>
      <c r="W1033" s="2">
        <v>3888.4</v>
      </c>
      <c r="AB1033" s="2">
        <v>157732</v>
      </c>
      <c r="AG1033" s="2">
        <v>-2.8986409999999998E-10</v>
      </c>
      <c r="AL1033" s="2">
        <v>-4.4128189999999999E-10</v>
      </c>
      <c r="AQ1033" s="2">
        <v>-4.8962270000000004E-10</v>
      </c>
    </row>
    <row r="1034" spans="1:43" x14ac:dyDescent="0.25">
      <c r="A1034" s="2">
        <v>9.1080100000000003E-11</v>
      </c>
      <c r="J1034" s="2">
        <v>-2.8205100000000001E-11</v>
      </c>
      <c r="R1034" s="2">
        <v>-6.6830499999999995E-11</v>
      </c>
      <c r="W1034" s="2">
        <v>6834.6</v>
      </c>
      <c r="AB1034" s="2">
        <v>364717.3</v>
      </c>
      <c r="AG1034" s="2">
        <v>-2.8923350000000002E-10</v>
      </c>
      <c r="AL1034" s="2">
        <v>-4.4087250000000002E-10</v>
      </c>
      <c r="AQ1034" s="2">
        <v>-4.8940419999999998E-10</v>
      </c>
    </row>
    <row r="1035" spans="1:43" x14ac:dyDescent="0.25">
      <c r="A1035" s="2">
        <v>1.8364069999999999E-10</v>
      </c>
      <c r="J1035" s="2">
        <v>-1.455898E-10</v>
      </c>
      <c r="R1035" s="2">
        <v>-2.399614E-10</v>
      </c>
      <c r="W1035" s="2">
        <v>4897.5</v>
      </c>
      <c r="AB1035" s="2">
        <v>117913.1</v>
      </c>
      <c r="AG1035" s="2">
        <v>-2.8916739999999999E-10</v>
      </c>
      <c r="AL1035" s="2">
        <v>-4.4030030000000001E-10</v>
      </c>
      <c r="AQ1035" s="2">
        <v>-4.8930489999999997E-10</v>
      </c>
    </row>
    <row r="1036" spans="1:43" x14ac:dyDescent="0.25">
      <c r="A1036" s="2">
        <v>2.0727889999999999E-10</v>
      </c>
      <c r="J1036" s="2">
        <v>-2.0142949999999999E-10</v>
      </c>
      <c r="R1036" s="2">
        <v>-3.2492269999999998E-10</v>
      </c>
      <c r="W1036" s="2">
        <v>4404.3</v>
      </c>
      <c r="AB1036" s="2">
        <v>77184.2</v>
      </c>
      <c r="AG1036" s="2">
        <v>-2.881666E-10</v>
      </c>
      <c r="AL1036" s="2">
        <v>-4.4028059999999999E-10</v>
      </c>
      <c r="AQ1036" s="2">
        <v>-4.8926840000000001E-10</v>
      </c>
    </row>
    <row r="1037" spans="1:43" x14ac:dyDescent="0.25">
      <c r="A1037" s="2">
        <v>2.0231589999999999E-10</v>
      </c>
      <c r="J1037" s="2">
        <v>-1.75866E-10</v>
      </c>
      <c r="R1037" s="2">
        <v>-2.8253249999999998E-10</v>
      </c>
      <c r="W1037" s="2">
        <v>4396.8999999999996</v>
      </c>
      <c r="AB1037" s="2">
        <v>97348.6</v>
      </c>
      <c r="AG1037" s="2">
        <v>-2.8816279999999998E-10</v>
      </c>
      <c r="AL1037" s="2">
        <v>-4.389449E-10</v>
      </c>
      <c r="AQ1037" s="2">
        <v>-4.8874680000000001E-10</v>
      </c>
    </row>
    <row r="1038" spans="1:43" x14ac:dyDescent="0.25">
      <c r="A1038" s="2">
        <v>1.167995E-10</v>
      </c>
      <c r="J1038" s="2">
        <v>-5.2857299999999998E-11</v>
      </c>
      <c r="R1038" s="2">
        <v>-9.8217700000000001E-11</v>
      </c>
      <c r="W1038" s="2">
        <v>4808.8999999999996</v>
      </c>
      <c r="AB1038" s="2">
        <v>173348.8</v>
      </c>
      <c r="AG1038" s="2">
        <v>-2.8811380000000002E-10</v>
      </c>
      <c r="AL1038" s="2">
        <v>-4.3721859999999998E-10</v>
      </c>
      <c r="AQ1038" s="2">
        <v>-4.8794240000000001E-10</v>
      </c>
    </row>
    <row r="1039" spans="1:43" x14ac:dyDescent="0.25">
      <c r="A1039" s="2">
        <v>1.8147169999999999E-10</v>
      </c>
      <c r="J1039" s="2">
        <v>-1.338207E-10</v>
      </c>
      <c r="R1039" s="2">
        <v>-2.1658550000000001E-10</v>
      </c>
      <c r="W1039" s="2">
        <v>7792.9</v>
      </c>
      <c r="AB1039" s="2">
        <v>105602.1</v>
      </c>
      <c r="AG1039" s="2">
        <v>-2.8796449999999999E-10</v>
      </c>
      <c r="AL1039" s="2">
        <v>-4.3521350000000002E-10</v>
      </c>
      <c r="AQ1039" s="2">
        <v>-4.8535519999999999E-10</v>
      </c>
    </row>
    <row r="1040" spans="1:43" x14ac:dyDescent="0.25">
      <c r="A1040" s="2">
        <v>1.519423E-10</v>
      </c>
      <c r="J1040" s="2">
        <v>-1.3204590000000001E-10</v>
      </c>
      <c r="R1040" s="2">
        <v>-2.0039129999999999E-10</v>
      </c>
      <c r="W1040" s="2">
        <v>2498.1999999999998</v>
      </c>
      <c r="AB1040" s="2">
        <v>88391.1</v>
      </c>
      <c r="AG1040" s="2">
        <v>-2.8776900000000002E-10</v>
      </c>
      <c r="AL1040" s="2">
        <v>-4.3500750000000001E-10</v>
      </c>
      <c r="AQ1040" s="2">
        <v>-4.8483199999999999E-10</v>
      </c>
    </row>
    <row r="1041" spans="1:43" x14ac:dyDescent="0.25">
      <c r="A1041" s="2">
        <v>1.139814E-10</v>
      </c>
      <c r="J1041" s="2">
        <v>-4.9118200000000002E-11</v>
      </c>
      <c r="R1041" s="2">
        <v>-9.3389699999999995E-11</v>
      </c>
      <c r="W1041" s="2">
        <v>5519.2</v>
      </c>
      <c r="AB1041" s="2">
        <v>180962.7</v>
      </c>
      <c r="AG1041" s="2">
        <v>-2.871476E-10</v>
      </c>
      <c r="AL1041" s="2">
        <v>-4.3484760000000001E-10</v>
      </c>
      <c r="AQ1041" s="2">
        <v>-4.8397719999999995E-10</v>
      </c>
    </row>
    <row r="1042" spans="1:43" x14ac:dyDescent="0.25">
      <c r="A1042" s="2">
        <v>8.61636E-10</v>
      </c>
      <c r="J1042" s="2">
        <v>-3.751E-9</v>
      </c>
      <c r="R1042" s="2">
        <v>-5.3214999999999999E-9</v>
      </c>
      <c r="W1042" s="2">
        <v>1461.2</v>
      </c>
      <c r="AB1042" s="2">
        <v>6315.5</v>
      </c>
      <c r="AG1042" s="2">
        <v>-2.8659220000000002E-10</v>
      </c>
      <c r="AL1042" s="2">
        <v>-4.341646E-10</v>
      </c>
      <c r="AQ1042" s="2">
        <v>-4.8222279999999998E-10</v>
      </c>
    </row>
    <row r="1043" spans="1:43" x14ac:dyDescent="0.25">
      <c r="A1043" s="2">
        <v>2.0475899999999999E-10</v>
      </c>
      <c r="J1043" s="2">
        <v>-1.7615170000000001E-10</v>
      </c>
      <c r="R1043" s="2">
        <v>-2.7955480000000001E-10</v>
      </c>
      <c r="W1043" s="2">
        <v>5764.6</v>
      </c>
      <c r="AB1043" s="2">
        <v>89819</v>
      </c>
      <c r="AG1043" s="2">
        <v>-2.8623579999999999E-10</v>
      </c>
      <c r="AL1043" s="2">
        <v>-4.3240530000000001E-10</v>
      </c>
      <c r="AQ1043" s="2">
        <v>-4.7996429999999999E-10</v>
      </c>
    </row>
    <row r="1044" spans="1:43" x14ac:dyDescent="0.25">
      <c r="A1044" s="2">
        <v>5.4236210000000002E-10</v>
      </c>
      <c r="J1044" s="2">
        <v>-1.4421E-9</v>
      </c>
      <c r="R1044" s="2">
        <v>-2.0502999999999998E-9</v>
      </c>
      <c r="W1044" s="2">
        <v>2430.1</v>
      </c>
      <c r="AB1044" s="2">
        <v>13495.4</v>
      </c>
      <c r="AG1044" s="2">
        <v>-2.8501710000000002E-10</v>
      </c>
      <c r="AL1044" s="2">
        <v>-4.2905959999999999E-10</v>
      </c>
      <c r="AQ1044" s="2">
        <v>-4.7754920000000002E-10</v>
      </c>
    </row>
    <row r="1045" spans="1:43" x14ac:dyDescent="0.25">
      <c r="A1045" s="2">
        <v>1.544913E-10</v>
      </c>
      <c r="J1045" s="2">
        <v>-9.6648099999999999E-11</v>
      </c>
      <c r="R1045" s="2">
        <v>-1.5981200000000001E-10</v>
      </c>
      <c r="W1045" s="2">
        <v>5900.6</v>
      </c>
      <c r="AB1045" s="2">
        <v>112134.6</v>
      </c>
      <c r="AG1045" s="2">
        <v>-2.8494299999999997E-10</v>
      </c>
      <c r="AL1045" s="2">
        <v>-4.2830600000000001E-10</v>
      </c>
      <c r="AQ1045" s="2">
        <v>-4.7659720000000003E-10</v>
      </c>
    </row>
    <row r="1046" spans="1:43" x14ac:dyDescent="0.25">
      <c r="A1046" s="2">
        <v>2.9092219999999999E-10</v>
      </c>
      <c r="J1046" s="2">
        <v>-4.6981779999999996E-10</v>
      </c>
      <c r="R1046" s="2">
        <v>-7.2986059999999998E-10</v>
      </c>
      <c r="W1046" s="2">
        <v>2368.8000000000002</v>
      </c>
      <c r="AB1046" s="2">
        <v>29445.7</v>
      </c>
      <c r="AG1046" s="2">
        <v>-2.8485520000000001E-10</v>
      </c>
      <c r="AL1046" s="2">
        <v>-4.2742589999999998E-10</v>
      </c>
      <c r="AQ1046" s="2">
        <v>-4.7129759999999998E-10</v>
      </c>
    </row>
    <row r="1047" spans="1:43" x14ac:dyDescent="0.25">
      <c r="A1047" s="2">
        <v>2.8179199999999998E-10</v>
      </c>
      <c r="J1047" s="2">
        <v>-4.4825179999999998E-10</v>
      </c>
      <c r="R1047" s="2">
        <v>-6.9851119999999997E-10</v>
      </c>
      <c r="W1047" s="2">
        <v>2031.4</v>
      </c>
      <c r="AB1047" s="2">
        <v>28104.400000000001</v>
      </c>
      <c r="AG1047" s="2">
        <v>-2.8388100000000001E-10</v>
      </c>
      <c r="AL1047" s="2">
        <v>-4.25057E-10</v>
      </c>
      <c r="AQ1047" s="2">
        <v>-4.7093800000000001E-10</v>
      </c>
    </row>
    <row r="1048" spans="1:43" x14ac:dyDescent="0.25">
      <c r="A1048" s="2">
        <v>1.2938289999999999E-10</v>
      </c>
      <c r="J1048" s="2">
        <v>-6.3537100000000001E-11</v>
      </c>
      <c r="R1048" s="2">
        <v>-1.143151E-10</v>
      </c>
      <c r="W1048" s="2">
        <v>7341.5</v>
      </c>
      <c r="AB1048" s="2">
        <v>158735</v>
      </c>
      <c r="AG1048" s="2">
        <v>-2.8299279999999998E-10</v>
      </c>
      <c r="AL1048" s="2">
        <v>-4.2486890000000001E-10</v>
      </c>
      <c r="AQ1048" s="2">
        <v>-4.700064E-10</v>
      </c>
    </row>
    <row r="1049" spans="1:43" x14ac:dyDescent="0.25">
      <c r="A1049" s="2">
        <v>2.48443E-10</v>
      </c>
      <c r="J1049" s="2">
        <v>-3.5138270000000001E-10</v>
      </c>
      <c r="R1049" s="2">
        <v>-4.9340670000000004E-10</v>
      </c>
      <c r="W1049" s="2">
        <v>3686</v>
      </c>
      <c r="AB1049" s="2">
        <v>39052.1</v>
      </c>
      <c r="AG1049" s="2">
        <v>-2.8265839999999999E-10</v>
      </c>
      <c r="AL1049" s="2">
        <v>-4.228638E-10</v>
      </c>
      <c r="AQ1049" s="2">
        <v>-4.6882390000000004E-10</v>
      </c>
    </row>
    <row r="1050" spans="1:43" x14ac:dyDescent="0.25">
      <c r="A1050" s="2">
        <v>2.050667E-10</v>
      </c>
      <c r="J1050" s="2">
        <v>-2.0346139999999999E-10</v>
      </c>
      <c r="R1050" s="2">
        <v>-3.011369E-10</v>
      </c>
      <c r="W1050" s="2">
        <v>2582.9</v>
      </c>
      <c r="AB1050" s="2">
        <v>61707.4</v>
      </c>
      <c r="AG1050" s="2">
        <v>-2.8141830000000002E-10</v>
      </c>
      <c r="AL1050" s="2">
        <v>-4.2280209999999997E-10</v>
      </c>
      <c r="AQ1050" s="2">
        <v>-4.6628610000000005E-10</v>
      </c>
    </row>
    <row r="1051" spans="1:43" x14ac:dyDescent="0.25">
      <c r="A1051" s="2">
        <v>3.1146690000000001E-10</v>
      </c>
      <c r="J1051" s="2">
        <v>-4.6070680000000002E-10</v>
      </c>
      <c r="R1051" s="2">
        <v>-6.6255350000000003E-10</v>
      </c>
      <c r="W1051" s="2">
        <v>3298.5</v>
      </c>
      <c r="AB1051" s="2">
        <v>31867.9</v>
      </c>
      <c r="AG1051" s="2">
        <v>-2.8028270000000002E-10</v>
      </c>
      <c r="AL1051" s="2">
        <v>-4.2112200000000001E-10</v>
      </c>
      <c r="AQ1051" s="2">
        <v>-4.6465740000000003E-10</v>
      </c>
    </row>
    <row r="1052" spans="1:43" x14ac:dyDescent="0.25">
      <c r="A1052" s="2">
        <v>1.8066830000000001E-10</v>
      </c>
      <c r="J1052" s="2">
        <v>-1.581338E-10</v>
      </c>
      <c r="R1052" s="2">
        <v>-2.38843E-10</v>
      </c>
      <c r="W1052" s="2">
        <v>6164.1</v>
      </c>
      <c r="AB1052" s="2">
        <v>76259.899999999994</v>
      </c>
      <c r="AG1052" s="2">
        <v>-2.785893E-10</v>
      </c>
      <c r="AL1052" s="2">
        <v>-4.207475E-10</v>
      </c>
      <c r="AQ1052" s="2">
        <v>-4.6390060000000001E-10</v>
      </c>
    </row>
    <row r="1053" spans="1:43" x14ac:dyDescent="0.25">
      <c r="A1053" s="2">
        <v>2.027977E-10</v>
      </c>
      <c r="J1053" s="2">
        <v>-1.757738E-10</v>
      </c>
      <c r="R1053" s="2">
        <v>-2.7116849999999999E-10</v>
      </c>
      <c r="W1053" s="2">
        <v>5687.6</v>
      </c>
      <c r="AB1053" s="2">
        <v>73914</v>
      </c>
      <c r="AG1053" s="2">
        <v>-2.783822E-10</v>
      </c>
      <c r="AL1053" s="2">
        <v>-4.2051970000000002E-10</v>
      </c>
      <c r="AQ1053" s="2">
        <v>-4.6334859999999998E-10</v>
      </c>
    </row>
    <row r="1054" spans="1:43" x14ac:dyDescent="0.25">
      <c r="A1054" s="2">
        <v>1.6582610000000001E-10</v>
      </c>
      <c r="J1054" s="2">
        <v>-1.159991E-10</v>
      </c>
      <c r="R1054" s="2">
        <v>-1.965275E-10</v>
      </c>
      <c r="W1054" s="2">
        <v>5369.1</v>
      </c>
      <c r="AB1054" s="2">
        <v>137147.1</v>
      </c>
      <c r="AG1054" s="2">
        <v>-2.7725360000000001E-10</v>
      </c>
      <c r="AL1054" s="2">
        <v>-4.2013890000000002E-10</v>
      </c>
      <c r="AQ1054" s="2">
        <v>-4.6320620000000003E-10</v>
      </c>
    </row>
    <row r="1055" spans="1:43" x14ac:dyDescent="0.25">
      <c r="A1055" s="2">
        <v>2.0773089999999999E-10</v>
      </c>
      <c r="J1055" s="2">
        <v>-2.3881550000000002E-10</v>
      </c>
      <c r="R1055" s="2">
        <v>-3.4373150000000002E-10</v>
      </c>
      <c r="W1055" s="2">
        <v>4154</v>
      </c>
      <c r="AB1055" s="2">
        <v>54314.3</v>
      </c>
      <c r="AG1055" s="2">
        <v>-2.7710100000000001E-10</v>
      </c>
      <c r="AL1055" s="2">
        <v>-4.1942649999999999E-10</v>
      </c>
      <c r="AQ1055" s="2">
        <v>-4.6297999999999999E-10</v>
      </c>
    </row>
    <row r="1056" spans="1:43" x14ac:dyDescent="0.25">
      <c r="A1056" s="2">
        <v>1.4365370000000001E-10</v>
      </c>
      <c r="J1056" s="2">
        <v>-8.7474400000000003E-11</v>
      </c>
      <c r="R1056" s="2">
        <v>-1.4500599999999999E-10</v>
      </c>
      <c r="W1056" s="2">
        <v>6807.7</v>
      </c>
      <c r="AB1056" s="2">
        <v>120691.4</v>
      </c>
      <c r="AG1056" s="2">
        <v>-2.7705989999999999E-10</v>
      </c>
      <c r="AL1056" s="2">
        <v>-4.1917719999999998E-10</v>
      </c>
      <c r="AQ1056" s="2">
        <v>-4.6256620000000002E-10</v>
      </c>
    </row>
    <row r="1057" spans="1:43" x14ac:dyDescent="0.25">
      <c r="A1057" s="2">
        <v>1.7877320000000001E-10</v>
      </c>
      <c r="J1057" s="2">
        <v>-1.3867329999999999E-10</v>
      </c>
      <c r="R1057" s="2">
        <v>-2.164048E-10</v>
      </c>
      <c r="W1057" s="2">
        <v>4320.7</v>
      </c>
      <c r="AB1057" s="2">
        <v>83092.100000000006</v>
      </c>
      <c r="AG1057" s="2">
        <v>-2.7591859999999998E-10</v>
      </c>
      <c r="AL1057" s="2">
        <v>-4.1860140000000001E-10</v>
      </c>
      <c r="AQ1057" s="2">
        <v>-4.6184409999999999E-10</v>
      </c>
    </row>
    <row r="1058" spans="1:43" x14ac:dyDescent="0.25">
      <c r="A1058" s="2">
        <v>1.542086E-10</v>
      </c>
      <c r="J1058" s="2">
        <v>-9.4012999999999994E-11</v>
      </c>
      <c r="R1058" s="2">
        <v>-1.575185E-10</v>
      </c>
      <c r="W1058" s="2">
        <v>7533</v>
      </c>
      <c r="AB1058" s="2">
        <v>124053.4</v>
      </c>
      <c r="AG1058" s="2">
        <v>-2.756415E-10</v>
      </c>
      <c r="AL1058" s="2">
        <v>-4.179421E-10</v>
      </c>
      <c r="AQ1058" s="2">
        <v>-4.607369E-10</v>
      </c>
    </row>
    <row r="1059" spans="1:43" x14ac:dyDescent="0.25">
      <c r="A1059" s="2">
        <v>1.555823E-10</v>
      </c>
      <c r="J1059" s="2">
        <v>-1.14061E-10</v>
      </c>
      <c r="R1059" s="2">
        <v>-1.792397E-10</v>
      </c>
      <c r="W1059" s="2">
        <v>6190.6</v>
      </c>
      <c r="AB1059" s="2">
        <v>99386.8</v>
      </c>
      <c r="AG1059" s="2">
        <v>-2.751063E-10</v>
      </c>
      <c r="AL1059" s="2">
        <v>-4.1509609999999999E-10</v>
      </c>
      <c r="AQ1059" s="2">
        <v>-4.6052920000000001E-10</v>
      </c>
    </row>
    <row r="1060" spans="1:43" x14ac:dyDescent="0.25">
      <c r="A1060" s="2">
        <v>2.4954300000000002E-10</v>
      </c>
      <c r="J1060" s="2">
        <v>-2.8027509999999998E-10</v>
      </c>
      <c r="R1060" s="2">
        <v>-4.3526349999999998E-10</v>
      </c>
      <c r="W1060" s="2">
        <v>3619.6</v>
      </c>
      <c r="AB1060" s="2">
        <v>65998.3</v>
      </c>
      <c r="AG1060" s="2">
        <v>-2.7508659999999998E-10</v>
      </c>
      <c r="AL1060" s="2">
        <v>-4.1301070000000002E-10</v>
      </c>
      <c r="AQ1060" s="2">
        <v>-4.5822930000000001E-10</v>
      </c>
    </row>
    <row r="1061" spans="1:43" x14ac:dyDescent="0.25">
      <c r="A1061" s="2">
        <v>1.8867269999999999E-10</v>
      </c>
      <c r="J1061" s="2">
        <v>-1.926289E-10</v>
      </c>
      <c r="R1061" s="2">
        <v>-2.823725E-10</v>
      </c>
      <c r="W1061" s="2">
        <v>4330.1000000000004</v>
      </c>
      <c r="AB1061" s="2">
        <v>65057.2</v>
      </c>
      <c r="AG1061" s="2">
        <v>-2.7084829999999998E-10</v>
      </c>
      <c r="AL1061" s="2">
        <v>-4.1186290000000001E-10</v>
      </c>
      <c r="AQ1061" s="2">
        <v>-4.5781300000000002E-10</v>
      </c>
    </row>
    <row r="1062" spans="1:43" x14ac:dyDescent="0.25">
      <c r="A1062" s="2">
        <v>1.6128550000000001E-10</v>
      </c>
      <c r="J1062" s="2">
        <v>-1.5412430000000001E-10</v>
      </c>
      <c r="R1062" s="2">
        <v>-2.293219E-10</v>
      </c>
      <c r="W1062" s="2">
        <v>2266.5</v>
      </c>
      <c r="AB1062" s="2">
        <v>77810.8</v>
      </c>
      <c r="AG1062" s="2">
        <v>-2.7028370000000001E-10</v>
      </c>
      <c r="AL1062" s="2">
        <v>-4.1122E-10</v>
      </c>
      <c r="AQ1062" s="2">
        <v>-4.552988E-10</v>
      </c>
    </row>
    <row r="1063" spans="1:43" x14ac:dyDescent="0.25">
      <c r="A1063" s="2">
        <v>1.405114E-10</v>
      </c>
      <c r="J1063" s="2">
        <v>-8.1074299999999998E-11</v>
      </c>
      <c r="R1063" s="2">
        <v>-1.368753E-10</v>
      </c>
      <c r="W1063" s="2">
        <v>6672.9</v>
      </c>
      <c r="AB1063" s="2">
        <v>126912.8</v>
      </c>
      <c r="AG1063" s="2">
        <v>-2.7009330000000001E-10</v>
      </c>
      <c r="AL1063" s="2">
        <v>-4.10683E-10</v>
      </c>
      <c r="AQ1063" s="2">
        <v>-4.540711E-10</v>
      </c>
    </row>
    <row r="1064" spans="1:43" x14ac:dyDescent="0.25">
      <c r="A1064" s="2">
        <v>1.090899E-10</v>
      </c>
      <c r="J1064" s="2">
        <v>-4.4148499999999998E-11</v>
      </c>
      <c r="R1064" s="2">
        <v>-8.6650000000000006E-11</v>
      </c>
      <c r="W1064" s="2">
        <v>5829.8</v>
      </c>
      <c r="AB1064" s="2">
        <v>193931.4</v>
      </c>
      <c r="AG1064" s="2">
        <v>-2.6999550000000001E-10</v>
      </c>
      <c r="AL1064" s="2">
        <v>-4.1006970000000002E-10</v>
      </c>
      <c r="AQ1064" s="2">
        <v>-4.5138830000000001E-10</v>
      </c>
    </row>
    <row r="1065" spans="1:43" x14ac:dyDescent="0.25">
      <c r="A1065" s="2">
        <v>1.5355830000000001E-10</v>
      </c>
      <c r="J1065" s="2">
        <v>-9.6057900000000005E-11</v>
      </c>
      <c r="R1065" s="2">
        <v>-1.666716E-10</v>
      </c>
      <c r="W1065" s="2">
        <v>3329.5</v>
      </c>
      <c r="AB1065" s="2">
        <v>162962</v>
      </c>
      <c r="AG1065" s="2">
        <v>-2.6997570000000001E-10</v>
      </c>
      <c r="AL1065" s="2">
        <v>-4.0984390000000001E-10</v>
      </c>
      <c r="AQ1065" s="2">
        <v>-4.5092500000000002E-10</v>
      </c>
    </row>
    <row r="1066" spans="1:43" x14ac:dyDescent="0.25">
      <c r="A1066" s="2">
        <v>3.1019239999999998E-10</v>
      </c>
      <c r="J1066" s="2">
        <v>-5.2000259999999996E-10</v>
      </c>
      <c r="R1066" s="2">
        <v>-8.0281989999999999E-10</v>
      </c>
      <c r="W1066" s="2">
        <v>2761.1</v>
      </c>
      <c r="AB1066" s="2">
        <v>30987.4</v>
      </c>
      <c r="AG1066" s="2">
        <v>-2.6982089999999998E-10</v>
      </c>
      <c r="AL1066" s="2">
        <v>-4.0659660000000002E-10</v>
      </c>
      <c r="AQ1066" s="2">
        <v>-4.5006059999999998E-10</v>
      </c>
    </row>
    <row r="1067" spans="1:43" x14ac:dyDescent="0.25">
      <c r="A1067" s="2">
        <v>1.7139129999999999E-10</v>
      </c>
      <c r="J1067" s="2">
        <v>-1.9588E-10</v>
      </c>
      <c r="R1067" s="2">
        <v>-2.831818E-10</v>
      </c>
      <c r="W1067" s="2">
        <v>1410</v>
      </c>
      <c r="AB1067" s="2">
        <v>63030.2</v>
      </c>
      <c r="AG1067" s="2">
        <v>-2.697676E-10</v>
      </c>
      <c r="AL1067" s="2">
        <v>-4.0649799999999997E-10</v>
      </c>
      <c r="AQ1067" s="2">
        <v>-4.4769560000000001E-10</v>
      </c>
    </row>
    <row r="1068" spans="1:43" x14ac:dyDescent="0.25">
      <c r="A1068" s="2">
        <v>2.5378190000000001E-10</v>
      </c>
      <c r="J1068" s="2">
        <v>-3.505265E-10</v>
      </c>
      <c r="R1068" s="2">
        <v>-4.9474240000000003E-10</v>
      </c>
      <c r="W1068" s="2">
        <v>4526</v>
      </c>
      <c r="AB1068" s="2">
        <v>39109.5</v>
      </c>
      <c r="AG1068" s="2">
        <v>-2.68921E-10</v>
      </c>
      <c r="AL1068" s="2">
        <v>-4.0644839999999998E-10</v>
      </c>
      <c r="AQ1068" s="2">
        <v>-4.4738219999999999E-10</v>
      </c>
    </row>
    <row r="1069" spans="1:43" x14ac:dyDescent="0.25">
      <c r="A1069" s="2">
        <v>1.576017E-10</v>
      </c>
      <c r="J1069" s="2">
        <v>-9.8310899999999997E-11</v>
      </c>
      <c r="R1069" s="2">
        <v>-1.6397140000000001E-10</v>
      </c>
      <c r="W1069" s="2">
        <v>7940.9</v>
      </c>
      <c r="AB1069" s="2">
        <v>122550</v>
      </c>
      <c r="AG1069" s="2">
        <v>-2.6875879999999999E-10</v>
      </c>
      <c r="AL1069" s="2">
        <v>-4.0636300000000001E-10</v>
      </c>
      <c r="AQ1069" s="2">
        <v>-4.4394509999999999E-10</v>
      </c>
    </row>
    <row r="1070" spans="1:43" x14ac:dyDescent="0.25">
      <c r="A1070" s="2">
        <v>1.8357769999999999E-10</v>
      </c>
      <c r="J1070" s="2">
        <v>-1.755966E-10</v>
      </c>
      <c r="R1070" s="2">
        <v>-2.6042340000000001E-10</v>
      </c>
      <c r="W1070" s="2">
        <v>4606.2</v>
      </c>
      <c r="AB1070" s="2">
        <v>70228.2</v>
      </c>
      <c r="AG1070" s="2">
        <v>-2.681847E-10</v>
      </c>
      <c r="AL1070" s="2">
        <v>-4.0605340000000001E-10</v>
      </c>
      <c r="AQ1070" s="2">
        <v>-4.407706E-10</v>
      </c>
    </row>
    <row r="1071" spans="1:43" x14ac:dyDescent="0.25">
      <c r="A1071" s="2">
        <v>1.539896E-10</v>
      </c>
      <c r="J1071" s="2">
        <v>-9.9353300000000003E-11</v>
      </c>
      <c r="R1071" s="2">
        <v>-1.621555E-10</v>
      </c>
      <c r="W1071" s="2">
        <v>6344.3</v>
      </c>
      <c r="AB1071" s="2">
        <v>108349.9</v>
      </c>
      <c r="AG1071" s="2">
        <v>-2.6715380000000003E-10</v>
      </c>
      <c r="AL1071" s="2">
        <v>-4.0516810000000002E-10</v>
      </c>
      <c r="AQ1071" s="2">
        <v>-4.4001570000000002E-10</v>
      </c>
    </row>
    <row r="1072" spans="1:43" x14ac:dyDescent="0.25">
      <c r="A1072" s="2">
        <v>1.6305809999999999E-10</v>
      </c>
      <c r="J1072" s="2">
        <v>-1.353341E-10</v>
      </c>
      <c r="R1072" s="2">
        <v>-2.065483E-10</v>
      </c>
      <c r="W1072" s="2">
        <v>5011</v>
      </c>
      <c r="AB1072" s="2">
        <v>86943.3</v>
      </c>
      <c r="AG1072" s="2">
        <v>-2.6696149999999999E-10</v>
      </c>
      <c r="AL1072" s="2">
        <v>-4.0409280000000001E-10</v>
      </c>
      <c r="AQ1072" s="2">
        <v>-4.3959469999999998E-10</v>
      </c>
    </row>
    <row r="1073" spans="1:43" x14ac:dyDescent="0.25">
      <c r="A1073" s="2">
        <v>2.8664919999999999E-10</v>
      </c>
      <c r="J1073" s="2">
        <v>-3.7888259999999999E-10</v>
      </c>
      <c r="R1073" s="2">
        <v>-5.7900689999999999E-10</v>
      </c>
      <c r="W1073" s="2">
        <v>3359.9</v>
      </c>
      <c r="AB1073" s="2">
        <v>50851.7</v>
      </c>
      <c r="AG1073" s="2">
        <v>-2.6650559999999999E-10</v>
      </c>
      <c r="AL1073" s="2">
        <v>-4.03379E-10</v>
      </c>
      <c r="AQ1073" s="2">
        <v>-4.3783539999999999E-10</v>
      </c>
    </row>
    <row r="1074" spans="1:43" x14ac:dyDescent="0.25">
      <c r="A1074" s="2">
        <v>2.27362E-10</v>
      </c>
      <c r="J1074" s="2">
        <v>-2.2423810000000001E-10</v>
      </c>
      <c r="R1074" s="2">
        <v>-3.5093120000000002E-10</v>
      </c>
      <c r="W1074" s="2">
        <v>4624.8</v>
      </c>
      <c r="AB1074" s="2">
        <v>76317</v>
      </c>
      <c r="AG1074" s="2">
        <v>-2.6645380000000002E-10</v>
      </c>
      <c r="AL1074" s="2">
        <v>-4.0228359999999999E-10</v>
      </c>
      <c r="AQ1074" s="2">
        <v>-4.3636209999999998E-10</v>
      </c>
    </row>
    <row r="1075" spans="1:43" x14ac:dyDescent="0.25">
      <c r="A1075" s="2">
        <v>3.0393650000000001E-10</v>
      </c>
      <c r="J1075" s="2">
        <v>-4.191698E-10</v>
      </c>
      <c r="R1075" s="2">
        <v>-6.293422E-10</v>
      </c>
      <c r="W1075" s="2">
        <v>4827.3999999999996</v>
      </c>
      <c r="AB1075" s="2">
        <v>43235.199999999997</v>
      </c>
      <c r="AG1075" s="2">
        <v>-2.6620680000000002E-10</v>
      </c>
      <c r="AL1075" s="2">
        <v>-3.99594E-10</v>
      </c>
      <c r="AQ1075" s="2">
        <v>-4.356416E-10</v>
      </c>
    </row>
    <row r="1076" spans="1:43" x14ac:dyDescent="0.25">
      <c r="A1076" s="2">
        <v>2.4128749999999998E-10</v>
      </c>
      <c r="J1076" s="2">
        <v>-2.5545889999999997E-10</v>
      </c>
      <c r="R1076" s="2">
        <v>-3.9605090000000002E-10</v>
      </c>
      <c r="W1076" s="2">
        <v>4572.6000000000004</v>
      </c>
      <c r="AB1076" s="2">
        <v>68210</v>
      </c>
      <c r="AG1076" s="2">
        <v>-2.6541769999999999E-10</v>
      </c>
      <c r="AL1076" s="2">
        <v>-3.9924070000000003E-10</v>
      </c>
      <c r="AQ1076" s="2">
        <v>-4.3259219999999998E-10</v>
      </c>
    </row>
    <row r="1077" spans="1:43" x14ac:dyDescent="0.25">
      <c r="A1077" s="2">
        <v>1.361566E-10</v>
      </c>
      <c r="J1077" s="2">
        <v>-7.1640399999999996E-11</v>
      </c>
      <c r="R1077" s="2">
        <v>-1.2549750000000001E-10</v>
      </c>
      <c r="W1077" s="2">
        <v>6958.3</v>
      </c>
      <c r="AB1077" s="2">
        <v>144375.6</v>
      </c>
      <c r="AG1077" s="2">
        <v>-2.6515639999999998E-10</v>
      </c>
      <c r="AL1077" s="2">
        <v>-3.9923229999999998E-10</v>
      </c>
      <c r="AQ1077" s="2">
        <v>-4.3054659999999998E-10</v>
      </c>
    </row>
    <row r="1078" spans="1:43" x14ac:dyDescent="0.25">
      <c r="A1078" s="2">
        <v>2.9866209999999998E-10</v>
      </c>
      <c r="J1078" s="2">
        <v>-4.0277339999999999E-10</v>
      </c>
      <c r="R1078" s="2">
        <v>-5.9649500000000002E-10</v>
      </c>
      <c r="W1078" s="2">
        <v>5283.1</v>
      </c>
      <c r="AB1078" s="2">
        <v>41063</v>
      </c>
      <c r="AG1078" s="2">
        <v>-2.6500769999999999E-10</v>
      </c>
      <c r="AL1078" s="2">
        <v>-3.983152E-10</v>
      </c>
      <c r="AQ1078" s="2">
        <v>-4.3052710000000002E-10</v>
      </c>
    </row>
    <row r="1079" spans="1:43" x14ac:dyDescent="0.25">
      <c r="A1079" s="2">
        <v>1.566183E-10</v>
      </c>
      <c r="J1079" s="2">
        <v>-1.3237969999999999E-10</v>
      </c>
      <c r="R1079" s="2">
        <v>-2.0157300000000001E-10</v>
      </c>
      <c r="W1079" s="2">
        <v>3778.8</v>
      </c>
      <c r="AB1079" s="2">
        <v>88492.3</v>
      </c>
      <c r="AG1079" s="2">
        <v>-2.6471529999999999E-10</v>
      </c>
      <c r="AL1079" s="2">
        <v>-3.9827230000000002E-10</v>
      </c>
      <c r="AQ1079" s="2">
        <v>-4.3013250000000001E-10</v>
      </c>
    </row>
    <row r="1080" spans="1:43" x14ac:dyDescent="0.25">
      <c r="A1080" s="2">
        <v>2.9166819999999998E-10</v>
      </c>
      <c r="J1080" s="2">
        <v>-3.820215E-10</v>
      </c>
      <c r="R1080" s="2">
        <v>-5.7312240000000002E-10</v>
      </c>
      <c r="W1080" s="2">
        <v>5563.8</v>
      </c>
      <c r="AB1080" s="2">
        <v>45523.6</v>
      </c>
      <c r="AG1080" s="2">
        <v>-2.6334270000000003E-10</v>
      </c>
      <c r="AL1080" s="2">
        <v>-3.9798650000000001E-10</v>
      </c>
      <c r="AQ1080" s="2">
        <v>-4.2520969999999998E-10</v>
      </c>
    </row>
    <row r="1081" spans="1:43" x14ac:dyDescent="0.25">
      <c r="A1081" s="2">
        <v>3.8612529999999999E-10</v>
      </c>
      <c r="J1081" s="2">
        <v>-6.9806429999999999E-10</v>
      </c>
      <c r="R1081" s="2">
        <v>-1.0192E-9</v>
      </c>
      <c r="W1081" s="2">
        <v>4280</v>
      </c>
      <c r="AB1081" s="2">
        <v>26455.4</v>
      </c>
      <c r="AG1081" s="2">
        <v>-2.6286080000000001E-10</v>
      </c>
      <c r="AL1081" s="2">
        <v>-3.9664729999999999E-10</v>
      </c>
      <c r="AQ1081" s="2">
        <v>-4.250831E-10</v>
      </c>
    </row>
    <row r="1082" spans="1:43" x14ac:dyDescent="0.25">
      <c r="A1082" s="2">
        <v>1.464578E-10</v>
      </c>
      <c r="J1082" s="2">
        <v>-9.1644599999999999E-11</v>
      </c>
      <c r="R1082" s="2">
        <v>-1.618626E-10</v>
      </c>
      <c r="W1082" s="2">
        <v>5486.9</v>
      </c>
      <c r="AB1082" s="2">
        <v>132897.4</v>
      </c>
      <c r="AG1082" s="2">
        <v>-2.6034009999999998E-10</v>
      </c>
      <c r="AL1082" s="2">
        <v>-3.9553129999999998E-10</v>
      </c>
      <c r="AQ1082" s="2">
        <v>-4.2373739999999997E-10</v>
      </c>
    </row>
    <row r="1083" spans="1:43" x14ac:dyDescent="0.25">
      <c r="A1083" s="2">
        <v>1.446254E-10</v>
      </c>
      <c r="J1083" s="2">
        <v>-8.0545400000000003E-11</v>
      </c>
      <c r="R1083" s="2">
        <v>-1.419356E-10</v>
      </c>
      <c r="W1083" s="2">
        <v>5921.4</v>
      </c>
      <c r="AB1083" s="2">
        <v>169858</v>
      </c>
      <c r="AG1083" s="2">
        <v>-2.5963650000000002E-10</v>
      </c>
      <c r="AL1083" s="2">
        <v>-3.9505410000000001E-10</v>
      </c>
      <c r="AQ1083" s="2">
        <v>-4.232326E-10</v>
      </c>
    </row>
    <row r="1084" spans="1:43" x14ac:dyDescent="0.25">
      <c r="A1084" s="2">
        <v>1.070623E-10</v>
      </c>
      <c r="J1084" s="2">
        <v>-4.90116E-11</v>
      </c>
      <c r="R1084" s="2">
        <v>-9.1589699999999999E-11</v>
      </c>
      <c r="W1084" s="2">
        <v>6525.8</v>
      </c>
      <c r="AB1084" s="2">
        <v>187801.8</v>
      </c>
      <c r="AG1084" s="2">
        <v>-2.5876720000000001E-10</v>
      </c>
      <c r="AL1084" s="2">
        <v>-3.9357669999999998E-10</v>
      </c>
      <c r="AQ1084" s="2">
        <v>-4.2309959999999999E-10</v>
      </c>
    </row>
    <row r="1085" spans="1:43" x14ac:dyDescent="0.25">
      <c r="A1085" s="2">
        <v>1.6543410000000001E-10</v>
      </c>
      <c r="J1085" s="2">
        <v>-1.091982E-10</v>
      </c>
      <c r="R1085" s="2">
        <v>-1.831442E-10</v>
      </c>
      <c r="W1085" s="2">
        <v>5979.9</v>
      </c>
      <c r="AB1085" s="2">
        <v>132909.70000000001</v>
      </c>
      <c r="AG1085" s="2">
        <v>-2.5833420000000002E-10</v>
      </c>
      <c r="AL1085" s="2">
        <v>-3.9342309999999998E-10</v>
      </c>
      <c r="AQ1085" s="2">
        <v>-4.2226850000000002E-10</v>
      </c>
    </row>
    <row r="1086" spans="1:43" x14ac:dyDescent="0.25">
      <c r="A1086" s="2">
        <v>2.1468610000000001E-10</v>
      </c>
      <c r="J1086" s="2">
        <v>-2.0434420000000001E-10</v>
      </c>
      <c r="R1086" s="2">
        <v>-3.2572419999999998E-10</v>
      </c>
      <c r="W1086" s="2">
        <v>4244.3</v>
      </c>
      <c r="AB1086" s="2">
        <v>88536.5</v>
      </c>
      <c r="AG1086" s="2">
        <v>-2.5715029999999998E-10</v>
      </c>
      <c r="AL1086" s="2">
        <v>-3.9291369999999998E-10</v>
      </c>
      <c r="AQ1086" s="2">
        <v>-4.2205700000000001E-10</v>
      </c>
    </row>
    <row r="1087" spans="1:43" x14ac:dyDescent="0.25">
      <c r="A1087" s="2">
        <v>3.5202870000000002E-10</v>
      </c>
      <c r="J1087" s="2">
        <v>-6.667724E-10</v>
      </c>
      <c r="R1087" s="2">
        <v>-1.0196999999999999E-9</v>
      </c>
      <c r="W1087" s="2">
        <v>2405.1</v>
      </c>
      <c r="AB1087" s="2">
        <v>27568</v>
      </c>
      <c r="AG1087" s="2">
        <v>-2.5653540000000001E-10</v>
      </c>
      <c r="AL1087" s="2">
        <v>-3.906265E-10</v>
      </c>
      <c r="AQ1087" s="2">
        <v>-4.219006E-10</v>
      </c>
    </row>
    <row r="1088" spans="1:43" x14ac:dyDescent="0.25">
      <c r="A1088" s="2">
        <v>2.3194950000000001E-10</v>
      </c>
      <c r="J1088" s="2">
        <v>-2.5358379999999999E-10</v>
      </c>
      <c r="R1088" s="2">
        <v>-4.013167E-10</v>
      </c>
      <c r="W1088" s="2">
        <v>3965.6</v>
      </c>
      <c r="AB1088" s="2">
        <v>69579.5</v>
      </c>
      <c r="AG1088" s="2">
        <v>-2.564384E-10</v>
      </c>
      <c r="AL1088" s="2">
        <v>-3.9056720000000001E-10</v>
      </c>
      <c r="AQ1088" s="2">
        <v>-4.2152739999999999E-10</v>
      </c>
    </row>
    <row r="1089" spans="1:43" x14ac:dyDescent="0.25">
      <c r="A1089" s="2">
        <v>9.2877499999999998E-11</v>
      </c>
      <c r="J1089" s="2">
        <v>-3.02616E-11</v>
      </c>
      <c r="R1089" s="2">
        <v>-7.0329399999999994E-11</v>
      </c>
      <c r="W1089" s="2">
        <v>3357</v>
      </c>
      <c r="AB1089" s="2">
        <v>329953.7</v>
      </c>
      <c r="AG1089" s="2">
        <v>-2.5615939999999999E-10</v>
      </c>
      <c r="AL1089" s="2">
        <v>-3.8962679999999999E-10</v>
      </c>
      <c r="AQ1089" s="2">
        <v>-4.1772190000000002E-10</v>
      </c>
    </row>
    <row r="1090" spans="1:43" x14ac:dyDescent="0.25">
      <c r="A1090" s="2">
        <v>1.6553799999999999E-10</v>
      </c>
      <c r="J1090" s="2">
        <v>-1.255745E-10</v>
      </c>
      <c r="R1090" s="2">
        <v>-2.130821E-10</v>
      </c>
      <c r="W1090" s="2">
        <v>1388</v>
      </c>
      <c r="AB1090" s="2">
        <v>94210.2</v>
      </c>
      <c r="AG1090" s="2">
        <v>-2.556471E-10</v>
      </c>
      <c r="AL1090" s="2">
        <v>-3.893101E-10</v>
      </c>
      <c r="AQ1090" s="2">
        <v>-4.168712E-10</v>
      </c>
    </row>
    <row r="1091" spans="1:43" x14ac:dyDescent="0.25">
      <c r="A1091" s="2">
        <v>1.8690339999999999E-10</v>
      </c>
      <c r="J1091" s="2">
        <v>-2.0214000000000001E-10</v>
      </c>
      <c r="R1091" s="2">
        <v>-2.935442E-10</v>
      </c>
      <c r="W1091" s="2">
        <v>2983.3</v>
      </c>
      <c r="AB1091" s="2">
        <v>62389.9</v>
      </c>
      <c r="AG1091" s="2">
        <v>-2.5352409999999998E-10</v>
      </c>
      <c r="AL1091" s="2">
        <v>-3.8922270000000001E-10</v>
      </c>
      <c r="AQ1091" s="2">
        <v>-4.1433559999999998E-10</v>
      </c>
    </row>
    <row r="1092" spans="1:43" x14ac:dyDescent="0.25">
      <c r="A1092" s="2">
        <v>2.7069660000000001E-10</v>
      </c>
      <c r="J1092" s="2">
        <v>-3.3064600000000001E-10</v>
      </c>
      <c r="R1092" s="2">
        <v>-5.0644259999999996E-10</v>
      </c>
      <c r="W1092" s="2">
        <v>3976.9</v>
      </c>
      <c r="AB1092" s="2">
        <v>55766</v>
      </c>
      <c r="AG1092" s="2">
        <v>-2.5275740000000001E-10</v>
      </c>
      <c r="AL1092" s="2">
        <v>-3.8900869999999998E-10</v>
      </c>
      <c r="AQ1092" s="2">
        <v>-4.1422289999999999E-10</v>
      </c>
    </row>
    <row r="1093" spans="1:43" x14ac:dyDescent="0.25">
      <c r="A1093" s="2">
        <v>3.615438E-10</v>
      </c>
      <c r="J1093" s="2">
        <v>-6.0909599999999996E-10</v>
      </c>
      <c r="R1093" s="2">
        <v>-9.0234049999999996E-10</v>
      </c>
      <c r="W1093" s="2">
        <v>4313.8999999999996</v>
      </c>
      <c r="AB1093" s="2">
        <v>31365.3</v>
      </c>
      <c r="AG1093" s="2">
        <v>-2.52571E-10</v>
      </c>
      <c r="AL1093" s="2">
        <v>-3.8883469999999999E-10</v>
      </c>
      <c r="AQ1093" s="2">
        <v>-4.1250119999999999E-10</v>
      </c>
    </row>
    <row r="1094" spans="1:43" x14ac:dyDescent="0.25">
      <c r="A1094" s="2">
        <v>2.4495829999999997E-10</v>
      </c>
      <c r="J1094" s="2">
        <v>-2.7692949999999999E-10</v>
      </c>
      <c r="R1094" s="2">
        <v>-4.0725169999999999E-10</v>
      </c>
      <c r="W1094" s="2">
        <v>4632.1000000000004</v>
      </c>
      <c r="AB1094" s="2">
        <v>46840.4</v>
      </c>
      <c r="AG1094" s="2">
        <v>-2.512982E-10</v>
      </c>
      <c r="AL1094" s="2">
        <v>-3.8849439999999998E-10</v>
      </c>
      <c r="AQ1094" s="2">
        <v>-4.122552E-10</v>
      </c>
    </row>
    <row r="1095" spans="1:43" x14ac:dyDescent="0.25">
      <c r="A1095" s="2">
        <v>2.8465980000000002E-10</v>
      </c>
      <c r="J1095" s="2">
        <v>-3.6806080000000002E-10</v>
      </c>
      <c r="R1095" s="2">
        <v>-5.4127640000000001E-10</v>
      </c>
      <c r="W1095" s="2">
        <v>4557.7</v>
      </c>
      <c r="AB1095" s="2">
        <v>41461.199999999997</v>
      </c>
      <c r="AG1095" s="2">
        <v>-2.50679E-10</v>
      </c>
      <c r="AL1095" s="2">
        <v>-3.8841180000000001E-10</v>
      </c>
      <c r="AQ1095" s="2">
        <v>-4.095586E-10</v>
      </c>
    </row>
    <row r="1096" spans="1:43" x14ac:dyDescent="0.25">
      <c r="A1096" s="2">
        <v>2.7502540000000001E-10</v>
      </c>
      <c r="J1096" s="2">
        <v>-4.063127E-10</v>
      </c>
      <c r="R1096" s="2">
        <v>-6.3379949999999997E-10</v>
      </c>
      <c r="W1096" s="2">
        <v>2812.1</v>
      </c>
      <c r="AB1096" s="2">
        <v>35457</v>
      </c>
      <c r="AG1096" s="2">
        <v>-2.5057540000000001E-10</v>
      </c>
      <c r="AL1096" s="2">
        <v>-3.8797460000000002E-10</v>
      </c>
      <c r="AQ1096" s="2">
        <v>-4.0726689999999997E-10</v>
      </c>
    </row>
    <row r="1097" spans="1:43" x14ac:dyDescent="0.25">
      <c r="A1097" s="2">
        <v>1.666965E-10</v>
      </c>
      <c r="J1097" s="2">
        <v>-1.5244549999999999E-10</v>
      </c>
      <c r="R1097" s="2">
        <v>-2.2818520000000001E-10</v>
      </c>
      <c r="W1097" s="2">
        <v>3737.5</v>
      </c>
      <c r="AB1097" s="2">
        <v>78885.3</v>
      </c>
      <c r="AG1097" s="2">
        <v>-2.5011760000000002E-10</v>
      </c>
      <c r="AL1097" s="2">
        <v>-3.8788360000000002E-10</v>
      </c>
      <c r="AQ1097" s="2">
        <v>-4.0709250000000001E-10</v>
      </c>
    </row>
    <row r="1098" spans="1:43" x14ac:dyDescent="0.25">
      <c r="A1098" s="2">
        <v>2.0814989999999999E-10</v>
      </c>
      <c r="J1098" s="2">
        <v>-2.09874E-10</v>
      </c>
      <c r="R1098" s="2">
        <v>-3.0990480000000002E-10</v>
      </c>
      <c r="W1098" s="2">
        <v>2590.4</v>
      </c>
      <c r="AB1098" s="2">
        <v>60115.1</v>
      </c>
      <c r="AG1098" s="2">
        <v>-2.4947050000000002E-10</v>
      </c>
      <c r="AL1098" s="2">
        <v>-3.8721590000000002E-10</v>
      </c>
      <c r="AQ1098" s="2">
        <v>-4.0695069999999999E-10</v>
      </c>
    </row>
    <row r="1099" spans="1:43" x14ac:dyDescent="0.25">
      <c r="A1099" s="2">
        <v>3.1670169999999998E-10</v>
      </c>
      <c r="J1099" s="2">
        <v>-5.3106840000000001E-10</v>
      </c>
      <c r="R1099" s="2">
        <v>-8.1764249999999995E-10</v>
      </c>
      <c r="W1099" s="2">
        <v>2737.2</v>
      </c>
      <c r="AB1099" s="2">
        <v>32884.9</v>
      </c>
      <c r="AG1099" s="2">
        <v>-2.4941180000000003E-10</v>
      </c>
      <c r="AL1099" s="2">
        <v>-3.867791E-10</v>
      </c>
      <c r="AQ1099" s="2">
        <v>-4.0692409999999999E-10</v>
      </c>
    </row>
    <row r="1100" spans="1:43" x14ac:dyDescent="0.25">
      <c r="A1100" s="2">
        <v>2.11046E-10</v>
      </c>
      <c r="J1100" s="2">
        <v>-2.4379549999999999E-10</v>
      </c>
      <c r="R1100" s="2">
        <v>-3.5078960000000001E-10</v>
      </c>
      <c r="W1100" s="2">
        <v>4352.7</v>
      </c>
      <c r="AB1100" s="2">
        <v>53376.2</v>
      </c>
      <c r="AG1100" s="2">
        <v>-2.4872139999999998E-10</v>
      </c>
      <c r="AL1100" s="2">
        <v>-3.8666870000000002E-10</v>
      </c>
      <c r="AQ1100" s="2">
        <v>-4.0633220000000001E-10</v>
      </c>
    </row>
    <row r="1101" spans="1:43" x14ac:dyDescent="0.25">
      <c r="A1101" s="2">
        <v>4.4255320000000002E-10</v>
      </c>
      <c r="J1101" s="2">
        <v>-1.2168E-9</v>
      </c>
      <c r="R1101" s="2">
        <v>-1.8518E-9</v>
      </c>
      <c r="W1101" s="2">
        <v>1371.4</v>
      </c>
      <c r="AB1101" s="2">
        <v>12025</v>
      </c>
      <c r="AG1101" s="2">
        <v>-2.487025E-10</v>
      </c>
      <c r="AL1101" s="2">
        <v>-3.8527260000000001E-10</v>
      </c>
      <c r="AQ1101" s="2">
        <v>-4.0506750000000001E-10</v>
      </c>
    </row>
    <row r="1102" spans="1:43" x14ac:dyDescent="0.25">
      <c r="A1102" s="2">
        <v>2.20773E-10</v>
      </c>
      <c r="J1102" s="2">
        <v>-2.078932E-10</v>
      </c>
      <c r="R1102" s="2">
        <v>-3.2024580000000001E-10</v>
      </c>
      <c r="W1102" s="2">
        <v>6999.7</v>
      </c>
      <c r="AB1102" s="2">
        <v>70816.3</v>
      </c>
      <c r="AG1102" s="2">
        <v>-2.4784809999999999E-10</v>
      </c>
      <c r="AL1102" s="2">
        <v>-3.8460380000000002E-10</v>
      </c>
      <c r="AQ1102" s="2">
        <v>-4.041565E-10</v>
      </c>
    </row>
    <row r="1103" spans="1:43" x14ac:dyDescent="0.25">
      <c r="A1103" s="2">
        <v>2.3004680000000001E-10</v>
      </c>
      <c r="J1103" s="2">
        <v>-2.9986779999999999E-10</v>
      </c>
      <c r="R1103" s="2">
        <v>-4.2467529999999998E-10</v>
      </c>
      <c r="W1103" s="2">
        <v>3924.4</v>
      </c>
      <c r="AB1103" s="2">
        <v>30261.599999999999</v>
      </c>
      <c r="AG1103" s="2">
        <v>-2.4781139999999998E-10</v>
      </c>
      <c r="AL1103" s="2">
        <v>-3.8254200000000002E-10</v>
      </c>
      <c r="AQ1103" s="2">
        <v>-4.0400050000000001E-10</v>
      </c>
    </row>
    <row r="1104" spans="1:43" x14ac:dyDescent="0.25">
      <c r="A1104" s="2">
        <v>1.3100649999999999E-10</v>
      </c>
      <c r="J1104" s="2">
        <v>-7.2466799999999997E-11</v>
      </c>
      <c r="R1104" s="2">
        <v>-1.2410970000000001E-10</v>
      </c>
      <c r="W1104" s="2">
        <v>3360.9</v>
      </c>
      <c r="AB1104" s="2">
        <v>139938.20000000001</v>
      </c>
      <c r="AG1104" s="2">
        <v>-2.4709959999999998E-10</v>
      </c>
      <c r="AL1104" s="2">
        <v>-3.8245390000000001E-10</v>
      </c>
      <c r="AQ1104" s="2">
        <v>-4.035136E-10</v>
      </c>
    </row>
    <row r="1105" spans="1:43" x14ac:dyDescent="0.25">
      <c r="A1105" s="2">
        <v>2.215925E-10</v>
      </c>
      <c r="J1105" s="2">
        <v>-2.208561E-10</v>
      </c>
      <c r="R1105" s="2">
        <v>-3.5055690000000002E-10</v>
      </c>
      <c r="W1105" s="2">
        <v>4132</v>
      </c>
      <c r="AB1105" s="2">
        <v>83644.3</v>
      </c>
      <c r="AG1105" s="2">
        <v>-2.4671320000000001E-10</v>
      </c>
      <c r="AL1105" s="2">
        <v>-3.780182E-10</v>
      </c>
      <c r="AQ1105" s="2">
        <v>-4.0334920000000001E-10</v>
      </c>
    </row>
    <row r="1106" spans="1:43" x14ac:dyDescent="0.25">
      <c r="A1106" s="2">
        <v>1.3816429999999999E-10</v>
      </c>
      <c r="J1106" s="2">
        <v>-7.2063800000000004E-11</v>
      </c>
      <c r="R1106" s="2">
        <v>-1.2840209999999999E-10</v>
      </c>
      <c r="W1106" s="2">
        <v>8421.2000000000007</v>
      </c>
      <c r="AB1106" s="2">
        <v>170088.1</v>
      </c>
      <c r="AG1106" s="2">
        <v>-2.4646900000000002E-10</v>
      </c>
      <c r="AL1106" s="2">
        <v>-3.7654179999999998E-10</v>
      </c>
      <c r="AQ1106" s="2">
        <v>-4.0287799999999999E-10</v>
      </c>
    </row>
    <row r="1107" spans="1:43" x14ac:dyDescent="0.25">
      <c r="A1107" s="2">
        <v>1.972728E-10</v>
      </c>
      <c r="J1107" s="2">
        <v>-1.886536E-10</v>
      </c>
      <c r="R1107" s="2">
        <v>-2.8068349999999999E-10</v>
      </c>
      <c r="W1107" s="2">
        <v>5789.7</v>
      </c>
      <c r="AB1107" s="2">
        <v>65794.7</v>
      </c>
      <c r="AG1107" s="2">
        <v>-2.4629110000000002E-10</v>
      </c>
      <c r="AL1107" s="2">
        <v>-3.7587000000000002E-10</v>
      </c>
      <c r="AQ1107" s="2">
        <v>-4.026466E-10</v>
      </c>
    </row>
    <row r="1108" spans="1:43" x14ac:dyDescent="0.25">
      <c r="A1108" s="2">
        <v>2.3994219999999998E-10</v>
      </c>
      <c r="J1108" s="2">
        <v>-2.9306039999999999E-10</v>
      </c>
      <c r="R1108" s="2">
        <v>-4.2103809999999999E-10</v>
      </c>
      <c r="W1108" s="2">
        <v>4956.3999999999996</v>
      </c>
      <c r="AB1108" s="2">
        <v>45447</v>
      </c>
      <c r="AG1108" s="2">
        <v>-2.4596170000000002E-10</v>
      </c>
      <c r="AL1108" s="2">
        <v>-3.7434730000000002E-10</v>
      </c>
      <c r="AQ1108" s="2">
        <v>-4.0147130000000001E-10</v>
      </c>
    </row>
    <row r="1109" spans="1:43" x14ac:dyDescent="0.25">
      <c r="A1109" s="2">
        <v>1.822339E-10</v>
      </c>
      <c r="J1109" s="2">
        <v>-1.9588419999999999E-10</v>
      </c>
      <c r="R1109" s="2">
        <v>-2.8485109999999999E-10</v>
      </c>
      <c r="W1109" s="2">
        <v>886.44979999999998</v>
      </c>
      <c r="AB1109" s="2">
        <v>63967.199999999997</v>
      </c>
      <c r="AG1109" s="2">
        <v>-2.459013E-10</v>
      </c>
      <c r="AL1109" s="2">
        <v>-3.7431359999999998E-10</v>
      </c>
      <c r="AQ1109" s="2">
        <v>-4.0144700000000002E-10</v>
      </c>
    </row>
    <row r="1110" spans="1:43" x14ac:dyDescent="0.25">
      <c r="A1110" s="2">
        <v>3.3542959999999997E-10</v>
      </c>
      <c r="J1110" s="2">
        <v>-8.3503120000000003E-10</v>
      </c>
      <c r="R1110" s="2">
        <v>-1.1160000000000001E-9</v>
      </c>
      <c r="W1110" s="2">
        <v>1387.3</v>
      </c>
      <c r="AB1110" s="2">
        <v>17961.599999999999</v>
      </c>
      <c r="AG1110" s="2">
        <v>-2.4576649999999999E-10</v>
      </c>
      <c r="AL1110" s="2">
        <v>-3.7423910000000002E-10</v>
      </c>
      <c r="AQ1110" s="2">
        <v>-3.9908729999999998E-10</v>
      </c>
    </row>
    <row r="1111" spans="1:43" x14ac:dyDescent="0.25">
      <c r="A1111" s="2">
        <v>1.4138650000000001E-10</v>
      </c>
      <c r="J1111" s="2">
        <v>-8.1228100000000002E-11</v>
      </c>
      <c r="R1111" s="2">
        <v>-1.455247E-10</v>
      </c>
      <c r="W1111" s="2">
        <v>2703.6</v>
      </c>
      <c r="AB1111" s="2">
        <v>169344.9</v>
      </c>
      <c r="AG1111" s="2">
        <v>-2.455638E-10</v>
      </c>
      <c r="AL1111" s="2">
        <v>-3.738109E-10</v>
      </c>
      <c r="AQ1111" s="2">
        <v>-3.9879810000000002E-10</v>
      </c>
    </row>
    <row r="1112" spans="1:43" x14ac:dyDescent="0.25">
      <c r="A1112" s="2">
        <v>1.413747E-10</v>
      </c>
      <c r="J1112" s="2">
        <v>-9.1300799999999994E-11</v>
      </c>
      <c r="R1112" s="2">
        <v>-1.6268270000000001E-10</v>
      </c>
      <c r="W1112" s="2">
        <v>2905.1</v>
      </c>
      <c r="AB1112" s="2">
        <v>96127.6</v>
      </c>
      <c r="AG1112" s="2">
        <v>-2.4388170000000001E-10</v>
      </c>
      <c r="AL1112" s="2">
        <v>-3.7365930000000001E-10</v>
      </c>
      <c r="AQ1112" s="2">
        <v>-3.9593690000000002E-10</v>
      </c>
    </row>
    <row r="1113" spans="1:43" x14ac:dyDescent="0.25">
      <c r="A1113" s="2">
        <v>2.5151989999999999E-10</v>
      </c>
      <c r="J1113" s="2">
        <v>-2.9846840000000001E-10</v>
      </c>
      <c r="R1113" s="2">
        <v>-4.3500540000000001E-10</v>
      </c>
      <c r="W1113" s="2">
        <v>4594.8999999999996</v>
      </c>
      <c r="AB1113" s="2">
        <v>44135.1</v>
      </c>
      <c r="AG1113" s="2">
        <v>-2.4328329999999998E-10</v>
      </c>
      <c r="AL1113" s="2">
        <v>-3.7076849999999999E-10</v>
      </c>
      <c r="AQ1113" s="2">
        <v>-3.9539240000000001E-10</v>
      </c>
    </row>
    <row r="1114" spans="1:43" x14ac:dyDescent="0.25">
      <c r="A1114" s="2">
        <v>3.4546559999999999E-10</v>
      </c>
      <c r="J1114" s="2">
        <v>-6.4824569999999998E-10</v>
      </c>
      <c r="R1114" s="2">
        <v>-9.9322330000000003E-10</v>
      </c>
      <c r="W1114" s="2">
        <v>2431.9</v>
      </c>
      <c r="AB1114" s="2">
        <v>27155.200000000001</v>
      </c>
      <c r="AG1114" s="2">
        <v>-2.4304899999999999E-10</v>
      </c>
      <c r="AL1114" s="2">
        <v>-3.707181E-10</v>
      </c>
      <c r="AQ1114" s="2">
        <v>-3.941546E-10</v>
      </c>
    </row>
    <row r="1115" spans="1:43" x14ac:dyDescent="0.25">
      <c r="A1115" s="2">
        <v>1.3078779999999999E-10</v>
      </c>
      <c r="J1115" s="2">
        <v>-8.2457000000000005E-11</v>
      </c>
      <c r="R1115" s="2">
        <v>-1.358448E-10</v>
      </c>
      <c r="W1115" s="2">
        <v>5056.7</v>
      </c>
      <c r="AB1115" s="2">
        <v>128587.7</v>
      </c>
      <c r="AG1115" s="2">
        <v>-2.4292290000000002E-10</v>
      </c>
      <c r="AL1115" s="2">
        <v>-3.70269E-10</v>
      </c>
      <c r="AQ1115" s="2">
        <v>-3.9387399999999999E-10</v>
      </c>
    </row>
    <row r="1116" spans="1:43" x14ac:dyDescent="0.25">
      <c r="A1116" s="2">
        <v>3.2786900000000002E-10</v>
      </c>
      <c r="J1116" s="2">
        <v>-4.9537820000000005E-10</v>
      </c>
      <c r="R1116" s="2">
        <v>-7.4102950000000002E-10</v>
      </c>
      <c r="W1116" s="2">
        <v>4286.6000000000004</v>
      </c>
      <c r="AB1116" s="2">
        <v>38036.800000000003</v>
      </c>
      <c r="AG1116" s="2">
        <v>-2.4253060000000002E-10</v>
      </c>
      <c r="AL1116" s="2">
        <v>-3.7025320000000003E-10</v>
      </c>
      <c r="AQ1116" s="2">
        <v>-3.9317189999999998E-10</v>
      </c>
    </row>
    <row r="1117" spans="1:43" x14ac:dyDescent="0.25">
      <c r="A1117" s="2">
        <v>1.9894760000000001E-10</v>
      </c>
      <c r="J1117" s="2">
        <v>-1.7605669999999999E-10</v>
      </c>
      <c r="R1117" s="2">
        <v>-2.853915E-10</v>
      </c>
      <c r="W1117" s="2">
        <v>4572.3</v>
      </c>
      <c r="AB1117" s="2">
        <v>98976.9</v>
      </c>
      <c r="AG1117" s="2">
        <v>-2.42121E-10</v>
      </c>
      <c r="AL1117" s="2">
        <v>-3.6819300000000002E-10</v>
      </c>
      <c r="AQ1117" s="2">
        <v>-3.9312560000000001E-10</v>
      </c>
    </row>
    <row r="1118" spans="1:43" x14ac:dyDescent="0.25">
      <c r="A1118" s="2">
        <v>2.9074769999999999E-10</v>
      </c>
      <c r="J1118" s="2">
        <v>-6.3227780000000004E-10</v>
      </c>
      <c r="R1118" s="2">
        <v>-8.5177369999999999E-10</v>
      </c>
      <c r="W1118" s="2">
        <v>1165.5</v>
      </c>
      <c r="AB1118" s="2">
        <v>22908.3</v>
      </c>
      <c r="AG1118" s="2">
        <v>-2.4184409999999998E-10</v>
      </c>
      <c r="AL1118" s="2">
        <v>-3.6655789999999998E-10</v>
      </c>
      <c r="AQ1118" s="2">
        <v>-3.9219619999999998E-10</v>
      </c>
    </row>
    <row r="1119" spans="1:43" x14ac:dyDescent="0.25">
      <c r="A1119" s="2">
        <v>2.9915479999999997E-10</v>
      </c>
      <c r="J1119" s="2">
        <v>-5.9380099999999996E-10</v>
      </c>
      <c r="R1119" s="2">
        <v>-8.066046E-10</v>
      </c>
      <c r="W1119" s="2">
        <v>2230.6</v>
      </c>
      <c r="AB1119" s="2">
        <v>24566.2</v>
      </c>
      <c r="AG1119" s="2">
        <v>-2.4173769999999997E-10</v>
      </c>
      <c r="AL1119" s="2">
        <v>-3.6605209999999999E-10</v>
      </c>
      <c r="AQ1119" s="2">
        <v>-3.9158399999999999E-10</v>
      </c>
    </row>
    <row r="1120" spans="1:43" x14ac:dyDescent="0.25">
      <c r="A1120" s="2">
        <v>2.7653470000000003E-10</v>
      </c>
      <c r="J1120" s="2">
        <v>-3.4846020000000002E-10</v>
      </c>
      <c r="R1120" s="2">
        <v>-5.1177969999999997E-10</v>
      </c>
      <c r="W1120" s="2">
        <v>4329.7</v>
      </c>
      <c r="AB1120" s="2">
        <v>42290.6</v>
      </c>
      <c r="AG1120" s="2">
        <v>-2.4122459999999999E-10</v>
      </c>
      <c r="AL1120" s="2">
        <v>-3.6573220000000002E-10</v>
      </c>
      <c r="AQ1120" s="2">
        <v>-3.8935780000000001E-10</v>
      </c>
    </row>
    <row r="1121" spans="1:43" x14ac:dyDescent="0.25">
      <c r="A1121" s="2">
        <v>3.1730829999999999E-10</v>
      </c>
      <c r="J1121" s="2">
        <v>-4.63663E-10</v>
      </c>
      <c r="R1121" s="2">
        <v>-6.7661709999999999E-10</v>
      </c>
      <c r="W1121" s="2">
        <v>4276.7</v>
      </c>
      <c r="AB1121" s="2">
        <v>34666.5</v>
      </c>
      <c r="AG1121" s="2">
        <v>-2.4092749999999999E-10</v>
      </c>
      <c r="AL1121" s="2">
        <v>-3.655197E-10</v>
      </c>
      <c r="AQ1121" s="2">
        <v>-3.8756789999999999E-10</v>
      </c>
    </row>
    <row r="1122" spans="1:43" x14ac:dyDescent="0.25">
      <c r="A1122" s="2">
        <v>1.5360890000000001E-10</v>
      </c>
      <c r="J1122" s="2">
        <v>-1.117678E-10</v>
      </c>
      <c r="R1122" s="2">
        <v>-1.7598939999999999E-10</v>
      </c>
      <c r="W1122" s="2">
        <v>5977</v>
      </c>
      <c r="AB1122" s="2">
        <v>101081.60000000001</v>
      </c>
      <c r="AG1122" s="2">
        <v>-2.4070260000000001E-10</v>
      </c>
      <c r="AL1122" s="2">
        <v>-3.6542570000000002E-10</v>
      </c>
      <c r="AQ1122" s="2">
        <v>-3.8739510000000002E-10</v>
      </c>
    </row>
    <row r="1123" spans="1:43" x14ac:dyDescent="0.25">
      <c r="A1123" s="2">
        <v>3.2204659999999999E-10</v>
      </c>
      <c r="J1123" s="2">
        <v>-7.4103410000000004E-10</v>
      </c>
      <c r="R1123" s="2">
        <v>-9.9549780000000005E-10</v>
      </c>
      <c r="W1123" s="2">
        <v>1642.4</v>
      </c>
      <c r="AB1123" s="2">
        <v>20062.400000000001</v>
      </c>
      <c r="AG1123" s="2">
        <v>-2.4045170000000001E-10</v>
      </c>
      <c r="AL1123" s="2">
        <v>-3.6488179999999999E-10</v>
      </c>
      <c r="AQ1123" s="2">
        <v>-3.861297E-10</v>
      </c>
    </row>
    <row r="1124" spans="1:43" x14ac:dyDescent="0.25">
      <c r="A1124" s="2">
        <v>1.708825E-10</v>
      </c>
      <c r="J1124" s="2">
        <v>-1.3042669999999999E-10</v>
      </c>
      <c r="R1124" s="2">
        <v>-2.034464E-10</v>
      </c>
      <c r="W1124" s="2">
        <v>3433.7</v>
      </c>
      <c r="AB1124" s="2">
        <v>88278.399999999994</v>
      </c>
      <c r="AG1124" s="2">
        <v>-2.3994230000000001E-10</v>
      </c>
      <c r="AL1124" s="2">
        <v>-3.647511E-10</v>
      </c>
      <c r="AQ1124" s="2">
        <v>-3.8476790000000001E-10</v>
      </c>
    </row>
    <row r="1125" spans="1:43" x14ac:dyDescent="0.25">
      <c r="A1125" s="2">
        <v>2.2706080000000001E-10</v>
      </c>
      <c r="J1125" s="2">
        <v>-2.4841749999999999E-10</v>
      </c>
      <c r="R1125" s="2">
        <v>-3.9504210000000001E-10</v>
      </c>
      <c r="W1125" s="2">
        <v>4033.5</v>
      </c>
      <c r="AB1125" s="2">
        <v>64668.5</v>
      </c>
      <c r="AG1125" s="2">
        <v>-2.3944330000000002E-10</v>
      </c>
      <c r="AL1125" s="2">
        <v>-3.6411120000000002E-10</v>
      </c>
      <c r="AQ1125" s="2">
        <v>-3.8293900000000002E-10</v>
      </c>
    </row>
    <row r="1126" spans="1:43" x14ac:dyDescent="0.25">
      <c r="A1126" s="2">
        <v>2.5586699999999999E-10</v>
      </c>
      <c r="J1126" s="2">
        <v>-2.9170569999999999E-10</v>
      </c>
      <c r="R1126" s="2">
        <v>-4.494353E-10</v>
      </c>
      <c r="W1126" s="2">
        <v>4203</v>
      </c>
      <c r="AB1126" s="2">
        <v>61669.3</v>
      </c>
      <c r="AG1126" s="2">
        <v>-2.3932800000000002E-10</v>
      </c>
      <c r="AL1126" s="2">
        <v>-3.6379109999999998E-10</v>
      </c>
      <c r="AQ1126" s="2">
        <v>-3.8163039999999998E-10</v>
      </c>
    </row>
    <row r="1127" spans="1:43" x14ac:dyDescent="0.25">
      <c r="A1127" s="2">
        <v>1.130598E-10</v>
      </c>
      <c r="J1127" s="2">
        <v>-4.5564700000000001E-11</v>
      </c>
      <c r="R1127" s="2">
        <v>-9.0307300000000002E-11</v>
      </c>
      <c r="W1127" s="2">
        <v>9851.7999999999993</v>
      </c>
      <c r="AB1127" s="2">
        <v>226950.1</v>
      </c>
      <c r="AG1127" s="2">
        <v>-2.3613319999999998E-10</v>
      </c>
      <c r="AL1127" s="2">
        <v>-3.6329969999999998E-10</v>
      </c>
      <c r="AQ1127" s="2">
        <v>-3.7990139999999998E-10</v>
      </c>
    </row>
    <row r="1128" spans="1:43" x14ac:dyDescent="0.25">
      <c r="A1128" s="2">
        <v>1.4505659999999999E-10</v>
      </c>
      <c r="J1128" s="2">
        <v>-8.26589E-11</v>
      </c>
      <c r="R1128" s="2">
        <v>-1.4621229999999999E-10</v>
      </c>
      <c r="W1128" s="2">
        <v>4266.8</v>
      </c>
      <c r="AB1128" s="2">
        <v>177403.9</v>
      </c>
      <c r="AG1128" s="2">
        <v>-2.3572690000000002E-10</v>
      </c>
      <c r="AL1128" s="2">
        <v>-3.6210650000000003E-10</v>
      </c>
      <c r="AQ1128" s="2">
        <v>-3.7719440000000002E-10</v>
      </c>
    </row>
    <row r="1129" spans="1:43" x14ac:dyDescent="0.25">
      <c r="A1129" s="2">
        <v>2.0242949999999999E-10</v>
      </c>
      <c r="J1129" s="2">
        <v>-2.236737E-10</v>
      </c>
      <c r="R1129" s="2">
        <v>-3.2384239999999998E-10</v>
      </c>
      <c r="W1129" s="2">
        <v>4037.9</v>
      </c>
      <c r="AB1129" s="2">
        <v>57401.7</v>
      </c>
      <c r="AG1129" s="2">
        <v>-2.3533319999999999E-10</v>
      </c>
      <c r="AL1129" s="2">
        <v>-3.6203590000000001E-10</v>
      </c>
      <c r="AQ1129" s="2">
        <v>-3.767887E-10</v>
      </c>
    </row>
    <row r="1130" spans="1:43" x14ac:dyDescent="0.25">
      <c r="A1130" s="2">
        <v>2.4923710000000002E-10</v>
      </c>
      <c r="J1130" s="2">
        <v>-3.5988570000000001E-10</v>
      </c>
      <c r="R1130" s="2">
        <v>-5.0391579999999996E-10</v>
      </c>
      <c r="W1130" s="2">
        <v>3669.9</v>
      </c>
      <c r="AB1130" s="2">
        <v>38248.699999999997</v>
      </c>
      <c r="AG1130" s="2">
        <v>-2.3530919999999999E-10</v>
      </c>
      <c r="AL1130" s="2">
        <v>-3.618111E-10</v>
      </c>
      <c r="AQ1130" s="2">
        <v>-3.762269E-10</v>
      </c>
    </row>
    <row r="1131" spans="1:43" x14ac:dyDescent="0.25">
      <c r="A1131" s="2">
        <v>1.653276E-10</v>
      </c>
      <c r="J1131" s="2">
        <v>-1.3420399999999999E-10</v>
      </c>
      <c r="R1131" s="2">
        <v>-2.057957E-10</v>
      </c>
      <c r="W1131" s="2">
        <v>5463.6</v>
      </c>
      <c r="AB1131" s="2">
        <v>87396.9</v>
      </c>
      <c r="AG1131" s="2">
        <v>-2.3421069999999998E-10</v>
      </c>
      <c r="AL1131" s="2">
        <v>-3.6048179999999998E-10</v>
      </c>
      <c r="AQ1131" s="2">
        <v>-3.7613229999999998E-10</v>
      </c>
    </row>
    <row r="1132" spans="1:43" x14ac:dyDescent="0.25">
      <c r="A1132" s="2">
        <v>2.8182669999999998E-10</v>
      </c>
      <c r="J1132" s="2">
        <v>-4.2833199999999997E-10</v>
      </c>
      <c r="R1132" s="2">
        <v>-6.6669240000000004E-10</v>
      </c>
      <c r="W1132" s="2">
        <v>2725</v>
      </c>
      <c r="AB1132" s="2">
        <v>34163.9</v>
      </c>
      <c r="AG1132" s="2">
        <v>-2.3400680000000002E-10</v>
      </c>
      <c r="AL1132" s="2">
        <v>-3.6002260000000002E-10</v>
      </c>
      <c r="AQ1132" s="2">
        <v>-3.7574510000000001E-10</v>
      </c>
    </row>
    <row r="1133" spans="1:43" x14ac:dyDescent="0.25">
      <c r="A1133" s="2">
        <v>2.025232E-10</v>
      </c>
      <c r="J1133" s="2">
        <v>-1.7853350000000001E-10</v>
      </c>
      <c r="R1133" s="2">
        <v>-2.8745909999999998E-10</v>
      </c>
      <c r="W1133" s="2">
        <v>4437.7</v>
      </c>
      <c r="AB1133" s="2">
        <v>98382.399999999994</v>
      </c>
      <c r="AG1133" s="2">
        <v>-2.335875E-10</v>
      </c>
      <c r="AL1133" s="2">
        <v>-3.5956969999999999E-10</v>
      </c>
      <c r="AQ1133" s="2">
        <v>-3.7530040000000001E-10</v>
      </c>
    </row>
    <row r="1134" spans="1:43" x14ac:dyDescent="0.25">
      <c r="A1134" s="2">
        <v>1.3900689999999999E-10</v>
      </c>
      <c r="J1134" s="2">
        <v>-7.9084800000000005E-11</v>
      </c>
      <c r="R1134" s="2">
        <v>-1.4266230000000001E-10</v>
      </c>
      <c r="W1134" s="2">
        <v>6201.1</v>
      </c>
      <c r="AB1134" s="2">
        <v>163615.9</v>
      </c>
      <c r="AG1134" s="2">
        <v>-2.3349740000000002E-10</v>
      </c>
      <c r="AL1134" s="2">
        <v>-3.594262E-10</v>
      </c>
      <c r="AQ1134" s="2">
        <v>-3.7517459999999998E-10</v>
      </c>
    </row>
    <row r="1135" spans="1:43" x14ac:dyDescent="0.25">
      <c r="A1135" s="2">
        <v>1.487779E-10</v>
      </c>
      <c r="J1135" s="2">
        <v>-9.2428600000000004E-11</v>
      </c>
      <c r="R1135" s="2">
        <v>-1.52447E-10</v>
      </c>
      <c r="W1135" s="2">
        <v>6504.9</v>
      </c>
      <c r="AB1135" s="2">
        <v>114831.6</v>
      </c>
      <c r="AG1135" s="2">
        <v>-2.3302289999999998E-10</v>
      </c>
      <c r="AL1135" s="2">
        <v>-3.5921059999999998E-10</v>
      </c>
      <c r="AQ1135" s="2">
        <v>-3.7399990000000002E-10</v>
      </c>
    </row>
    <row r="1136" spans="1:43" x14ac:dyDescent="0.25">
      <c r="A1136" s="2">
        <v>2.6401709999999999E-10</v>
      </c>
      <c r="J1136" s="2">
        <v>-3.2805309999999997E-10</v>
      </c>
      <c r="R1136" s="2">
        <v>-4.7686529999999998E-10</v>
      </c>
      <c r="W1136" s="2">
        <v>3368.8</v>
      </c>
      <c r="AB1136" s="2">
        <v>40587.599999999999</v>
      </c>
      <c r="AG1136" s="2">
        <v>-2.3199379999999999E-10</v>
      </c>
      <c r="AL1136" s="2">
        <v>-3.5910300000000001E-10</v>
      </c>
      <c r="AQ1136" s="2">
        <v>-3.7368880000000001E-10</v>
      </c>
    </row>
    <row r="1137" spans="1:43" x14ac:dyDescent="0.25">
      <c r="A1137" s="2">
        <v>1.533256E-10</v>
      </c>
      <c r="J1137" s="2">
        <v>-1.2729050000000001E-10</v>
      </c>
      <c r="R1137" s="2">
        <v>-1.947122E-10</v>
      </c>
      <c r="W1137" s="2">
        <v>3638.2</v>
      </c>
      <c r="AB1137" s="2">
        <v>91320.1</v>
      </c>
      <c r="AG1137" s="2">
        <v>-2.319237E-10</v>
      </c>
      <c r="AL1137" s="2">
        <v>-3.5903239999999999E-10</v>
      </c>
      <c r="AQ1137" s="2">
        <v>-3.734267E-10</v>
      </c>
    </row>
    <row r="1138" spans="1:43" x14ac:dyDescent="0.25">
      <c r="A1138" s="2">
        <v>2.3801499999999998E-10</v>
      </c>
      <c r="J1138" s="2">
        <v>-2.4997940000000001E-10</v>
      </c>
      <c r="R1138" s="2">
        <v>-3.7518109999999998E-10</v>
      </c>
      <c r="W1138" s="2">
        <v>5125.8999999999996</v>
      </c>
      <c r="AB1138" s="2">
        <v>56147</v>
      </c>
      <c r="AG1138" s="2">
        <v>-2.316042E-10</v>
      </c>
      <c r="AL1138" s="2">
        <v>-3.5897670000000002E-10</v>
      </c>
      <c r="AQ1138" s="2">
        <v>-3.7291860000000001E-10</v>
      </c>
    </row>
    <row r="1139" spans="1:43" x14ac:dyDescent="0.25">
      <c r="A1139" s="2">
        <v>2.4847500000000001E-10</v>
      </c>
      <c r="J1139" s="2">
        <v>-3.648288E-10</v>
      </c>
      <c r="R1139" s="2">
        <v>-5.0959309999999995E-10</v>
      </c>
      <c r="W1139" s="2">
        <v>3411.6</v>
      </c>
      <c r="AB1139" s="2">
        <v>37782.9</v>
      </c>
      <c r="AG1139" s="2">
        <v>-2.3146889999999999E-10</v>
      </c>
      <c r="AL1139" s="2">
        <v>-3.580762E-10</v>
      </c>
      <c r="AQ1139" s="2">
        <v>-3.725037E-10</v>
      </c>
    </row>
    <row r="1140" spans="1:43" x14ac:dyDescent="0.25">
      <c r="A1140" s="2">
        <v>5.1915669999999998E-10</v>
      </c>
      <c r="J1140" s="2">
        <v>-2.1034E-9</v>
      </c>
      <c r="R1140" s="2">
        <v>-2.7535000000000001E-9</v>
      </c>
      <c r="W1140" s="2">
        <v>1068.9000000000001</v>
      </c>
      <c r="AB1140" s="2">
        <v>7783</v>
      </c>
      <c r="AG1140" s="2">
        <v>-2.298404E-10</v>
      </c>
      <c r="AL1140" s="2">
        <v>-3.5716369999999998E-10</v>
      </c>
      <c r="AQ1140" s="2">
        <v>-3.714359E-10</v>
      </c>
    </row>
    <row r="1141" spans="1:43" x14ac:dyDescent="0.25">
      <c r="A1141" s="2">
        <v>2.39163E-10</v>
      </c>
      <c r="J1141" s="2">
        <v>-2.4839949999999999E-10</v>
      </c>
      <c r="R1141" s="2">
        <v>-3.835606E-10</v>
      </c>
      <c r="W1141" s="2">
        <v>5467.1</v>
      </c>
      <c r="AB1141" s="2">
        <v>67347.3</v>
      </c>
      <c r="AG1141" s="2">
        <v>-2.297173E-10</v>
      </c>
      <c r="AL1141" s="2">
        <v>-3.5662650000000001E-10</v>
      </c>
      <c r="AQ1141" s="2">
        <v>-3.7114359999999998E-10</v>
      </c>
    </row>
    <row r="1142" spans="1:43" x14ac:dyDescent="0.25">
      <c r="A1142" s="2">
        <v>2.0287419999999999E-10</v>
      </c>
      <c r="J1142" s="2">
        <v>-1.717692E-10</v>
      </c>
      <c r="R1142" s="2">
        <v>-2.7109300000000002E-10</v>
      </c>
      <c r="W1142" s="2">
        <v>7226.5</v>
      </c>
      <c r="AB1142" s="2">
        <v>87039.2</v>
      </c>
      <c r="AG1142" s="2">
        <v>-2.2941909999999999E-10</v>
      </c>
      <c r="AL1142" s="2">
        <v>-3.5547940000000001E-10</v>
      </c>
      <c r="AQ1142" s="2">
        <v>-3.7110430000000002E-10</v>
      </c>
    </row>
    <row r="1143" spans="1:43" x14ac:dyDescent="0.25">
      <c r="A1143" s="2">
        <v>1.611764E-10</v>
      </c>
      <c r="J1143" s="2">
        <v>-1.0240690000000001E-10</v>
      </c>
      <c r="R1143" s="2">
        <v>-1.722401E-10</v>
      </c>
      <c r="W1143" s="2">
        <v>7399.5</v>
      </c>
      <c r="AB1143" s="2">
        <v>133290.79999999999</v>
      </c>
      <c r="AG1143" s="2">
        <v>-2.2923249999999999E-10</v>
      </c>
      <c r="AL1143" s="2">
        <v>-3.5474949999999999E-10</v>
      </c>
      <c r="AQ1143" s="2">
        <v>-3.707129E-10</v>
      </c>
    </row>
    <row r="1144" spans="1:43" x14ac:dyDescent="0.25">
      <c r="A1144" s="2">
        <v>2.039632E-10</v>
      </c>
      <c r="J1144" s="2">
        <v>-1.747814E-10</v>
      </c>
      <c r="R1144" s="2">
        <v>-2.726421E-10</v>
      </c>
      <c r="W1144" s="2">
        <v>7134.2</v>
      </c>
      <c r="AB1144" s="2">
        <v>80169.7</v>
      </c>
      <c r="AG1144" s="2">
        <v>-2.290942E-10</v>
      </c>
      <c r="AL1144" s="2">
        <v>-3.5310609999999998E-10</v>
      </c>
      <c r="AQ1144" s="2">
        <v>-3.7042750000000001E-10</v>
      </c>
    </row>
    <row r="1145" spans="1:43" x14ac:dyDescent="0.25">
      <c r="A1145" s="2">
        <v>2.7088070000000002E-10</v>
      </c>
      <c r="J1145" s="2">
        <v>-3.5408679999999998E-10</v>
      </c>
      <c r="R1145" s="2">
        <v>-5.1004629999999997E-10</v>
      </c>
      <c r="W1145" s="2">
        <v>4356.8999999999996</v>
      </c>
      <c r="AB1145" s="2">
        <v>36512.6</v>
      </c>
      <c r="AG1145" s="2">
        <v>-2.2878900000000001E-10</v>
      </c>
      <c r="AL1145" s="2">
        <v>-3.5302320000000002E-10</v>
      </c>
      <c r="AQ1145" s="2">
        <v>-3.7032520000000002E-10</v>
      </c>
    </row>
    <row r="1146" spans="1:43" x14ac:dyDescent="0.25">
      <c r="A1146" s="2">
        <v>1.768278E-10</v>
      </c>
      <c r="J1146" s="2">
        <v>-1.3135850000000001E-10</v>
      </c>
      <c r="R1146" s="2">
        <v>-2.1813E-10</v>
      </c>
      <c r="W1146" s="2">
        <v>3516.7</v>
      </c>
      <c r="AB1146" s="2">
        <v>125967.2</v>
      </c>
      <c r="AG1146" s="2">
        <v>-2.2839320000000001E-10</v>
      </c>
      <c r="AL1146" s="2">
        <v>-3.5251319999999999E-10</v>
      </c>
      <c r="AQ1146" s="2">
        <v>-3.699299E-10</v>
      </c>
    </row>
    <row r="1147" spans="1:43" x14ac:dyDescent="0.25">
      <c r="A1147" s="2">
        <v>2.2503020000000001E-10</v>
      </c>
      <c r="J1147" s="2">
        <v>-2.172388E-10</v>
      </c>
      <c r="R1147" s="2">
        <v>-3.3287360000000002E-10</v>
      </c>
      <c r="W1147" s="2">
        <v>6649.9</v>
      </c>
      <c r="AB1147" s="2">
        <v>67515.5</v>
      </c>
      <c r="AG1147" s="2">
        <v>-2.273393E-10</v>
      </c>
      <c r="AL1147" s="2">
        <v>-3.525014E-10</v>
      </c>
      <c r="AQ1147" s="2">
        <v>-3.6902519999999999E-10</v>
      </c>
    </row>
    <row r="1148" spans="1:43" x14ac:dyDescent="0.25">
      <c r="A1148" s="2">
        <v>2.796879E-10</v>
      </c>
      <c r="J1148" s="2">
        <v>-4.0637420000000001E-10</v>
      </c>
      <c r="R1148" s="2">
        <v>-5.7403459999999995E-10</v>
      </c>
      <c r="W1148" s="2">
        <v>4289.7</v>
      </c>
      <c r="AB1148" s="2">
        <v>34287.300000000003</v>
      </c>
      <c r="AG1148" s="2">
        <v>-2.2698490000000001E-10</v>
      </c>
      <c r="AL1148" s="2">
        <v>-3.5232699999999999E-10</v>
      </c>
      <c r="AQ1148" s="2">
        <v>-3.6753879999999998E-10</v>
      </c>
    </row>
    <row r="1149" spans="1:43" x14ac:dyDescent="0.25">
      <c r="A1149" s="2">
        <v>1.182126E-10</v>
      </c>
      <c r="J1149" s="2">
        <v>-5.1971099999999998E-11</v>
      </c>
      <c r="R1149" s="2">
        <v>-9.7975000000000003E-11</v>
      </c>
      <c r="W1149" s="2">
        <v>7046.4</v>
      </c>
      <c r="AB1149" s="2">
        <v>177693</v>
      </c>
      <c r="AG1149" s="2">
        <v>-2.2639050000000001E-10</v>
      </c>
      <c r="AL1149" s="2">
        <v>-3.5196560000000002E-10</v>
      </c>
      <c r="AQ1149" s="2">
        <v>-3.6737029999999999E-10</v>
      </c>
    </row>
    <row r="1150" spans="1:43" x14ac:dyDescent="0.25">
      <c r="A1150" s="2">
        <v>1.617653E-10</v>
      </c>
      <c r="J1150" s="2">
        <v>-1.032746E-10</v>
      </c>
      <c r="R1150" s="2">
        <v>-1.735636E-10</v>
      </c>
      <c r="W1150" s="2">
        <v>7288.7</v>
      </c>
      <c r="AB1150" s="2">
        <v>132947.6</v>
      </c>
      <c r="AG1150" s="2">
        <v>-2.256951E-10</v>
      </c>
      <c r="AL1150" s="2">
        <v>-3.5092700000000002E-10</v>
      </c>
      <c r="AQ1150" s="2">
        <v>-3.6603940000000003E-10</v>
      </c>
    </row>
    <row r="1151" spans="1:43" x14ac:dyDescent="0.25">
      <c r="A1151" s="2">
        <v>2.7156980000000001E-10</v>
      </c>
      <c r="J1151" s="2">
        <v>-3.8173779999999999E-10</v>
      </c>
      <c r="R1151" s="2">
        <v>-5.9535699999999997E-10</v>
      </c>
      <c r="W1151" s="2">
        <v>3265.9</v>
      </c>
      <c r="AB1151" s="2">
        <v>41731.4</v>
      </c>
      <c r="AG1151" s="2">
        <v>-2.2530600000000001E-10</v>
      </c>
      <c r="AL1151" s="2">
        <v>-3.5077929999999999E-10</v>
      </c>
      <c r="AQ1151" s="2">
        <v>-3.6593820000000003E-10</v>
      </c>
    </row>
    <row r="1152" spans="1:43" x14ac:dyDescent="0.25">
      <c r="A1152" s="2">
        <v>2.3500780000000002E-10</v>
      </c>
      <c r="J1152" s="2">
        <v>-2.4103499999999999E-10</v>
      </c>
      <c r="R1152" s="2">
        <v>-3.6429049999999999E-10</v>
      </c>
      <c r="W1152" s="2">
        <v>5680.1</v>
      </c>
      <c r="AB1152" s="2">
        <v>59589.4</v>
      </c>
      <c r="AG1152" s="2">
        <v>-2.2505649999999999E-10</v>
      </c>
      <c r="AL1152" s="2">
        <v>-3.5052020000000001E-10</v>
      </c>
      <c r="AQ1152" s="2">
        <v>-3.6551899999999999E-10</v>
      </c>
    </row>
    <row r="1153" spans="1:43" x14ac:dyDescent="0.25">
      <c r="A1153" s="2">
        <v>1.3389049999999999E-10</v>
      </c>
      <c r="J1153" s="2">
        <v>-6.7125300000000006E-11</v>
      </c>
      <c r="R1153" s="2">
        <v>-1.21883E-10</v>
      </c>
      <c r="W1153" s="2">
        <v>7317.4</v>
      </c>
      <c r="AB1153" s="2">
        <v>186056.4</v>
      </c>
      <c r="AG1153" s="2">
        <v>-2.2441489999999999E-10</v>
      </c>
      <c r="AL1153" s="2">
        <v>-3.5014659999999998E-10</v>
      </c>
      <c r="AQ1153" s="2">
        <v>-3.647881E-10</v>
      </c>
    </row>
    <row r="1154" spans="1:43" x14ac:dyDescent="0.25">
      <c r="A1154" s="2">
        <v>3.4580530000000002E-10</v>
      </c>
      <c r="J1154" s="2">
        <v>-6.7468279999999995E-10</v>
      </c>
      <c r="R1154" s="2">
        <v>-1.0356E-9</v>
      </c>
      <c r="W1154" s="2">
        <v>2365.4</v>
      </c>
      <c r="AB1154" s="2">
        <v>23367.1</v>
      </c>
      <c r="AG1154" s="2">
        <v>-2.243281E-10</v>
      </c>
      <c r="AL1154" s="2">
        <v>-3.4849200000000002E-10</v>
      </c>
      <c r="AQ1154" s="2">
        <v>-3.6428919999999999E-10</v>
      </c>
    </row>
    <row r="1155" spans="1:43" x14ac:dyDescent="0.25">
      <c r="A1155" s="2">
        <v>8.0218499999999995E-11</v>
      </c>
      <c r="J1155" s="2">
        <v>-2.2255200000000001E-11</v>
      </c>
      <c r="R1155" s="2">
        <v>-5.6525699999999997E-11</v>
      </c>
      <c r="W1155" s="2">
        <v>7287.1</v>
      </c>
      <c r="AB1155" s="2">
        <v>293649.40000000002</v>
      </c>
      <c r="AG1155" s="2">
        <v>-2.2417859999999999E-10</v>
      </c>
      <c r="AL1155" s="2">
        <v>-3.481426E-10</v>
      </c>
      <c r="AQ1155" s="2">
        <v>-3.6382989999999999E-10</v>
      </c>
    </row>
    <row r="1156" spans="1:43" x14ac:dyDescent="0.25">
      <c r="A1156" s="2">
        <v>3.7591739999999998E-10</v>
      </c>
      <c r="J1156" s="2">
        <v>-6.7565859999999999E-10</v>
      </c>
      <c r="R1156" s="2">
        <v>-1.0095999999999999E-9</v>
      </c>
      <c r="W1156" s="2">
        <v>3087.6</v>
      </c>
      <c r="AB1156" s="2">
        <v>30455</v>
      </c>
      <c r="AG1156" s="2">
        <v>-2.240368E-10</v>
      </c>
      <c r="AL1156" s="2">
        <v>-3.480276E-10</v>
      </c>
      <c r="AQ1156" s="2">
        <v>-3.6285319999999998E-10</v>
      </c>
    </row>
    <row r="1157" spans="1:43" x14ac:dyDescent="0.25">
      <c r="A1157" s="2">
        <v>2.9990810000000002E-10</v>
      </c>
      <c r="J1157" s="2">
        <v>-4.1212780000000003E-10</v>
      </c>
      <c r="R1157" s="2">
        <v>-6.2406810000000001E-10</v>
      </c>
      <c r="W1157" s="2">
        <v>3919.4</v>
      </c>
      <c r="AB1157" s="2">
        <v>45818</v>
      </c>
      <c r="AG1157" s="2">
        <v>-2.2385470000000001E-10</v>
      </c>
      <c r="AL1157" s="2">
        <v>-3.4796670000000002E-10</v>
      </c>
      <c r="AQ1157" s="2">
        <v>-3.6176239999999999E-10</v>
      </c>
    </row>
    <row r="1158" spans="1:43" x14ac:dyDescent="0.25">
      <c r="A1158" s="2">
        <v>2.1415310000000001E-10</v>
      </c>
      <c r="J1158" s="2">
        <v>-2.1054570000000001E-10</v>
      </c>
      <c r="R1158" s="2">
        <v>-3.371136E-10</v>
      </c>
      <c r="W1158" s="2">
        <v>4297.6000000000004</v>
      </c>
      <c r="AB1158" s="2">
        <v>82405.100000000006</v>
      </c>
      <c r="AG1158" s="2">
        <v>-2.2360829999999999E-10</v>
      </c>
      <c r="AL1158" s="2">
        <v>-3.4734080000000001E-10</v>
      </c>
      <c r="AQ1158" s="2">
        <v>-3.6078890000000001E-10</v>
      </c>
    </row>
    <row r="1159" spans="1:43" x14ac:dyDescent="0.25">
      <c r="A1159" s="2">
        <v>1.115612E-10</v>
      </c>
      <c r="J1159" s="2">
        <v>-4.4614100000000003E-11</v>
      </c>
      <c r="R1159" s="2">
        <v>-9.0333799999999996E-11</v>
      </c>
      <c r="W1159" s="2">
        <v>6317.2</v>
      </c>
      <c r="AB1159" s="2">
        <v>267541.2</v>
      </c>
      <c r="AG1159" s="2">
        <v>-2.2334329999999999E-10</v>
      </c>
      <c r="AL1159" s="2">
        <v>-3.463951E-10</v>
      </c>
      <c r="AQ1159" s="2">
        <v>-3.6050609999999998E-10</v>
      </c>
    </row>
    <row r="1160" spans="1:43" x14ac:dyDescent="0.25">
      <c r="A1160" s="2">
        <v>1.7354740000000001E-10</v>
      </c>
      <c r="J1160" s="2">
        <v>-1.506009E-10</v>
      </c>
      <c r="R1160" s="2">
        <v>-2.2764579999999999E-10</v>
      </c>
      <c r="W1160" s="2">
        <v>5253.6</v>
      </c>
      <c r="AB1160" s="2">
        <v>79605.100000000006</v>
      </c>
      <c r="AG1160" s="2">
        <v>-2.2302490000000001E-10</v>
      </c>
      <c r="AL1160" s="2">
        <v>-3.4522409999999999E-10</v>
      </c>
      <c r="AQ1160" s="2">
        <v>-3.5845220000000002E-10</v>
      </c>
    </row>
    <row r="1161" spans="1:43" x14ac:dyDescent="0.25">
      <c r="A1161" s="2">
        <v>9.1695700000000003E-11</v>
      </c>
      <c r="J1161" s="2">
        <v>-2.8219800000000001E-11</v>
      </c>
      <c r="R1161" s="2">
        <v>-6.6001E-11</v>
      </c>
      <c r="W1161" s="2">
        <v>8912.7999999999993</v>
      </c>
      <c r="AB1161" s="2">
        <v>315798.5</v>
      </c>
      <c r="AG1161" s="2">
        <v>-2.2299289999999999E-10</v>
      </c>
      <c r="AL1161" s="2">
        <v>-3.4370830000000002E-10</v>
      </c>
      <c r="AQ1161" s="2">
        <v>-3.5798259999999999E-10</v>
      </c>
    </row>
    <row r="1162" spans="1:43" x14ac:dyDescent="0.25">
      <c r="A1162" s="2">
        <v>3.5953020000000001E-10</v>
      </c>
      <c r="J1162" s="2">
        <v>-6.1266780000000004E-10</v>
      </c>
      <c r="R1162" s="2">
        <v>-9.1712399999999997E-10</v>
      </c>
      <c r="W1162" s="2">
        <v>3269.7</v>
      </c>
      <c r="AB1162" s="2">
        <v>32978.1</v>
      </c>
      <c r="AG1162" s="2">
        <v>-2.2288170000000001E-10</v>
      </c>
      <c r="AL1162" s="2">
        <v>-3.4310989999999999E-10</v>
      </c>
      <c r="AQ1162" s="2">
        <v>-3.5764840000000001E-10</v>
      </c>
    </row>
    <row r="1163" spans="1:43" x14ac:dyDescent="0.25">
      <c r="A1163" s="2">
        <v>3.9485049999999999E-10</v>
      </c>
      <c r="J1163" s="2">
        <v>-7.7687230000000004E-10</v>
      </c>
      <c r="R1163" s="2">
        <v>-1.0929E-9</v>
      </c>
      <c r="W1163" s="2">
        <v>2398.1</v>
      </c>
      <c r="AB1163" s="2">
        <v>20051.2</v>
      </c>
      <c r="AG1163" s="2">
        <v>-2.219107E-10</v>
      </c>
      <c r="AL1163" s="2">
        <v>-3.4230839999999999E-10</v>
      </c>
      <c r="AQ1163" s="2">
        <v>-3.5729830000000002E-10</v>
      </c>
    </row>
    <row r="1164" spans="1:43" x14ac:dyDescent="0.25">
      <c r="A1164" s="2">
        <v>1.7192380000000001E-10</v>
      </c>
      <c r="J1164" s="2">
        <v>-1.3512500000000001E-10</v>
      </c>
      <c r="R1164" s="2">
        <v>-2.2701329999999999E-10</v>
      </c>
      <c r="W1164" s="2">
        <v>4590</v>
      </c>
      <c r="AB1164" s="2">
        <v>94277.9</v>
      </c>
      <c r="AG1164" s="2">
        <v>-2.2176989999999999E-10</v>
      </c>
      <c r="AL1164" s="2">
        <v>-3.4203919999999999E-10</v>
      </c>
      <c r="AQ1164" s="2">
        <v>-3.553981E-10</v>
      </c>
    </row>
    <row r="1165" spans="1:43" x14ac:dyDescent="0.25">
      <c r="A1165" s="2">
        <v>1.353791E-10</v>
      </c>
      <c r="J1165" s="2">
        <v>-7.56587E-11</v>
      </c>
      <c r="R1165" s="2">
        <v>-1.29073E-10</v>
      </c>
      <c r="W1165" s="2">
        <v>6921.3</v>
      </c>
      <c r="AB1165" s="2">
        <v>134409.5</v>
      </c>
      <c r="AG1165" s="2">
        <v>-2.2175810000000001E-10</v>
      </c>
      <c r="AL1165" s="2">
        <v>-3.4121830000000001E-10</v>
      </c>
      <c r="AQ1165" s="2">
        <v>-3.5454700000000001E-10</v>
      </c>
    </row>
    <row r="1166" spans="1:43" x14ac:dyDescent="0.25">
      <c r="A1166" s="2">
        <v>2.0190079999999999E-10</v>
      </c>
      <c r="J1166" s="2">
        <v>-1.834406E-10</v>
      </c>
      <c r="R1166" s="2">
        <v>-2.967082E-10</v>
      </c>
      <c r="W1166" s="2">
        <v>4524.1000000000004</v>
      </c>
      <c r="AB1166" s="2">
        <v>93320.6</v>
      </c>
      <c r="AG1166" s="2">
        <v>-2.214098E-10</v>
      </c>
      <c r="AL1166" s="2">
        <v>-3.4049370000000002E-10</v>
      </c>
      <c r="AQ1166" s="2">
        <v>-3.544153E-10</v>
      </c>
    </row>
    <row r="1167" spans="1:43" x14ac:dyDescent="0.25">
      <c r="A1167" s="2">
        <v>2.5838919999999998E-10</v>
      </c>
      <c r="J1167" s="2">
        <v>-3.2001349999999999E-10</v>
      </c>
      <c r="R1167" s="2">
        <v>-4.9930859999999997E-10</v>
      </c>
      <c r="W1167" s="2">
        <v>3541.9</v>
      </c>
      <c r="AB1167" s="2">
        <v>59222.1</v>
      </c>
      <c r="AG1167" s="2">
        <v>-2.2099019999999999E-10</v>
      </c>
      <c r="AL1167" s="2">
        <v>-3.4033150000000002E-10</v>
      </c>
      <c r="AQ1167" s="2">
        <v>-3.5424719999999998E-10</v>
      </c>
    </row>
    <row r="1168" spans="1:43" x14ac:dyDescent="0.25">
      <c r="A1168" s="2">
        <v>1.6556410000000001E-10</v>
      </c>
      <c r="J1168" s="2">
        <v>-1.2140210000000001E-10</v>
      </c>
      <c r="R1168" s="2">
        <v>-2.0606099999999999E-10</v>
      </c>
      <c r="W1168" s="2">
        <v>1845.1</v>
      </c>
      <c r="AB1168" s="2">
        <v>110033.7</v>
      </c>
      <c r="AG1168" s="2">
        <v>-2.2087999999999999E-10</v>
      </c>
      <c r="AL1168" s="2">
        <v>-3.3676959999999999E-10</v>
      </c>
      <c r="AQ1168" s="2">
        <v>-3.5367890000000002E-10</v>
      </c>
    </row>
    <row r="1169" spans="1:43" x14ac:dyDescent="0.25">
      <c r="A1169" s="2">
        <v>1.6176760000000001E-10</v>
      </c>
      <c r="J1169" s="2">
        <v>-1.074716E-10</v>
      </c>
      <c r="R1169" s="2">
        <v>-1.8315319999999999E-10</v>
      </c>
      <c r="W1169" s="2">
        <v>3540</v>
      </c>
      <c r="AB1169" s="2">
        <v>148108.6</v>
      </c>
      <c r="AG1169" s="2">
        <v>-2.2060249999999999E-10</v>
      </c>
      <c r="AL1169" s="2">
        <v>-3.366796E-10</v>
      </c>
      <c r="AQ1169" s="2">
        <v>-3.5311159999999998E-10</v>
      </c>
    </row>
    <row r="1170" spans="1:43" x14ac:dyDescent="0.25">
      <c r="A1170" s="2">
        <v>2.3607380000000001E-10</v>
      </c>
      <c r="J1170" s="2">
        <v>-2.4501680000000001E-10</v>
      </c>
      <c r="R1170" s="2">
        <v>-3.8205389999999999E-10</v>
      </c>
      <c r="W1170" s="2">
        <v>4187.8999999999996</v>
      </c>
      <c r="AB1170" s="2">
        <v>72013.899999999994</v>
      </c>
      <c r="AG1170" s="2">
        <v>-2.205666E-10</v>
      </c>
      <c r="AL1170" s="2">
        <v>-3.3584299999999997E-10</v>
      </c>
      <c r="AQ1170" s="2">
        <v>-3.5171580000000001E-10</v>
      </c>
    </row>
    <row r="1171" spans="1:43" x14ac:dyDescent="0.25">
      <c r="A1171" s="2">
        <v>2.1610959999999999E-10</v>
      </c>
      <c r="J1171" s="2">
        <v>-1.9914970000000001E-10</v>
      </c>
      <c r="R1171" s="2">
        <v>-3.1338819999999998E-10</v>
      </c>
      <c r="W1171" s="2">
        <v>5292.8</v>
      </c>
      <c r="AB1171" s="2">
        <v>82300.5</v>
      </c>
      <c r="AG1171" s="2">
        <v>-2.2039620000000001E-10</v>
      </c>
      <c r="AL1171" s="2">
        <v>-3.343335E-10</v>
      </c>
      <c r="AQ1171" s="2">
        <v>-3.5104020000000002E-10</v>
      </c>
    </row>
    <row r="1172" spans="1:43" x14ac:dyDescent="0.25">
      <c r="A1172" s="2">
        <v>2.417029E-10</v>
      </c>
      <c r="J1172" s="2">
        <v>-2.5374540000000001E-10</v>
      </c>
      <c r="R1172" s="2">
        <v>-3.8551209999999999E-10</v>
      </c>
      <c r="W1172" s="2">
        <v>6540.6</v>
      </c>
      <c r="AB1172" s="2">
        <v>60458.9</v>
      </c>
      <c r="AG1172" s="2">
        <v>-2.200701E-10</v>
      </c>
      <c r="AL1172" s="2">
        <v>-3.3375050000000001E-10</v>
      </c>
      <c r="AQ1172" s="2">
        <v>-3.5079289999999998E-10</v>
      </c>
    </row>
    <row r="1173" spans="1:43" x14ac:dyDescent="0.25">
      <c r="A1173" s="2">
        <v>1.701791E-10</v>
      </c>
      <c r="J1173" s="2">
        <v>-1.391649E-10</v>
      </c>
      <c r="R1173" s="2">
        <v>-2.1311950000000001E-10</v>
      </c>
      <c r="W1173" s="2">
        <v>6138.2</v>
      </c>
      <c r="AB1173" s="2">
        <v>84682.7</v>
      </c>
      <c r="AG1173" s="2">
        <v>-2.1991630000000001E-10</v>
      </c>
      <c r="AL1173" s="2">
        <v>-3.3327699999999999E-10</v>
      </c>
      <c r="AQ1173" s="2">
        <v>-3.5078200000000002E-10</v>
      </c>
    </row>
    <row r="1174" spans="1:43" x14ac:dyDescent="0.25">
      <c r="A1174" s="2">
        <v>3.0107259999999998E-10</v>
      </c>
      <c r="J1174" s="2">
        <v>-4.107993E-10</v>
      </c>
      <c r="R1174" s="2">
        <v>-6.0615339999999997E-10</v>
      </c>
      <c r="W1174" s="2">
        <v>5008.1000000000004</v>
      </c>
      <c r="AB1174" s="2">
        <v>39735.4</v>
      </c>
      <c r="AG1174" s="2">
        <v>-2.1925849999999999E-10</v>
      </c>
      <c r="AL1174" s="2">
        <v>-3.3298879999999998E-10</v>
      </c>
      <c r="AQ1174" s="2">
        <v>-3.472201E-10</v>
      </c>
    </row>
    <row r="1175" spans="1:43" x14ac:dyDescent="0.25">
      <c r="A1175" s="2">
        <v>3.725334E-10</v>
      </c>
      <c r="J1175" s="2">
        <v>-6.6145239999999996E-10</v>
      </c>
      <c r="R1175" s="2">
        <v>-9.882118E-10</v>
      </c>
      <c r="W1175" s="2">
        <v>3176</v>
      </c>
      <c r="AB1175" s="2">
        <v>30921.1</v>
      </c>
      <c r="AG1175" s="2">
        <v>-2.1895700000000001E-10</v>
      </c>
      <c r="AL1175" s="2">
        <v>-3.320983E-10</v>
      </c>
      <c r="AQ1175" s="2">
        <v>-3.4491579999999999E-10</v>
      </c>
    </row>
    <row r="1176" spans="1:43" x14ac:dyDescent="0.25">
      <c r="A1176" s="2">
        <v>5.6433220000000003E-10</v>
      </c>
      <c r="J1176" s="2">
        <v>-1.9673E-9</v>
      </c>
      <c r="R1176" s="2">
        <v>-2.6274999999999999E-9</v>
      </c>
      <c r="W1176" s="2">
        <v>1872.7</v>
      </c>
      <c r="AB1176" s="2">
        <v>8438.4</v>
      </c>
      <c r="AG1176" s="2">
        <v>-2.180369E-10</v>
      </c>
      <c r="AL1176" s="2">
        <v>-3.3109770000000002E-10</v>
      </c>
      <c r="AQ1176" s="2">
        <v>-3.4441639999999998E-10</v>
      </c>
    </row>
    <row r="1177" spans="1:43" x14ac:dyDescent="0.25">
      <c r="A1177" s="2">
        <v>3.9951020000000001E-10</v>
      </c>
      <c r="J1177" s="2">
        <v>-7.6525520000000002E-10</v>
      </c>
      <c r="R1177" s="2">
        <v>-1.0937000000000001E-9</v>
      </c>
      <c r="W1177" s="2">
        <v>3102.1</v>
      </c>
      <c r="AB1177" s="2">
        <v>22184.6</v>
      </c>
      <c r="AG1177" s="2">
        <v>-2.1725629999999999E-10</v>
      </c>
      <c r="AL1177" s="2">
        <v>-3.2954710000000002E-10</v>
      </c>
      <c r="AQ1177" s="2">
        <v>-3.4363859999999998E-10</v>
      </c>
    </row>
    <row r="1178" spans="1:43" x14ac:dyDescent="0.25">
      <c r="A1178" s="2">
        <v>1.5551940000000001E-10</v>
      </c>
      <c r="J1178" s="2">
        <v>-1.097442E-10</v>
      </c>
      <c r="R1178" s="2">
        <v>-1.7420959999999999E-10</v>
      </c>
      <c r="W1178" s="2">
        <v>6748.2</v>
      </c>
      <c r="AB1178" s="2">
        <v>102035.3</v>
      </c>
      <c r="AG1178" s="2">
        <v>-2.168761E-10</v>
      </c>
      <c r="AL1178" s="2">
        <v>-3.276967E-10</v>
      </c>
      <c r="AQ1178" s="2">
        <v>-3.4318280000000001E-10</v>
      </c>
    </row>
    <row r="1179" spans="1:43" x14ac:dyDescent="0.25">
      <c r="A1179" s="2">
        <v>2.7585610000000001E-10</v>
      </c>
      <c r="J1179" s="2">
        <v>-3.393561E-10</v>
      </c>
      <c r="R1179" s="2">
        <v>-5.0591259999999996E-10</v>
      </c>
      <c r="W1179" s="2">
        <v>5580.6</v>
      </c>
      <c r="AB1179" s="2">
        <v>46963.1</v>
      </c>
      <c r="AG1179" s="2">
        <v>-2.1672310000000001E-10</v>
      </c>
      <c r="AL1179" s="2">
        <v>-3.2733930000000001E-10</v>
      </c>
      <c r="AQ1179" s="2">
        <v>-3.4310809999999998E-10</v>
      </c>
    </row>
    <row r="1180" spans="1:43" x14ac:dyDescent="0.25">
      <c r="A1180" s="2">
        <v>2.0827490000000001E-10</v>
      </c>
      <c r="J1180" s="2">
        <v>-2.4287999999999999E-10</v>
      </c>
      <c r="R1180" s="2">
        <v>-3.4880729999999997E-10</v>
      </c>
      <c r="W1180" s="2">
        <v>3695.7</v>
      </c>
      <c r="AB1180" s="2">
        <v>53541.9</v>
      </c>
      <c r="AG1180" s="2">
        <v>-2.158399E-10</v>
      </c>
      <c r="AL1180" s="2">
        <v>-3.2463549999999999E-10</v>
      </c>
      <c r="AQ1180" s="2">
        <v>-3.414046E-10</v>
      </c>
    </row>
    <row r="1181" spans="1:43" x14ac:dyDescent="0.25">
      <c r="A1181" s="2">
        <v>2.2384870000000001E-10</v>
      </c>
      <c r="J1181" s="2">
        <v>-2.3147359999999999E-10</v>
      </c>
      <c r="R1181" s="2">
        <v>-3.430806E-10</v>
      </c>
      <c r="W1181" s="2">
        <v>5063.3999999999996</v>
      </c>
      <c r="AB1181" s="2">
        <v>54720.5</v>
      </c>
      <c r="AG1181" s="2">
        <v>-2.147808E-10</v>
      </c>
      <c r="AL1181" s="2">
        <v>-3.24239E-10</v>
      </c>
      <c r="AQ1181" s="2">
        <v>-3.4027769999999998E-10</v>
      </c>
    </row>
    <row r="1182" spans="1:43" x14ac:dyDescent="0.25">
      <c r="A1182" s="2">
        <v>1.392233E-10</v>
      </c>
      <c r="J1182" s="2">
        <v>-8.52223E-11</v>
      </c>
      <c r="R1182" s="2">
        <v>-1.4102190000000001E-10</v>
      </c>
      <c r="W1182" s="2">
        <v>7153</v>
      </c>
      <c r="AB1182" s="2">
        <v>124252.8</v>
      </c>
      <c r="AG1182" s="2">
        <v>-2.147113E-10</v>
      </c>
      <c r="AL1182" s="2">
        <v>-3.2243079999999999E-10</v>
      </c>
      <c r="AQ1182" s="2">
        <v>-3.3976699999999998E-10</v>
      </c>
    </row>
    <row r="1183" spans="1:43" x14ac:dyDescent="0.25">
      <c r="A1183" s="2">
        <v>1.4099339999999999E-10</v>
      </c>
      <c r="J1183" s="2">
        <v>-1.127387E-10</v>
      </c>
      <c r="R1183" s="2">
        <v>-1.747948E-10</v>
      </c>
      <c r="W1183" s="2">
        <v>2326.9</v>
      </c>
      <c r="AB1183" s="2">
        <v>100252.9</v>
      </c>
      <c r="AG1183" s="2">
        <v>-2.147027E-10</v>
      </c>
      <c r="AL1183" s="2">
        <v>-3.223577E-10</v>
      </c>
      <c r="AQ1183" s="2">
        <v>-3.396709E-10</v>
      </c>
    </row>
    <row r="1184" spans="1:43" x14ac:dyDescent="0.25">
      <c r="A1184" s="2">
        <v>2.1091839999999999E-10</v>
      </c>
      <c r="J1184" s="2">
        <v>-2.8471010000000002E-10</v>
      </c>
      <c r="R1184" s="2">
        <v>-4.0084900000000001E-10</v>
      </c>
      <c r="W1184" s="2">
        <v>2064.1</v>
      </c>
      <c r="AB1184" s="2">
        <v>46457.599999999999</v>
      </c>
      <c r="AG1184" s="2">
        <v>-2.1440990000000001E-10</v>
      </c>
      <c r="AL1184" s="2">
        <v>-3.2201719999999998E-10</v>
      </c>
      <c r="AQ1184" s="2">
        <v>-3.3908870000000001E-10</v>
      </c>
    </row>
    <row r="1185" spans="1:43" x14ac:dyDescent="0.25">
      <c r="A1185" s="2">
        <v>1.9511349999999999E-10</v>
      </c>
      <c r="J1185" s="2">
        <v>-1.5958600000000001E-10</v>
      </c>
      <c r="R1185" s="2">
        <v>-2.4979149999999998E-10</v>
      </c>
      <c r="W1185" s="2">
        <v>6560.3</v>
      </c>
      <c r="AB1185" s="2">
        <v>82896.600000000006</v>
      </c>
      <c r="AG1185" s="2">
        <v>-2.1404599999999999E-10</v>
      </c>
      <c r="AL1185" s="2">
        <v>-3.2167079999999998E-10</v>
      </c>
      <c r="AQ1185" s="2">
        <v>-3.385186E-10</v>
      </c>
    </row>
    <row r="1186" spans="1:43" x14ac:dyDescent="0.25">
      <c r="A1186" s="2">
        <v>2.9951500000000003E-10</v>
      </c>
      <c r="J1186" s="2">
        <v>-4.4408549999999998E-10</v>
      </c>
      <c r="R1186" s="2">
        <v>-6.8337700000000005E-10</v>
      </c>
      <c r="W1186" s="2">
        <v>3002.5</v>
      </c>
      <c r="AB1186" s="2">
        <v>45086.7</v>
      </c>
      <c r="AG1186" s="2">
        <v>-2.1153639999999999E-10</v>
      </c>
      <c r="AL1186" s="2">
        <v>-3.2117930000000001E-10</v>
      </c>
      <c r="AQ1186" s="2">
        <v>-3.382771E-10</v>
      </c>
    </row>
    <row r="1187" spans="1:43" x14ac:dyDescent="0.25">
      <c r="A1187" s="2">
        <v>4.5897299999999999E-10</v>
      </c>
      <c r="J1187" s="2">
        <v>-1.1044E-9</v>
      </c>
      <c r="R1187" s="2">
        <v>-1.6586E-9</v>
      </c>
      <c r="W1187" s="2">
        <v>1521.8</v>
      </c>
      <c r="AB1187" s="2">
        <v>21489.200000000001</v>
      </c>
      <c r="AG1187" s="2">
        <v>-2.1138410000000001E-10</v>
      </c>
      <c r="AL1187" s="2">
        <v>-3.211634E-10</v>
      </c>
      <c r="AQ1187" s="2">
        <v>-3.363692E-10</v>
      </c>
    </row>
    <row r="1188" spans="1:43" x14ac:dyDescent="0.25">
      <c r="A1188" s="2">
        <v>1.4702539999999999E-10</v>
      </c>
      <c r="J1188" s="2">
        <v>-1.0807599999999999E-10</v>
      </c>
      <c r="R1188" s="2">
        <v>-1.7001039999999999E-10</v>
      </c>
      <c r="W1188" s="2">
        <v>1585.9</v>
      </c>
      <c r="AB1188" s="2">
        <v>104136.2</v>
      </c>
      <c r="AG1188" s="2">
        <v>-2.111351E-10</v>
      </c>
      <c r="AL1188" s="2">
        <v>-3.2110020000000002E-10</v>
      </c>
      <c r="AQ1188" s="2">
        <v>-3.3284650000000001E-10</v>
      </c>
    </row>
    <row r="1189" spans="1:43" x14ac:dyDescent="0.25">
      <c r="A1189" s="2">
        <v>1.5758909999999999E-10</v>
      </c>
      <c r="J1189" s="2">
        <v>-9.88202E-11</v>
      </c>
      <c r="R1189" s="2">
        <v>-1.6913720000000001E-10</v>
      </c>
      <c r="W1189" s="2">
        <v>4908.3999999999996</v>
      </c>
      <c r="AB1189" s="2">
        <v>150146.79999999999</v>
      </c>
      <c r="AG1189" s="2">
        <v>-2.1086649999999999E-10</v>
      </c>
      <c r="AL1189" s="2">
        <v>-3.2069709999999999E-10</v>
      </c>
      <c r="AQ1189" s="2">
        <v>-3.3231799999999998E-10</v>
      </c>
    </row>
    <row r="1190" spans="1:43" x14ac:dyDescent="0.25">
      <c r="A1190" s="2">
        <v>3.328531E-10</v>
      </c>
      <c r="J1190" s="2">
        <v>-5.3638359999999997E-10</v>
      </c>
      <c r="R1190" s="2">
        <v>-7.6465000000000004E-10</v>
      </c>
      <c r="W1190" s="2">
        <v>2925.8</v>
      </c>
      <c r="AB1190" s="2">
        <v>27542.400000000001</v>
      </c>
      <c r="AG1190" s="2">
        <v>-2.1074649999999999E-10</v>
      </c>
      <c r="AL1190" s="2">
        <v>-3.2053400000000001E-10</v>
      </c>
      <c r="AQ1190" s="2">
        <v>-3.2962460000000001E-10</v>
      </c>
    </row>
    <row r="1191" spans="1:43" x14ac:dyDescent="0.25">
      <c r="A1191" s="2">
        <v>2.9953579999999999E-10</v>
      </c>
      <c r="J1191" s="2">
        <v>-5.0327939999999996E-10</v>
      </c>
      <c r="R1191" s="2">
        <v>-7.8020930000000002E-10</v>
      </c>
      <c r="W1191" s="2">
        <v>2260.5</v>
      </c>
      <c r="AB1191" s="2">
        <v>27468.5</v>
      </c>
      <c r="AG1191" s="2">
        <v>-2.1074349999999999E-10</v>
      </c>
      <c r="AL1191" s="2">
        <v>-3.2009950000000001E-10</v>
      </c>
      <c r="AQ1191" s="2">
        <v>-3.2816840000000002E-10</v>
      </c>
    </row>
    <row r="1192" spans="1:43" x14ac:dyDescent="0.25">
      <c r="A1192" s="2">
        <v>1.840633E-10</v>
      </c>
      <c r="J1192" s="2">
        <v>-1.415458E-10</v>
      </c>
      <c r="R1192" s="2">
        <v>-2.3197799999999999E-10</v>
      </c>
      <c r="W1192" s="2">
        <v>4208.8999999999996</v>
      </c>
      <c r="AB1192" s="2">
        <v>115078.39999999999</v>
      </c>
      <c r="AG1192" s="2">
        <v>-2.0954390000000001E-10</v>
      </c>
      <c r="AL1192" s="2">
        <v>-3.194874E-10</v>
      </c>
      <c r="AQ1192" s="2">
        <v>-3.2601319999999998E-10</v>
      </c>
    </row>
    <row r="1193" spans="1:43" x14ac:dyDescent="0.25">
      <c r="A1193" s="2">
        <v>2.7479679999999999E-10</v>
      </c>
      <c r="J1193" s="2">
        <v>-4.6730429999999995E-10</v>
      </c>
      <c r="R1193" s="2">
        <v>-6.4342320000000002E-10</v>
      </c>
      <c r="W1193" s="2">
        <v>2906.3</v>
      </c>
      <c r="AB1193" s="2">
        <v>19772.400000000001</v>
      </c>
      <c r="AG1193" s="2">
        <v>-2.090227E-10</v>
      </c>
      <c r="AL1193" s="2">
        <v>-3.1905219999999998E-10</v>
      </c>
      <c r="AQ1193" s="2">
        <v>-3.2577620000000001E-10</v>
      </c>
    </row>
    <row r="1194" spans="1:43" x14ac:dyDescent="0.25">
      <c r="A1194" s="2">
        <v>1.4160220000000001E-10</v>
      </c>
      <c r="J1194" s="2">
        <v>-7.6541500000000001E-11</v>
      </c>
      <c r="R1194" s="2">
        <v>-1.358761E-10</v>
      </c>
      <c r="W1194" s="2">
        <v>6397</v>
      </c>
      <c r="AB1194" s="2">
        <v>173780.4</v>
      </c>
      <c r="AG1194" s="2">
        <v>-2.0885390000000001E-10</v>
      </c>
      <c r="AL1194" s="2">
        <v>-3.1821729999999998E-10</v>
      </c>
      <c r="AQ1194" s="2">
        <v>-3.2493289999999998E-10</v>
      </c>
    </row>
    <row r="1195" spans="1:43" x14ac:dyDescent="0.25">
      <c r="A1195" s="2">
        <v>1.8519439999999999E-10</v>
      </c>
      <c r="J1195" s="2">
        <v>-1.418722E-10</v>
      </c>
      <c r="R1195" s="2">
        <v>-2.2499819999999999E-10</v>
      </c>
      <c r="W1195" s="2">
        <v>6892.1</v>
      </c>
      <c r="AB1195" s="2">
        <v>91282</v>
      </c>
      <c r="AG1195" s="2">
        <v>-2.0737520000000001E-10</v>
      </c>
      <c r="AL1195" s="2">
        <v>-3.1671840000000003E-10</v>
      </c>
      <c r="AQ1195" s="2">
        <v>-3.2303110000000001E-10</v>
      </c>
    </row>
    <row r="1196" spans="1:43" x14ac:dyDescent="0.25">
      <c r="A1196" s="2">
        <v>1.8887599999999999E-10</v>
      </c>
      <c r="J1196" s="2">
        <v>-1.473253E-10</v>
      </c>
      <c r="R1196" s="2">
        <v>-2.3366029999999999E-10</v>
      </c>
      <c r="W1196" s="2">
        <v>7469.7</v>
      </c>
      <c r="AB1196" s="2">
        <v>91402.9</v>
      </c>
      <c r="AG1196" s="2">
        <v>-2.067018E-10</v>
      </c>
      <c r="AL1196" s="2">
        <v>-3.1651810000000002E-10</v>
      </c>
      <c r="AQ1196" s="2">
        <v>-3.2240690000000002E-10</v>
      </c>
    </row>
    <row r="1197" spans="1:43" x14ac:dyDescent="0.25">
      <c r="A1197" s="2">
        <v>1.2203500000000001E-10</v>
      </c>
      <c r="J1197" s="2">
        <v>-5.4263999999999997E-11</v>
      </c>
      <c r="R1197" s="2">
        <v>-1.027407E-10</v>
      </c>
      <c r="W1197" s="2">
        <v>9425.4</v>
      </c>
      <c r="AB1197" s="2">
        <v>203412.8</v>
      </c>
      <c r="AG1197" s="2">
        <v>-2.062824E-10</v>
      </c>
      <c r="AL1197" s="2">
        <v>-3.1642859999999998E-10</v>
      </c>
      <c r="AQ1197" s="2">
        <v>-3.2197409999999999E-10</v>
      </c>
    </row>
    <row r="1198" spans="1:43" x14ac:dyDescent="0.25">
      <c r="A1198" s="2">
        <v>2.3505890000000002E-10</v>
      </c>
      <c r="J1198" s="2">
        <v>-3.0776339999999998E-10</v>
      </c>
      <c r="R1198" s="2">
        <v>-4.8847240000000001E-10</v>
      </c>
      <c r="W1198" s="2">
        <v>1662.3</v>
      </c>
      <c r="AB1198" s="2">
        <v>33591.699999999997</v>
      </c>
      <c r="AG1198" s="2">
        <v>-2.061847E-10</v>
      </c>
      <c r="AL1198" s="2">
        <v>-3.1635930000000002E-10</v>
      </c>
      <c r="AQ1198" s="2">
        <v>-3.2095780000000002E-10</v>
      </c>
    </row>
    <row r="1199" spans="1:43" x14ac:dyDescent="0.25">
      <c r="A1199" s="2">
        <v>6.3316759999999995E-10</v>
      </c>
      <c r="J1199" s="2">
        <v>-2.8883E-9</v>
      </c>
      <c r="R1199" s="2">
        <v>-4.3659000000000004E-9</v>
      </c>
      <c r="W1199" s="2">
        <v>436.9187</v>
      </c>
      <c r="AB1199" s="2">
        <v>3994.5</v>
      </c>
      <c r="AG1199" s="2">
        <v>-2.0588209999999999E-10</v>
      </c>
      <c r="AL1199" s="2">
        <v>-3.1513660000000001E-10</v>
      </c>
      <c r="AQ1199" s="2">
        <v>-3.2034479999999998E-10</v>
      </c>
    </row>
    <row r="1200" spans="1:43" x14ac:dyDescent="0.25">
      <c r="A1200" s="2">
        <v>1.370267E-10</v>
      </c>
      <c r="J1200" s="2">
        <v>-7.3684400000000005E-11</v>
      </c>
      <c r="R1200" s="2">
        <v>-1.336955E-10</v>
      </c>
      <c r="W1200" s="2">
        <v>3541.6</v>
      </c>
      <c r="AB1200" s="2">
        <v>198575.2</v>
      </c>
      <c r="AG1200" s="2">
        <v>-2.0517069999999999E-10</v>
      </c>
      <c r="AL1200" s="2">
        <v>-3.1505960000000002E-10</v>
      </c>
      <c r="AQ1200" s="2">
        <v>-3.203395E-10</v>
      </c>
    </row>
    <row r="1201" spans="1:43" x14ac:dyDescent="0.25">
      <c r="A1201" s="2">
        <v>1.5355180000000001E-10</v>
      </c>
      <c r="J1201" s="2">
        <v>-9.3711399999999999E-11</v>
      </c>
      <c r="R1201" s="2">
        <v>-1.6209430000000001E-10</v>
      </c>
      <c r="W1201" s="2">
        <v>5436.5</v>
      </c>
      <c r="AB1201" s="2">
        <v>159286.9</v>
      </c>
      <c r="AG1201" s="2">
        <v>-2.047978E-10</v>
      </c>
      <c r="AL1201" s="2">
        <v>-3.1487970000000001E-10</v>
      </c>
      <c r="AQ1201" s="2">
        <v>-3.2007769999999999E-10</v>
      </c>
    </row>
    <row r="1202" spans="1:43" x14ac:dyDescent="0.25">
      <c r="A1202" s="2">
        <v>2.4287340000000001E-10</v>
      </c>
      <c r="J1202" s="2">
        <v>-2.6240319999999998E-10</v>
      </c>
      <c r="R1202" s="2">
        <v>-3.9182250000000002E-10</v>
      </c>
      <c r="W1202" s="2">
        <v>4850</v>
      </c>
      <c r="AB1202" s="2">
        <v>53289.3</v>
      </c>
      <c r="AG1202" s="2">
        <v>-2.0412169999999999E-10</v>
      </c>
      <c r="AL1202" s="2">
        <v>-3.1468659999999998E-10</v>
      </c>
      <c r="AQ1202" s="2">
        <v>-3.198374E-10</v>
      </c>
    </row>
    <row r="1203" spans="1:43" x14ac:dyDescent="0.25">
      <c r="A1203" s="2">
        <v>9.9000499999999998E-11</v>
      </c>
      <c r="J1203" s="2">
        <v>-3.5603400000000003E-11</v>
      </c>
      <c r="R1203" s="2">
        <v>-7.4780100000000005E-11</v>
      </c>
      <c r="W1203" s="2">
        <v>5479.4</v>
      </c>
      <c r="AB1203" s="2">
        <v>224060.5</v>
      </c>
      <c r="AG1203" s="2">
        <v>-2.04067E-10</v>
      </c>
      <c r="AL1203" s="2">
        <v>-3.1453510000000002E-10</v>
      </c>
      <c r="AQ1203" s="2">
        <v>-3.1976610000000002E-10</v>
      </c>
    </row>
    <row r="1204" spans="1:43" x14ac:dyDescent="0.25">
      <c r="A1204" s="2">
        <v>3.7412930000000001E-10</v>
      </c>
      <c r="J1204" s="2">
        <v>-6.5683149999999996E-10</v>
      </c>
      <c r="R1204" s="2">
        <v>-9.7287160000000007E-10</v>
      </c>
      <c r="W1204" s="2">
        <v>4014.5</v>
      </c>
      <c r="AB1204" s="2">
        <v>29705.4</v>
      </c>
      <c r="AG1204" s="2">
        <v>-2.039573E-10</v>
      </c>
      <c r="AL1204" s="2">
        <v>-3.1358700000000003E-10</v>
      </c>
      <c r="AQ1204" s="2">
        <v>-3.19478E-10</v>
      </c>
    </row>
    <row r="1205" spans="1:43" x14ac:dyDescent="0.25">
      <c r="A1205" s="2">
        <v>3.4464299999999999E-10</v>
      </c>
      <c r="J1205" s="2">
        <v>-8.2340120000000004E-10</v>
      </c>
      <c r="R1205" s="2">
        <v>-1.2678999999999999E-9</v>
      </c>
      <c r="W1205" s="2">
        <v>305.3322</v>
      </c>
      <c r="AB1205" s="2">
        <v>11036.2</v>
      </c>
      <c r="AG1205" s="2">
        <v>-2.0373969999999999E-10</v>
      </c>
      <c r="AL1205" s="2">
        <v>-3.127658E-10</v>
      </c>
      <c r="AQ1205" s="2">
        <v>-3.168424E-10</v>
      </c>
    </row>
    <row r="1206" spans="1:43" x14ac:dyDescent="0.25">
      <c r="A1206" s="2">
        <v>2.4851009999999998E-10</v>
      </c>
      <c r="J1206" s="2">
        <v>-2.9278499999999999E-10</v>
      </c>
      <c r="R1206" s="2">
        <v>-4.587865E-10</v>
      </c>
      <c r="W1206" s="2">
        <v>3669.2</v>
      </c>
      <c r="AB1206" s="2">
        <v>64095.7</v>
      </c>
      <c r="AG1206" s="2">
        <v>-2.0371250000000001E-10</v>
      </c>
      <c r="AL1206" s="2">
        <v>-3.12427E-10</v>
      </c>
      <c r="AQ1206" s="2">
        <v>-3.159071E-10</v>
      </c>
    </row>
    <row r="1207" spans="1:43" x14ac:dyDescent="0.25">
      <c r="A1207" s="2">
        <v>2.0717469999999999E-10</v>
      </c>
      <c r="J1207" s="2">
        <v>-1.847241E-10</v>
      </c>
      <c r="R1207" s="2">
        <v>-2.8341949999999998E-10</v>
      </c>
      <c r="W1207" s="2">
        <v>5479.5</v>
      </c>
      <c r="AB1207" s="2">
        <v>70651.899999999994</v>
      </c>
      <c r="AG1207" s="2">
        <v>-2.0350880000000001E-10</v>
      </c>
      <c r="AL1207" s="2">
        <v>-3.12391E-10</v>
      </c>
      <c r="AQ1207" s="2">
        <v>-3.157248E-10</v>
      </c>
    </row>
    <row r="1208" spans="1:43" x14ac:dyDescent="0.25">
      <c r="A1208" s="2">
        <v>2.3515550000000001E-10</v>
      </c>
      <c r="J1208" s="2">
        <v>-3.0164349999999998E-10</v>
      </c>
      <c r="R1208" s="2">
        <v>-4.2875200000000001E-10</v>
      </c>
      <c r="W1208" s="2">
        <v>4499.7</v>
      </c>
      <c r="AB1208" s="2">
        <v>44510.8</v>
      </c>
      <c r="AG1208" s="2">
        <v>-2.0317609999999999E-10</v>
      </c>
      <c r="AL1208" s="2">
        <v>-3.1174020000000001E-10</v>
      </c>
      <c r="AQ1208" s="2">
        <v>-3.1542430000000001E-10</v>
      </c>
    </row>
    <row r="1209" spans="1:43" x14ac:dyDescent="0.25">
      <c r="A1209" s="2">
        <v>2.6667680000000002E-10</v>
      </c>
      <c r="J1209" s="2">
        <v>-3.4364349999999999E-10</v>
      </c>
      <c r="R1209" s="2">
        <v>-4.953388E-10</v>
      </c>
      <c r="W1209" s="2">
        <v>4427.3</v>
      </c>
      <c r="AB1209" s="2">
        <v>39256.1</v>
      </c>
      <c r="AG1209" s="2">
        <v>-2.0298099999999999E-10</v>
      </c>
      <c r="AL1209" s="2">
        <v>-3.1153929999999997E-10</v>
      </c>
      <c r="AQ1209" s="2">
        <v>-3.1539649999999999E-10</v>
      </c>
    </row>
    <row r="1210" spans="1:43" x14ac:dyDescent="0.25">
      <c r="A1210" s="2">
        <v>1.4508690000000001E-10</v>
      </c>
      <c r="J1210" s="2">
        <v>-8.2379899999999998E-11</v>
      </c>
      <c r="R1210" s="2">
        <v>-1.4077020000000001E-10</v>
      </c>
      <c r="W1210" s="2">
        <v>7177</v>
      </c>
      <c r="AB1210" s="2">
        <v>133054.70000000001</v>
      </c>
      <c r="AG1210" s="2">
        <v>-2.0281670000000001E-10</v>
      </c>
      <c r="AL1210" s="2">
        <v>-3.1079970000000001E-10</v>
      </c>
      <c r="AQ1210" s="2">
        <v>-3.1503289999999999E-10</v>
      </c>
    </row>
    <row r="1211" spans="1:43" x14ac:dyDescent="0.25">
      <c r="A1211" s="2">
        <v>1.7431540000000001E-10</v>
      </c>
      <c r="J1211" s="2">
        <v>-1.2223920000000001E-10</v>
      </c>
      <c r="R1211" s="2">
        <v>-1.999111E-10</v>
      </c>
      <c r="W1211" s="2">
        <v>8051.5</v>
      </c>
      <c r="AB1211" s="2">
        <v>112904.9</v>
      </c>
      <c r="AG1211" s="2">
        <v>-2.0125279999999999E-10</v>
      </c>
      <c r="AL1211" s="2">
        <v>-3.0842990000000001E-10</v>
      </c>
      <c r="AQ1211" s="2">
        <v>-3.1100219999999999E-10</v>
      </c>
    </row>
    <row r="1212" spans="1:43" x14ac:dyDescent="0.25">
      <c r="A1212" s="2">
        <v>1.5362650000000001E-10</v>
      </c>
      <c r="J1212" s="2">
        <v>-1.057307E-10</v>
      </c>
      <c r="R1212" s="2">
        <v>-1.689886E-10</v>
      </c>
      <c r="W1212" s="2">
        <v>6761.4</v>
      </c>
      <c r="AB1212" s="2">
        <v>104927.2</v>
      </c>
      <c r="AG1212" s="2">
        <v>-2.012054E-10</v>
      </c>
      <c r="AL1212" s="2">
        <v>-3.0805499999999998E-10</v>
      </c>
      <c r="AQ1212" s="2">
        <v>-3.1049019999999999E-10</v>
      </c>
    </row>
    <row r="1213" spans="1:43" x14ac:dyDescent="0.25">
      <c r="A1213" s="2">
        <v>1.250775E-10</v>
      </c>
      <c r="J1213" s="2">
        <v>-5.7832900000000003E-11</v>
      </c>
      <c r="R1213" s="2">
        <v>-1.092483E-10</v>
      </c>
      <c r="W1213" s="2">
        <v>5814.5</v>
      </c>
      <c r="AB1213" s="2">
        <v>219279.5</v>
      </c>
      <c r="AG1213" s="2">
        <v>-2.0094010000000001E-10</v>
      </c>
      <c r="AL1213" s="2">
        <v>-3.0736949999999999E-10</v>
      </c>
      <c r="AQ1213" s="2">
        <v>-3.0975599999999999E-10</v>
      </c>
    </row>
    <row r="1214" spans="1:43" x14ac:dyDescent="0.25">
      <c r="A1214" s="2">
        <v>2.7895520000000001E-10</v>
      </c>
      <c r="J1214" s="2">
        <v>-3.745519E-10</v>
      </c>
      <c r="R1214" s="2">
        <v>-5.3893970000000001E-10</v>
      </c>
      <c r="W1214" s="2">
        <v>2992.1</v>
      </c>
      <c r="AB1214" s="2">
        <v>36361</v>
      </c>
      <c r="AG1214" s="2">
        <v>-2.0054850000000001E-10</v>
      </c>
      <c r="AL1214" s="2">
        <v>-3.0714980000000001E-10</v>
      </c>
      <c r="AQ1214" s="2">
        <v>-3.0961580000000002E-10</v>
      </c>
    </row>
    <row r="1215" spans="1:43" x14ac:dyDescent="0.25">
      <c r="A1215" s="2">
        <v>1.447403E-10</v>
      </c>
      <c r="J1215" s="2">
        <v>-8.5488900000000005E-11</v>
      </c>
      <c r="R1215" s="2">
        <v>-1.4337030000000001E-10</v>
      </c>
      <c r="W1215" s="2">
        <v>6437.1</v>
      </c>
      <c r="AB1215" s="2">
        <v>121206.6</v>
      </c>
      <c r="AG1215" s="2">
        <v>-2.004995E-10</v>
      </c>
      <c r="AL1215" s="2">
        <v>-3.0681319999999998E-10</v>
      </c>
      <c r="AQ1215" s="2">
        <v>-3.0944069999999998E-10</v>
      </c>
    </row>
    <row r="1216" spans="1:43" x14ac:dyDescent="0.25">
      <c r="A1216" s="2">
        <v>2.5386980000000001E-10</v>
      </c>
      <c r="J1216" s="2">
        <v>-2.888022E-10</v>
      </c>
      <c r="R1216" s="2">
        <v>-4.2886169999999998E-10</v>
      </c>
      <c r="W1216" s="2">
        <v>4720.1000000000004</v>
      </c>
      <c r="AB1216" s="2">
        <v>49488.1</v>
      </c>
      <c r="AG1216" s="2">
        <v>-2.0030450000000001E-10</v>
      </c>
      <c r="AL1216" s="2">
        <v>-3.0417999999999998E-10</v>
      </c>
      <c r="AQ1216" s="2">
        <v>-3.0791439999999998E-10</v>
      </c>
    </row>
    <row r="1217" spans="1:43" x14ac:dyDescent="0.25">
      <c r="A1217" s="2">
        <v>5.7795329999999997E-10</v>
      </c>
      <c r="J1217" s="2">
        <v>-1.8017999999999999E-9</v>
      </c>
      <c r="R1217" s="2">
        <v>-2.6886E-9</v>
      </c>
      <c r="W1217" s="2">
        <v>1312.6</v>
      </c>
      <c r="AB1217" s="2">
        <v>14014.5</v>
      </c>
      <c r="AG1217" s="2">
        <v>-1.9920289999999999E-10</v>
      </c>
      <c r="AL1217" s="2">
        <v>-3.0323319999999998E-10</v>
      </c>
      <c r="AQ1217" s="2">
        <v>-3.0736890000000001E-10</v>
      </c>
    </row>
    <row r="1218" spans="1:43" x14ac:dyDescent="0.25">
      <c r="A1218" s="2">
        <v>2.2005749999999999E-10</v>
      </c>
      <c r="J1218" s="2">
        <v>-2.058197E-10</v>
      </c>
      <c r="R1218" s="2">
        <v>-3.2005980000000002E-10</v>
      </c>
      <c r="W1218" s="2">
        <v>6812.1</v>
      </c>
      <c r="AB1218" s="2">
        <v>75521.899999999994</v>
      </c>
      <c r="AG1218" s="2">
        <v>-1.988197E-10</v>
      </c>
      <c r="AL1218" s="2">
        <v>-3.0295439999999998E-10</v>
      </c>
      <c r="AQ1218" s="2">
        <v>-3.0695780000000002E-10</v>
      </c>
    </row>
    <row r="1219" spans="1:43" x14ac:dyDescent="0.25">
      <c r="A1219" s="2">
        <v>4.8976990000000003E-10</v>
      </c>
      <c r="J1219" s="2">
        <v>-1.9673E-9</v>
      </c>
      <c r="R1219" s="2">
        <v>-2.5725E-9</v>
      </c>
      <c r="W1219" s="2">
        <v>867.06790000000001</v>
      </c>
      <c r="AB1219" s="2">
        <v>8200.1</v>
      </c>
      <c r="AG1219" s="2">
        <v>-1.9865180000000001E-10</v>
      </c>
      <c r="AL1219" s="2">
        <v>-3.0253330000000001E-10</v>
      </c>
      <c r="AQ1219" s="2">
        <v>-3.0630080000000001E-10</v>
      </c>
    </row>
    <row r="1220" spans="1:43" x14ac:dyDescent="0.25">
      <c r="A1220" s="2">
        <v>3.9618940000000002E-10</v>
      </c>
      <c r="J1220" s="2">
        <v>-7.9935569999999999E-10</v>
      </c>
      <c r="R1220" s="2">
        <v>-1.2061E-9</v>
      </c>
      <c r="W1220" s="2">
        <v>1805</v>
      </c>
      <c r="AB1220" s="2">
        <v>28312.400000000001</v>
      </c>
      <c r="AG1220" s="2">
        <v>-1.9840229999999999E-10</v>
      </c>
      <c r="AL1220" s="2">
        <v>-3.0237550000000001E-10</v>
      </c>
      <c r="AQ1220" s="2">
        <v>-3.0466479999999999E-10</v>
      </c>
    </row>
    <row r="1221" spans="1:43" x14ac:dyDescent="0.25">
      <c r="A1221" s="2">
        <v>1.9360430000000001E-10</v>
      </c>
      <c r="J1221" s="2">
        <v>-1.572028E-10</v>
      </c>
      <c r="R1221" s="2">
        <v>-2.539583E-10</v>
      </c>
      <c r="W1221" s="2">
        <v>4693.1000000000004</v>
      </c>
      <c r="AB1221" s="2">
        <v>103289.60000000001</v>
      </c>
      <c r="AG1221" s="2">
        <v>-1.982973E-10</v>
      </c>
      <c r="AL1221" s="2">
        <v>-3.0232399999999998E-10</v>
      </c>
      <c r="AQ1221" s="2">
        <v>-3.0429419999999999E-10</v>
      </c>
    </row>
    <row r="1222" spans="1:43" x14ac:dyDescent="0.25">
      <c r="A1222" s="2">
        <v>1.6005189999999999E-10</v>
      </c>
      <c r="J1222" s="2">
        <v>-1.0099689999999999E-10</v>
      </c>
      <c r="R1222" s="2">
        <v>-1.7081189999999999E-10</v>
      </c>
      <c r="W1222" s="2">
        <v>6637.7</v>
      </c>
      <c r="AB1222" s="2">
        <v>138369</v>
      </c>
      <c r="AG1222" s="2">
        <v>-1.979501E-10</v>
      </c>
      <c r="AL1222" s="2">
        <v>-3.021416E-10</v>
      </c>
      <c r="AQ1222" s="2">
        <v>-3.039089E-10</v>
      </c>
    </row>
    <row r="1223" spans="1:43" x14ac:dyDescent="0.25">
      <c r="A1223" s="2">
        <v>1.982669E-10</v>
      </c>
      <c r="J1223" s="2">
        <v>-2.1307679999999999E-10</v>
      </c>
      <c r="R1223" s="2">
        <v>-3.0981270000000002E-10</v>
      </c>
      <c r="W1223" s="2">
        <v>4107.2</v>
      </c>
      <c r="AB1223" s="2">
        <v>59788.800000000003</v>
      </c>
      <c r="AG1223" s="2">
        <v>-1.9667919999999999E-10</v>
      </c>
      <c r="AL1223" s="2">
        <v>-3.0043470000000002E-10</v>
      </c>
      <c r="AQ1223" s="2">
        <v>-3.0264040000000003E-10</v>
      </c>
    </row>
    <row r="1224" spans="1:43" x14ac:dyDescent="0.25">
      <c r="A1224" s="2">
        <v>2.7378169999999998E-10</v>
      </c>
      <c r="J1224" s="2">
        <v>-3.525207E-10</v>
      </c>
      <c r="R1224" s="2">
        <v>-5.1145499999999997E-10</v>
      </c>
      <c r="W1224" s="2">
        <v>4219.8999999999996</v>
      </c>
      <c r="AB1224" s="2">
        <v>38657.5</v>
      </c>
      <c r="AG1224" s="2">
        <v>-1.9569530000000001E-10</v>
      </c>
      <c r="AL1224" s="2">
        <v>-2.9988969999999999E-10</v>
      </c>
      <c r="AQ1224" s="2">
        <v>-3.0232090000000002E-10</v>
      </c>
    </row>
    <row r="1225" spans="1:43" x14ac:dyDescent="0.25">
      <c r="A1225" s="2">
        <v>1.3641410000000001E-10</v>
      </c>
      <c r="J1225" s="2">
        <v>-7.0542900000000003E-11</v>
      </c>
      <c r="R1225" s="2">
        <v>-1.2757990000000001E-10</v>
      </c>
      <c r="W1225" s="2">
        <v>5817.9</v>
      </c>
      <c r="AB1225" s="2">
        <v>188969.9</v>
      </c>
      <c r="AG1225" s="2">
        <v>-1.954701E-10</v>
      </c>
      <c r="AL1225" s="2">
        <v>-2.9952349999999999E-10</v>
      </c>
      <c r="AQ1225" s="2">
        <v>-3.0229070000000001E-10</v>
      </c>
    </row>
    <row r="1226" spans="1:43" x14ac:dyDescent="0.25">
      <c r="A1226" s="2">
        <v>4.6451560000000001E-10</v>
      </c>
      <c r="J1226" s="2">
        <v>-1.0552E-9</v>
      </c>
      <c r="R1226" s="2">
        <v>-1.4953E-9</v>
      </c>
      <c r="W1226" s="2">
        <v>2577.1999999999998</v>
      </c>
      <c r="AB1226" s="2">
        <v>16854.400000000001</v>
      </c>
      <c r="AG1226" s="2">
        <v>-1.9533080000000001E-10</v>
      </c>
      <c r="AL1226" s="2">
        <v>-2.9946130000000002E-10</v>
      </c>
      <c r="AQ1226" s="2">
        <v>-3.019379E-10</v>
      </c>
    </row>
    <row r="1227" spans="1:43" x14ac:dyDescent="0.25">
      <c r="A1227" s="2">
        <v>1.680483E-10</v>
      </c>
      <c r="J1227" s="2">
        <v>-1.142213E-10</v>
      </c>
      <c r="R1227" s="2">
        <v>-1.8591430000000001E-10</v>
      </c>
      <c r="W1227" s="2">
        <v>7173.1</v>
      </c>
      <c r="AB1227" s="2">
        <v>107011.7</v>
      </c>
      <c r="AG1227" s="2">
        <v>-1.9437119999999999E-10</v>
      </c>
      <c r="AL1227" s="2">
        <v>-2.9944200000000002E-10</v>
      </c>
      <c r="AQ1227" s="2">
        <v>-2.9995450000000002E-10</v>
      </c>
    </row>
    <row r="1228" spans="1:43" x14ac:dyDescent="0.25">
      <c r="A1228" s="2">
        <v>1.2263589999999999E-10</v>
      </c>
      <c r="J1228" s="2">
        <v>-7.24707E-11</v>
      </c>
      <c r="R1228" s="2">
        <v>-1.223561E-10</v>
      </c>
      <c r="W1228" s="2">
        <v>4649.2</v>
      </c>
      <c r="AB1228" s="2">
        <v>141881.1</v>
      </c>
      <c r="AG1228" s="2">
        <v>-1.938623E-10</v>
      </c>
      <c r="AL1228" s="2">
        <v>-2.9929960000000002E-10</v>
      </c>
      <c r="AQ1228" s="2">
        <v>-2.9981359999999998E-10</v>
      </c>
    </row>
    <row r="1229" spans="1:43" x14ac:dyDescent="0.25">
      <c r="A1229" s="2">
        <v>2.0969459999999999E-10</v>
      </c>
      <c r="J1229" s="2">
        <v>-1.9924919999999999E-10</v>
      </c>
      <c r="R1229" s="2">
        <v>-2.992869E-10</v>
      </c>
      <c r="W1229" s="2">
        <v>5282.5</v>
      </c>
      <c r="AB1229" s="2">
        <v>59098.7</v>
      </c>
      <c r="AG1229" s="2">
        <v>-1.9366220000000001E-10</v>
      </c>
      <c r="AL1229" s="2">
        <v>-2.9729050000000002E-10</v>
      </c>
      <c r="AQ1229" s="2">
        <v>-2.9964420000000001E-10</v>
      </c>
    </row>
    <row r="1230" spans="1:43" x14ac:dyDescent="0.25">
      <c r="A1230" s="2">
        <v>1.873683E-10</v>
      </c>
      <c r="J1230" s="2">
        <v>-1.4510039999999999E-10</v>
      </c>
      <c r="R1230" s="2">
        <v>-2.3005549999999999E-10</v>
      </c>
      <c r="W1230" s="2">
        <v>7193.4</v>
      </c>
      <c r="AB1230" s="2">
        <v>91141.9</v>
      </c>
      <c r="AG1230" s="2">
        <v>-1.9345859999999999E-10</v>
      </c>
      <c r="AL1230" s="2">
        <v>-2.9693500000000002E-10</v>
      </c>
      <c r="AQ1230" s="2">
        <v>-2.9865449999999998E-10</v>
      </c>
    </row>
    <row r="1231" spans="1:43" x14ac:dyDescent="0.25">
      <c r="A1231" s="2">
        <v>1.5973700000000001E-10</v>
      </c>
      <c r="J1231" s="2">
        <v>-1.4074979999999999E-10</v>
      </c>
      <c r="R1231" s="2">
        <v>-2.1245539999999999E-10</v>
      </c>
      <c r="W1231" s="2">
        <v>1067.7</v>
      </c>
      <c r="AB1231" s="2">
        <v>84157.4</v>
      </c>
      <c r="AG1231" s="2">
        <v>-1.9338650000000001E-10</v>
      </c>
      <c r="AL1231" s="2">
        <v>-2.967502E-10</v>
      </c>
      <c r="AQ1231" s="2">
        <v>-2.9683579999999999E-10</v>
      </c>
    </row>
    <row r="1232" spans="1:43" x14ac:dyDescent="0.25">
      <c r="A1232" s="2">
        <v>1.8697270000000001E-10</v>
      </c>
      <c r="J1232" s="2">
        <v>-1.5854839999999999E-10</v>
      </c>
      <c r="R1232" s="2">
        <v>-2.609519E-10</v>
      </c>
      <c r="W1232" s="2">
        <v>4859.2</v>
      </c>
      <c r="AB1232" s="2">
        <v>94352.4</v>
      </c>
      <c r="AG1232" s="2">
        <v>-1.932748E-10</v>
      </c>
      <c r="AL1232" s="2">
        <v>-2.9568139999999999E-10</v>
      </c>
      <c r="AQ1232" s="2">
        <v>-2.9584389999999999E-10</v>
      </c>
    </row>
    <row r="1233" spans="1:43" x14ac:dyDescent="0.25">
      <c r="A1233" s="2">
        <v>4.2479770000000001E-10</v>
      </c>
      <c r="J1233" s="2">
        <v>-1.1503E-9</v>
      </c>
      <c r="R1233" s="2">
        <v>-1.7544000000000001E-9</v>
      </c>
      <c r="W1233" s="2">
        <v>1082.4000000000001</v>
      </c>
      <c r="AB1233" s="2">
        <v>11222.8</v>
      </c>
      <c r="AG1233" s="2">
        <v>-1.9268839999999999E-10</v>
      </c>
      <c r="AL1233" s="2">
        <v>-2.955598E-10</v>
      </c>
      <c r="AQ1233" s="2">
        <v>-2.9547390000000002E-10</v>
      </c>
    </row>
    <row r="1234" spans="1:43" x14ac:dyDescent="0.25">
      <c r="A1234" s="2">
        <v>1.271493E-10</v>
      </c>
      <c r="J1234" s="2">
        <v>-8.1438500000000005E-11</v>
      </c>
      <c r="R1234" s="2">
        <v>-1.3402719999999999E-10</v>
      </c>
      <c r="W1234" s="2">
        <v>3591.9</v>
      </c>
      <c r="AB1234" s="2">
        <v>129838.7</v>
      </c>
      <c r="AG1234" s="2">
        <v>-1.9236360000000001E-10</v>
      </c>
      <c r="AL1234" s="2">
        <v>-2.9526860000000002E-10</v>
      </c>
      <c r="AQ1234" s="2">
        <v>-2.9525599999999999E-10</v>
      </c>
    </row>
    <row r="1235" spans="1:43" x14ac:dyDescent="0.25">
      <c r="A1235" s="2">
        <v>1.677987E-10</v>
      </c>
      <c r="J1235" s="2">
        <v>-1.13048E-10</v>
      </c>
      <c r="R1235" s="2">
        <v>-1.890352E-10</v>
      </c>
      <c r="W1235" s="2">
        <v>5613.8</v>
      </c>
      <c r="AB1235" s="2">
        <v>131043.8</v>
      </c>
      <c r="AG1235" s="2">
        <v>-1.9226720000000001E-10</v>
      </c>
      <c r="AL1235" s="2">
        <v>-2.947703E-10</v>
      </c>
      <c r="AQ1235" s="2">
        <v>-2.9510800000000001E-10</v>
      </c>
    </row>
    <row r="1236" spans="1:43" x14ac:dyDescent="0.25">
      <c r="A1236" s="2">
        <v>1.6661820000000001E-10</v>
      </c>
      <c r="J1236" s="2">
        <v>-1.2781150000000001E-10</v>
      </c>
      <c r="R1236" s="2">
        <v>-2.16479E-10</v>
      </c>
      <c r="W1236" s="2">
        <v>1355.1</v>
      </c>
      <c r="AB1236" s="2">
        <v>92086.8</v>
      </c>
      <c r="AG1236" s="2">
        <v>-1.921542E-10</v>
      </c>
      <c r="AL1236" s="2">
        <v>-2.9429539999999999E-10</v>
      </c>
      <c r="AQ1236" s="2">
        <v>-2.9442219999999998E-10</v>
      </c>
    </row>
    <row r="1237" spans="1:43" x14ac:dyDescent="0.25">
      <c r="A1237" s="2">
        <v>1.151952E-10</v>
      </c>
      <c r="J1237" s="2">
        <v>-5.9424600000000006E-11</v>
      </c>
      <c r="R1237" s="2">
        <v>-1.156026E-10</v>
      </c>
      <c r="W1237" s="2">
        <v>1899.7</v>
      </c>
      <c r="AB1237" s="2">
        <v>102697.4</v>
      </c>
      <c r="AG1237" s="2">
        <v>-1.916936E-10</v>
      </c>
      <c r="AL1237" s="2">
        <v>-2.9395169999999998E-10</v>
      </c>
      <c r="AQ1237" s="2">
        <v>-2.9430830000000002E-10</v>
      </c>
    </row>
    <row r="1238" spans="1:43" x14ac:dyDescent="0.25">
      <c r="A1238" s="2">
        <v>1.6295599999999999E-10</v>
      </c>
      <c r="J1238" s="2">
        <v>-1.050671E-10</v>
      </c>
      <c r="R1238" s="2">
        <v>-1.7634690000000001E-10</v>
      </c>
      <c r="W1238" s="2">
        <v>7002.6</v>
      </c>
      <c r="AB1238" s="2">
        <v>132380.6</v>
      </c>
      <c r="AG1238" s="2">
        <v>-1.907686E-10</v>
      </c>
      <c r="AL1238" s="2">
        <v>-2.9344589999999999E-10</v>
      </c>
      <c r="AQ1238" s="2">
        <v>-2.9429870000000001E-10</v>
      </c>
    </row>
    <row r="1239" spans="1:43" x14ac:dyDescent="0.25">
      <c r="A1239" s="2">
        <v>2.6151689999999999E-10</v>
      </c>
      <c r="J1239" s="2">
        <v>-3.0175990000000002E-10</v>
      </c>
      <c r="R1239" s="2">
        <v>-4.5325509999999998E-10</v>
      </c>
      <c r="W1239" s="2">
        <v>5997.2</v>
      </c>
      <c r="AB1239" s="2">
        <v>52107</v>
      </c>
      <c r="AG1239" s="2">
        <v>-1.9065640000000001E-10</v>
      </c>
      <c r="AL1239" s="2">
        <v>-2.9197680000000002E-10</v>
      </c>
      <c r="AQ1239" s="2">
        <v>-2.9378010000000002E-10</v>
      </c>
    </row>
    <row r="1240" spans="1:43" x14ac:dyDescent="0.25">
      <c r="A1240" s="2">
        <v>1.305838E-10</v>
      </c>
      <c r="J1240" s="2">
        <v>-6.5067500000000006E-11</v>
      </c>
      <c r="R1240" s="2">
        <v>-1.206249E-10</v>
      </c>
      <c r="W1240" s="2">
        <v>4213.3</v>
      </c>
      <c r="AB1240" s="2">
        <v>213454.4</v>
      </c>
      <c r="AG1240" s="2">
        <v>-1.9059680000000001E-10</v>
      </c>
      <c r="AL1240" s="2">
        <v>-2.9191259999999998E-10</v>
      </c>
      <c r="AQ1240" s="2">
        <v>-2.9294149999999999E-10</v>
      </c>
    </row>
    <row r="1241" spans="1:43" x14ac:dyDescent="0.25">
      <c r="A1241" s="2">
        <v>1.172053E-10</v>
      </c>
      <c r="J1241" s="2">
        <v>-5.3282699999999997E-11</v>
      </c>
      <c r="R1241" s="2">
        <v>-9.8800700000000001E-11</v>
      </c>
      <c r="W1241" s="2">
        <v>4804.8</v>
      </c>
      <c r="AB1241" s="2">
        <v>172373.2</v>
      </c>
      <c r="AG1241" s="2">
        <v>-1.905302E-10</v>
      </c>
      <c r="AL1241" s="2">
        <v>-2.9166919999999999E-10</v>
      </c>
      <c r="AQ1241" s="2">
        <v>-2.9237609999999997E-10</v>
      </c>
    </row>
    <row r="1242" spans="1:43" x14ac:dyDescent="0.25">
      <c r="A1242" s="2">
        <v>2.4520109999999998E-10</v>
      </c>
      <c r="J1242" s="2">
        <v>-2.6138770000000001E-10</v>
      </c>
      <c r="R1242" s="2">
        <v>-3.999135E-10</v>
      </c>
      <c r="W1242" s="2">
        <v>6308.9</v>
      </c>
      <c r="AB1242" s="2">
        <v>62282.400000000001</v>
      </c>
      <c r="AG1242" s="2">
        <v>-1.903994E-10</v>
      </c>
      <c r="AL1242" s="2">
        <v>-2.9136130000000002E-10</v>
      </c>
      <c r="AQ1242" s="2">
        <v>-2.9222490000000001E-10</v>
      </c>
    </row>
    <row r="1243" spans="1:43" x14ac:dyDescent="0.25">
      <c r="A1243" s="2">
        <v>2.9770600000000002E-10</v>
      </c>
      <c r="J1243" s="2">
        <v>-4.5038490000000001E-10</v>
      </c>
      <c r="R1243" s="2">
        <v>-6.3668950000000005E-10</v>
      </c>
      <c r="W1243" s="2">
        <v>4048.6</v>
      </c>
      <c r="AB1243" s="2">
        <v>31251.599999999999</v>
      </c>
      <c r="AG1243" s="2">
        <v>-1.8994679999999999E-10</v>
      </c>
      <c r="AL1243" s="2">
        <v>-2.91105E-10</v>
      </c>
      <c r="AQ1243" s="2">
        <v>-2.9204579999999999E-10</v>
      </c>
    </row>
    <row r="1244" spans="1:43" x14ac:dyDescent="0.25">
      <c r="A1244" s="2">
        <v>1.130805E-10</v>
      </c>
      <c r="J1244" s="2">
        <v>-4.69835E-11</v>
      </c>
      <c r="R1244" s="2">
        <v>-9.1011500000000004E-11</v>
      </c>
      <c r="W1244" s="2">
        <v>7038.2</v>
      </c>
      <c r="AB1244" s="2">
        <v>188991.3</v>
      </c>
      <c r="AG1244" s="2">
        <v>-1.899247E-10</v>
      </c>
      <c r="AL1244" s="2">
        <v>-2.9102010000000003E-10</v>
      </c>
      <c r="AQ1244" s="2">
        <v>-2.9045669999999998E-10</v>
      </c>
    </row>
    <row r="1245" spans="1:43" x14ac:dyDescent="0.25">
      <c r="A1245" s="2">
        <v>2.682332E-10</v>
      </c>
      <c r="J1245" s="2">
        <v>-3.1865079999999998E-10</v>
      </c>
      <c r="R1245" s="2">
        <v>-4.7781729999999998E-10</v>
      </c>
      <c r="W1245" s="2">
        <v>5979.6</v>
      </c>
      <c r="AB1245" s="2">
        <v>50202.7</v>
      </c>
      <c r="AG1245" s="2">
        <v>-1.888741E-10</v>
      </c>
      <c r="AL1245" s="2">
        <v>-2.908718E-10</v>
      </c>
      <c r="AQ1245" s="2">
        <v>-2.8992550000000001E-10</v>
      </c>
    </row>
    <row r="1246" spans="1:43" x14ac:dyDescent="0.25">
      <c r="A1246" s="2">
        <v>8.8377599999999994E-11</v>
      </c>
      <c r="J1246" s="2">
        <v>-2.73272E-11</v>
      </c>
      <c r="R1246" s="2">
        <v>-6.6227799999999997E-11</v>
      </c>
      <c r="W1246" s="2">
        <v>7527.1</v>
      </c>
      <c r="AB1246" s="2">
        <v>324080.09999999998</v>
      </c>
      <c r="AG1246" s="2">
        <v>-1.8883380000000001E-10</v>
      </c>
      <c r="AL1246" s="2">
        <v>-2.9008930000000001E-10</v>
      </c>
      <c r="AQ1246" s="2">
        <v>-2.8992210000000002E-10</v>
      </c>
    </row>
    <row r="1247" spans="1:43" x14ac:dyDescent="0.25">
      <c r="A1247" s="2">
        <v>1.5912949999999999E-10</v>
      </c>
      <c r="J1247" s="2">
        <v>-1.003984E-10</v>
      </c>
      <c r="R1247" s="2">
        <v>-1.7090069999999999E-10</v>
      </c>
      <c r="W1247" s="2">
        <v>5491</v>
      </c>
      <c r="AB1247" s="2">
        <v>145003.6</v>
      </c>
      <c r="AG1247" s="2">
        <v>-1.8863280000000001E-10</v>
      </c>
      <c r="AL1247" s="2">
        <v>-2.8969719999999998E-10</v>
      </c>
      <c r="AQ1247" s="2">
        <v>-2.8934609999999999E-10</v>
      </c>
    </row>
    <row r="1248" spans="1:43" x14ac:dyDescent="0.25">
      <c r="A1248" s="2">
        <v>2.744968E-10</v>
      </c>
      <c r="J1248" s="2">
        <v>-5.4801060000000004E-10</v>
      </c>
      <c r="R1248" s="2">
        <v>-7.4282620000000004E-10</v>
      </c>
      <c r="W1248" s="2">
        <v>1421.4</v>
      </c>
      <c r="AB1248" s="2">
        <v>26067.4</v>
      </c>
      <c r="AG1248" s="2">
        <v>-1.884993E-10</v>
      </c>
      <c r="AL1248" s="2">
        <v>-2.8944389999999999E-10</v>
      </c>
      <c r="AQ1248" s="2">
        <v>-2.8928130000000001E-10</v>
      </c>
    </row>
    <row r="1249" spans="1:43" x14ac:dyDescent="0.25">
      <c r="A1249" s="2">
        <v>2.4702599999999999E-10</v>
      </c>
      <c r="J1249" s="2">
        <v>-2.8574889999999998E-10</v>
      </c>
      <c r="R1249" s="2">
        <v>-4.47547E-10</v>
      </c>
      <c r="W1249" s="2">
        <v>2355.6</v>
      </c>
      <c r="AB1249" s="2">
        <v>67685.5</v>
      </c>
      <c r="AG1249" s="2">
        <v>-1.8843330000000001E-10</v>
      </c>
      <c r="AL1249" s="2">
        <v>-2.893943E-10</v>
      </c>
      <c r="AQ1249" s="2">
        <v>-2.890925E-10</v>
      </c>
    </row>
    <row r="1250" spans="1:43" x14ac:dyDescent="0.25">
      <c r="A1250" s="2">
        <v>2.0989699999999999E-10</v>
      </c>
      <c r="J1250" s="2">
        <v>-1.9361800000000001E-10</v>
      </c>
      <c r="R1250" s="2">
        <v>-3.0969209999999999E-10</v>
      </c>
      <c r="W1250" s="2">
        <v>4323.2</v>
      </c>
      <c r="AB1250" s="2">
        <v>92128.1</v>
      </c>
      <c r="AG1250" s="2">
        <v>-1.88257E-10</v>
      </c>
      <c r="AL1250" s="2">
        <v>-2.8913539999999998E-10</v>
      </c>
      <c r="AQ1250" s="2">
        <v>-2.8694250000000001E-10</v>
      </c>
    </row>
    <row r="1251" spans="1:43" x14ac:dyDescent="0.25">
      <c r="A1251" s="2">
        <v>3.8754839999999998E-10</v>
      </c>
      <c r="J1251" s="2">
        <v>-8.2308650000000002E-10</v>
      </c>
      <c r="R1251" s="2">
        <v>-1.1321000000000001E-9</v>
      </c>
      <c r="W1251" s="2">
        <v>3072.2</v>
      </c>
      <c r="AB1251" s="2">
        <v>16353.9</v>
      </c>
      <c r="AG1251" s="2">
        <v>-1.881309E-10</v>
      </c>
      <c r="AL1251" s="2">
        <v>-2.8910879999999998E-10</v>
      </c>
      <c r="AQ1251" s="2">
        <v>-2.8655990000000001E-10</v>
      </c>
    </row>
    <row r="1252" spans="1:43" x14ac:dyDescent="0.25">
      <c r="A1252" s="2">
        <v>1.8353940000000001E-10</v>
      </c>
      <c r="J1252" s="2">
        <v>-1.910602E-10</v>
      </c>
      <c r="R1252" s="2">
        <v>-2.7918119999999998E-10</v>
      </c>
      <c r="W1252" s="2">
        <v>3508.2</v>
      </c>
      <c r="AB1252" s="2">
        <v>38513.1</v>
      </c>
      <c r="AG1252" s="2">
        <v>-1.8774330000000001E-10</v>
      </c>
      <c r="AL1252" s="2">
        <v>-2.8893750000000002E-10</v>
      </c>
      <c r="AQ1252" s="2">
        <v>-2.8641889999999999E-10</v>
      </c>
    </row>
    <row r="1253" spans="1:43" x14ac:dyDescent="0.25">
      <c r="A1253" s="2">
        <v>1.954451E-10</v>
      </c>
      <c r="J1253" s="2">
        <v>-2.6272219999999998E-10</v>
      </c>
      <c r="R1253" s="2">
        <v>-3.7065180000000001E-10</v>
      </c>
      <c r="W1253" s="2">
        <v>1287.3</v>
      </c>
      <c r="AB1253" s="2">
        <v>49214</v>
      </c>
      <c r="AG1253" s="2">
        <v>-1.8745609999999999E-10</v>
      </c>
      <c r="AL1253" s="2">
        <v>-2.8800270000000002E-10</v>
      </c>
      <c r="AQ1253" s="2">
        <v>-2.8608609999999999E-10</v>
      </c>
    </row>
    <row r="1254" spans="1:43" x14ac:dyDescent="0.25">
      <c r="A1254" s="2">
        <v>2.0006780000000001E-10</v>
      </c>
      <c r="J1254" s="2">
        <v>-1.6858149999999999E-10</v>
      </c>
      <c r="R1254" s="2">
        <v>-2.6260490000000001E-10</v>
      </c>
      <c r="W1254" s="2">
        <v>6536.8</v>
      </c>
      <c r="AB1254" s="2">
        <v>79758.8</v>
      </c>
      <c r="AG1254" s="2">
        <v>-1.873473E-10</v>
      </c>
      <c r="AL1254" s="2">
        <v>-2.8693440000000002E-10</v>
      </c>
      <c r="AQ1254" s="2">
        <v>-2.8505620000000003E-10</v>
      </c>
    </row>
    <row r="1255" spans="1:43" x14ac:dyDescent="0.25">
      <c r="A1255" s="2">
        <v>1.2724129999999999E-10</v>
      </c>
      <c r="J1255" s="2">
        <v>-7.1152999999999995E-11</v>
      </c>
      <c r="R1255" s="2">
        <v>-1.325226E-10</v>
      </c>
      <c r="W1255" s="2">
        <v>3022.9</v>
      </c>
      <c r="AB1255" s="2">
        <v>113473.5</v>
      </c>
      <c r="AG1255" s="2">
        <v>-1.869661E-10</v>
      </c>
      <c r="AL1255" s="2">
        <v>-2.8678379999999999E-10</v>
      </c>
      <c r="AQ1255" s="2">
        <v>-2.8499489999999998E-10</v>
      </c>
    </row>
    <row r="1256" spans="1:43" x14ac:dyDescent="0.25">
      <c r="A1256" s="2">
        <v>1.1789930000000001E-10</v>
      </c>
      <c r="J1256" s="2">
        <v>-5.0079799999999998E-11</v>
      </c>
      <c r="R1256" s="2">
        <v>-9.7125300000000006E-11</v>
      </c>
      <c r="W1256" s="2">
        <v>8434.2000000000007</v>
      </c>
      <c r="AB1256" s="2">
        <v>222326.7</v>
      </c>
      <c r="AG1256" s="2">
        <v>-1.865463E-10</v>
      </c>
      <c r="AL1256" s="2">
        <v>-2.8629640000000002E-10</v>
      </c>
      <c r="AQ1256" s="2">
        <v>-2.8314050000000002E-10</v>
      </c>
    </row>
    <row r="1257" spans="1:43" x14ac:dyDescent="0.25">
      <c r="A1257" s="2">
        <v>3.3757280000000002E-10</v>
      </c>
      <c r="J1257" s="2">
        <v>-6.5946420000000001E-10</v>
      </c>
      <c r="R1257" s="2">
        <v>-9.0422650000000001E-10</v>
      </c>
      <c r="W1257" s="2">
        <v>3466.4</v>
      </c>
      <c r="AB1257" s="2">
        <v>22517.4</v>
      </c>
      <c r="AG1257" s="2">
        <v>-1.860853E-10</v>
      </c>
      <c r="AL1257" s="2">
        <v>-2.858568E-10</v>
      </c>
      <c r="AQ1257" s="2">
        <v>-2.8297750000000002E-10</v>
      </c>
    </row>
    <row r="1258" spans="1:43" x14ac:dyDescent="0.25">
      <c r="A1258" s="2">
        <v>1.5569770000000001E-10</v>
      </c>
      <c r="J1258" s="2">
        <v>-1.103417E-10</v>
      </c>
      <c r="R1258" s="2">
        <v>-1.7495409999999999E-10</v>
      </c>
      <c r="W1258" s="2">
        <v>6752.5</v>
      </c>
      <c r="AB1258" s="2">
        <v>101637.8</v>
      </c>
      <c r="AG1258" s="2">
        <v>-1.8584530000000001E-10</v>
      </c>
      <c r="AL1258" s="2">
        <v>-2.8579230000000001E-10</v>
      </c>
      <c r="AQ1258" s="2">
        <v>-2.8082249999999999E-10</v>
      </c>
    </row>
    <row r="1259" spans="1:43" x14ac:dyDescent="0.25">
      <c r="A1259" s="2">
        <v>2.1689569999999999E-10</v>
      </c>
      <c r="J1259" s="2">
        <v>-1.9951720000000001E-10</v>
      </c>
      <c r="R1259" s="2">
        <v>-3.0922759999999999E-10</v>
      </c>
      <c r="W1259" s="2">
        <v>7447</v>
      </c>
      <c r="AB1259" s="2">
        <v>74586.600000000006</v>
      </c>
      <c r="AG1259" s="2">
        <v>-1.8537969999999999E-10</v>
      </c>
      <c r="AL1259" s="2">
        <v>-2.8509200000000001E-10</v>
      </c>
      <c r="AQ1259" s="2">
        <v>-2.8057430000000002E-10</v>
      </c>
    </row>
    <row r="1260" spans="1:43" x14ac:dyDescent="0.25">
      <c r="A1260" s="2">
        <v>3.310696E-10</v>
      </c>
      <c r="J1260" s="2">
        <v>-5.0199469999999999E-10</v>
      </c>
      <c r="R1260" s="2">
        <v>-7.4230729999999996E-10</v>
      </c>
      <c r="W1260" s="2">
        <v>5248.9</v>
      </c>
      <c r="AB1260" s="2">
        <v>35457.599999999999</v>
      </c>
      <c r="AG1260" s="2">
        <v>-1.845016E-10</v>
      </c>
      <c r="AL1260" s="2">
        <v>-2.8502680000000001E-10</v>
      </c>
      <c r="AQ1260" s="2">
        <v>-2.7950910000000002E-10</v>
      </c>
    </row>
    <row r="1261" spans="1:43" x14ac:dyDescent="0.25">
      <c r="A1261" s="2">
        <v>1.1931610000000001E-10</v>
      </c>
      <c r="J1261" s="2">
        <v>-5.1536100000000001E-11</v>
      </c>
      <c r="R1261" s="2">
        <v>-9.9582900000000001E-11</v>
      </c>
      <c r="W1261" s="2">
        <v>7311.4</v>
      </c>
      <c r="AB1261" s="2">
        <v>226028.5</v>
      </c>
      <c r="AG1261" s="2">
        <v>-1.839004E-10</v>
      </c>
      <c r="AL1261" s="2">
        <v>-2.8498049999999999E-10</v>
      </c>
      <c r="AQ1261" s="2">
        <v>-2.7918589999999998E-10</v>
      </c>
    </row>
    <row r="1262" spans="1:43" x14ac:dyDescent="0.25">
      <c r="A1262" s="2">
        <v>1.915316E-10</v>
      </c>
      <c r="J1262" s="2">
        <v>-2.01256E-10</v>
      </c>
      <c r="R1262" s="2">
        <v>-2.9359899999999999E-10</v>
      </c>
      <c r="W1262" s="2">
        <v>3826.4</v>
      </c>
      <c r="AB1262" s="2">
        <v>62720.2</v>
      </c>
      <c r="AG1262" s="2">
        <v>-1.8339109999999999E-10</v>
      </c>
      <c r="AL1262" s="2">
        <v>-2.8446450000000001E-10</v>
      </c>
      <c r="AQ1262" s="2">
        <v>-2.7885970000000001E-10</v>
      </c>
    </row>
    <row r="1263" spans="1:43" x14ac:dyDescent="0.25">
      <c r="A1263" s="2">
        <v>2.5971010000000001E-10</v>
      </c>
      <c r="J1263" s="2">
        <v>-3.4749860000000001E-10</v>
      </c>
      <c r="R1263" s="2">
        <v>-4.9446619999999998E-10</v>
      </c>
      <c r="W1263" s="2">
        <v>4618.3</v>
      </c>
      <c r="AB1263" s="2">
        <v>39265.4</v>
      </c>
      <c r="AG1263" s="2">
        <v>-1.831768E-10</v>
      </c>
      <c r="AL1263" s="2">
        <v>-2.8417150000000003E-10</v>
      </c>
      <c r="AQ1263" s="2">
        <v>-2.7866880000000001E-10</v>
      </c>
    </row>
    <row r="1264" spans="1:43" x14ac:dyDescent="0.25">
      <c r="A1264" s="2">
        <v>2.9539349999999998E-10</v>
      </c>
      <c r="J1264" s="2">
        <v>-4.5491079999999998E-10</v>
      </c>
      <c r="R1264" s="2">
        <v>-7.0392419999999998E-10</v>
      </c>
      <c r="W1264" s="2">
        <v>2980.7</v>
      </c>
      <c r="AB1264" s="2">
        <v>37485.199999999997</v>
      </c>
      <c r="AG1264" s="2">
        <v>-1.8307790000000001E-10</v>
      </c>
      <c r="AL1264" s="2">
        <v>-2.84139E-10</v>
      </c>
      <c r="AQ1264" s="2">
        <v>-2.7836059999999999E-10</v>
      </c>
    </row>
    <row r="1265" spans="1:43" x14ac:dyDescent="0.25">
      <c r="A1265" s="2">
        <v>1.230053E-10</v>
      </c>
      <c r="J1265" s="2">
        <v>-5.5482000000000003E-11</v>
      </c>
      <c r="R1265" s="2">
        <v>-1.040309E-10</v>
      </c>
      <c r="W1265" s="2">
        <v>9893.4</v>
      </c>
      <c r="AB1265" s="2">
        <v>192275.5</v>
      </c>
      <c r="AG1265" s="2">
        <v>-1.8289650000000001E-10</v>
      </c>
      <c r="AL1265" s="2">
        <v>-2.8356440000000001E-10</v>
      </c>
      <c r="AQ1265" s="2">
        <v>-2.7825690000000002E-10</v>
      </c>
    </row>
    <row r="1266" spans="1:43" x14ac:dyDescent="0.25">
      <c r="A1266" s="2">
        <v>3.1381099999999998E-10</v>
      </c>
      <c r="J1266" s="2">
        <v>-5.2860520000000002E-10</v>
      </c>
      <c r="R1266" s="2">
        <v>-7.3670169999999997E-10</v>
      </c>
      <c r="W1266" s="2">
        <v>3823</v>
      </c>
      <c r="AB1266" s="2">
        <v>27298</v>
      </c>
      <c r="AG1266" s="2">
        <v>-1.8270230000000001E-10</v>
      </c>
      <c r="AL1266" s="2">
        <v>-2.8235199999999998E-10</v>
      </c>
      <c r="AQ1266" s="2">
        <v>-2.7737900000000002E-10</v>
      </c>
    </row>
    <row r="1267" spans="1:43" x14ac:dyDescent="0.25">
      <c r="A1267" s="2">
        <v>1.3157710000000001E-10</v>
      </c>
      <c r="J1267" s="2">
        <v>-7.2639399999999997E-11</v>
      </c>
      <c r="R1267" s="2">
        <v>-1.3391900000000001E-10</v>
      </c>
      <c r="W1267" s="2">
        <v>5017.8</v>
      </c>
      <c r="AB1267" s="2">
        <v>144349</v>
      </c>
      <c r="AG1267" s="2">
        <v>-1.8214319999999999E-10</v>
      </c>
      <c r="AL1267" s="2">
        <v>-2.8216040000000001E-10</v>
      </c>
      <c r="AQ1267" s="2">
        <v>-2.7713330000000002E-10</v>
      </c>
    </row>
    <row r="1268" spans="1:43" x14ac:dyDescent="0.25">
      <c r="A1268" s="2">
        <v>1.6736619999999999E-10</v>
      </c>
      <c r="J1268" s="2">
        <v>-1.133725E-10</v>
      </c>
      <c r="R1268" s="2">
        <v>-1.9035119999999999E-10</v>
      </c>
      <c r="W1268" s="2">
        <v>4788</v>
      </c>
      <c r="AB1268" s="2">
        <v>135004.29999999999</v>
      </c>
      <c r="AG1268" s="2">
        <v>-1.81504E-10</v>
      </c>
      <c r="AL1268" s="2">
        <v>-2.8192969999999998E-10</v>
      </c>
      <c r="AQ1268" s="2">
        <v>-2.7695210000000001E-10</v>
      </c>
    </row>
    <row r="1269" spans="1:43" x14ac:dyDescent="0.25">
      <c r="A1269" s="2">
        <v>2.1245579999999999E-10</v>
      </c>
      <c r="J1269" s="2">
        <v>-2.774245E-10</v>
      </c>
      <c r="R1269" s="2">
        <v>-3.9216829999999998E-10</v>
      </c>
      <c r="W1269" s="2">
        <v>2735.6</v>
      </c>
      <c r="AB1269" s="2">
        <v>47655</v>
      </c>
      <c r="AG1269" s="2">
        <v>-1.8111059999999999E-10</v>
      </c>
      <c r="AL1269" s="2">
        <v>-2.8182630000000001E-10</v>
      </c>
      <c r="AQ1269" s="2">
        <v>-2.7566299999999998E-10</v>
      </c>
    </row>
    <row r="1270" spans="1:43" x14ac:dyDescent="0.25">
      <c r="A1270" s="2">
        <v>1.9581930000000001E-10</v>
      </c>
      <c r="J1270" s="2">
        <v>-1.730151E-10</v>
      </c>
      <c r="R1270" s="2">
        <v>-2.626386E-10</v>
      </c>
      <c r="W1270" s="2">
        <v>5600.5</v>
      </c>
      <c r="AB1270" s="2">
        <v>69779.7</v>
      </c>
      <c r="AG1270" s="2">
        <v>-1.801544E-10</v>
      </c>
      <c r="AL1270" s="2">
        <v>-2.8178649999999999E-10</v>
      </c>
      <c r="AQ1270" s="2">
        <v>-2.7548000000000001E-10</v>
      </c>
    </row>
    <row r="1271" spans="1:43" x14ac:dyDescent="0.25">
      <c r="A1271" s="2">
        <v>2.4511770000000002E-10</v>
      </c>
      <c r="J1271" s="2">
        <v>-2.8093699999999999E-10</v>
      </c>
      <c r="R1271" s="2">
        <v>-4.4045080000000001E-10</v>
      </c>
      <c r="W1271" s="2">
        <v>3746.1</v>
      </c>
      <c r="AB1271" s="2">
        <v>68558.5</v>
      </c>
      <c r="AG1271" s="2">
        <v>-1.7963480000000001E-10</v>
      </c>
      <c r="AL1271" s="2">
        <v>-2.803788E-10</v>
      </c>
      <c r="AQ1271" s="2">
        <v>-2.7414479999999998E-10</v>
      </c>
    </row>
    <row r="1272" spans="1:43" x14ac:dyDescent="0.25">
      <c r="A1272" s="2">
        <v>2.5037029999999998E-10</v>
      </c>
      <c r="J1272" s="2">
        <v>-2.7438040000000001E-10</v>
      </c>
      <c r="R1272" s="2">
        <v>-4.1433280000000002E-10</v>
      </c>
      <c r="W1272" s="2">
        <v>6210.6</v>
      </c>
      <c r="AB1272" s="2">
        <v>56248.800000000003</v>
      </c>
      <c r="AG1272" s="2">
        <v>-1.7917040000000001E-10</v>
      </c>
      <c r="AL1272" s="2">
        <v>-2.7840690000000002E-10</v>
      </c>
      <c r="AQ1272" s="2">
        <v>-2.7315370000000002E-10</v>
      </c>
    </row>
    <row r="1273" spans="1:43" x14ac:dyDescent="0.25">
      <c r="A1273" s="2">
        <v>1.7394360000000001E-10</v>
      </c>
      <c r="J1273" s="2">
        <v>-1.33198E-10</v>
      </c>
      <c r="R1273" s="2">
        <v>-2.229918E-10</v>
      </c>
      <c r="W1273" s="2">
        <v>5184.8999999999996</v>
      </c>
      <c r="AB1273" s="2">
        <v>111116.3</v>
      </c>
      <c r="AG1273" s="2">
        <v>-1.7855240000000001E-10</v>
      </c>
      <c r="AL1273" s="2">
        <v>-2.7751260000000001E-10</v>
      </c>
      <c r="AQ1273" s="2">
        <v>-2.715983E-10</v>
      </c>
    </row>
    <row r="1274" spans="1:43" x14ac:dyDescent="0.25">
      <c r="A1274" s="2">
        <v>1.9146799999999999E-10</v>
      </c>
      <c r="J1274" s="2">
        <v>-1.7952089999999999E-10</v>
      </c>
      <c r="R1274" s="2">
        <v>-2.6774700000000001E-10</v>
      </c>
      <c r="W1274" s="2">
        <v>5941.9</v>
      </c>
      <c r="AB1274" s="2">
        <v>68678.7</v>
      </c>
      <c r="AG1274" s="2">
        <v>-1.785488E-10</v>
      </c>
      <c r="AL1274" s="2">
        <v>-2.7679099999999999E-10</v>
      </c>
      <c r="AQ1274" s="2">
        <v>-2.6993019999999998E-10</v>
      </c>
    </row>
    <row r="1275" spans="1:43" x14ac:dyDescent="0.25">
      <c r="A1275" s="2">
        <v>8.49251E-11</v>
      </c>
      <c r="J1275" s="2">
        <v>-3.03732E-11</v>
      </c>
      <c r="R1275" s="2">
        <v>-6.6450700000000004E-11</v>
      </c>
      <c r="W1275" s="2">
        <v>4654.3999999999996</v>
      </c>
      <c r="AB1275" s="2">
        <v>257685.3</v>
      </c>
      <c r="AG1275" s="2">
        <v>-1.782229E-10</v>
      </c>
      <c r="AL1275" s="2">
        <v>-2.7678330000000002E-10</v>
      </c>
      <c r="AQ1275" s="2">
        <v>-2.6932700000000002E-10</v>
      </c>
    </row>
    <row r="1276" spans="1:43" x14ac:dyDescent="0.25">
      <c r="A1276" s="2">
        <v>1.7877509999999999E-10</v>
      </c>
      <c r="J1276" s="2">
        <v>-1.308355E-10</v>
      </c>
      <c r="R1276" s="2">
        <v>-2.1515570000000001E-10</v>
      </c>
      <c r="W1276" s="2">
        <v>5191.6000000000004</v>
      </c>
      <c r="AB1276" s="2">
        <v>118072.6</v>
      </c>
      <c r="AG1276" s="2">
        <v>-1.7818700000000001E-10</v>
      </c>
      <c r="AL1276" s="2">
        <v>-2.7657800000000002E-10</v>
      </c>
      <c r="AQ1276" s="2">
        <v>-2.6908370000000001E-10</v>
      </c>
    </row>
    <row r="1277" spans="1:43" x14ac:dyDescent="0.25">
      <c r="A1277" s="2">
        <v>1.3151639999999999E-10</v>
      </c>
      <c r="J1277" s="2">
        <v>-6.69155E-11</v>
      </c>
      <c r="R1277" s="2">
        <v>-1.1850220000000001E-10</v>
      </c>
      <c r="W1277" s="2">
        <v>6315.2</v>
      </c>
      <c r="AB1277" s="2">
        <v>145977</v>
      </c>
      <c r="AG1277" s="2">
        <v>-1.7803659999999999E-10</v>
      </c>
      <c r="AL1277" s="2">
        <v>-2.7651860000000001E-10</v>
      </c>
      <c r="AQ1277" s="2">
        <v>-2.6847379999999998E-10</v>
      </c>
    </row>
    <row r="1278" spans="1:43" x14ac:dyDescent="0.25">
      <c r="A1278" s="2">
        <v>2.4012399999999998E-10</v>
      </c>
      <c r="J1278" s="2">
        <v>-2.6670439999999997E-10</v>
      </c>
      <c r="R1278" s="2">
        <v>-3.9254790000000001E-10</v>
      </c>
      <c r="W1278" s="2">
        <v>4736.6000000000004</v>
      </c>
      <c r="AB1278" s="2">
        <v>48394.9</v>
      </c>
      <c r="AG1278" s="2">
        <v>-1.778888E-10</v>
      </c>
      <c r="AL1278" s="2">
        <v>-2.7556309999999998E-10</v>
      </c>
      <c r="AQ1278" s="2">
        <v>-2.6667470000000002E-10</v>
      </c>
    </row>
    <row r="1279" spans="1:43" x14ac:dyDescent="0.25">
      <c r="A1279" s="2">
        <v>2.3619510000000001E-10</v>
      </c>
      <c r="J1279" s="2">
        <v>-3.572953E-10</v>
      </c>
      <c r="R1279" s="2">
        <v>-4.96622E-10</v>
      </c>
      <c r="W1279" s="2">
        <v>2418.9</v>
      </c>
      <c r="AB1279" s="2">
        <v>38288.800000000003</v>
      </c>
      <c r="AG1279" s="2">
        <v>-1.7779729999999999E-10</v>
      </c>
      <c r="AL1279" s="2">
        <v>-2.7500389999999998E-10</v>
      </c>
      <c r="AQ1279" s="2">
        <v>-2.6634359999999999E-10</v>
      </c>
    </row>
    <row r="1280" spans="1:43" x14ac:dyDescent="0.25">
      <c r="A1280" s="2">
        <v>3.2643439999999998E-10</v>
      </c>
      <c r="J1280" s="2">
        <v>-4.9022790000000003E-10</v>
      </c>
      <c r="R1280" s="2">
        <v>-7.3304229999999999E-10</v>
      </c>
      <c r="W1280" s="2">
        <v>4383.8</v>
      </c>
      <c r="AB1280" s="2">
        <v>38263.199999999997</v>
      </c>
      <c r="AG1280" s="2">
        <v>-1.7752679999999999E-10</v>
      </c>
      <c r="AL1280" s="2">
        <v>-2.7412679999999998E-10</v>
      </c>
      <c r="AQ1280" s="2">
        <v>-2.648303E-10</v>
      </c>
    </row>
    <row r="1281" spans="1:43" x14ac:dyDescent="0.25">
      <c r="A1281" s="2">
        <v>2.5120470000000002E-10</v>
      </c>
      <c r="J1281" s="2">
        <v>-2.863599E-10</v>
      </c>
      <c r="R1281" s="2">
        <v>-4.4505569999999999E-10</v>
      </c>
      <c r="W1281" s="2">
        <v>3613</v>
      </c>
      <c r="AB1281" s="2">
        <v>65630.100000000006</v>
      </c>
      <c r="AG1281" s="2">
        <v>-1.773674E-10</v>
      </c>
      <c r="AL1281" s="2">
        <v>-2.734423E-10</v>
      </c>
      <c r="AQ1281" s="2">
        <v>-2.6474810000000001E-10</v>
      </c>
    </row>
    <row r="1282" spans="1:43" x14ac:dyDescent="0.25">
      <c r="A1282" s="2">
        <v>2.4087110000000001E-10</v>
      </c>
      <c r="J1282" s="2">
        <v>-2.566567E-10</v>
      </c>
      <c r="R1282" s="2">
        <v>-3.8448839999999999E-10</v>
      </c>
      <c r="W1282" s="2">
        <v>5063.7</v>
      </c>
      <c r="AB1282" s="2">
        <v>54925.599999999999</v>
      </c>
      <c r="AG1282" s="2">
        <v>-1.773125E-10</v>
      </c>
      <c r="AL1282" s="2">
        <v>-2.7336519999999998E-10</v>
      </c>
      <c r="AQ1282" s="2">
        <v>-2.6326190000000002E-10</v>
      </c>
    </row>
    <row r="1283" spans="1:43" x14ac:dyDescent="0.25">
      <c r="A1283" s="2">
        <v>2.175892E-10</v>
      </c>
      <c r="J1283" s="2">
        <v>-3.1177189999999999E-10</v>
      </c>
      <c r="R1283" s="2">
        <v>-4.3589400000000001E-10</v>
      </c>
      <c r="W1283" s="2">
        <v>1840.2</v>
      </c>
      <c r="AB1283" s="2">
        <v>42882.3</v>
      </c>
      <c r="AG1283" s="2">
        <v>-1.7727790000000001E-10</v>
      </c>
      <c r="AL1283" s="2">
        <v>-2.7252600000000001E-10</v>
      </c>
      <c r="AQ1283" s="2">
        <v>-2.6316490000000001E-10</v>
      </c>
    </row>
    <row r="1284" spans="1:43" x14ac:dyDescent="0.25">
      <c r="A1284" s="2">
        <v>1.9091219999999999E-10</v>
      </c>
      <c r="J1284" s="2">
        <v>-2.0900149999999999E-10</v>
      </c>
      <c r="R1284" s="2">
        <v>-3.0288640000000002E-10</v>
      </c>
      <c r="W1284" s="2">
        <v>3444</v>
      </c>
      <c r="AB1284" s="2">
        <v>60702.3</v>
      </c>
      <c r="AG1284" s="2">
        <v>-1.7702409999999999E-10</v>
      </c>
      <c r="AL1284" s="2">
        <v>-2.7183740000000001E-10</v>
      </c>
      <c r="AQ1284" s="2">
        <v>-2.62708E-10</v>
      </c>
    </row>
    <row r="1285" spans="1:43" x14ac:dyDescent="0.25">
      <c r="A1285" s="2">
        <v>1.5069289999999999E-10</v>
      </c>
      <c r="J1285" s="2">
        <v>-9.2305500000000002E-11</v>
      </c>
      <c r="R1285" s="2">
        <v>-1.6127629999999999E-10</v>
      </c>
      <c r="W1285" s="2">
        <v>5737.6</v>
      </c>
      <c r="AB1285" s="2">
        <v>167529.79999999999</v>
      </c>
      <c r="AG1285" s="2">
        <v>-1.766555E-10</v>
      </c>
      <c r="AL1285" s="2">
        <v>-2.7113760000000002E-10</v>
      </c>
      <c r="AQ1285" s="2">
        <v>-2.6264980000000001E-10</v>
      </c>
    </row>
    <row r="1286" spans="1:43" x14ac:dyDescent="0.25">
      <c r="A1286" s="2">
        <v>1.7585070000000001E-10</v>
      </c>
      <c r="J1286" s="2">
        <v>-1.2671840000000001E-10</v>
      </c>
      <c r="R1286" s="2">
        <v>-2.0971280000000001E-10</v>
      </c>
      <c r="W1286" s="2">
        <v>4768.7</v>
      </c>
      <c r="AB1286" s="2">
        <v>123273</v>
      </c>
      <c r="AG1286" s="2">
        <v>-1.766508E-10</v>
      </c>
      <c r="AL1286" s="2">
        <v>-2.710725E-10</v>
      </c>
      <c r="AQ1286" s="2">
        <v>-2.613241E-10</v>
      </c>
    </row>
    <row r="1287" spans="1:43" x14ac:dyDescent="0.25">
      <c r="A1287" s="2">
        <v>3.426466E-10</v>
      </c>
      <c r="J1287" s="2">
        <v>-7.8901450000000004E-10</v>
      </c>
      <c r="R1287" s="2">
        <v>-1.0621000000000001E-9</v>
      </c>
      <c r="W1287" s="2">
        <v>2121.6</v>
      </c>
      <c r="AB1287" s="2">
        <v>19100.099999999999</v>
      </c>
      <c r="AG1287" s="2">
        <v>-1.7609349999999999E-10</v>
      </c>
      <c r="AL1287" s="2">
        <v>-2.7074339999999999E-10</v>
      </c>
      <c r="AQ1287" s="2">
        <v>-2.6024450000000001E-10</v>
      </c>
    </row>
    <row r="1288" spans="1:43" x14ac:dyDescent="0.25">
      <c r="A1288" s="2">
        <v>2.7108670000000003E-10</v>
      </c>
      <c r="J1288" s="2">
        <v>-3.7304580000000003E-10</v>
      </c>
      <c r="R1288" s="2">
        <v>-5.8130649999999995E-10</v>
      </c>
      <c r="W1288" s="2">
        <v>3308.7</v>
      </c>
      <c r="AB1288" s="2">
        <v>45185.9</v>
      </c>
      <c r="AG1288" s="2">
        <v>-1.760753E-10</v>
      </c>
      <c r="AL1288" s="2">
        <v>-2.684202E-10</v>
      </c>
      <c r="AQ1288" s="2">
        <v>-2.5998119999999999E-10</v>
      </c>
    </row>
    <row r="1289" spans="1:43" x14ac:dyDescent="0.25">
      <c r="A1289" s="2">
        <v>3.4413610000000001E-10</v>
      </c>
      <c r="J1289" s="2">
        <v>-7.3941559999999996E-10</v>
      </c>
      <c r="R1289" s="2">
        <v>-1.0028000000000001E-9</v>
      </c>
      <c r="W1289" s="2">
        <v>2627.1</v>
      </c>
      <c r="AB1289" s="2">
        <v>20320</v>
      </c>
      <c r="AG1289" s="2">
        <v>-1.7606349999999999E-10</v>
      </c>
      <c r="AL1289" s="2">
        <v>-2.6837589999999999E-10</v>
      </c>
      <c r="AQ1289" s="2">
        <v>-2.5873609999999997E-10</v>
      </c>
    </row>
    <row r="1290" spans="1:43" x14ac:dyDescent="0.25">
      <c r="A1290" s="2">
        <v>4.488156E-10</v>
      </c>
      <c r="J1290" s="2">
        <v>-1.4498999999999999E-9</v>
      </c>
      <c r="R1290" s="2">
        <v>-2.21E-9</v>
      </c>
      <c r="W1290" s="2">
        <v>291.23219999999998</v>
      </c>
      <c r="AB1290" s="2">
        <v>6697.6</v>
      </c>
      <c r="AG1290" s="2">
        <v>-1.7579549999999999E-10</v>
      </c>
      <c r="AL1290" s="2">
        <v>-2.6645339999999999E-10</v>
      </c>
      <c r="AQ1290" s="2">
        <v>-2.5838980000000001E-10</v>
      </c>
    </row>
    <row r="1291" spans="1:43" x14ac:dyDescent="0.25">
      <c r="A1291" s="2">
        <v>2.4250239999999998E-10</v>
      </c>
      <c r="J1291" s="2">
        <v>-2.5897629999999998E-10</v>
      </c>
      <c r="R1291" s="2">
        <v>-3.8887509999999999E-10</v>
      </c>
      <c r="W1291" s="2">
        <v>5353.9</v>
      </c>
      <c r="AB1291" s="2">
        <v>55614.5</v>
      </c>
      <c r="AG1291" s="2">
        <v>-1.7246110000000001E-10</v>
      </c>
      <c r="AL1291" s="2">
        <v>-2.644127E-10</v>
      </c>
      <c r="AQ1291" s="2">
        <v>-2.5800190000000002E-10</v>
      </c>
    </row>
    <row r="1292" spans="1:43" x14ac:dyDescent="0.25">
      <c r="A1292" s="2">
        <v>1.7783029999999999E-10</v>
      </c>
      <c r="J1292" s="2">
        <v>-1.5651529999999999E-10</v>
      </c>
      <c r="R1292" s="2">
        <v>-2.6049280000000001E-10</v>
      </c>
      <c r="W1292" s="2">
        <v>2745.7</v>
      </c>
      <c r="AB1292" s="2">
        <v>64889.4</v>
      </c>
      <c r="AG1292" s="2">
        <v>-1.723276E-10</v>
      </c>
      <c r="AL1292" s="2">
        <v>-2.6399040000000001E-10</v>
      </c>
      <c r="AQ1292" s="2">
        <v>-2.5657340000000002E-10</v>
      </c>
    </row>
    <row r="1293" spans="1:43" x14ac:dyDescent="0.25">
      <c r="A1293" s="2">
        <v>1.24577E-10</v>
      </c>
      <c r="J1293" s="2">
        <v>-5.80254E-11</v>
      </c>
      <c r="R1293" s="2">
        <v>-1.067689E-10</v>
      </c>
      <c r="W1293" s="2">
        <v>7787.2</v>
      </c>
      <c r="AB1293" s="2">
        <v>171678</v>
      </c>
      <c r="AG1293" s="2">
        <v>-1.718537E-10</v>
      </c>
      <c r="AL1293" s="2">
        <v>-2.635306E-10</v>
      </c>
      <c r="AQ1293" s="2">
        <v>-2.5613870000000001E-10</v>
      </c>
    </row>
    <row r="1294" spans="1:43" x14ac:dyDescent="0.25">
      <c r="A1294" s="2">
        <v>1.9361250000000001E-10</v>
      </c>
      <c r="J1294" s="2">
        <v>-1.7969530000000001E-10</v>
      </c>
      <c r="R1294" s="2">
        <v>-2.6884779999999998E-10</v>
      </c>
      <c r="W1294" s="2">
        <v>5857.9</v>
      </c>
      <c r="AB1294" s="2">
        <v>68445</v>
      </c>
      <c r="AG1294" s="2">
        <v>-1.7087199999999999E-10</v>
      </c>
      <c r="AL1294" s="2">
        <v>-2.6336639999999998E-10</v>
      </c>
      <c r="AQ1294" s="2">
        <v>-2.559011E-10</v>
      </c>
    </row>
    <row r="1295" spans="1:43" x14ac:dyDescent="0.25">
      <c r="A1295" s="2">
        <v>1.5446629999999999E-10</v>
      </c>
      <c r="J1295" s="2">
        <v>-9.3167399999999998E-11</v>
      </c>
      <c r="R1295" s="2">
        <v>-1.5955300000000001E-10</v>
      </c>
      <c r="W1295" s="2">
        <v>6686.7</v>
      </c>
      <c r="AB1295" s="2">
        <v>147420.29999999999</v>
      </c>
      <c r="AG1295" s="2">
        <v>-1.7077159999999999E-10</v>
      </c>
      <c r="AL1295" s="2">
        <v>-2.6307960000000001E-10</v>
      </c>
      <c r="AQ1295" s="2">
        <v>-2.5569929999999999E-10</v>
      </c>
    </row>
    <row r="1296" spans="1:43" x14ac:dyDescent="0.25">
      <c r="A1296" s="2">
        <v>2.4443709999999999E-10</v>
      </c>
      <c r="J1296" s="2">
        <v>-2.896744E-10</v>
      </c>
      <c r="R1296" s="2">
        <v>-4.5584089999999998E-10</v>
      </c>
      <c r="W1296" s="2">
        <v>3741.8</v>
      </c>
      <c r="AB1296" s="2">
        <v>59460.3</v>
      </c>
      <c r="AG1296" s="2">
        <v>-1.7066040000000001E-10</v>
      </c>
      <c r="AL1296" s="2">
        <v>-2.629542E-10</v>
      </c>
      <c r="AQ1296" s="2">
        <v>-2.5438449999999999E-10</v>
      </c>
    </row>
    <row r="1297" spans="1:43" x14ac:dyDescent="0.25">
      <c r="A1297" s="2">
        <v>2.2759519999999999E-10</v>
      </c>
      <c r="J1297" s="2">
        <v>-2.2259220000000001E-10</v>
      </c>
      <c r="R1297" s="2">
        <v>-3.4068910000000001E-10</v>
      </c>
      <c r="W1297" s="2">
        <v>6674.8</v>
      </c>
      <c r="AB1297" s="2">
        <v>66469.899999999994</v>
      </c>
      <c r="AG1297" s="2">
        <v>-1.7063990000000001E-10</v>
      </c>
      <c r="AL1297" s="2">
        <v>-2.6232809999999998E-10</v>
      </c>
      <c r="AQ1297" s="2">
        <v>-2.541839E-10</v>
      </c>
    </row>
    <row r="1298" spans="1:43" x14ac:dyDescent="0.25">
      <c r="A1298" s="2">
        <v>2.276044E-10</v>
      </c>
      <c r="J1298" s="2">
        <v>-2.4792130000000001E-10</v>
      </c>
      <c r="R1298" s="2">
        <v>-3.6323230000000001E-10</v>
      </c>
      <c r="W1298" s="2">
        <v>5106.8</v>
      </c>
      <c r="AB1298" s="2">
        <v>46323.6</v>
      </c>
      <c r="AG1298" s="2">
        <v>-1.7046400000000001E-10</v>
      </c>
      <c r="AL1298" s="2">
        <v>-2.6138569999999999E-10</v>
      </c>
      <c r="AQ1298" s="2">
        <v>-2.5288100000000002E-10</v>
      </c>
    </row>
    <row r="1299" spans="1:43" x14ac:dyDescent="0.25">
      <c r="A1299" s="2">
        <v>1.6292160000000001E-10</v>
      </c>
      <c r="J1299" s="2">
        <v>-1.1722090000000001E-10</v>
      </c>
      <c r="R1299" s="2">
        <v>-1.8541040000000001E-10</v>
      </c>
      <c r="W1299" s="2">
        <v>6410.9</v>
      </c>
      <c r="AB1299" s="2">
        <v>96155.199999999997</v>
      </c>
      <c r="AG1299" s="2">
        <v>-1.6994170000000001E-10</v>
      </c>
      <c r="AL1299" s="2">
        <v>-2.6095420000000001E-10</v>
      </c>
      <c r="AQ1299" s="2">
        <v>-2.515538E-10</v>
      </c>
    </row>
    <row r="1300" spans="1:43" x14ac:dyDescent="0.25">
      <c r="A1300" s="2">
        <v>9.2791200000000005E-11</v>
      </c>
      <c r="J1300" s="2">
        <v>-3.3080400000000002E-11</v>
      </c>
      <c r="R1300" s="2">
        <v>-7.0628999999999997E-11</v>
      </c>
      <c r="W1300" s="2">
        <v>8017.5</v>
      </c>
      <c r="AB1300" s="2">
        <v>241139.5</v>
      </c>
      <c r="AG1300" s="2">
        <v>-1.698948E-10</v>
      </c>
      <c r="AL1300" s="2">
        <v>-2.5941289999999998E-10</v>
      </c>
      <c r="AQ1300" s="2">
        <v>-2.5066530000000003E-10</v>
      </c>
    </row>
    <row r="1301" spans="1:43" x14ac:dyDescent="0.25">
      <c r="A1301" s="2">
        <v>1.217398E-10</v>
      </c>
      <c r="J1301" s="2">
        <v>-6.0079699999999996E-11</v>
      </c>
      <c r="R1301" s="2">
        <v>-1.151321E-10</v>
      </c>
      <c r="W1301" s="2">
        <v>5135.3999999999996</v>
      </c>
      <c r="AB1301" s="2">
        <v>168428.79999999999</v>
      </c>
      <c r="AG1301" s="2">
        <v>-1.687863E-10</v>
      </c>
      <c r="AL1301" s="2">
        <v>-2.5913830000000002E-10</v>
      </c>
      <c r="AQ1301" s="2">
        <v>-2.4933620000000002E-10</v>
      </c>
    </row>
    <row r="1302" spans="1:43" x14ac:dyDescent="0.25">
      <c r="A1302" s="2">
        <v>3.1246099999999998E-10</v>
      </c>
      <c r="J1302" s="2">
        <v>-5.9923609999999999E-10</v>
      </c>
      <c r="R1302" s="2">
        <v>-8.1871229999999997E-10</v>
      </c>
      <c r="W1302" s="2">
        <v>2825.4</v>
      </c>
      <c r="AB1302" s="2">
        <v>24485.4</v>
      </c>
      <c r="AG1302" s="2">
        <v>-1.6862000000000001E-10</v>
      </c>
      <c r="AL1302" s="2">
        <v>-2.5911739999999998E-10</v>
      </c>
      <c r="AQ1302" s="2">
        <v>-2.4724169999999999E-10</v>
      </c>
    </row>
    <row r="1303" spans="1:43" x14ac:dyDescent="0.25">
      <c r="A1303" s="2">
        <v>2.7298879999999998E-10</v>
      </c>
      <c r="J1303" s="2">
        <v>-3.4222770000000001E-10</v>
      </c>
      <c r="R1303" s="2">
        <v>-5.2626330000000002E-10</v>
      </c>
      <c r="W1303" s="2">
        <v>3307.9</v>
      </c>
      <c r="AB1303" s="2">
        <v>55973.3</v>
      </c>
      <c r="AG1303" s="2">
        <v>-1.6860549999999999E-10</v>
      </c>
      <c r="AL1303" s="2">
        <v>-2.5899709999999999E-10</v>
      </c>
      <c r="AQ1303" s="2">
        <v>-2.461076E-10</v>
      </c>
    </row>
    <row r="1304" spans="1:43" x14ac:dyDescent="0.25">
      <c r="A1304" s="2">
        <v>1.3288099999999999E-10</v>
      </c>
      <c r="J1304" s="2">
        <v>-6.7360000000000001E-11</v>
      </c>
      <c r="R1304" s="2">
        <v>-1.197745E-10</v>
      </c>
      <c r="W1304" s="2">
        <v>7492.8</v>
      </c>
      <c r="AB1304" s="2">
        <v>153941.70000000001</v>
      </c>
      <c r="AG1304" s="2">
        <v>-1.68577E-10</v>
      </c>
      <c r="AL1304" s="2">
        <v>-2.5893869999999999E-10</v>
      </c>
      <c r="AQ1304" s="2">
        <v>-2.4258200000000002E-10</v>
      </c>
    </row>
    <row r="1305" spans="1:43" x14ac:dyDescent="0.25">
      <c r="A1305" s="2">
        <v>1.13134E-10</v>
      </c>
      <c r="J1305" s="2">
        <v>-4.7593299999999999E-11</v>
      </c>
      <c r="R1305" s="2">
        <v>-9.5605200000000001E-11</v>
      </c>
      <c r="W1305" s="2">
        <v>3396.3</v>
      </c>
      <c r="AB1305" s="2">
        <v>259642.2</v>
      </c>
      <c r="AG1305" s="2">
        <v>-1.6810429999999999E-10</v>
      </c>
      <c r="AL1305" s="2">
        <v>-2.5874480000000001E-10</v>
      </c>
      <c r="AQ1305" s="2">
        <v>-2.3997640000000002E-10</v>
      </c>
    </row>
    <row r="1306" spans="1:43" x14ac:dyDescent="0.25">
      <c r="A1306" s="2">
        <v>2.1288599999999999E-10</v>
      </c>
      <c r="J1306" s="2">
        <v>-1.942559E-10</v>
      </c>
      <c r="R1306" s="2">
        <v>-3.0777390000000002E-10</v>
      </c>
      <c r="W1306" s="2">
        <v>4563.6000000000004</v>
      </c>
      <c r="AB1306" s="2">
        <v>86696.5</v>
      </c>
      <c r="AG1306" s="2">
        <v>-1.6706429999999999E-10</v>
      </c>
      <c r="AL1306" s="2">
        <v>-2.579337E-10</v>
      </c>
      <c r="AQ1306" s="2">
        <v>-2.3916760000000002E-10</v>
      </c>
    </row>
    <row r="1307" spans="1:43" x14ac:dyDescent="0.25">
      <c r="A1307" s="2">
        <v>2.1534480000000001E-10</v>
      </c>
      <c r="J1307" s="2">
        <v>-2.244992E-10</v>
      </c>
      <c r="R1307" s="2">
        <v>-3.3008960000000002E-10</v>
      </c>
      <c r="W1307" s="2">
        <v>5384</v>
      </c>
      <c r="AB1307" s="2">
        <v>56758.2</v>
      </c>
      <c r="AG1307" s="2">
        <v>-1.6575459999999999E-10</v>
      </c>
      <c r="AL1307" s="2">
        <v>-2.5719890000000001E-10</v>
      </c>
      <c r="AQ1307" s="2">
        <v>-2.377298E-10</v>
      </c>
    </row>
    <row r="1308" spans="1:43" x14ac:dyDescent="0.25">
      <c r="A1308" s="2">
        <v>1.6785490000000001E-10</v>
      </c>
      <c r="J1308" s="2">
        <v>-1.455606E-10</v>
      </c>
      <c r="R1308" s="2">
        <v>-2.2006120000000001E-10</v>
      </c>
      <c r="W1308" s="2">
        <v>4826</v>
      </c>
      <c r="AB1308" s="2">
        <v>81958.3</v>
      </c>
      <c r="AG1308" s="2">
        <v>-1.6301250000000001E-10</v>
      </c>
      <c r="AL1308" s="2">
        <v>-2.5657970000000002E-10</v>
      </c>
      <c r="AQ1308" s="2">
        <v>-2.3732539999999998E-10</v>
      </c>
    </row>
    <row r="1309" spans="1:43" x14ac:dyDescent="0.25">
      <c r="A1309" s="2">
        <v>2.004797E-10</v>
      </c>
      <c r="J1309" s="2">
        <v>-2.1386589999999999E-10</v>
      </c>
      <c r="R1309" s="2">
        <v>-3.1145690000000002E-10</v>
      </c>
      <c r="W1309" s="2">
        <v>4452.7</v>
      </c>
      <c r="AB1309" s="2">
        <v>59592.800000000003</v>
      </c>
      <c r="AG1309" s="2">
        <v>-1.625111E-10</v>
      </c>
      <c r="AL1309" s="2">
        <v>-2.5602329999999998E-10</v>
      </c>
      <c r="AQ1309" s="2">
        <v>-2.3626719999999999E-10</v>
      </c>
    </row>
    <row r="1310" spans="1:43" x14ac:dyDescent="0.25">
      <c r="A1310" s="2">
        <v>1.501655E-10</v>
      </c>
      <c r="J1310" s="2">
        <v>-1.0964919999999999E-10</v>
      </c>
      <c r="R1310" s="2">
        <v>-1.7259679999999999E-10</v>
      </c>
      <c r="W1310" s="2">
        <v>5621.5</v>
      </c>
      <c r="AB1310" s="2">
        <v>68351.7</v>
      </c>
      <c r="AG1310" s="2">
        <v>-1.61827E-10</v>
      </c>
      <c r="AL1310" s="2">
        <v>-2.5511150000000002E-10</v>
      </c>
      <c r="AQ1310" s="2">
        <v>-2.3619449999999997E-10</v>
      </c>
    </row>
    <row r="1311" spans="1:43" x14ac:dyDescent="0.25">
      <c r="A1311" s="2">
        <v>4.6449130000000002E-10</v>
      </c>
      <c r="J1311" s="2">
        <v>-1.0787E-9</v>
      </c>
      <c r="R1311" s="2">
        <v>-1.6045E-9</v>
      </c>
      <c r="W1311" s="2">
        <v>2225.8000000000002</v>
      </c>
      <c r="AB1311" s="2">
        <v>20890.8</v>
      </c>
      <c r="AG1311" s="2">
        <v>-1.6021390000000001E-10</v>
      </c>
      <c r="AL1311" s="2">
        <v>-2.5421460000000001E-10</v>
      </c>
      <c r="AQ1311" s="2">
        <v>-2.360658E-10</v>
      </c>
    </row>
    <row r="1312" spans="1:43" x14ac:dyDescent="0.25">
      <c r="A1312" s="2">
        <v>1.4028780000000001E-10</v>
      </c>
      <c r="J1312" s="2">
        <v>-7.5929499999999999E-11</v>
      </c>
      <c r="R1312" s="2">
        <v>-1.320007E-10</v>
      </c>
      <c r="W1312" s="2">
        <v>7717.9</v>
      </c>
      <c r="AB1312" s="2">
        <v>143946.1</v>
      </c>
      <c r="AG1312" s="2">
        <v>-1.5992960000000001E-10</v>
      </c>
      <c r="AL1312" s="2">
        <v>-2.5384879999999999E-10</v>
      </c>
      <c r="AQ1312" s="2">
        <v>-2.3469410000000001E-10</v>
      </c>
    </row>
    <row r="1313" spans="1:43" x14ac:dyDescent="0.25">
      <c r="A1313" s="2">
        <v>1.3892069999999999E-10</v>
      </c>
      <c r="J1313" s="2">
        <v>-7.4455200000000002E-11</v>
      </c>
      <c r="R1313" s="2">
        <v>-1.2978219999999999E-10</v>
      </c>
      <c r="W1313" s="2">
        <v>7491.5</v>
      </c>
      <c r="AB1313" s="2">
        <v>144297</v>
      </c>
      <c r="AG1313" s="2">
        <v>-1.5877680000000001E-10</v>
      </c>
      <c r="AL1313" s="2">
        <v>-2.5330300000000002E-10</v>
      </c>
      <c r="AQ1313" s="2">
        <v>-2.342664E-10</v>
      </c>
    </row>
    <row r="1314" spans="1:43" x14ac:dyDescent="0.25">
      <c r="A1314" s="2">
        <v>9.3597499999999997E-11</v>
      </c>
      <c r="J1314" s="2">
        <v>-3.0715000000000001E-11</v>
      </c>
      <c r="R1314" s="2">
        <v>-6.8347099999999995E-11</v>
      </c>
      <c r="W1314" s="2">
        <v>6581.5</v>
      </c>
      <c r="AB1314" s="2">
        <v>241804</v>
      </c>
      <c r="AG1314" s="2">
        <v>-1.5822450000000001E-10</v>
      </c>
      <c r="AL1314" s="2">
        <v>-2.5269179999999999E-10</v>
      </c>
      <c r="AQ1314" s="2">
        <v>-2.3415009999999999E-10</v>
      </c>
    </row>
    <row r="1315" spans="1:43" x14ac:dyDescent="0.25">
      <c r="A1315" s="2">
        <v>1.4791730000000001E-10</v>
      </c>
      <c r="J1315" s="2">
        <v>-8.4227099999999996E-11</v>
      </c>
      <c r="R1315" s="2">
        <v>-1.456473E-10</v>
      </c>
      <c r="W1315" s="2">
        <v>8499.1</v>
      </c>
      <c r="AB1315" s="2">
        <v>150304.20000000001</v>
      </c>
      <c r="AG1315" s="2">
        <v>-1.572238E-10</v>
      </c>
      <c r="AL1315" s="2">
        <v>-2.5156529999999999E-10</v>
      </c>
      <c r="AQ1315" s="2">
        <v>-2.3304720000000002E-10</v>
      </c>
    </row>
    <row r="1316" spans="1:43" x14ac:dyDescent="0.25">
      <c r="A1316" s="2">
        <v>1.6003989999999999E-10</v>
      </c>
      <c r="J1316" s="2">
        <v>-1.1992479999999999E-10</v>
      </c>
      <c r="R1316" s="2">
        <v>-1.8743079999999999E-10</v>
      </c>
      <c r="W1316" s="2">
        <v>6559.6</v>
      </c>
      <c r="AB1316" s="2">
        <v>95360.7</v>
      </c>
      <c r="AG1316" s="2">
        <v>-1.5716659999999999E-10</v>
      </c>
      <c r="AL1316" s="2">
        <v>-2.498097E-10</v>
      </c>
      <c r="AQ1316" s="2">
        <v>-2.3263669999999999E-10</v>
      </c>
    </row>
    <row r="1317" spans="1:43" x14ac:dyDescent="0.25">
      <c r="A1317" s="2">
        <v>2.7974780000000001E-10</v>
      </c>
      <c r="J1317" s="2">
        <v>-6.1069129999999999E-10</v>
      </c>
      <c r="R1317" s="2">
        <v>-8.2242629999999998E-10</v>
      </c>
      <c r="W1317" s="2">
        <v>960.36310000000003</v>
      </c>
      <c r="AB1317" s="2">
        <v>23417.7</v>
      </c>
      <c r="AG1317" s="2">
        <v>-1.57129E-10</v>
      </c>
      <c r="AL1317" s="2">
        <v>-2.4782660000000001E-10</v>
      </c>
      <c r="AQ1317" s="2">
        <v>-2.3181759999999999E-10</v>
      </c>
    </row>
    <row r="1318" spans="1:43" x14ac:dyDescent="0.25">
      <c r="A1318" s="2">
        <v>1.9597809999999999E-10</v>
      </c>
      <c r="J1318" s="2">
        <v>-1.601725E-10</v>
      </c>
      <c r="R1318" s="2">
        <v>-2.5706350000000002E-10</v>
      </c>
      <c r="W1318" s="2">
        <v>5470.7</v>
      </c>
      <c r="AB1318" s="2">
        <v>98528.7</v>
      </c>
      <c r="AG1318" s="2">
        <v>-1.569773E-10</v>
      </c>
      <c r="AL1318" s="2">
        <v>-2.4712959999999998E-10</v>
      </c>
      <c r="AQ1318" s="2">
        <v>-2.2855019999999999E-10</v>
      </c>
    </row>
    <row r="1319" spans="1:43" x14ac:dyDescent="0.25">
      <c r="A1319" s="2">
        <v>1.362055E-10</v>
      </c>
      <c r="J1319" s="2">
        <v>-7.23041E-11</v>
      </c>
      <c r="R1319" s="2">
        <v>-1.315033E-10</v>
      </c>
      <c r="W1319" s="2">
        <v>6054.4</v>
      </c>
      <c r="AB1319" s="2">
        <v>200240.2</v>
      </c>
      <c r="AG1319" s="2">
        <v>-1.5496709999999999E-10</v>
      </c>
      <c r="AL1319" s="2">
        <v>-2.4689609999999999E-10</v>
      </c>
      <c r="AQ1319" s="2">
        <v>-2.256283E-10</v>
      </c>
    </row>
    <row r="1320" spans="1:43" x14ac:dyDescent="0.25">
      <c r="A1320" s="2">
        <v>2.741692E-10</v>
      </c>
      <c r="J1320" s="2">
        <v>-5.4649789999999998E-10</v>
      </c>
      <c r="R1320" s="2">
        <v>-7.4086340000000001E-10</v>
      </c>
      <c r="W1320" s="2">
        <v>1423.2</v>
      </c>
      <c r="AB1320" s="2">
        <v>26130.5</v>
      </c>
      <c r="AG1320" s="2">
        <v>-1.5458360000000001E-10</v>
      </c>
      <c r="AL1320" s="2">
        <v>-2.4380329999999999E-10</v>
      </c>
      <c r="AQ1320" s="2">
        <v>-2.2421509999999999E-10</v>
      </c>
    </row>
    <row r="1321" spans="1:43" x14ac:dyDescent="0.25">
      <c r="A1321" s="2">
        <v>2.1757260000000001E-10</v>
      </c>
      <c r="J1321" s="2">
        <v>-2.0976990000000001E-10</v>
      </c>
      <c r="R1321" s="2">
        <v>-3.1627580000000002E-10</v>
      </c>
      <c r="W1321" s="2">
        <v>4934.6000000000004</v>
      </c>
      <c r="AB1321" s="2">
        <v>60697.1</v>
      </c>
      <c r="AG1321" s="2">
        <v>-1.53432E-10</v>
      </c>
      <c r="AL1321" s="2">
        <v>-2.4357440000000002E-10</v>
      </c>
      <c r="AQ1321" s="2">
        <v>-2.240325E-10</v>
      </c>
    </row>
    <row r="1322" spans="1:43" x14ac:dyDescent="0.25">
      <c r="A1322" s="2">
        <v>1.428427E-10</v>
      </c>
      <c r="J1322" s="2">
        <v>-7.8154099999999998E-11</v>
      </c>
      <c r="R1322" s="2">
        <v>-1.3608080000000001E-10</v>
      </c>
      <c r="W1322" s="2">
        <v>9218.7000000000007</v>
      </c>
      <c r="AB1322" s="2">
        <v>150318.9</v>
      </c>
      <c r="AG1322" s="2">
        <v>-1.5252390000000001E-10</v>
      </c>
      <c r="AL1322" s="2">
        <v>-2.4149529999999999E-10</v>
      </c>
      <c r="AQ1322" s="2">
        <v>-2.2256560000000001E-10</v>
      </c>
    </row>
    <row r="1323" spans="1:43" x14ac:dyDescent="0.25">
      <c r="A1323" s="2">
        <v>1.3832020000000001E-10</v>
      </c>
      <c r="J1323" s="2">
        <v>-7.4100100000000001E-11</v>
      </c>
      <c r="R1323" s="2">
        <v>-1.29034E-10</v>
      </c>
      <c r="W1323" s="2">
        <v>7082</v>
      </c>
      <c r="AB1323" s="2">
        <v>142104.5</v>
      </c>
      <c r="AG1323" s="2">
        <v>-1.5228540000000001E-10</v>
      </c>
      <c r="AL1323" s="2">
        <v>-2.3982880000000002E-10</v>
      </c>
      <c r="AQ1323" s="2">
        <v>-2.2248939999999999E-10</v>
      </c>
    </row>
    <row r="1324" spans="1:43" x14ac:dyDescent="0.25">
      <c r="A1324" s="2">
        <v>1.7958080000000001E-10</v>
      </c>
      <c r="J1324" s="2">
        <v>-1.308286E-10</v>
      </c>
      <c r="R1324" s="2">
        <v>-2.1327409999999999E-10</v>
      </c>
      <c r="W1324" s="2">
        <v>6867.9</v>
      </c>
      <c r="AB1324" s="2">
        <v>111048.1</v>
      </c>
      <c r="AG1324" s="2">
        <v>-1.5155470000000001E-10</v>
      </c>
      <c r="AL1324" s="2">
        <v>-2.3935650000000001E-10</v>
      </c>
      <c r="AQ1324" s="2">
        <v>-2.2222510000000001E-10</v>
      </c>
    </row>
    <row r="1325" spans="1:43" x14ac:dyDescent="0.25">
      <c r="A1325" s="2">
        <v>2.005806E-10</v>
      </c>
      <c r="J1325" s="2">
        <v>-1.7872700000000001E-10</v>
      </c>
      <c r="R1325" s="2">
        <v>-2.7175260000000002E-10</v>
      </c>
      <c r="W1325" s="2">
        <v>5383.1</v>
      </c>
      <c r="AB1325" s="2">
        <v>67499.600000000006</v>
      </c>
      <c r="AG1325" s="2">
        <v>-1.506073E-10</v>
      </c>
      <c r="AL1325" s="2">
        <v>-2.3854530000000002E-10</v>
      </c>
      <c r="AQ1325" s="2">
        <v>-2.221071E-10</v>
      </c>
    </row>
    <row r="1326" spans="1:43" x14ac:dyDescent="0.25">
      <c r="A1326" s="2">
        <v>1.787084E-10</v>
      </c>
      <c r="J1326" s="2">
        <v>-2.3235740000000001E-10</v>
      </c>
      <c r="R1326" s="2">
        <v>-3.3026089999999998E-10</v>
      </c>
      <c r="W1326" s="2">
        <v>829.87909999999999</v>
      </c>
      <c r="AB1326" s="2">
        <v>53792.6</v>
      </c>
      <c r="AG1326" s="2">
        <v>-1.5057069999999999E-10</v>
      </c>
      <c r="AL1326" s="2">
        <v>-2.38307E-10</v>
      </c>
      <c r="AQ1326" s="2">
        <v>-2.218541E-10</v>
      </c>
    </row>
    <row r="1327" spans="1:43" x14ac:dyDescent="0.25">
      <c r="A1327" s="2">
        <v>1.877625E-10</v>
      </c>
      <c r="J1327" s="2">
        <v>-1.7513039999999999E-10</v>
      </c>
      <c r="R1327" s="2">
        <v>-2.6123309999999999E-10</v>
      </c>
      <c r="W1327" s="2">
        <v>5873.5</v>
      </c>
      <c r="AB1327" s="2">
        <v>70207.199999999997</v>
      </c>
      <c r="AG1327" s="2">
        <v>-1.5000870000000001E-10</v>
      </c>
      <c r="AL1327" s="2">
        <v>-2.3762650000000001E-10</v>
      </c>
      <c r="AQ1327" s="2">
        <v>-2.2103779999999999E-10</v>
      </c>
    </row>
    <row r="1328" spans="1:43" x14ac:dyDescent="0.25">
      <c r="A1328" s="2">
        <v>2.5670750000000002E-10</v>
      </c>
      <c r="J1328" s="2">
        <v>-2.8959909999999998E-10</v>
      </c>
      <c r="R1328" s="2">
        <v>-4.363411E-10</v>
      </c>
      <c r="W1328" s="2">
        <v>6177.6</v>
      </c>
      <c r="AB1328" s="2">
        <v>54161.8</v>
      </c>
      <c r="AG1328" s="2">
        <v>-1.499682E-10</v>
      </c>
      <c r="AL1328" s="2">
        <v>-2.3755860000000002E-10</v>
      </c>
      <c r="AQ1328" s="2">
        <v>-2.1912989999999999E-10</v>
      </c>
    </row>
    <row r="1329" spans="1:43" x14ac:dyDescent="0.25">
      <c r="A1329" s="2">
        <v>1.0621159999999999E-10</v>
      </c>
      <c r="J1329" s="2">
        <v>-4.8622900000000003E-11</v>
      </c>
      <c r="R1329" s="2">
        <v>-9.0993500000000005E-11</v>
      </c>
      <c r="W1329" s="2">
        <v>5696</v>
      </c>
      <c r="AB1329" s="2">
        <v>116911.6</v>
      </c>
      <c r="AG1329" s="2">
        <v>-1.4992980000000001E-10</v>
      </c>
      <c r="AL1329" s="2">
        <v>-2.3713859999999999E-10</v>
      </c>
      <c r="AQ1329" s="2">
        <v>-2.188166E-10</v>
      </c>
    </row>
    <row r="1330" spans="1:43" x14ac:dyDescent="0.25">
      <c r="A1330" s="2">
        <v>3.0636630000000001E-10</v>
      </c>
      <c r="J1330" s="2">
        <v>-4.3243129999999997E-10</v>
      </c>
      <c r="R1330" s="2">
        <v>-6.3062480000000002E-10</v>
      </c>
      <c r="W1330" s="2">
        <v>4162.2</v>
      </c>
      <c r="AB1330" s="2">
        <v>36039.1</v>
      </c>
      <c r="AG1330" s="2">
        <v>-1.4982300000000001E-10</v>
      </c>
      <c r="AL1330" s="2">
        <v>-2.3668709999999999E-10</v>
      </c>
      <c r="AQ1330" s="2">
        <v>-2.182094E-10</v>
      </c>
    </row>
    <row r="1331" spans="1:43" x14ac:dyDescent="0.25">
      <c r="A1331" s="2">
        <v>1.069832E-10</v>
      </c>
      <c r="J1331" s="2">
        <v>-4.0081899999999997E-11</v>
      </c>
      <c r="R1331" s="2">
        <v>-8.2763899999999996E-11</v>
      </c>
      <c r="W1331" s="2">
        <v>9018</v>
      </c>
      <c r="AB1331" s="2">
        <v>254009.2</v>
      </c>
      <c r="AG1331" s="2">
        <v>-1.497076E-10</v>
      </c>
      <c r="AL1331" s="2">
        <v>-2.3648009999999997E-10</v>
      </c>
      <c r="AQ1331" s="2">
        <v>-2.1598739999999999E-10</v>
      </c>
    </row>
    <row r="1332" spans="1:43" x14ac:dyDescent="0.25">
      <c r="A1332" s="2">
        <v>1.4865549999999999E-10</v>
      </c>
      <c r="J1332" s="2">
        <v>-9.0712499999999998E-11</v>
      </c>
      <c r="R1332" s="2">
        <v>-1.593784E-10</v>
      </c>
      <c r="W1332" s="2">
        <v>5854.3</v>
      </c>
      <c r="AB1332" s="2">
        <v>160365</v>
      </c>
      <c r="AG1332" s="2">
        <v>-1.4846079999999999E-10</v>
      </c>
      <c r="AL1332" s="2">
        <v>-2.360392E-10</v>
      </c>
      <c r="AQ1332" s="2">
        <v>-2.155136E-10</v>
      </c>
    </row>
    <row r="1333" spans="1:43" x14ac:dyDescent="0.25">
      <c r="A1333" s="2">
        <v>2.1785189999999999E-10</v>
      </c>
      <c r="J1333" s="2">
        <v>-2.6726899999999999E-10</v>
      </c>
      <c r="R1333" s="2">
        <v>-3.8127240000000001E-10</v>
      </c>
      <c r="W1333" s="2">
        <v>1293.0999999999999</v>
      </c>
      <c r="AB1333" s="2">
        <v>49367</v>
      </c>
      <c r="AG1333" s="2">
        <v>-1.483249E-10</v>
      </c>
      <c r="AL1333" s="2">
        <v>-2.3579169999999999E-10</v>
      </c>
      <c r="AQ1333" s="2">
        <v>-2.154969E-10</v>
      </c>
    </row>
    <row r="1334" spans="1:43" x14ac:dyDescent="0.25">
      <c r="A1334" s="2">
        <v>1.27449E-10</v>
      </c>
      <c r="J1334" s="2">
        <v>-6.0756500000000001E-11</v>
      </c>
      <c r="R1334" s="2">
        <v>-1.108805E-10</v>
      </c>
      <c r="W1334" s="2">
        <v>8376.2000000000007</v>
      </c>
      <c r="AB1334" s="2">
        <v>170895.3</v>
      </c>
      <c r="AG1334" s="2">
        <v>-1.4799669999999999E-10</v>
      </c>
      <c r="AL1334" s="2">
        <v>-2.3193070000000001E-10</v>
      </c>
      <c r="AQ1334" s="2">
        <v>-2.1513430000000001E-10</v>
      </c>
    </row>
    <row r="1335" spans="1:43" x14ac:dyDescent="0.25">
      <c r="A1335" s="2">
        <v>1.5113119999999999E-10</v>
      </c>
      <c r="J1335" s="2">
        <v>-9.0082400000000003E-11</v>
      </c>
      <c r="R1335" s="2">
        <v>-1.5177860000000001E-10</v>
      </c>
      <c r="W1335" s="2">
        <v>7325.3</v>
      </c>
      <c r="AB1335" s="2">
        <v>126430.3</v>
      </c>
      <c r="AG1335" s="2">
        <v>-1.4750260000000001E-10</v>
      </c>
      <c r="AL1335" s="2">
        <v>-2.311843E-10</v>
      </c>
      <c r="AQ1335" s="2">
        <v>-2.150381E-10</v>
      </c>
    </row>
    <row r="1336" spans="1:43" x14ac:dyDescent="0.25">
      <c r="A1336" s="2">
        <v>1.664323E-10</v>
      </c>
      <c r="J1336" s="2">
        <v>-1.176868E-10</v>
      </c>
      <c r="R1336" s="2">
        <v>-1.992452E-10</v>
      </c>
      <c r="W1336" s="2">
        <v>5371.8</v>
      </c>
      <c r="AB1336" s="2">
        <v>132581.29999999999</v>
      </c>
      <c r="AG1336" s="2">
        <v>-1.4731560000000001E-10</v>
      </c>
      <c r="AL1336" s="2">
        <v>-2.3013479999999999E-10</v>
      </c>
      <c r="AQ1336" s="2">
        <v>-2.1414639999999999E-10</v>
      </c>
    </row>
    <row r="1337" spans="1:43" x14ac:dyDescent="0.25">
      <c r="A1337" s="2">
        <v>2.9474100000000002E-10</v>
      </c>
      <c r="J1337" s="2">
        <v>-4.015251E-10</v>
      </c>
      <c r="R1337" s="2">
        <v>-6.1154629999999998E-10</v>
      </c>
      <c r="W1337" s="2">
        <v>3409</v>
      </c>
      <c r="AB1337" s="2">
        <v>48165.599999999999</v>
      </c>
      <c r="AG1337" s="2">
        <v>-1.4648930000000001E-10</v>
      </c>
      <c r="AL1337" s="2">
        <v>-2.290517E-10</v>
      </c>
      <c r="AQ1337" s="2">
        <v>-2.137987E-10</v>
      </c>
    </row>
    <row r="1338" spans="1:43" x14ac:dyDescent="0.25">
      <c r="A1338" s="2">
        <v>2.0286609999999999E-10</v>
      </c>
      <c r="J1338" s="2">
        <v>-1.7367019999999999E-10</v>
      </c>
      <c r="R1338" s="2">
        <v>-2.7721749999999998E-10</v>
      </c>
      <c r="W1338" s="2">
        <v>5016.5</v>
      </c>
      <c r="AB1338" s="2">
        <v>93659.199999999997</v>
      </c>
      <c r="AG1338" s="2">
        <v>-1.4541370000000001E-10</v>
      </c>
      <c r="AL1338" s="2">
        <v>-2.289454E-10</v>
      </c>
      <c r="AQ1338" s="2">
        <v>-2.137772E-10</v>
      </c>
    </row>
    <row r="1339" spans="1:43" x14ac:dyDescent="0.25">
      <c r="A1339" s="2">
        <v>2.0903159999999999E-10</v>
      </c>
      <c r="J1339" s="2">
        <v>-1.878877E-10</v>
      </c>
      <c r="R1339" s="2">
        <v>-2.881799E-10</v>
      </c>
      <c r="W1339" s="2">
        <v>5597.8</v>
      </c>
      <c r="AB1339" s="2">
        <v>70266.600000000006</v>
      </c>
      <c r="AG1339" s="2">
        <v>-1.4497760000000001E-10</v>
      </c>
      <c r="AL1339" s="2">
        <v>-2.2844769999999999E-10</v>
      </c>
      <c r="AQ1339" s="2">
        <v>-2.132995E-10</v>
      </c>
    </row>
    <row r="1340" spans="1:43" x14ac:dyDescent="0.25">
      <c r="A1340" s="2">
        <v>2.310827E-10</v>
      </c>
      <c r="J1340" s="2">
        <v>-2.7766349999999998E-10</v>
      </c>
      <c r="R1340" s="2">
        <v>-3.9879439999999998E-10</v>
      </c>
      <c r="W1340" s="2">
        <v>5123.7</v>
      </c>
      <c r="AB1340" s="2">
        <v>47690.2</v>
      </c>
      <c r="AG1340" s="2">
        <v>-1.4484899999999999E-10</v>
      </c>
      <c r="AL1340" s="2">
        <v>-2.2802969999999999E-10</v>
      </c>
      <c r="AQ1340" s="2">
        <v>-2.132613E-10</v>
      </c>
    </row>
    <row r="1341" spans="1:43" x14ac:dyDescent="0.25">
      <c r="A1341" s="2">
        <v>2.1788490000000001E-10</v>
      </c>
      <c r="J1341" s="2">
        <v>-3.4574060000000002E-10</v>
      </c>
      <c r="R1341" s="2">
        <v>-4.785608E-10</v>
      </c>
      <c r="W1341" s="2">
        <v>1146.5</v>
      </c>
      <c r="AB1341" s="2">
        <v>38673.599999999999</v>
      </c>
      <c r="AG1341" s="2">
        <v>-1.443826E-10</v>
      </c>
      <c r="AL1341" s="2">
        <v>-2.2512970000000001E-10</v>
      </c>
      <c r="AQ1341" s="2">
        <v>-2.132227E-10</v>
      </c>
    </row>
    <row r="1342" spans="1:43" x14ac:dyDescent="0.25">
      <c r="A1342" s="2">
        <v>1.165302E-10</v>
      </c>
      <c r="J1342" s="2">
        <v>-5.39333E-11</v>
      </c>
      <c r="R1342" s="2">
        <v>-9.9284599999999998E-11</v>
      </c>
      <c r="W1342" s="2">
        <v>7369</v>
      </c>
      <c r="AB1342" s="2">
        <v>172438.3</v>
      </c>
      <c r="AG1342" s="2">
        <v>-1.4433730000000001E-10</v>
      </c>
      <c r="AL1342" s="2">
        <v>-2.251004E-10</v>
      </c>
      <c r="AQ1342" s="2">
        <v>-2.0987599999999999E-10</v>
      </c>
    </row>
    <row r="1343" spans="1:43" x14ac:dyDescent="0.25">
      <c r="A1343" s="2">
        <v>1.9370770000000001E-10</v>
      </c>
      <c r="J1343" s="2">
        <v>-1.6127230000000001E-10</v>
      </c>
      <c r="R1343" s="2">
        <v>-2.494388E-10</v>
      </c>
      <c r="W1343" s="2">
        <v>5273.9</v>
      </c>
      <c r="AB1343" s="2">
        <v>75544.7</v>
      </c>
      <c r="AG1343" s="2">
        <v>-1.4426830000000001E-10</v>
      </c>
      <c r="AL1343" s="2">
        <v>-2.2310730000000001E-10</v>
      </c>
      <c r="AQ1343" s="2">
        <v>-2.0646019999999999E-10</v>
      </c>
    </row>
    <row r="1344" spans="1:43" x14ac:dyDescent="0.25">
      <c r="A1344" s="2">
        <v>2.1671450000000001E-10</v>
      </c>
      <c r="J1344" s="2">
        <v>-2.659625E-10</v>
      </c>
      <c r="R1344" s="2">
        <v>-3.793304E-10</v>
      </c>
      <c r="W1344" s="2">
        <v>3598.2</v>
      </c>
      <c r="AB1344" s="2">
        <v>49570.3</v>
      </c>
      <c r="AG1344" s="2">
        <v>-1.4415599999999999E-10</v>
      </c>
      <c r="AL1344" s="2">
        <v>-2.2272359999999999E-10</v>
      </c>
      <c r="AQ1344" s="2">
        <v>-2.0446999999999999E-10</v>
      </c>
    </row>
    <row r="1345" spans="1:43" x14ac:dyDescent="0.25">
      <c r="A1345" s="2">
        <v>1.5570250000000001E-10</v>
      </c>
      <c r="J1345" s="2">
        <v>-9.4680200000000002E-11</v>
      </c>
      <c r="R1345" s="2">
        <v>-1.6044089999999999E-10</v>
      </c>
      <c r="W1345" s="2">
        <v>8560.7999999999993</v>
      </c>
      <c r="AB1345" s="2">
        <v>136724.4</v>
      </c>
      <c r="AG1345" s="2">
        <v>-1.426433E-10</v>
      </c>
      <c r="AL1345" s="2">
        <v>-2.2256140000000001E-10</v>
      </c>
      <c r="AQ1345" s="2">
        <v>-2.0415330000000001E-10</v>
      </c>
    </row>
    <row r="1346" spans="1:43" x14ac:dyDescent="0.25">
      <c r="A1346" s="2">
        <v>2.6121769999999999E-10</v>
      </c>
      <c r="J1346" s="2">
        <v>-4.0320119999999998E-10</v>
      </c>
      <c r="R1346" s="2">
        <v>-5.6068790000000001E-10</v>
      </c>
      <c r="W1346" s="2">
        <v>3433</v>
      </c>
      <c r="AB1346" s="2">
        <v>34654.400000000001</v>
      </c>
      <c r="AG1346" s="2">
        <v>-1.426179E-10</v>
      </c>
      <c r="AL1346" s="2">
        <v>-2.223622E-10</v>
      </c>
      <c r="AQ1346" s="2">
        <v>-2.030627E-10</v>
      </c>
    </row>
    <row r="1347" spans="1:43" x14ac:dyDescent="0.25">
      <c r="A1347" s="2">
        <v>1.2411830000000001E-10</v>
      </c>
      <c r="J1347" s="2">
        <v>-6.6186399999999996E-11</v>
      </c>
      <c r="R1347" s="2">
        <v>-1.2493029999999999E-10</v>
      </c>
      <c r="W1347" s="2">
        <v>3400.9</v>
      </c>
      <c r="AB1347" s="2">
        <v>126188.7</v>
      </c>
      <c r="AG1347" s="2">
        <v>-1.4219060000000001E-10</v>
      </c>
      <c r="AL1347" s="2">
        <v>-2.217396E-10</v>
      </c>
      <c r="AQ1347" s="2">
        <v>-2.028517E-10</v>
      </c>
    </row>
    <row r="1348" spans="1:43" x14ac:dyDescent="0.25">
      <c r="A1348" s="2">
        <v>1.3062250000000001E-10</v>
      </c>
      <c r="J1348" s="2">
        <v>-7.3849799999999997E-11</v>
      </c>
      <c r="R1348" s="2">
        <v>-1.362265E-10</v>
      </c>
      <c r="W1348" s="2">
        <v>3906.5</v>
      </c>
      <c r="AB1348" s="2">
        <v>123547.7</v>
      </c>
      <c r="AG1348" s="2">
        <v>-1.421835E-10</v>
      </c>
      <c r="AL1348" s="2">
        <v>-2.2158029999999999E-10</v>
      </c>
      <c r="AQ1348" s="2">
        <v>-2.0250409999999999E-10</v>
      </c>
    </row>
    <row r="1349" spans="1:43" x14ac:dyDescent="0.25">
      <c r="A1349" s="2">
        <v>2.152314E-10</v>
      </c>
      <c r="J1349" s="2">
        <v>-2.278111E-10</v>
      </c>
      <c r="R1349" s="2">
        <v>-3.3376529999999998E-10</v>
      </c>
      <c r="W1349" s="2">
        <v>5411</v>
      </c>
      <c r="AB1349" s="2">
        <v>56175.6</v>
      </c>
      <c r="AG1349" s="2">
        <v>-1.4198900000000001E-10</v>
      </c>
      <c r="AL1349" s="2">
        <v>-2.213991E-10</v>
      </c>
      <c r="AQ1349" s="2">
        <v>-2.02428E-10</v>
      </c>
    </row>
    <row r="1350" spans="1:43" x14ac:dyDescent="0.25">
      <c r="A1350" s="2">
        <v>2.7613000000000001E-10</v>
      </c>
      <c r="J1350" s="2">
        <v>-4.0737349999999999E-10</v>
      </c>
      <c r="R1350" s="2">
        <v>-6.3509420000000002E-10</v>
      </c>
      <c r="W1350" s="2">
        <v>2921.6</v>
      </c>
      <c r="AB1350" s="2">
        <v>36143.1</v>
      </c>
      <c r="AG1350" s="2">
        <v>-1.415141E-10</v>
      </c>
      <c r="AL1350" s="2">
        <v>-2.2118820000000001E-10</v>
      </c>
      <c r="AQ1350" s="2">
        <v>-2.0203409999999999E-10</v>
      </c>
    </row>
    <row r="1351" spans="1:43" x14ac:dyDescent="0.25">
      <c r="A1351" s="2">
        <v>2.0822000000000001E-10</v>
      </c>
      <c r="J1351" s="2">
        <v>-1.9855199999999999E-10</v>
      </c>
      <c r="R1351" s="2">
        <v>-2.9753299999999998E-10</v>
      </c>
      <c r="W1351" s="2">
        <v>5371.9</v>
      </c>
      <c r="AB1351" s="2">
        <v>62302.3</v>
      </c>
      <c r="AG1351" s="2">
        <v>-1.4091529999999999E-10</v>
      </c>
      <c r="AL1351" s="2">
        <v>-2.211512E-10</v>
      </c>
      <c r="AQ1351" s="2">
        <v>-2.0183420000000001E-10</v>
      </c>
    </row>
    <row r="1352" spans="1:43" x14ac:dyDescent="0.25">
      <c r="A1352" s="2">
        <v>2.299497E-10</v>
      </c>
      <c r="J1352" s="2">
        <v>-2.4053430000000002E-10</v>
      </c>
      <c r="R1352" s="2">
        <v>-3.7977439999999998E-10</v>
      </c>
      <c r="W1352" s="2">
        <v>3986.1</v>
      </c>
      <c r="AB1352" s="2">
        <v>78159</v>
      </c>
      <c r="AG1352" s="2">
        <v>-1.4045370000000001E-10</v>
      </c>
      <c r="AL1352" s="2">
        <v>-2.199928E-10</v>
      </c>
      <c r="AQ1352" s="2">
        <v>-2.0168639999999999E-10</v>
      </c>
    </row>
    <row r="1353" spans="1:43" x14ac:dyDescent="0.25">
      <c r="A1353" s="2">
        <v>3.210552E-10</v>
      </c>
      <c r="J1353" s="2">
        <v>-4.8741990000000003E-10</v>
      </c>
      <c r="R1353" s="2">
        <v>-7.0160120000000001E-10</v>
      </c>
      <c r="W1353" s="2">
        <v>3412.7</v>
      </c>
      <c r="AB1353" s="2">
        <v>30995.3</v>
      </c>
      <c r="AG1353" s="2">
        <v>-1.401212E-10</v>
      </c>
      <c r="AL1353" s="2">
        <v>-2.1943080000000001E-10</v>
      </c>
      <c r="AQ1353" s="2">
        <v>-2.016792E-10</v>
      </c>
    </row>
    <row r="1354" spans="1:43" x14ac:dyDescent="0.25">
      <c r="A1354" s="2">
        <v>2.8718660000000002E-10</v>
      </c>
      <c r="J1354" s="2">
        <v>-3.8413360000000001E-10</v>
      </c>
      <c r="R1354" s="2">
        <v>-5.8837330000000002E-10</v>
      </c>
      <c r="W1354" s="2">
        <v>3128.8</v>
      </c>
      <c r="AB1354" s="2">
        <v>51116.2</v>
      </c>
      <c r="AG1354" s="2">
        <v>-1.393515E-10</v>
      </c>
      <c r="AL1354" s="2">
        <v>-2.193098E-10</v>
      </c>
      <c r="AQ1354" s="2">
        <v>-2.0119359999999999E-10</v>
      </c>
    </row>
    <row r="1355" spans="1:43" x14ac:dyDescent="0.25">
      <c r="A1355" s="2">
        <v>2.5148919999999998E-10</v>
      </c>
      <c r="J1355" s="2">
        <v>-3.1092170000000002E-10</v>
      </c>
      <c r="R1355" s="2">
        <v>-4.8787040000000002E-10</v>
      </c>
      <c r="W1355" s="2">
        <v>3620.3</v>
      </c>
      <c r="AB1355" s="2">
        <v>54893.5</v>
      </c>
      <c r="AG1355" s="2">
        <v>-1.391684E-10</v>
      </c>
      <c r="AL1355" s="2">
        <v>-2.1915609999999999E-10</v>
      </c>
      <c r="AQ1355" s="2">
        <v>-2.0015740000000001E-10</v>
      </c>
    </row>
    <row r="1356" spans="1:43" x14ac:dyDescent="0.25">
      <c r="A1356" s="2">
        <v>2.240557E-10</v>
      </c>
      <c r="J1356" s="2">
        <v>-2.1878280000000001E-10</v>
      </c>
      <c r="R1356" s="2">
        <v>-3.3158119999999998E-10</v>
      </c>
      <c r="W1356" s="2">
        <v>5383.9</v>
      </c>
      <c r="AB1356" s="2">
        <v>62521.7</v>
      </c>
      <c r="AG1356" s="2">
        <v>-1.384132E-10</v>
      </c>
      <c r="AL1356" s="2">
        <v>-2.1861739999999999E-10</v>
      </c>
      <c r="AQ1356" s="2">
        <v>-1.9941720000000001E-10</v>
      </c>
    </row>
    <row r="1357" spans="1:43" x14ac:dyDescent="0.25">
      <c r="A1357" s="2">
        <v>1.4339659999999999E-10</v>
      </c>
      <c r="J1357" s="2">
        <v>-7.9404700000000004E-11</v>
      </c>
      <c r="R1357" s="2">
        <v>-1.40704E-10</v>
      </c>
      <c r="W1357" s="2">
        <v>5542.3</v>
      </c>
      <c r="AB1357" s="2">
        <v>175723.6</v>
      </c>
      <c r="AG1357" s="2">
        <v>-1.383312E-10</v>
      </c>
      <c r="AL1357" s="2">
        <v>-2.17958E-10</v>
      </c>
      <c r="AQ1357" s="2">
        <v>-1.989188E-10</v>
      </c>
    </row>
    <row r="1358" spans="1:43" x14ac:dyDescent="0.25">
      <c r="A1358" s="2">
        <v>1.5684889999999999E-10</v>
      </c>
      <c r="J1358" s="2">
        <v>-9.8746700000000003E-11</v>
      </c>
      <c r="R1358" s="2">
        <v>-1.63433E-10</v>
      </c>
      <c r="W1358" s="2">
        <v>6612.9</v>
      </c>
      <c r="AB1358" s="2">
        <v>114937.7</v>
      </c>
      <c r="AG1358" s="2">
        <v>-1.3773700000000001E-10</v>
      </c>
      <c r="AL1358" s="2">
        <v>-2.1761139999999999E-10</v>
      </c>
      <c r="AQ1358" s="2">
        <v>-1.988931E-10</v>
      </c>
    </row>
    <row r="1359" spans="1:43" x14ac:dyDescent="0.25">
      <c r="A1359" s="2">
        <v>2.3248059999999999E-10</v>
      </c>
      <c r="J1359" s="2">
        <v>-2.3679229999999997E-10</v>
      </c>
      <c r="R1359" s="2">
        <v>-3.700444E-10</v>
      </c>
      <c r="W1359" s="2">
        <v>4231.5</v>
      </c>
      <c r="AB1359" s="2">
        <v>74028.399999999994</v>
      </c>
      <c r="AG1359" s="2">
        <v>-1.3675290000000001E-10</v>
      </c>
      <c r="AL1359" s="2">
        <v>-2.1741669999999999E-10</v>
      </c>
      <c r="AQ1359" s="2">
        <v>-1.98399E-10</v>
      </c>
    </row>
    <row r="1360" spans="1:43" x14ac:dyDescent="0.25">
      <c r="A1360" s="2">
        <v>8.2101799999999998E-11</v>
      </c>
      <c r="J1360" s="2">
        <v>-2.4986E-11</v>
      </c>
      <c r="R1360" s="2">
        <v>-5.9773600000000001E-11</v>
      </c>
      <c r="W1360" s="2">
        <v>8036.7</v>
      </c>
      <c r="AB1360" s="2">
        <v>283877.3</v>
      </c>
      <c r="AG1360" s="2">
        <v>-1.3673579999999999E-10</v>
      </c>
      <c r="AL1360" s="2">
        <v>-2.1689120000000001E-10</v>
      </c>
      <c r="AQ1360" s="2">
        <v>-1.9541870000000001E-10</v>
      </c>
    </row>
    <row r="1361" spans="1:43" x14ac:dyDescent="0.25">
      <c r="A1361" s="2">
        <v>1.5570689999999999E-10</v>
      </c>
      <c r="J1361" s="2">
        <v>-1.039948E-10</v>
      </c>
      <c r="R1361" s="2">
        <v>-1.7985440000000001E-10</v>
      </c>
      <c r="W1361" s="2">
        <v>5717</v>
      </c>
      <c r="AB1361" s="2">
        <v>129344.4</v>
      </c>
      <c r="AG1361" s="2">
        <v>-1.3645270000000001E-10</v>
      </c>
      <c r="AL1361" s="2">
        <v>-2.164639E-10</v>
      </c>
      <c r="AQ1361" s="2">
        <v>-1.9491570000000001E-10</v>
      </c>
    </row>
    <row r="1362" spans="1:43" x14ac:dyDescent="0.25">
      <c r="A1362" s="2">
        <v>1.7563079999999999E-10</v>
      </c>
      <c r="J1362" s="2">
        <v>-1.387734E-10</v>
      </c>
      <c r="R1362" s="2">
        <v>-2.3185359999999999E-10</v>
      </c>
      <c r="W1362" s="2">
        <v>5145.5</v>
      </c>
      <c r="AB1362" s="2">
        <v>100508</v>
      </c>
      <c r="AG1362" s="2">
        <v>-1.3642829999999999E-10</v>
      </c>
      <c r="AL1362" s="2">
        <v>-2.161071E-10</v>
      </c>
      <c r="AQ1362" s="2">
        <v>-1.9470640000000001E-10</v>
      </c>
    </row>
    <row r="1363" spans="1:43" x14ac:dyDescent="0.25">
      <c r="A1363" s="2">
        <v>1.86319E-10</v>
      </c>
      <c r="J1363" s="2">
        <v>-1.577737E-10</v>
      </c>
      <c r="R1363" s="2">
        <v>-2.4088999999999998E-10</v>
      </c>
      <c r="W1363" s="2">
        <v>3375.5</v>
      </c>
      <c r="AB1363" s="2">
        <v>75601.7</v>
      </c>
      <c r="AG1363" s="2">
        <v>-1.3601570000000001E-10</v>
      </c>
      <c r="AL1363" s="2">
        <v>-2.1606969999999999E-10</v>
      </c>
      <c r="AQ1363" s="2">
        <v>-1.9372990000000001E-10</v>
      </c>
    </row>
    <row r="1364" spans="1:43" x14ac:dyDescent="0.25">
      <c r="A1364" s="2">
        <v>2.718367E-10</v>
      </c>
      <c r="J1364" s="2">
        <v>-3.373885E-10</v>
      </c>
      <c r="R1364" s="2">
        <v>-4.9530329999999995E-10</v>
      </c>
      <c r="W1364" s="2">
        <v>4211.7</v>
      </c>
      <c r="AB1364" s="2">
        <v>42801.5</v>
      </c>
      <c r="AG1364" s="2">
        <v>-1.3507140000000001E-10</v>
      </c>
      <c r="AL1364" s="2">
        <v>-2.1584350000000001E-10</v>
      </c>
      <c r="AQ1364" s="2">
        <v>-1.9350650000000001E-10</v>
      </c>
    </row>
    <row r="1365" spans="1:43" x14ac:dyDescent="0.25">
      <c r="A1365" s="2">
        <v>1.3023669999999999E-10</v>
      </c>
      <c r="J1365" s="2">
        <v>-7.3576399999999996E-11</v>
      </c>
      <c r="R1365" s="2">
        <v>-1.2516649999999999E-10</v>
      </c>
      <c r="W1365" s="2">
        <v>7403.3</v>
      </c>
      <c r="AB1365" s="2">
        <v>139055.29999999999</v>
      </c>
      <c r="AG1365" s="2">
        <v>-1.3458299999999999E-10</v>
      </c>
      <c r="AL1365" s="2">
        <v>-2.15551E-10</v>
      </c>
      <c r="AQ1365" s="2">
        <v>-1.9335730000000001E-10</v>
      </c>
    </row>
    <row r="1366" spans="1:43" x14ac:dyDescent="0.25">
      <c r="A1366" s="2">
        <v>2.4988920000000001E-10</v>
      </c>
      <c r="J1366" s="2">
        <v>-2.8852930000000002E-10</v>
      </c>
      <c r="R1366" s="2">
        <v>-4.2352200000000002E-10</v>
      </c>
      <c r="W1366" s="2">
        <v>4545.1000000000004</v>
      </c>
      <c r="AB1366" s="2">
        <v>45569.5</v>
      </c>
      <c r="AG1366" s="2">
        <v>-1.3413879999999999E-10</v>
      </c>
      <c r="AL1366" s="2">
        <v>-2.1546410000000001E-10</v>
      </c>
      <c r="AQ1366" s="2">
        <v>-1.9292519999999999E-10</v>
      </c>
    </row>
    <row r="1367" spans="1:43" x14ac:dyDescent="0.25">
      <c r="A1367" s="2">
        <v>2.6049579999999998E-10</v>
      </c>
      <c r="J1367" s="2">
        <v>-3.2583759999999999E-10</v>
      </c>
      <c r="R1367" s="2">
        <v>-4.712675E-10</v>
      </c>
      <c r="W1367" s="2">
        <v>4500.7</v>
      </c>
      <c r="AB1367" s="2">
        <v>41064.6</v>
      </c>
      <c r="AG1367" s="2">
        <v>-1.3359449999999999E-10</v>
      </c>
      <c r="AL1367" s="2">
        <v>-2.15328E-10</v>
      </c>
      <c r="AQ1367" s="2">
        <v>-1.9288779999999999E-10</v>
      </c>
    </row>
    <row r="1368" spans="1:43" x14ac:dyDescent="0.25">
      <c r="A1368" s="2">
        <v>1.3507260000000001E-10</v>
      </c>
      <c r="J1368" s="2">
        <v>-8.04836E-11</v>
      </c>
      <c r="R1368" s="2">
        <v>-1.4623549999999999E-10</v>
      </c>
      <c r="W1368" s="2">
        <v>3656.9</v>
      </c>
      <c r="AB1368" s="2">
        <v>113277.7</v>
      </c>
      <c r="AG1368" s="2">
        <v>-1.3176800000000001E-10</v>
      </c>
      <c r="AL1368" s="2">
        <v>-2.1436759999999999E-10</v>
      </c>
      <c r="AQ1368" s="2">
        <v>-1.9285829999999999E-10</v>
      </c>
    </row>
    <row r="1369" spans="1:43" x14ac:dyDescent="0.25">
      <c r="A1369" s="2">
        <v>2.3251600000000001E-10</v>
      </c>
      <c r="J1369" s="2">
        <v>-2.377979E-10</v>
      </c>
      <c r="R1369" s="2">
        <v>-3.720856E-10</v>
      </c>
      <c r="W1369" s="2">
        <v>4011.6</v>
      </c>
      <c r="AB1369" s="2">
        <v>74463.199999999997</v>
      </c>
      <c r="AG1369" s="2">
        <v>-1.3142530000000001E-10</v>
      </c>
      <c r="AL1369" s="2">
        <v>-2.141894E-10</v>
      </c>
      <c r="AQ1369" s="2">
        <v>-1.9224069999999999E-10</v>
      </c>
    </row>
    <row r="1370" spans="1:43" x14ac:dyDescent="0.25">
      <c r="A1370" s="2">
        <v>2.6771969999999999E-10</v>
      </c>
      <c r="J1370" s="2">
        <v>-4.7042660000000005E-10</v>
      </c>
      <c r="R1370" s="2">
        <v>-6.4485089999999998E-10</v>
      </c>
      <c r="W1370" s="2">
        <v>2114.8000000000002</v>
      </c>
      <c r="AB1370" s="2">
        <v>30132.2</v>
      </c>
      <c r="AG1370" s="2">
        <v>-1.3123580000000001E-10</v>
      </c>
      <c r="AL1370" s="2">
        <v>-2.140448E-10</v>
      </c>
      <c r="AQ1370" s="2">
        <v>-1.9148840000000001E-10</v>
      </c>
    </row>
    <row r="1371" spans="1:43" x14ac:dyDescent="0.25">
      <c r="A1371" s="2">
        <v>2.5036650000000001E-10</v>
      </c>
      <c r="J1371" s="2">
        <v>-3.1199030000000002E-10</v>
      </c>
      <c r="R1371" s="2">
        <v>-4.4863679999999998E-10</v>
      </c>
      <c r="W1371" s="2">
        <v>4752.8</v>
      </c>
      <c r="AB1371" s="2">
        <v>42934.9</v>
      </c>
      <c r="AG1371" s="2">
        <v>-1.310573E-10</v>
      </c>
      <c r="AL1371" s="2">
        <v>-2.136315E-10</v>
      </c>
      <c r="AQ1371" s="2">
        <v>-1.91206E-10</v>
      </c>
    </row>
    <row r="1372" spans="1:43" x14ac:dyDescent="0.25">
      <c r="A1372" s="2">
        <v>2.6233490000000002E-10</v>
      </c>
      <c r="J1372" s="2">
        <v>-3.3007859999999998E-10</v>
      </c>
      <c r="R1372" s="2">
        <v>-4.7731189999999996E-10</v>
      </c>
      <c r="W1372" s="2">
        <v>4458.6000000000004</v>
      </c>
      <c r="AB1372" s="2">
        <v>40592.6</v>
      </c>
      <c r="AG1372" s="2">
        <v>-1.3102239999999999E-10</v>
      </c>
      <c r="AL1372" s="2">
        <v>-2.133239E-10</v>
      </c>
      <c r="AQ1372" s="2">
        <v>-1.9098880000000001E-10</v>
      </c>
    </row>
    <row r="1373" spans="1:43" x14ac:dyDescent="0.25">
      <c r="A1373" s="2">
        <v>2.1394949999999999E-10</v>
      </c>
      <c r="J1373" s="2">
        <v>-1.955211E-10</v>
      </c>
      <c r="R1373" s="2">
        <v>-3.0889719999999997E-10</v>
      </c>
      <c r="W1373" s="2">
        <v>4916.5</v>
      </c>
      <c r="AB1373" s="2">
        <v>84955.8</v>
      </c>
      <c r="AG1373" s="2">
        <v>-1.3040730000000001E-10</v>
      </c>
      <c r="AL1373" s="2">
        <v>-2.1269030000000001E-10</v>
      </c>
      <c r="AQ1373" s="2">
        <v>-1.9036789999999999E-10</v>
      </c>
    </row>
    <row r="1374" spans="1:43" x14ac:dyDescent="0.25">
      <c r="A1374" s="2">
        <v>1.81684E-10</v>
      </c>
      <c r="J1374" s="2">
        <v>-1.570737E-10</v>
      </c>
      <c r="R1374" s="2">
        <v>-2.3800490000000002E-10</v>
      </c>
      <c r="W1374" s="2">
        <v>6099.7</v>
      </c>
      <c r="AB1374" s="2">
        <v>76526.399999999994</v>
      </c>
      <c r="AG1374" s="2">
        <v>-1.303308E-10</v>
      </c>
      <c r="AL1374" s="2">
        <v>-2.123999E-10</v>
      </c>
      <c r="AQ1374" s="2">
        <v>-1.9010159999999999E-10</v>
      </c>
    </row>
    <row r="1375" spans="1:43" x14ac:dyDescent="0.25">
      <c r="A1375" s="2">
        <v>4.7646130000000003E-10</v>
      </c>
      <c r="J1375" s="2">
        <v>-1.2435999999999999E-9</v>
      </c>
      <c r="R1375" s="2">
        <v>-1.8735999999999998E-9</v>
      </c>
      <c r="W1375" s="2">
        <v>1659</v>
      </c>
      <c r="AB1375" s="2">
        <v>17714.8</v>
      </c>
      <c r="AG1375" s="2">
        <v>-1.297163E-10</v>
      </c>
      <c r="AL1375" s="2">
        <v>-2.1228339999999999E-10</v>
      </c>
      <c r="AQ1375" s="2">
        <v>-1.8725719999999999E-10</v>
      </c>
    </row>
    <row r="1376" spans="1:43" x14ac:dyDescent="0.25">
      <c r="A1376" s="2">
        <v>2.988683E-10</v>
      </c>
      <c r="J1376" s="2">
        <v>-4.189408E-10</v>
      </c>
      <c r="R1376" s="2">
        <v>-6.0614160000000003E-10</v>
      </c>
      <c r="W1376" s="2">
        <v>3566.6</v>
      </c>
      <c r="AB1376" s="2">
        <v>34877.1</v>
      </c>
      <c r="AG1376" s="2">
        <v>-1.29594E-10</v>
      </c>
      <c r="AL1376" s="2">
        <v>-2.1139059999999999E-10</v>
      </c>
      <c r="AQ1376" s="2">
        <v>-1.870536E-10</v>
      </c>
    </row>
    <row r="1377" spans="1:43" x14ac:dyDescent="0.25">
      <c r="A1377" s="2">
        <v>1.835962E-10</v>
      </c>
      <c r="J1377" s="2">
        <v>-1.3912310000000001E-10</v>
      </c>
      <c r="R1377" s="2">
        <v>-2.273518E-10</v>
      </c>
      <c r="W1377" s="2">
        <v>5014.3</v>
      </c>
      <c r="AB1377" s="2">
        <v>112984.7</v>
      </c>
      <c r="AG1377" s="2">
        <v>-1.280686E-10</v>
      </c>
      <c r="AL1377" s="2">
        <v>-2.1046550000000001E-10</v>
      </c>
      <c r="AQ1377" s="2">
        <v>-1.866033E-10</v>
      </c>
    </row>
    <row r="1378" spans="1:43" x14ac:dyDescent="0.25">
      <c r="A1378" s="2">
        <v>2.4337390000000001E-10</v>
      </c>
      <c r="J1378" s="2">
        <v>-3.3616819999999998E-10</v>
      </c>
      <c r="R1378" s="2">
        <v>-4.7319100000000001E-10</v>
      </c>
      <c r="W1378" s="2">
        <v>3938.6</v>
      </c>
      <c r="AB1378" s="2">
        <v>40570.6</v>
      </c>
      <c r="AG1378" s="2">
        <v>-1.280601E-10</v>
      </c>
      <c r="AL1378" s="2">
        <v>-2.0976359999999999E-10</v>
      </c>
      <c r="AQ1378" s="2">
        <v>-1.8644059999999999E-10</v>
      </c>
    </row>
    <row r="1379" spans="1:43" x14ac:dyDescent="0.25">
      <c r="A1379" s="2">
        <v>1.721556E-10</v>
      </c>
      <c r="J1379" s="2">
        <v>-1.262358E-10</v>
      </c>
      <c r="R1379" s="2">
        <v>-1.9971459999999999E-10</v>
      </c>
      <c r="W1379" s="2">
        <v>4693.3999999999996</v>
      </c>
      <c r="AB1379" s="2">
        <v>89274.5</v>
      </c>
      <c r="AG1379" s="2">
        <v>-1.2749079999999999E-10</v>
      </c>
      <c r="AL1379" s="2">
        <v>-2.0947740000000001E-10</v>
      </c>
      <c r="AQ1379" s="2">
        <v>-1.8600310000000001E-10</v>
      </c>
    </row>
    <row r="1380" spans="1:43" x14ac:dyDescent="0.25">
      <c r="A1380" s="2">
        <v>2.6295520000000001E-10</v>
      </c>
      <c r="J1380" s="2">
        <v>-3.30199E-10</v>
      </c>
      <c r="R1380" s="2">
        <v>-4.7799889999999996E-10</v>
      </c>
      <c r="W1380" s="2">
        <v>4455.1000000000004</v>
      </c>
      <c r="AB1380" s="2">
        <v>40534.300000000003</v>
      </c>
      <c r="AG1380" s="2">
        <v>-1.271956E-10</v>
      </c>
      <c r="AL1380" s="2">
        <v>-2.0795240000000001E-10</v>
      </c>
      <c r="AQ1380" s="2">
        <v>-1.8591789999999999E-10</v>
      </c>
    </row>
    <row r="1381" spans="1:43" x14ac:dyDescent="0.25">
      <c r="A1381" s="2">
        <v>1.5938880000000001E-10</v>
      </c>
      <c r="J1381" s="2">
        <v>-1.055852E-10</v>
      </c>
      <c r="R1381" s="2">
        <v>-1.7140419999999999E-10</v>
      </c>
      <c r="W1381" s="2">
        <v>5037.5</v>
      </c>
      <c r="AB1381" s="2">
        <v>102598.3</v>
      </c>
      <c r="AG1381" s="2">
        <v>-1.2711009999999999E-10</v>
      </c>
      <c r="AL1381" s="2">
        <v>-2.0780169999999999E-10</v>
      </c>
      <c r="AQ1381" s="2">
        <v>-1.85698E-10</v>
      </c>
    </row>
    <row r="1382" spans="1:43" x14ac:dyDescent="0.25">
      <c r="A1382" s="2">
        <v>3.3794989999999997E-10</v>
      </c>
      <c r="J1382" s="2">
        <v>-5.3342309999999996E-10</v>
      </c>
      <c r="R1382" s="2">
        <v>-7.9999800000000001E-10</v>
      </c>
      <c r="W1382" s="2">
        <v>3653.9</v>
      </c>
      <c r="AB1382" s="2">
        <v>36717.199999999997</v>
      </c>
      <c r="AG1382" s="2">
        <v>-1.268027E-10</v>
      </c>
      <c r="AL1382" s="2">
        <v>-2.0763000000000001E-10</v>
      </c>
      <c r="AQ1382" s="2">
        <v>-1.8439880000000001E-10</v>
      </c>
    </row>
    <row r="1383" spans="1:43" x14ac:dyDescent="0.25">
      <c r="A1383" s="2">
        <v>3.1788720000000001E-10</v>
      </c>
      <c r="J1383" s="2">
        <v>-5.9607720000000001E-10</v>
      </c>
      <c r="R1383" s="2">
        <v>-8.1774550000000001E-10</v>
      </c>
      <c r="W1383" s="2">
        <v>3258</v>
      </c>
      <c r="AB1383" s="2">
        <v>24619</v>
      </c>
      <c r="AG1383" s="2">
        <v>-1.262766E-10</v>
      </c>
      <c r="AL1383" s="2">
        <v>-2.070697E-10</v>
      </c>
      <c r="AQ1383" s="2">
        <v>-1.8430230000000001E-10</v>
      </c>
    </row>
    <row r="1384" spans="1:43" x14ac:dyDescent="0.25">
      <c r="A1384" s="2">
        <v>4.8534929999999997E-10</v>
      </c>
      <c r="J1384" s="2">
        <v>-1.5947000000000001E-9</v>
      </c>
      <c r="R1384" s="2">
        <v>-2.4238999999999999E-9</v>
      </c>
      <c r="W1384" s="2">
        <v>218.81950000000001</v>
      </c>
      <c r="AB1384" s="2">
        <v>7350</v>
      </c>
      <c r="AG1384" s="2">
        <v>-1.2605289999999999E-10</v>
      </c>
      <c r="AL1384" s="2">
        <v>-2.0699780000000001E-10</v>
      </c>
      <c r="AQ1384" s="2">
        <v>-1.832713E-10</v>
      </c>
    </row>
    <row r="1385" spans="1:43" x14ac:dyDescent="0.25">
      <c r="A1385" s="2">
        <v>3.1989680000000002E-10</v>
      </c>
      <c r="J1385" s="2">
        <v>-5.7368789999999996E-10</v>
      </c>
      <c r="R1385" s="2">
        <v>-7.9270630000000001E-10</v>
      </c>
      <c r="W1385" s="2">
        <v>3738.9</v>
      </c>
      <c r="AB1385" s="2">
        <v>25454.7</v>
      </c>
      <c r="AG1385" s="2">
        <v>-1.2595370000000001E-10</v>
      </c>
      <c r="AL1385" s="2">
        <v>-2.0662959999999999E-10</v>
      </c>
      <c r="AQ1385" s="2">
        <v>-1.8324789999999999E-10</v>
      </c>
    </row>
    <row r="1386" spans="1:43" x14ac:dyDescent="0.25">
      <c r="A1386" s="2">
        <v>3.9393169999999998E-10</v>
      </c>
      <c r="J1386" s="2">
        <v>-7.2844880000000003E-10</v>
      </c>
      <c r="R1386" s="2">
        <v>-1.0648999999999999E-9</v>
      </c>
      <c r="W1386" s="2">
        <v>4307.7</v>
      </c>
      <c r="AB1386" s="2">
        <v>25772.7</v>
      </c>
      <c r="AG1386" s="2">
        <v>-1.259069E-10</v>
      </c>
      <c r="AL1386" s="2">
        <v>-2.058746E-10</v>
      </c>
      <c r="AQ1386" s="2">
        <v>-1.8293659999999999E-10</v>
      </c>
    </row>
    <row r="1387" spans="1:43" x14ac:dyDescent="0.25">
      <c r="A1387" s="2">
        <v>1.641946E-10</v>
      </c>
      <c r="J1387" s="2">
        <v>-1.06767E-10</v>
      </c>
      <c r="R1387" s="2">
        <v>-1.7802840000000001E-10</v>
      </c>
      <c r="W1387" s="2">
        <v>7954.4</v>
      </c>
      <c r="AB1387" s="2">
        <v>126503.1</v>
      </c>
      <c r="AG1387" s="2">
        <v>-1.254811E-10</v>
      </c>
      <c r="AL1387" s="2">
        <v>-2.0536610000000001E-10</v>
      </c>
      <c r="AQ1387" s="2">
        <v>-1.8280650000000001E-10</v>
      </c>
    </row>
    <row r="1388" spans="1:43" x14ac:dyDescent="0.25">
      <c r="A1388" s="2">
        <v>3.1344750000000002E-10</v>
      </c>
      <c r="J1388" s="2">
        <v>-4.4746149999999999E-10</v>
      </c>
      <c r="R1388" s="2">
        <v>-6.5910139999999996E-10</v>
      </c>
      <c r="W1388" s="2">
        <v>4946.2</v>
      </c>
      <c r="AB1388" s="2">
        <v>37348.9</v>
      </c>
      <c r="AG1388" s="2">
        <v>-1.25418E-10</v>
      </c>
      <c r="AL1388" s="2">
        <v>-2.0519339999999999E-10</v>
      </c>
      <c r="AQ1388" s="2">
        <v>-1.8237380000000001E-10</v>
      </c>
    </row>
    <row r="1389" spans="1:43" x14ac:dyDescent="0.25">
      <c r="A1389" s="2">
        <v>1.901172E-10</v>
      </c>
      <c r="J1389" s="2">
        <v>-1.593037E-10</v>
      </c>
      <c r="R1389" s="2">
        <v>-2.6075509999999998E-10</v>
      </c>
      <c r="W1389" s="2">
        <v>4778.5</v>
      </c>
      <c r="AB1389" s="2">
        <v>105823</v>
      </c>
      <c r="AG1389" s="2">
        <v>-1.25053E-10</v>
      </c>
      <c r="AL1389" s="2">
        <v>-2.0424949999999999E-10</v>
      </c>
      <c r="AQ1389" s="2">
        <v>-1.8132360000000001E-10</v>
      </c>
    </row>
    <row r="1390" spans="1:43" x14ac:dyDescent="0.25">
      <c r="A1390" s="2">
        <v>2.7127629999999998E-10</v>
      </c>
      <c r="J1390" s="2">
        <v>-3.3829599999999998E-10</v>
      </c>
      <c r="R1390" s="2">
        <v>-4.9520690000000003E-10</v>
      </c>
      <c r="W1390" s="2">
        <v>3991.2</v>
      </c>
      <c r="AB1390" s="2">
        <v>41943.4</v>
      </c>
      <c r="AG1390" s="2">
        <v>-1.2467240000000001E-10</v>
      </c>
      <c r="AL1390" s="2">
        <v>-2.040443E-10</v>
      </c>
      <c r="AQ1390" s="2">
        <v>-1.811502E-10</v>
      </c>
    </row>
    <row r="1391" spans="1:43" x14ac:dyDescent="0.25">
      <c r="A1391" s="2">
        <v>1.6160479999999999E-10</v>
      </c>
      <c r="J1391" s="2">
        <v>-1.030064E-10</v>
      </c>
      <c r="R1391" s="2">
        <v>-1.7298439999999999E-10</v>
      </c>
      <c r="W1391" s="2">
        <v>7548.9</v>
      </c>
      <c r="AB1391" s="2">
        <v>132067</v>
      </c>
      <c r="AG1391" s="2">
        <v>-1.243476E-10</v>
      </c>
      <c r="AL1391" s="2">
        <v>-2.034434E-10</v>
      </c>
      <c r="AQ1391" s="2">
        <v>-1.8100450000000001E-10</v>
      </c>
    </row>
    <row r="1392" spans="1:43" x14ac:dyDescent="0.25">
      <c r="A1392" s="2">
        <v>3.29036E-10</v>
      </c>
      <c r="J1392" s="2">
        <v>-4.9802200000000002E-10</v>
      </c>
      <c r="R1392" s="2">
        <v>-7.4343969999999998E-10</v>
      </c>
      <c r="W1392" s="2">
        <v>4487.5</v>
      </c>
      <c r="AB1392" s="2">
        <v>37499.9</v>
      </c>
      <c r="AG1392" s="2">
        <v>-1.2426769999999999E-10</v>
      </c>
      <c r="AL1392" s="2">
        <v>-2.026025E-10</v>
      </c>
      <c r="AQ1392" s="2">
        <v>-1.8057279999999999E-10</v>
      </c>
    </row>
    <row r="1393" spans="1:43" x14ac:dyDescent="0.25">
      <c r="A1393" s="2">
        <v>2.8912920000000002E-10</v>
      </c>
      <c r="J1393" s="2">
        <v>-4.4980720000000001E-10</v>
      </c>
      <c r="R1393" s="2">
        <v>-6.2972440000000003E-10</v>
      </c>
      <c r="W1393" s="2">
        <v>4167.1000000000004</v>
      </c>
      <c r="AB1393" s="2">
        <v>31461.7</v>
      </c>
      <c r="AG1393" s="2">
        <v>-1.2424700000000001E-10</v>
      </c>
      <c r="AL1393" s="2">
        <v>-2.0206530000000001E-10</v>
      </c>
      <c r="AQ1393" s="2">
        <v>-1.8038539999999999E-10</v>
      </c>
    </row>
    <row r="1394" spans="1:43" x14ac:dyDescent="0.25">
      <c r="A1394" s="2">
        <v>3.729137E-10</v>
      </c>
      <c r="J1394" s="2">
        <v>-6.4800269999999997E-10</v>
      </c>
      <c r="R1394" s="2">
        <v>-9.4877410000000009E-10</v>
      </c>
      <c r="W1394" s="2">
        <v>4495</v>
      </c>
      <c r="AB1394" s="2">
        <v>28251.1</v>
      </c>
      <c r="AG1394" s="2">
        <v>-1.2367369999999999E-10</v>
      </c>
      <c r="AL1394" s="2">
        <v>-2.0187459999999999E-10</v>
      </c>
      <c r="AQ1394" s="2">
        <v>-1.7983049999999999E-10</v>
      </c>
    </row>
    <row r="1395" spans="1:43" x14ac:dyDescent="0.25">
      <c r="A1395" s="2">
        <v>1.8849269999999999E-10</v>
      </c>
      <c r="J1395" s="2">
        <v>-1.6352330000000001E-10</v>
      </c>
      <c r="R1395" s="2">
        <v>-2.4830169999999998E-10</v>
      </c>
      <c r="W1395" s="2">
        <v>5843</v>
      </c>
      <c r="AB1395" s="2">
        <v>73567.199999999997</v>
      </c>
      <c r="AG1395" s="2">
        <v>-1.2358029999999999E-10</v>
      </c>
      <c r="AL1395" s="2">
        <v>-2.0136720000000001E-10</v>
      </c>
      <c r="AQ1395" s="2">
        <v>-1.7835980000000001E-10</v>
      </c>
    </row>
    <row r="1396" spans="1:43" x14ac:dyDescent="0.25">
      <c r="A1396" s="2">
        <v>2.2166770000000001E-10</v>
      </c>
      <c r="J1396" s="2">
        <v>-2.124556E-10</v>
      </c>
      <c r="R1396" s="2">
        <v>-3.2363590000000002E-10</v>
      </c>
      <c r="W1396" s="2">
        <v>5765.5</v>
      </c>
      <c r="AB1396" s="2">
        <v>65332.7</v>
      </c>
      <c r="AG1396" s="2">
        <v>-1.2326240000000001E-10</v>
      </c>
      <c r="AL1396" s="2">
        <v>-2.012101E-10</v>
      </c>
      <c r="AQ1396" s="2">
        <v>-1.779789E-10</v>
      </c>
    </row>
    <row r="1397" spans="1:43" x14ac:dyDescent="0.25">
      <c r="A1397" s="2">
        <v>1.6041710000000001E-10</v>
      </c>
      <c r="J1397" s="2">
        <v>-1.082167E-10</v>
      </c>
      <c r="R1397" s="2">
        <v>-1.8526890000000001E-10</v>
      </c>
      <c r="W1397" s="2">
        <v>5535.1</v>
      </c>
      <c r="AB1397" s="2">
        <v>140671.4</v>
      </c>
      <c r="AG1397" s="2">
        <v>-1.231828E-10</v>
      </c>
      <c r="AL1397" s="2">
        <v>-2.0103839999999999E-10</v>
      </c>
      <c r="AQ1397" s="2">
        <v>-1.7796419999999999E-10</v>
      </c>
    </row>
    <row r="1398" spans="1:43" x14ac:dyDescent="0.25">
      <c r="A1398" s="2">
        <v>2.1731629999999999E-10</v>
      </c>
      <c r="J1398" s="2">
        <v>-2.014742E-10</v>
      </c>
      <c r="R1398" s="2">
        <v>-3.1657459999999999E-10</v>
      </c>
      <c r="W1398" s="2">
        <v>5369.6</v>
      </c>
      <c r="AB1398" s="2">
        <v>81204.100000000006</v>
      </c>
      <c r="AG1398" s="2">
        <v>-1.2256290000000001E-10</v>
      </c>
      <c r="AL1398" s="2">
        <v>-2.0087799999999999E-10</v>
      </c>
      <c r="AQ1398" s="2">
        <v>-1.774046E-10</v>
      </c>
    </row>
    <row r="1399" spans="1:43" x14ac:dyDescent="0.25">
      <c r="A1399" s="2">
        <v>1.8389580000000001E-10</v>
      </c>
      <c r="J1399" s="2">
        <v>-1.867277E-10</v>
      </c>
      <c r="R1399" s="2">
        <v>-2.7396650000000001E-10</v>
      </c>
      <c r="W1399" s="2">
        <v>3616.5</v>
      </c>
      <c r="AB1399" s="2">
        <v>66746.2</v>
      </c>
      <c r="AG1399" s="2">
        <v>-1.224903E-10</v>
      </c>
      <c r="AL1399" s="2">
        <v>-2.0071110000000001E-10</v>
      </c>
      <c r="AQ1399" s="2">
        <v>-1.7702199999999999E-10</v>
      </c>
    </row>
    <row r="1400" spans="1:43" x14ac:dyDescent="0.25">
      <c r="A1400" s="2">
        <v>1.454552E-10</v>
      </c>
      <c r="J1400" s="2">
        <v>-9.1565899999999999E-11</v>
      </c>
      <c r="R1400" s="2">
        <v>-1.5018800000000001E-10</v>
      </c>
      <c r="W1400" s="2">
        <v>6869.5</v>
      </c>
      <c r="AB1400" s="2">
        <v>116976.9</v>
      </c>
      <c r="AG1400" s="2">
        <v>-1.2247880000000001E-10</v>
      </c>
      <c r="AL1400" s="2">
        <v>-1.998279E-10</v>
      </c>
      <c r="AQ1400" s="2">
        <v>-1.7567849999999999E-10</v>
      </c>
    </row>
    <row r="1401" spans="1:43" x14ac:dyDescent="0.25">
      <c r="A1401" s="2">
        <v>2.7935409999999999E-10</v>
      </c>
      <c r="J1401" s="2">
        <v>-4.5908149999999999E-10</v>
      </c>
      <c r="R1401" s="2">
        <v>-6.353841E-10</v>
      </c>
      <c r="W1401" s="2">
        <v>3489.4</v>
      </c>
      <c r="AB1401" s="2">
        <v>30959.200000000001</v>
      </c>
      <c r="AG1401" s="2">
        <v>-1.2182790000000001E-10</v>
      </c>
      <c r="AL1401" s="2">
        <v>-1.984334E-10</v>
      </c>
      <c r="AQ1401" s="2">
        <v>-1.754496E-10</v>
      </c>
    </row>
    <row r="1402" spans="1:43" x14ac:dyDescent="0.25">
      <c r="A1402" s="2">
        <v>1.5870409999999999E-10</v>
      </c>
      <c r="J1402" s="2">
        <v>-1.021248E-10</v>
      </c>
      <c r="R1402" s="2">
        <v>-1.677403E-10</v>
      </c>
      <c r="W1402" s="2">
        <v>6144</v>
      </c>
      <c r="AB1402" s="2">
        <v>109597.6</v>
      </c>
      <c r="AG1402" s="2">
        <v>-1.2107060000000001E-10</v>
      </c>
      <c r="AL1402" s="2">
        <v>-1.9813840000000001E-10</v>
      </c>
      <c r="AQ1402" s="2">
        <v>-1.7481609999999999E-10</v>
      </c>
    </row>
    <row r="1403" spans="1:43" x14ac:dyDescent="0.25">
      <c r="A1403" s="2">
        <v>1.1749669999999999E-10</v>
      </c>
      <c r="J1403" s="2">
        <v>-6.1961899999999997E-11</v>
      </c>
      <c r="R1403" s="2">
        <v>-1.0879470000000001E-10</v>
      </c>
      <c r="W1403" s="2">
        <v>6009.3</v>
      </c>
      <c r="AB1403" s="2">
        <v>159046.9</v>
      </c>
      <c r="AG1403" s="2">
        <v>-1.210073E-10</v>
      </c>
      <c r="AL1403" s="2">
        <v>-1.976949E-10</v>
      </c>
      <c r="AQ1403" s="2">
        <v>-1.7453429999999999E-10</v>
      </c>
    </row>
    <row r="1404" spans="1:43" x14ac:dyDescent="0.25">
      <c r="A1404" s="2">
        <v>1.908497E-10</v>
      </c>
      <c r="J1404" s="2">
        <v>-1.552996E-10</v>
      </c>
      <c r="R1404" s="2">
        <v>-2.4150330000000001E-10</v>
      </c>
      <c r="W1404" s="2">
        <v>5331.6</v>
      </c>
      <c r="AB1404" s="2">
        <v>78696.5</v>
      </c>
      <c r="AG1404" s="2">
        <v>-1.2086349999999999E-10</v>
      </c>
      <c r="AL1404" s="2">
        <v>-1.969762E-10</v>
      </c>
      <c r="AQ1404" s="2">
        <v>-1.7321469999999999E-10</v>
      </c>
    </row>
    <row r="1405" spans="1:43" x14ac:dyDescent="0.25">
      <c r="A1405" s="2">
        <v>1.5459229999999999E-10</v>
      </c>
      <c r="J1405" s="2">
        <v>-9.3375099999999994E-11</v>
      </c>
      <c r="R1405" s="2">
        <v>-1.5795650000000001E-10</v>
      </c>
      <c r="W1405" s="2">
        <v>9200.9</v>
      </c>
      <c r="AB1405" s="2">
        <v>133926</v>
      </c>
      <c r="AG1405" s="2">
        <v>-1.2074630000000001E-10</v>
      </c>
      <c r="AL1405" s="2">
        <v>-1.969293E-10</v>
      </c>
      <c r="AQ1405" s="2">
        <v>-1.7220390000000001E-10</v>
      </c>
    </row>
    <row r="1406" spans="1:43" x14ac:dyDescent="0.25">
      <c r="A1406" s="2">
        <v>8.3981300000000004E-11</v>
      </c>
      <c r="J1406" s="2">
        <v>-2.4587199999999998E-11</v>
      </c>
      <c r="R1406" s="2">
        <v>-5.9705200000000001E-11</v>
      </c>
      <c r="W1406" s="2">
        <v>7265</v>
      </c>
      <c r="AB1406" s="2">
        <v>278542.2</v>
      </c>
      <c r="AG1406" s="2">
        <v>-1.2054109999999999E-10</v>
      </c>
      <c r="AL1406" s="2">
        <v>-1.9671179999999999E-10</v>
      </c>
      <c r="AQ1406" s="2">
        <v>-1.7194700000000001E-10</v>
      </c>
    </row>
    <row r="1407" spans="1:43" x14ac:dyDescent="0.25">
      <c r="A1407" s="2">
        <v>5.2214430000000005E-10</v>
      </c>
      <c r="J1407" s="2">
        <v>-1.5145999999999999E-9</v>
      </c>
      <c r="R1407" s="2">
        <v>-2.2764000000000001E-9</v>
      </c>
      <c r="W1407" s="2">
        <v>1462.5</v>
      </c>
      <c r="AB1407" s="2">
        <v>14890.9</v>
      </c>
      <c r="AG1407" s="2">
        <v>-1.2030609999999999E-10</v>
      </c>
      <c r="AL1407" s="2">
        <v>-1.9556809999999999E-10</v>
      </c>
      <c r="AQ1407" s="2">
        <v>-1.7193190000000001E-10</v>
      </c>
    </row>
    <row r="1408" spans="1:43" x14ac:dyDescent="0.25">
      <c r="A1408" s="2">
        <v>1.8998369999999999E-10</v>
      </c>
      <c r="J1408" s="2">
        <v>-1.904041E-10</v>
      </c>
      <c r="R1408" s="2">
        <v>-2.800723E-10</v>
      </c>
      <c r="W1408" s="2">
        <v>4475</v>
      </c>
      <c r="AB1408" s="2">
        <v>65670</v>
      </c>
      <c r="AG1408" s="2">
        <v>-1.20244E-10</v>
      </c>
      <c r="AL1408" s="2">
        <v>-1.9539600000000001E-10</v>
      </c>
      <c r="AQ1408" s="2">
        <v>-1.7162419999999999E-10</v>
      </c>
    </row>
    <row r="1409" spans="1:43" x14ac:dyDescent="0.25">
      <c r="A1409" s="2">
        <v>2.0012270000000001E-10</v>
      </c>
      <c r="J1409" s="2">
        <v>-1.7982480000000001E-10</v>
      </c>
      <c r="R1409" s="2">
        <v>-2.72543E-10</v>
      </c>
      <c r="W1409" s="2">
        <v>5463.5</v>
      </c>
      <c r="AB1409" s="2">
        <v>67408</v>
      </c>
      <c r="AG1409" s="2">
        <v>-1.198889E-10</v>
      </c>
      <c r="AL1409" s="2">
        <v>-1.952959E-10</v>
      </c>
      <c r="AQ1409" s="2">
        <v>-1.715995E-10</v>
      </c>
    </row>
    <row r="1410" spans="1:43" x14ac:dyDescent="0.25">
      <c r="A1410" s="2">
        <v>2.2606849999999999E-10</v>
      </c>
      <c r="J1410" s="2">
        <v>-2.4905350000000001E-10</v>
      </c>
      <c r="R1410" s="2">
        <v>-3.9653719999999999E-10</v>
      </c>
      <c r="W1410" s="2">
        <v>4036.6</v>
      </c>
      <c r="AB1410" s="2">
        <v>61910.6</v>
      </c>
      <c r="AG1410" s="2">
        <v>-1.1983160000000001E-10</v>
      </c>
      <c r="AL1410" s="2">
        <v>-1.9517390000000001E-10</v>
      </c>
      <c r="AQ1410" s="2">
        <v>-1.7071830000000001E-10</v>
      </c>
    </row>
    <row r="1411" spans="1:43" x14ac:dyDescent="0.25">
      <c r="A1411" s="2">
        <v>1.7704250000000001E-10</v>
      </c>
      <c r="J1411" s="2">
        <v>-1.4601620000000001E-10</v>
      </c>
      <c r="R1411" s="2">
        <v>-2.4351130000000002E-10</v>
      </c>
      <c r="W1411" s="2">
        <v>4055.3</v>
      </c>
      <c r="AB1411" s="2">
        <v>85780.6</v>
      </c>
      <c r="AG1411" s="2">
        <v>-1.1972100000000001E-10</v>
      </c>
      <c r="AL1411" s="2">
        <v>-1.94696E-10</v>
      </c>
      <c r="AQ1411" s="2">
        <v>-1.703541E-10</v>
      </c>
    </row>
    <row r="1412" spans="1:43" x14ac:dyDescent="0.25">
      <c r="A1412" s="2">
        <v>1.4361950000000001E-10</v>
      </c>
      <c r="J1412" s="2">
        <v>-7.9913599999999996E-11</v>
      </c>
      <c r="R1412" s="2">
        <v>-1.3774449999999999E-10</v>
      </c>
      <c r="W1412" s="2">
        <v>7867.8</v>
      </c>
      <c r="AB1412" s="2">
        <v>140044.9</v>
      </c>
      <c r="AG1412" s="2">
        <v>-1.1905240000000001E-10</v>
      </c>
      <c r="AL1412" s="2">
        <v>-1.9445860000000001E-10</v>
      </c>
      <c r="AQ1412" s="2">
        <v>-1.6960649999999999E-10</v>
      </c>
    </row>
    <row r="1413" spans="1:43" x14ac:dyDescent="0.25">
      <c r="A1413" s="2">
        <v>1.2226759999999999E-10</v>
      </c>
      <c r="J1413" s="2">
        <v>-5.5257700000000002E-11</v>
      </c>
      <c r="R1413" s="2">
        <v>-1.0587430000000001E-10</v>
      </c>
      <c r="W1413" s="2">
        <v>6138.3</v>
      </c>
      <c r="AB1413" s="2">
        <v>232988.1</v>
      </c>
      <c r="AG1413" s="2">
        <v>-1.188791E-10</v>
      </c>
      <c r="AL1413" s="2">
        <v>-1.934429E-10</v>
      </c>
      <c r="AQ1413" s="2">
        <v>-1.6959399999999999E-10</v>
      </c>
    </row>
    <row r="1414" spans="1:43" x14ac:dyDescent="0.25">
      <c r="A1414" s="2">
        <v>1.479891E-10</v>
      </c>
      <c r="J1414" s="2">
        <v>-9.3158799999999997E-11</v>
      </c>
      <c r="R1414" s="2">
        <v>-1.639459E-10</v>
      </c>
      <c r="W1414" s="2">
        <v>5748.6</v>
      </c>
      <c r="AB1414" s="2">
        <v>135570.1</v>
      </c>
      <c r="AG1414" s="2">
        <v>-1.1876470000000001E-10</v>
      </c>
      <c r="AL1414" s="2">
        <v>-1.931654E-10</v>
      </c>
      <c r="AQ1414" s="2">
        <v>-1.6915730000000001E-10</v>
      </c>
    </row>
    <row r="1415" spans="1:43" x14ac:dyDescent="0.25">
      <c r="A1415" s="2">
        <v>1.5097700000000001E-10</v>
      </c>
      <c r="J1415" s="2">
        <v>-1.173536E-10</v>
      </c>
      <c r="R1415" s="2">
        <v>-1.8208690000000001E-10</v>
      </c>
      <c r="W1415" s="2">
        <v>1413.7</v>
      </c>
      <c r="AB1415" s="2">
        <v>97551.2</v>
      </c>
      <c r="AG1415" s="2">
        <v>-1.184631E-10</v>
      </c>
      <c r="AL1415" s="2">
        <v>-1.928876E-10</v>
      </c>
      <c r="AQ1415" s="2">
        <v>-1.686967E-10</v>
      </c>
    </row>
    <row r="1416" spans="1:43" x14ac:dyDescent="0.25">
      <c r="A1416" s="2">
        <v>1.2828580000000001E-10</v>
      </c>
      <c r="J1416" s="2">
        <v>-6.1525000000000002E-11</v>
      </c>
      <c r="R1416" s="2">
        <v>-1.148052E-10</v>
      </c>
      <c r="W1416" s="2">
        <v>5368.3</v>
      </c>
      <c r="AB1416" s="2">
        <v>212975</v>
      </c>
      <c r="AG1416" s="2">
        <v>-1.1842769999999999E-10</v>
      </c>
      <c r="AL1416" s="2">
        <v>-1.9278539999999999E-10</v>
      </c>
      <c r="AQ1416" s="2">
        <v>-1.6806340000000001E-10</v>
      </c>
    </row>
    <row r="1417" spans="1:43" x14ac:dyDescent="0.25">
      <c r="A1417" s="2">
        <v>1.864078E-10</v>
      </c>
      <c r="J1417" s="2">
        <v>-1.421333E-10</v>
      </c>
      <c r="R1417" s="2">
        <v>-2.2857079999999999E-10</v>
      </c>
      <c r="W1417" s="2">
        <v>7612.5</v>
      </c>
      <c r="AB1417" s="2">
        <v>100974.9</v>
      </c>
      <c r="AG1417" s="2">
        <v>-1.1841139999999999E-10</v>
      </c>
      <c r="AL1417" s="2">
        <v>-1.926955E-10</v>
      </c>
      <c r="AQ1417" s="2">
        <v>-1.6779379999999999E-10</v>
      </c>
    </row>
    <row r="1418" spans="1:43" x14ac:dyDescent="0.25">
      <c r="A1418" s="2">
        <v>1.58482E-10</v>
      </c>
      <c r="J1418" s="2">
        <v>-1.010599E-10</v>
      </c>
      <c r="R1418" s="2">
        <v>-1.6668689999999999E-10</v>
      </c>
      <c r="W1418" s="2">
        <v>6602.3</v>
      </c>
      <c r="AB1418" s="2">
        <v>113009.1</v>
      </c>
      <c r="AG1418" s="2">
        <v>-1.1830169999999999E-10</v>
      </c>
      <c r="AL1418" s="2">
        <v>-1.925437E-10</v>
      </c>
      <c r="AQ1418" s="2">
        <v>-1.671935E-10</v>
      </c>
    </row>
    <row r="1419" spans="1:43" x14ac:dyDescent="0.25">
      <c r="A1419" s="2">
        <v>2.8798799999999999E-10</v>
      </c>
      <c r="J1419" s="2">
        <v>-3.9372290000000001E-10</v>
      </c>
      <c r="R1419" s="2">
        <v>-5.6800080000000005E-10</v>
      </c>
      <c r="W1419" s="2">
        <v>4040.6</v>
      </c>
      <c r="AB1419" s="2">
        <v>35327.199999999997</v>
      </c>
      <c r="AG1419" s="2">
        <v>-1.18225E-10</v>
      </c>
      <c r="AL1419" s="2">
        <v>-1.9166770000000001E-10</v>
      </c>
      <c r="AQ1419" s="2">
        <v>-1.6599649999999999E-10</v>
      </c>
    </row>
    <row r="1420" spans="1:43" x14ac:dyDescent="0.25">
      <c r="A1420" s="2">
        <v>2.204388E-10</v>
      </c>
      <c r="J1420" s="2">
        <v>-2.5806820000000001E-10</v>
      </c>
      <c r="R1420" s="2">
        <v>-3.712121E-10</v>
      </c>
      <c r="W1420" s="2">
        <v>4885.5</v>
      </c>
      <c r="AB1420" s="2">
        <v>50823.7</v>
      </c>
      <c r="AG1420" s="2">
        <v>-1.1814679999999999E-10</v>
      </c>
      <c r="AL1420" s="2">
        <v>-1.9093860000000001E-10</v>
      </c>
      <c r="AQ1420" s="2">
        <v>-1.6489049999999999E-10</v>
      </c>
    </row>
    <row r="1421" spans="1:43" x14ac:dyDescent="0.25">
      <c r="A1421" s="2">
        <v>2.1882920000000001E-10</v>
      </c>
      <c r="J1421" s="2">
        <v>-2.1055129999999999E-10</v>
      </c>
      <c r="R1421" s="2">
        <v>-3.33755E-10</v>
      </c>
      <c r="W1421" s="2">
        <v>4113.3</v>
      </c>
      <c r="AB1421" s="2">
        <v>84719.7</v>
      </c>
      <c r="AG1421" s="2">
        <v>-1.1812140000000001E-10</v>
      </c>
      <c r="AL1421" s="2">
        <v>-1.89802E-10</v>
      </c>
      <c r="AQ1421" s="2">
        <v>-1.648088E-10</v>
      </c>
    </row>
    <row r="1422" spans="1:43" x14ac:dyDescent="0.25">
      <c r="A1422" s="2">
        <v>2.0556739999999999E-10</v>
      </c>
      <c r="J1422" s="2">
        <v>-2.6235409999999999E-10</v>
      </c>
      <c r="R1422" s="2">
        <v>-3.7197520000000001E-10</v>
      </c>
      <c r="W1422" s="2">
        <v>2337</v>
      </c>
      <c r="AB1422" s="2">
        <v>49912.800000000003</v>
      </c>
      <c r="AG1422" s="2">
        <v>-1.1807730000000001E-10</v>
      </c>
      <c r="AL1422" s="2">
        <v>-1.8930869999999999E-10</v>
      </c>
      <c r="AQ1422" s="2">
        <v>-1.6477219999999999E-10</v>
      </c>
    </row>
    <row r="1423" spans="1:43" x14ac:dyDescent="0.25">
      <c r="A1423" s="2">
        <v>1.841289E-10</v>
      </c>
      <c r="J1423" s="2">
        <v>-1.3885240000000001E-10</v>
      </c>
      <c r="R1423" s="2">
        <v>-2.220998E-10</v>
      </c>
      <c r="W1423" s="2">
        <v>7912.9</v>
      </c>
      <c r="AB1423" s="2">
        <v>97154.5</v>
      </c>
      <c r="AG1423" s="2">
        <v>-1.1802320000000001E-10</v>
      </c>
      <c r="AL1423" s="2">
        <v>-1.8892359999999999E-10</v>
      </c>
      <c r="AQ1423" s="2">
        <v>-1.6462540000000001E-10</v>
      </c>
    </row>
    <row r="1424" spans="1:43" x14ac:dyDescent="0.25">
      <c r="A1424" s="2">
        <v>1.4912239999999999E-10</v>
      </c>
      <c r="J1424" s="2">
        <v>-9.1813600000000001E-11</v>
      </c>
      <c r="R1424" s="2">
        <v>-1.6114530000000001E-10</v>
      </c>
      <c r="W1424" s="2">
        <v>5856.8</v>
      </c>
      <c r="AB1424" s="2">
        <v>155928.20000000001</v>
      </c>
      <c r="AG1424" s="2">
        <v>-1.180059E-10</v>
      </c>
      <c r="AL1424" s="2">
        <v>-1.887059E-10</v>
      </c>
      <c r="AQ1424" s="2">
        <v>-1.640411E-10</v>
      </c>
    </row>
    <row r="1425" spans="1:43" x14ac:dyDescent="0.25">
      <c r="A1425" s="2">
        <v>1.3254469999999999E-10</v>
      </c>
      <c r="J1425" s="2">
        <v>-7.1970500000000002E-11</v>
      </c>
      <c r="R1425" s="2">
        <v>-1.240594E-10</v>
      </c>
      <c r="W1425" s="2">
        <v>4143.7</v>
      </c>
      <c r="AB1425" s="2">
        <v>139470.79999999999</v>
      </c>
      <c r="AG1425" s="2">
        <v>-1.1796889999999999E-10</v>
      </c>
      <c r="AL1425" s="2">
        <v>-1.8804919999999999E-10</v>
      </c>
      <c r="AQ1425" s="2">
        <v>-1.6327450000000001E-10</v>
      </c>
    </row>
    <row r="1426" spans="1:43" x14ac:dyDescent="0.25">
      <c r="A1426" s="2">
        <v>1.7430099999999999E-10</v>
      </c>
      <c r="J1426" s="2">
        <v>-1.2306689999999999E-10</v>
      </c>
      <c r="R1426" s="2">
        <v>-1.9928829999999999E-10</v>
      </c>
      <c r="W1426" s="2">
        <v>7837.8</v>
      </c>
      <c r="AB1426" s="2">
        <v>104934.2</v>
      </c>
      <c r="AG1426" s="2">
        <v>-1.172525E-10</v>
      </c>
      <c r="AL1426" s="2">
        <v>-1.873564E-10</v>
      </c>
      <c r="AQ1426" s="2">
        <v>-1.629501E-10</v>
      </c>
    </row>
    <row r="1427" spans="1:43" x14ac:dyDescent="0.25">
      <c r="A1427" s="2">
        <v>3.7845000000000002E-10</v>
      </c>
      <c r="J1427" s="2">
        <v>-7.0570930000000002E-10</v>
      </c>
      <c r="R1427" s="2">
        <v>-1.0622999999999999E-9</v>
      </c>
      <c r="W1427" s="2">
        <v>2307.4</v>
      </c>
      <c r="AB1427" s="2">
        <v>30729.4</v>
      </c>
      <c r="AG1427" s="2">
        <v>-1.163489E-10</v>
      </c>
      <c r="AL1427" s="2">
        <v>-1.8733200000000001E-10</v>
      </c>
      <c r="AQ1427" s="2">
        <v>-1.6244980000000001E-10</v>
      </c>
    </row>
    <row r="1428" spans="1:43" x14ac:dyDescent="0.25">
      <c r="A1428" s="2">
        <v>1.9218270000000001E-10</v>
      </c>
      <c r="J1428" s="2">
        <v>-1.5239780000000001E-10</v>
      </c>
      <c r="R1428" s="2">
        <v>-2.421596E-10</v>
      </c>
      <c r="W1428" s="2">
        <v>8171.4</v>
      </c>
      <c r="AB1428" s="2">
        <v>92550.3</v>
      </c>
      <c r="AG1428" s="2">
        <v>-1.162969E-10</v>
      </c>
      <c r="AL1428" s="2">
        <v>-1.8724240000000001E-10</v>
      </c>
      <c r="AQ1428" s="2">
        <v>-1.6241099999999999E-10</v>
      </c>
    </row>
    <row r="1429" spans="1:43" x14ac:dyDescent="0.25">
      <c r="A1429" s="2">
        <v>1.2773130000000001E-10</v>
      </c>
      <c r="J1429" s="2">
        <v>-6.0550799999999997E-11</v>
      </c>
      <c r="R1429" s="2">
        <v>-1.13009E-10</v>
      </c>
      <c r="W1429" s="2">
        <v>6140.5</v>
      </c>
      <c r="AB1429" s="2">
        <v>209493.1</v>
      </c>
      <c r="AG1429" s="2">
        <v>-1.162625E-10</v>
      </c>
      <c r="AL1429" s="2">
        <v>-1.8683519999999999E-10</v>
      </c>
      <c r="AQ1429" s="2">
        <v>-1.6192379999999999E-10</v>
      </c>
    </row>
    <row r="1430" spans="1:43" x14ac:dyDescent="0.25">
      <c r="A1430" s="2">
        <v>1.936891E-10</v>
      </c>
      <c r="J1430" s="2">
        <v>-1.562761E-10</v>
      </c>
      <c r="R1430" s="2">
        <v>-2.4582710000000002E-10</v>
      </c>
      <c r="W1430" s="2">
        <v>7025</v>
      </c>
      <c r="AB1430" s="2">
        <v>86041.4</v>
      </c>
      <c r="AG1430" s="2">
        <v>-1.1625740000000001E-10</v>
      </c>
      <c r="AL1430" s="2">
        <v>-1.868117E-10</v>
      </c>
      <c r="AQ1430" s="2">
        <v>-1.618541E-10</v>
      </c>
    </row>
    <row r="1431" spans="1:43" x14ac:dyDescent="0.25">
      <c r="A1431" s="2">
        <v>2.229721E-10</v>
      </c>
      <c r="J1431" s="2">
        <v>-2.1188339999999999E-10</v>
      </c>
      <c r="R1431" s="2">
        <v>-3.2799110000000001E-10</v>
      </c>
      <c r="W1431" s="2">
        <v>7153</v>
      </c>
      <c r="AB1431" s="2">
        <v>72679.100000000006</v>
      </c>
      <c r="AG1431" s="2">
        <v>-1.158546E-10</v>
      </c>
      <c r="AL1431" s="2">
        <v>-1.8584740000000001E-10</v>
      </c>
      <c r="AQ1431" s="2">
        <v>-1.6159220000000001E-10</v>
      </c>
    </row>
    <row r="1432" spans="1:43" x14ac:dyDescent="0.25">
      <c r="A1432" s="2">
        <v>1.3450889999999999E-10</v>
      </c>
      <c r="J1432" s="2">
        <v>-6.7779599999999999E-11</v>
      </c>
      <c r="R1432" s="2">
        <v>-1.222159E-10</v>
      </c>
      <c r="W1432" s="2">
        <v>8633.7999999999993</v>
      </c>
      <c r="AB1432" s="2">
        <v>177051.8</v>
      </c>
      <c r="AG1432" s="2">
        <v>-1.15768E-10</v>
      </c>
      <c r="AL1432" s="2">
        <v>-1.85436E-10</v>
      </c>
      <c r="AQ1432" s="2">
        <v>-1.6152700000000001E-10</v>
      </c>
    </row>
    <row r="1433" spans="1:43" x14ac:dyDescent="0.25">
      <c r="A1433" s="2">
        <v>1.50202E-10</v>
      </c>
      <c r="J1433" s="2">
        <v>-9.3222499999999998E-11</v>
      </c>
      <c r="R1433" s="2">
        <v>-1.5395580000000001E-10</v>
      </c>
      <c r="W1433" s="2">
        <v>4792.7</v>
      </c>
      <c r="AB1433" s="2">
        <v>106915.4</v>
      </c>
      <c r="AG1433" s="2">
        <v>-1.1576230000000001E-10</v>
      </c>
      <c r="AL1433" s="2">
        <v>-1.8533630000000001E-10</v>
      </c>
      <c r="AQ1433" s="2">
        <v>-1.6137229999999999E-10</v>
      </c>
    </row>
    <row r="1434" spans="1:43" x14ac:dyDescent="0.25">
      <c r="A1434" s="2">
        <v>3.1939169999999999E-10</v>
      </c>
      <c r="J1434" s="2">
        <v>-4.9642239999999997E-10</v>
      </c>
      <c r="R1434" s="2">
        <v>-7.5725480000000003E-10</v>
      </c>
      <c r="W1434" s="2">
        <v>2803</v>
      </c>
      <c r="AB1434" s="2">
        <v>42326.2</v>
      </c>
      <c r="AG1434" s="2">
        <v>-1.1495050000000001E-10</v>
      </c>
      <c r="AL1434" s="2">
        <v>-1.853031E-10</v>
      </c>
      <c r="AQ1434" s="2">
        <v>-1.6133449999999999E-10</v>
      </c>
    </row>
    <row r="1435" spans="1:43" x14ac:dyDescent="0.25">
      <c r="A1435" s="2">
        <v>1.646831E-10</v>
      </c>
      <c r="J1435" s="2">
        <v>-1.135565E-10</v>
      </c>
      <c r="R1435" s="2">
        <v>-1.9271289999999999E-10</v>
      </c>
      <c r="W1435" s="2">
        <v>5381.9</v>
      </c>
      <c r="AB1435" s="2">
        <v>142227.9</v>
      </c>
      <c r="AG1435" s="2">
        <v>-1.146969E-10</v>
      </c>
      <c r="AL1435" s="2">
        <v>-1.852919E-10</v>
      </c>
      <c r="AQ1435" s="2">
        <v>-1.6116420000000001E-10</v>
      </c>
    </row>
    <row r="1436" spans="1:43" x14ac:dyDescent="0.25">
      <c r="A1436" s="2">
        <v>2.1411849999999999E-10</v>
      </c>
      <c r="J1436" s="2">
        <v>-2.2059909999999999E-10</v>
      </c>
      <c r="R1436" s="2">
        <v>-3.5415899999999999E-10</v>
      </c>
      <c r="W1436" s="2">
        <v>4244.6000000000004</v>
      </c>
      <c r="AB1436" s="2">
        <v>67757.8</v>
      </c>
      <c r="AG1436" s="2">
        <v>-1.139743E-10</v>
      </c>
      <c r="AL1436" s="2">
        <v>-1.852867E-10</v>
      </c>
      <c r="AQ1436" s="2">
        <v>-1.610676E-10</v>
      </c>
    </row>
    <row r="1437" spans="1:43" x14ac:dyDescent="0.25">
      <c r="A1437" s="2">
        <v>2.7959990000000002E-10</v>
      </c>
      <c r="J1437" s="2">
        <v>-4.689882E-10</v>
      </c>
      <c r="R1437" s="2">
        <v>-6.4737530000000004E-10</v>
      </c>
      <c r="W1437" s="2">
        <v>3071.6</v>
      </c>
      <c r="AB1437" s="2">
        <v>30373.7</v>
      </c>
      <c r="AG1437" s="2">
        <v>-1.138393E-10</v>
      </c>
      <c r="AL1437" s="2">
        <v>-1.8523160000000001E-10</v>
      </c>
      <c r="AQ1437" s="2">
        <v>-1.603938E-10</v>
      </c>
    </row>
    <row r="1438" spans="1:43" x14ac:dyDescent="0.25">
      <c r="A1438" s="2">
        <v>1.5696979999999999E-10</v>
      </c>
      <c r="J1438" s="2">
        <v>-9.8271800000000005E-11</v>
      </c>
      <c r="R1438" s="2">
        <v>-1.6320039999999999E-10</v>
      </c>
      <c r="W1438" s="2">
        <v>7109.1</v>
      </c>
      <c r="AB1438" s="2">
        <v>118086.7</v>
      </c>
      <c r="AG1438" s="2">
        <v>-1.132601E-10</v>
      </c>
      <c r="AL1438" s="2">
        <v>-1.8510689999999999E-10</v>
      </c>
      <c r="AQ1438" s="2">
        <v>-1.60314E-10</v>
      </c>
    </row>
    <row r="1439" spans="1:43" x14ac:dyDescent="0.25">
      <c r="A1439" s="2">
        <v>1.2841100000000001E-10</v>
      </c>
      <c r="J1439" s="2">
        <v>-6.0930400000000001E-11</v>
      </c>
      <c r="R1439" s="2">
        <v>-1.1263199999999999E-10</v>
      </c>
      <c r="W1439" s="2">
        <v>8253.6</v>
      </c>
      <c r="AB1439" s="2">
        <v>194047.5</v>
      </c>
      <c r="AG1439" s="2">
        <v>-1.1324330000000001E-10</v>
      </c>
      <c r="AL1439" s="2">
        <v>-1.8504259999999999E-10</v>
      </c>
      <c r="AQ1439" s="2">
        <v>-1.602897E-10</v>
      </c>
    </row>
    <row r="1440" spans="1:43" x14ac:dyDescent="0.25">
      <c r="A1440" s="2">
        <v>2.9332799999999999E-10</v>
      </c>
      <c r="J1440" s="2">
        <v>-5.4734249999999996E-10</v>
      </c>
      <c r="R1440" s="2">
        <v>-8.5094150000000002E-10</v>
      </c>
      <c r="W1440" s="2">
        <v>671.57960000000003</v>
      </c>
      <c r="AB1440" s="2">
        <v>16353.3</v>
      </c>
      <c r="AG1440" s="2">
        <v>-1.132151E-10</v>
      </c>
      <c r="AL1440" s="2">
        <v>-1.8493700000000001E-10</v>
      </c>
      <c r="AQ1440" s="2">
        <v>-1.6013769999999999E-10</v>
      </c>
    </row>
    <row r="1441" spans="1:43" x14ac:dyDescent="0.25">
      <c r="A1441" s="2">
        <v>2.058638E-10</v>
      </c>
      <c r="J1441" s="2">
        <v>-1.7891399999999999E-10</v>
      </c>
      <c r="R1441" s="2">
        <v>-2.8430859999999999E-10</v>
      </c>
      <c r="W1441" s="2">
        <v>5289.5</v>
      </c>
      <c r="AB1441" s="2">
        <v>90323.7</v>
      </c>
      <c r="AG1441" s="2">
        <v>-1.131397E-10</v>
      </c>
      <c r="AL1441" s="2">
        <v>-1.8444640000000001E-10</v>
      </c>
      <c r="AQ1441" s="2">
        <v>-1.595555E-10</v>
      </c>
    </row>
    <row r="1442" spans="1:43" x14ac:dyDescent="0.25">
      <c r="A1442" s="2">
        <v>1.9934579999999999E-10</v>
      </c>
      <c r="J1442" s="2">
        <v>-1.659379E-10</v>
      </c>
      <c r="R1442" s="2">
        <v>-2.6034319999999999E-10</v>
      </c>
      <c r="W1442" s="2">
        <v>7379.6</v>
      </c>
      <c r="AB1442" s="2">
        <v>84019.4</v>
      </c>
      <c r="AG1442" s="2">
        <v>-1.130372E-10</v>
      </c>
      <c r="AL1442" s="2">
        <v>-1.8441760000000001E-10</v>
      </c>
      <c r="AQ1442" s="2">
        <v>-1.591588E-10</v>
      </c>
    </row>
    <row r="1443" spans="1:43" x14ac:dyDescent="0.25">
      <c r="A1443" s="2">
        <v>1.5712629999999999E-10</v>
      </c>
      <c r="J1443" s="2">
        <v>-1.059623E-10</v>
      </c>
      <c r="R1443" s="2">
        <v>-1.706169E-10</v>
      </c>
      <c r="W1443" s="2">
        <v>3962.8</v>
      </c>
      <c r="AB1443" s="2">
        <v>103648</v>
      </c>
      <c r="AG1443" s="2">
        <v>-1.129945E-10</v>
      </c>
      <c r="AL1443" s="2">
        <v>-1.842262E-10</v>
      </c>
      <c r="AQ1443" s="2">
        <v>-1.5839179999999999E-10</v>
      </c>
    </row>
    <row r="1444" spans="1:43" x14ac:dyDescent="0.25">
      <c r="A1444" s="2">
        <v>2.8926090000000002E-10</v>
      </c>
      <c r="J1444" s="2">
        <v>-3.7489889999999998E-10</v>
      </c>
      <c r="R1444" s="2">
        <v>-5.6071810000000002E-10</v>
      </c>
      <c r="W1444" s="2">
        <v>6000.6</v>
      </c>
      <c r="AB1444" s="2">
        <v>45284.4</v>
      </c>
      <c r="AG1444" s="2">
        <v>-1.1286270000000001E-10</v>
      </c>
      <c r="AL1444" s="2">
        <v>-1.8409780000000001E-10</v>
      </c>
      <c r="AQ1444" s="2">
        <v>-1.5802470000000001E-10</v>
      </c>
    </row>
    <row r="1445" spans="1:43" x14ac:dyDescent="0.25">
      <c r="A1445" s="2">
        <v>2.6769389999999998E-10</v>
      </c>
      <c r="J1445" s="2">
        <v>-3.177926E-10</v>
      </c>
      <c r="R1445" s="2">
        <v>-4.8308710000000004E-10</v>
      </c>
      <c r="W1445" s="2">
        <v>5292.7</v>
      </c>
      <c r="AB1445" s="2">
        <v>54463.8</v>
      </c>
      <c r="AG1445" s="2">
        <v>-1.127451E-10</v>
      </c>
      <c r="AL1445" s="2">
        <v>-1.8361230000000001E-10</v>
      </c>
      <c r="AQ1445" s="2">
        <v>-1.5686640000000001E-10</v>
      </c>
    </row>
    <row r="1446" spans="1:43" x14ac:dyDescent="0.25">
      <c r="A1446" s="2">
        <v>3.1445049999999999E-10</v>
      </c>
      <c r="J1446" s="2">
        <v>-6.1951589999999998E-10</v>
      </c>
      <c r="R1446" s="2">
        <v>-9.586831E-10</v>
      </c>
      <c r="W1446" s="2">
        <v>286.82089999999999</v>
      </c>
      <c r="AB1446" s="2">
        <v>15895.4</v>
      </c>
      <c r="AG1446" s="2">
        <v>-1.126713E-10</v>
      </c>
      <c r="AL1446" s="2">
        <v>-1.8213039999999999E-10</v>
      </c>
      <c r="AQ1446" s="2">
        <v>-1.567096E-10</v>
      </c>
    </row>
    <row r="1447" spans="1:43" x14ac:dyDescent="0.25">
      <c r="A1447" s="2">
        <v>2.1944079999999999E-10</v>
      </c>
      <c r="J1447" s="2">
        <v>-2.4184409999999998E-10</v>
      </c>
      <c r="R1447" s="2">
        <v>-3.5186130000000001E-10</v>
      </c>
      <c r="W1447" s="2">
        <v>5344.4</v>
      </c>
      <c r="AB1447" s="2">
        <v>53511.4</v>
      </c>
      <c r="AG1447" s="2">
        <v>-1.123221E-10</v>
      </c>
      <c r="AL1447" s="2">
        <v>-1.8207809999999999E-10</v>
      </c>
      <c r="AQ1447" s="2">
        <v>-1.5669140000000001E-10</v>
      </c>
    </row>
    <row r="1448" spans="1:43" x14ac:dyDescent="0.25">
      <c r="A1448" s="2">
        <v>7.2234700000000004E-11</v>
      </c>
      <c r="J1448" s="2">
        <v>-1.76051E-11</v>
      </c>
      <c r="R1448" s="2">
        <v>-5.0326699999999997E-11</v>
      </c>
      <c r="W1448" s="2">
        <v>5144.5</v>
      </c>
      <c r="AB1448" s="2">
        <v>324680.7</v>
      </c>
      <c r="AG1448" s="2">
        <v>-1.121914E-10</v>
      </c>
      <c r="AL1448" s="2">
        <v>-1.8158300000000001E-10</v>
      </c>
      <c r="AQ1448" s="2">
        <v>-1.5662669999999999E-10</v>
      </c>
    </row>
    <row r="1449" spans="1:43" x14ac:dyDescent="0.25">
      <c r="A1449" s="2">
        <v>1.961524E-10</v>
      </c>
      <c r="J1449" s="2">
        <v>-1.5950429999999999E-10</v>
      </c>
      <c r="R1449" s="2">
        <v>-2.5233529999999998E-10</v>
      </c>
      <c r="W1449" s="2">
        <v>8071</v>
      </c>
      <c r="AB1449" s="2">
        <v>89445</v>
      </c>
      <c r="AG1449" s="2">
        <v>-1.119965E-10</v>
      </c>
      <c r="AL1449" s="2">
        <v>-1.8145749999999999E-10</v>
      </c>
      <c r="AQ1449" s="2">
        <v>-1.5644690000000001E-10</v>
      </c>
    </row>
    <row r="1450" spans="1:43" x14ac:dyDescent="0.25">
      <c r="A1450" s="2">
        <v>1.623288E-10</v>
      </c>
      <c r="J1450" s="2">
        <v>-1.040399E-10</v>
      </c>
      <c r="R1450" s="2">
        <v>-1.7406760000000001E-10</v>
      </c>
      <c r="W1450" s="2">
        <v>8068.4</v>
      </c>
      <c r="AB1450" s="2">
        <v>128811.7</v>
      </c>
      <c r="AG1450" s="2">
        <v>-1.1149320000000001E-10</v>
      </c>
      <c r="AL1450" s="2">
        <v>-1.811382E-10</v>
      </c>
      <c r="AQ1450" s="2">
        <v>-1.551637E-10</v>
      </c>
    </row>
    <row r="1451" spans="1:43" x14ac:dyDescent="0.25">
      <c r="A1451" s="2">
        <v>1.2890559999999999E-10</v>
      </c>
      <c r="J1451" s="2">
        <v>-6.3094499999999999E-11</v>
      </c>
      <c r="R1451" s="2">
        <v>-1.136386E-10</v>
      </c>
      <c r="W1451" s="2">
        <v>7232.2</v>
      </c>
      <c r="AB1451" s="2">
        <v>158624.29999999999</v>
      </c>
      <c r="AG1451" s="2">
        <v>-1.1087009999999999E-10</v>
      </c>
      <c r="AL1451" s="2">
        <v>-1.8113060000000001E-10</v>
      </c>
      <c r="AQ1451" s="2">
        <v>-1.551032E-10</v>
      </c>
    </row>
    <row r="1452" spans="1:43" x14ac:dyDescent="0.25">
      <c r="A1452" s="2">
        <v>1.859167E-10</v>
      </c>
      <c r="J1452" s="2">
        <v>-1.79949E-10</v>
      </c>
      <c r="R1452" s="2">
        <v>-2.663279E-10</v>
      </c>
      <c r="W1452" s="2">
        <v>4660.2</v>
      </c>
      <c r="AB1452" s="2">
        <v>68814.600000000006</v>
      </c>
      <c r="AG1452" s="2">
        <v>-1.106298E-10</v>
      </c>
      <c r="AL1452" s="2">
        <v>-1.8097509999999999E-10</v>
      </c>
      <c r="AQ1452" s="2">
        <v>-1.549382E-10</v>
      </c>
    </row>
    <row r="1453" spans="1:43" x14ac:dyDescent="0.25">
      <c r="A1453" s="2">
        <v>3.0038399999999998E-10</v>
      </c>
      <c r="J1453" s="2">
        <v>-4.1877300000000002E-10</v>
      </c>
      <c r="R1453" s="2">
        <v>-6.3689250000000003E-10</v>
      </c>
      <c r="W1453" s="2">
        <v>3340.8</v>
      </c>
      <c r="AB1453" s="2">
        <v>46556.6</v>
      </c>
      <c r="AG1453" s="2">
        <v>-1.10004E-10</v>
      </c>
      <c r="AL1453" s="2">
        <v>-1.8048600000000001E-10</v>
      </c>
      <c r="AQ1453" s="2">
        <v>-1.544972E-10</v>
      </c>
    </row>
    <row r="1454" spans="1:43" x14ac:dyDescent="0.25">
      <c r="A1454" s="2">
        <v>3.8262710000000001E-10</v>
      </c>
      <c r="J1454" s="2">
        <v>-7.117239E-10</v>
      </c>
      <c r="R1454" s="2">
        <v>-1.0106E-9</v>
      </c>
      <c r="W1454" s="2">
        <v>3022.8</v>
      </c>
      <c r="AB1454" s="2">
        <v>22502.400000000001</v>
      </c>
      <c r="AG1454" s="2">
        <v>-1.0995730000000001E-10</v>
      </c>
      <c r="AL1454" s="2">
        <v>-1.795438E-10</v>
      </c>
      <c r="AQ1454" s="2">
        <v>-1.5447659999999999E-10</v>
      </c>
    </row>
    <row r="1455" spans="1:43" x14ac:dyDescent="0.25">
      <c r="A1455" s="2">
        <v>1.4779689999999999E-10</v>
      </c>
      <c r="J1455" s="2">
        <v>-8.4082700000000003E-11</v>
      </c>
      <c r="R1455" s="2">
        <v>-1.4597219999999999E-10</v>
      </c>
      <c r="W1455" s="2">
        <v>7581.7</v>
      </c>
      <c r="AB1455" s="2">
        <v>155126.6</v>
      </c>
      <c r="AG1455" s="2">
        <v>-1.099001E-10</v>
      </c>
      <c r="AL1455" s="2">
        <v>-1.7937110000000001E-10</v>
      </c>
      <c r="AQ1455" s="2">
        <v>-1.5440180000000001E-10</v>
      </c>
    </row>
    <row r="1456" spans="1:43" x14ac:dyDescent="0.25">
      <c r="A1456" s="2">
        <v>1.6530040000000001E-10</v>
      </c>
      <c r="J1456" s="2">
        <v>-1.1210580000000001E-10</v>
      </c>
      <c r="R1456" s="2">
        <v>-1.8158269999999999E-10</v>
      </c>
      <c r="W1456" s="2">
        <v>5949.2</v>
      </c>
      <c r="AB1456" s="2">
        <v>101832.5</v>
      </c>
      <c r="AG1456" s="2">
        <v>-1.098283E-10</v>
      </c>
      <c r="AL1456" s="2">
        <v>-1.7925E-10</v>
      </c>
      <c r="AQ1456" s="2">
        <v>-1.5413120000000001E-10</v>
      </c>
    </row>
    <row r="1457" spans="1:43" x14ac:dyDescent="0.25">
      <c r="A1457" s="2">
        <v>1.366883E-10</v>
      </c>
      <c r="J1457" s="2">
        <v>-7.6070999999999998E-11</v>
      </c>
      <c r="R1457" s="2">
        <v>-1.3820700000000001E-10</v>
      </c>
      <c r="W1457" s="2">
        <v>6273.9</v>
      </c>
      <c r="AB1457" s="2">
        <v>167846.3</v>
      </c>
      <c r="AG1457" s="2">
        <v>-1.096278E-10</v>
      </c>
      <c r="AL1457" s="2">
        <v>-1.7921020000000001E-10</v>
      </c>
      <c r="AQ1457" s="2">
        <v>-1.5345159999999999E-10</v>
      </c>
    </row>
    <row r="1458" spans="1:43" x14ac:dyDescent="0.25">
      <c r="A1458" s="2">
        <v>2.4742440000000002E-10</v>
      </c>
      <c r="J1458" s="2">
        <v>-3.3698490000000002E-10</v>
      </c>
      <c r="R1458" s="2">
        <v>-5.3168879999999998E-10</v>
      </c>
      <c r="W1458" s="2">
        <v>1989.5</v>
      </c>
      <c r="AB1458" s="2">
        <v>34463</v>
      </c>
      <c r="AG1458" s="2">
        <v>-1.0943199999999999E-10</v>
      </c>
      <c r="AL1458" s="2">
        <v>-1.7874540000000001E-10</v>
      </c>
      <c r="AQ1458" s="2">
        <v>-1.5336050000000001E-10</v>
      </c>
    </row>
    <row r="1459" spans="1:43" x14ac:dyDescent="0.25">
      <c r="A1459" s="2">
        <v>8.303473E-10</v>
      </c>
      <c r="J1459" s="2">
        <v>-3.7093E-9</v>
      </c>
      <c r="R1459" s="2">
        <v>-5.4651999999999997E-9</v>
      </c>
      <c r="W1459" s="2">
        <v>1144.0999999999999</v>
      </c>
      <c r="AB1459" s="2">
        <v>7308.7</v>
      </c>
      <c r="AG1459" s="2">
        <v>-1.0932540000000001E-10</v>
      </c>
      <c r="AL1459" s="2">
        <v>-1.785303E-10</v>
      </c>
      <c r="AQ1459" s="2">
        <v>-1.5264969999999999E-10</v>
      </c>
    </row>
    <row r="1460" spans="1:43" x14ac:dyDescent="0.25">
      <c r="A1460" s="2">
        <v>1.3472610000000001E-10</v>
      </c>
      <c r="J1460" s="2">
        <v>-1.0189680000000001E-10</v>
      </c>
      <c r="R1460" s="2">
        <v>-1.604611E-10</v>
      </c>
      <c r="W1460" s="2">
        <v>2272.1999999999998</v>
      </c>
      <c r="AB1460" s="2">
        <v>108581.7</v>
      </c>
      <c r="AG1460" s="2">
        <v>-1.092681E-10</v>
      </c>
      <c r="AL1460" s="2">
        <v>-1.7728690000000001E-10</v>
      </c>
      <c r="AQ1460" s="2">
        <v>-1.5227149999999999E-10</v>
      </c>
    </row>
    <row r="1461" spans="1:43" x14ac:dyDescent="0.25">
      <c r="A1461" s="2">
        <v>1.5658129999999999E-10</v>
      </c>
      <c r="J1461" s="2">
        <v>-1.2082619999999999E-10</v>
      </c>
      <c r="R1461" s="2">
        <v>-1.8752949999999999E-10</v>
      </c>
      <c r="W1461" s="2">
        <v>1850.1</v>
      </c>
      <c r="AB1461" s="2">
        <v>95186.5</v>
      </c>
      <c r="AG1461" s="2">
        <v>-1.09073E-10</v>
      </c>
      <c r="AL1461" s="2">
        <v>-1.7723729999999999E-10</v>
      </c>
      <c r="AQ1461" s="2">
        <v>-1.515327E-10</v>
      </c>
    </row>
    <row r="1462" spans="1:43" x14ac:dyDescent="0.25">
      <c r="A1462" s="2">
        <v>1.2235719999999999E-10</v>
      </c>
      <c r="J1462" s="2">
        <v>-5.7301499999999999E-11</v>
      </c>
      <c r="R1462" s="2">
        <v>-1.048775E-10</v>
      </c>
      <c r="W1462" s="2">
        <v>6640.3</v>
      </c>
      <c r="AB1462" s="2">
        <v>161612.5</v>
      </c>
      <c r="AG1462" s="2">
        <v>-1.08884E-10</v>
      </c>
      <c r="AL1462" s="2">
        <v>-1.7699069999999999E-10</v>
      </c>
      <c r="AQ1462" s="2">
        <v>-1.510078E-10</v>
      </c>
    </row>
    <row r="1463" spans="1:43" x14ac:dyDescent="0.25">
      <c r="A1463" s="2">
        <v>2.288257E-10</v>
      </c>
      <c r="J1463" s="2">
        <v>-3.0709439999999998E-10</v>
      </c>
      <c r="R1463" s="2">
        <v>-4.3300460000000002E-10</v>
      </c>
      <c r="W1463" s="2">
        <v>3195.9</v>
      </c>
      <c r="AB1463" s="2">
        <v>43817.9</v>
      </c>
      <c r="AG1463" s="2">
        <v>-1.07753E-10</v>
      </c>
      <c r="AL1463" s="2">
        <v>-1.769582E-10</v>
      </c>
      <c r="AQ1463" s="2">
        <v>-1.504082E-10</v>
      </c>
    </row>
    <row r="1464" spans="1:43" x14ac:dyDescent="0.25">
      <c r="A1464" s="2">
        <v>1.823124E-10</v>
      </c>
      <c r="J1464" s="2">
        <v>-1.795664E-10</v>
      </c>
      <c r="R1464" s="2">
        <v>-2.9648889999999999E-10</v>
      </c>
      <c r="W1464" s="2">
        <v>1270.9000000000001</v>
      </c>
      <c r="AB1464" s="2">
        <v>42944.6</v>
      </c>
      <c r="AG1464" s="2">
        <v>-1.076742E-10</v>
      </c>
      <c r="AL1464" s="2">
        <v>-1.7606250000000001E-10</v>
      </c>
      <c r="AQ1464" s="2">
        <v>-1.494443E-10</v>
      </c>
    </row>
    <row r="1465" spans="1:43" x14ac:dyDescent="0.25">
      <c r="A1465" s="2">
        <v>1.879721E-10</v>
      </c>
      <c r="J1465" s="2">
        <v>-1.596151E-10</v>
      </c>
      <c r="R1465" s="2">
        <v>-2.623452E-10</v>
      </c>
      <c r="W1465" s="2">
        <v>4837.3999999999996</v>
      </c>
      <c r="AB1465" s="2">
        <v>95725.1</v>
      </c>
      <c r="AG1465" s="2">
        <v>-1.076237E-10</v>
      </c>
      <c r="AL1465" s="2">
        <v>-1.75782E-10</v>
      </c>
      <c r="AQ1465" s="2">
        <v>-1.484459E-10</v>
      </c>
    </row>
    <row r="1466" spans="1:43" x14ac:dyDescent="0.25">
      <c r="A1466" s="2">
        <v>2.6828350000000001E-10</v>
      </c>
      <c r="J1466" s="2">
        <v>-3.1865060000000002E-10</v>
      </c>
      <c r="R1466" s="2">
        <v>-4.8295069999999999E-10</v>
      </c>
      <c r="W1466" s="2">
        <v>5681.9</v>
      </c>
      <c r="AB1466" s="2">
        <v>53458.3</v>
      </c>
      <c r="AG1466" s="2">
        <v>-1.0760360000000001E-10</v>
      </c>
      <c r="AL1466" s="2">
        <v>-1.7555409999999999E-10</v>
      </c>
      <c r="AQ1466" s="2">
        <v>-1.4842939999999999E-10</v>
      </c>
    </row>
    <row r="1467" spans="1:43" x14ac:dyDescent="0.25">
      <c r="A1467" s="2">
        <v>1.723726E-10</v>
      </c>
      <c r="J1467" s="2">
        <v>-1.2075419999999999E-10</v>
      </c>
      <c r="R1467" s="2">
        <v>-1.9527080000000001E-10</v>
      </c>
      <c r="W1467" s="2">
        <v>7214.7</v>
      </c>
      <c r="AB1467" s="2">
        <v>103369</v>
      </c>
      <c r="AG1467" s="2">
        <v>-1.0753820000000001E-10</v>
      </c>
      <c r="AL1467" s="2">
        <v>-1.7555270000000001E-10</v>
      </c>
      <c r="AQ1467" s="2">
        <v>-1.4828650000000001E-10</v>
      </c>
    </row>
    <row r="1468" spans="1:43" x14ac:dyDescent="0.25">
      <c r="A1468" s="2">
        <v>2.08852E-10</v>
      </c>
      <c r="J1468" s="2">
        <v>-1.8684969999999999E-10</v>
      </c>
      <c r="R1468" s="2">
        <v>-2.9748670000000001E-10</v>
      </c>
      <c r="W1468" s="2">
        <v>4349.7</v>
      </c>
      <c r="AB1468" s="2">
        <v>90441.4</v>
      </c>
      <c r="AG1468" s="2">
        <v>-1.070782E-10</v>
      </c>
      <c r="AL1468" s="2">
        <v>-1.7508700000000001E-10</v>
      </c>
      <c r="AQ1468" s="2">
        <v>-1.479047E-10</v>
      </c>
    </row>
    <row r="1469" spans="1:43" x14ac:dyDescent="0.25">
      <c r="A1469" s="2">
        <v>1.6619060000000001E-10</v>
      </c>
      <c r="J1469" s="2">
        <v>-1.25505E-10</v>
      </c>
      <c r="R1469" s="2">
        <v>-1.9598480000000001E-10</v>
      </c>
      <c r="W1469" s="2">
        <v>6412.9</v>
      </c>
      <c r="AB1469" s="2">
        <v>91466.6</v>
      </c>
      <c r="AG1469" s="2">
        <v>-1.0676630000000001E-10</v>
      </c>
      <c r="AL1469" s="2">
        <v>-1.748277E-10</v>
      </c>
      <c r="AQ1469" s="2">
        <v>-1.478644E-10</v>
      </c>
    </row>
    <row r="1470" spans="1:43" x14ac:dyDescent="0.25">
      <c r="A1470" s="2">
        <v>2.022869E-10</v>
      </c>
      <c r="J1470" s="2">
        <v>-1.7441190000000001E-10</v>
      </c>
      <c r="R1470" s="2">
        <v>-2.6951749999999999E-10</v>
      </c>
      <c r="W1470" s="2">
        <v>5822</v>
      </c>
      <c r="AB1470" s="2">
        <v>74909.5</v>
      </c>
      <c r="AG1470" s="2">
        <v>-1.064879E-10</v>
      </c>
      <c r="AL1470" s="2">
        <v>-1.746859E-10</v>
      </c>
      <c r="AQ1470" s="2">
        <v>-1.469446E-10</v>
      </c>
    </row>
    <row r="1471" spans="1:43" x14ac:dyDescent="0.25">
      <c r="A1471" s="2">
        <v>3.1113079999999999E-10</v>
      </c>
      <c r="J1471" s="2">
        <v>-4.3916539999999998E-10</v>
      </c>
      <c r="R1471" s="2">
        <v>-6.5076729999999998E-10</v>
      </c>
      <c r="W1471" s="2">
        <v>5396.4</v>
      </c>
      <c r="AB1471" s="2">
        <v>39078.699999999997</v>
      </c>
      <c r="AG1471" s="2">
        <v>-1.064194E-10</v>
      </c>
      <c r="AL1471" s="2">
        <v>-1.744586E-10</v>
      </c>
      <c r="AQ1471" s="2">
        <v>-1.4672269999999999E-10</v>
      </c>
    </row>
    <row r="1472" spans="1:43" x14ac:dyDescent="0.25">
      <c r="A1472" s="2">
        <v>1.4403330000000001E-10</v>
      </c>
      <c r="J1472" s="2">
        <v>-8.0509499999999997E-11</v>
      </c>
      <c r="R1472" s="2">
        <v>-1.4254520000000001E-10</v>
      </c>
      <c r="W1472" s="2">
        <v>5594.1</v>
      </c>
      <c r="AB1472" s="2">
        <v>176218.3</v>
      </c>
      <c r="AG1472" s="2">
        <v>-1.06276E-10</v>
      </c>
      <c r="AL1472" s="2">
        <v>-1.742948E-10</v>
      </c>
      <c r="AQ1472" s="2">
        <v>-1.463407E-10</v>
      </c>
    </row>
    <row r="1473" spans="1:43" x14ac:dyDescent="0.25">
      <c r="A1473" s="2">
        <v>1.865724E-10</v>
      </c>
      <c r="J1473" s="2">
        <v>-1.5297479999999999E-10</v>
      </c>
      <c r="R1473" s="2">
        <v>-2.5149179999999998E-10</v>
      </c>
      <c r="W1473" s="2">
        <v>4865.8999999999996</v>
      </c>
      <c r="AB1473" s="2">
        <v>108302.3</v>
      </c>
      <c r="AG1473" s="2">
        <v>-1.060292E-10</v>
      </c>
      <c r="AL1473" s="2">
        <v>-1.742398E-10</v>
      </c>
      <c r="AQ1473" s="2">
        <v>-1.455384E-10</v>
      </c>
    </row>
    <row r="1474" spans="1:43" x14ac:dyDescent="0.25">
      <c r="A1474" s="2">
        <v>1.5471270000000001E-10</v>
      </c>
      <c r="J1474" s="2">
        <v>-1.31842E-10</v>
      </c>
      <c r="R1474" s="2">
        <v>-2.005716E-10</v>
      </c>
      <c r="W1474" s="2">
        <v>1029.7</v>
      </c>
      <c r="AB1474" s="2">
        <v>88712.4</v>
      </c>
      <c r="AG1474" s="2">
        <v>-1.053662E-10</v>
      </c>
      <c r="AL1474" s="2">
        <v>-1.7266270000000001E-10</v>
      </c>
      <c r="AQ1474" s="2">
        <v>-1.4551929999999999E-10</v>
      </c>
    </row>
    <row r="1475" spans="1:43" x14ac:dyDescent="0.25">
      <c r="A1475" s="2">
        <v>1.6110370000000001E-10</v>
      </c>
      <c r="J1475" s="2">
        <v>-1.415016E-10</v>
      </c>
      <c r="R1475" s="2">
        <v>-2.1363630000000001E-10</v>
      </c>
      <c r="W1475" s="2">
        <v>3384.8</v>
      </c>
      <c r="AB1475" s="2">
        <v>83828.600000000006</v>
      </c>
      <c r="AG1475" s="2">
        <v>-1.051454E-10</v>
      </c>
      <c r="AL1475" s="2">
        <v>-1.719812E-10</v>
      </c>
      <c r="AQ1475" s="2">
        <v>-1.440614E-10</v>
      </c>
    </row>
    <row r="1476" spans="1:43" x14ac:dyDescent="0.25">
      <c r="A1476" s="2">
        <v>3.838655E-10</v>
      </c>
      <c r="J1476" s="2">
        <v>-9.5194620000000004E-10</v>
      </c>
      <c r="R1476" s="2">
        <v>-1.2797E-9</v>
      </c>
      <c r="W1476" s="2">
        <v>2380.6999999999998</v>
      </c>
      <c r="AB1476" s="2">
        <v>16204.8</v>
      </c>
      <c r="AG1476" s="2">
        <v>-1.048446E-10</v>
      </c>
      <c r="AL1476" s="2">
        <v>-1.718907E-10</v>
      </c>
      <c r="AQ1476" s="2">
        <v>-1.435168E-10</v>
      </c>
    </row>
    <row r="1477" spans="1:43" x14ac:dyDescent="0.25">
      <c r="A1477" s="2">
        <v>2.155033E-10</v>
      </c>
      <c r="J1477" s="2">
        <v>-2.180682E-10</v>
      </c>
      <c r="R1477" s="2">
        <v>-3.4930550000000002E-10</v>
      </c>
      <c r="W1477" s="2">
        <v>4257</v>
      </c>
      <c r="AB1477" s="2">
        <v>74721.100000000006</v>
      </c>
      <c r="AG1477" s="2">
        <v>-1.046404E-10</v>
      </c>
      <c r="AL1477" s="2">
        <v>-1.717749E-10</v>
      </c>
      <c r="AQ1477" s="2">
        <v>-1.426792E-10</v>
      </c>
    </row>
    <row r="1478" spans="1:43" x14ac:dyDescent="0.25">
      <c r="A1478" s="2">
        <v>1.1686249999999999E-10</v>
      </c>
      <c r="J1478" s="2">
        <v>-5.0591700000000002E-11</v>
      </c>
      <c r="R1478" s="2">
        <v>-9.6070799999999994E-11</v>
      </c>
      <c r="W1478" s="2">
        <v>7101.7</v>
      </c>
      <c r="AB1478" s="2">
        <v>181279.6</v>
      </c>
      <c r="AG1478" s="2">
        <v>-1.044487E-10</v>
      </c>
      <c r="AL1478" s="2">
        <v>-1.7161370000000001E-10</v>
      </c>
      <c r="AQ1478" s="2">
        <v>-1.4256289999999999E-10</v>
      </c>
    </row>
    <row r="1479" spans="1:43" x14ac:dyDescent="0.25">
      <c r="A1479" s="2">
        <v>2.5096140000000001E-10</v>
      </c>
      <c r="J1479" s="2">
        <v>-2.8525279999999999E-10</v>
      </c>
      <c r="R1479" s="2">
        <v>-4.2175390000000002E-10</v>
      </c>
      <c r="W1479" s="2">
        <v>4385.8</v>
      </c>
      <c r="AB1479" s="2">
        <v>48290.2</v>
      </c>
      <c r="AG1479" s="2">
        <v>-1.0443769999999999E-10</v>
      </c>
      <c r="AL1479" s="2">
        <v>-1.7143790000000001E-10</v>
      </c>
      <c r="AQ1479" s="2">
        <v>-1.4235579999999999E-10</v>
      </c>
    </row>
    <row r="1480" spans="1:43" x14ac:dyDescent="0.25">
      <c r="A1480" s="2">
        <v>2.9609000000000001E-10</v>
      </c>
      <c r="J1480" s="2">
        <v>-5.57742E-10</v>
      </c>
      <c r="R1480" s="2">
        <v>-8.6654470000000004E-10</v>
      </c>
      <c r="W1480" s="2">
        <v>720.88760000000002</v>
      </c>
      <c r="AB1480" s="2">
        <v>16113.5</v>
      </c>
      <c r="AG1480" s="2">
        <v>-1.0436800000000001E-10</v>
      </c>
      <c r="AL1480" s="2">
        <v>-1.70867E-10</v>
      </c>
      <c r="AQ1480" s="2">
        <v>-1.4205559999999999E-10</v>
      </c>
    </row>
    <row r="1481" spans="1:43" x14ac:dyDescent="0.25">
      <c r="A1481" s="2">
        <v>1.37796E-10</v>
      </c>
      <c r="J1481" s="2">
        <v>-7.7175499999999999E-11</v>
      </c>
      <c r="R1481" s="2">
        <v>-1.3164079999999999E-10</v>
      </c>
      <c r="W1481" s="2">
        <v>6682.6</v>
      </c>
      <c r="AB1481" s="2">
        <v>119923.2</v>
      </c>
      <c r="AG1481" s="2">
        <v>-1.043035E-10</v>
      </c>
      <c r="AL1481" s="2">
        <v>-1.7053390000000001E-10</v>
      </c>
      <c r="AQ1481" s="2">
        <v>-1.413228E-10</v>
      </c>
    </row>
    <row r="1482" spans="1:43" x14ac:dyDescent="0.25">
      <c r="A1482" s="2">
        <v>2.2255190000000001E-10</v>
      </c>
      <c r="J1482" s="2">
        <v>-2.9244270000000001E-10</v>
      </c>
      <c r="R1482" s="2">
        <v>-4.132651E-10</v>
      </c>
      <c r="W1482" s="2">
        <v>3069.9</v>
      </c>
      <c r="AB1482" s="2">
        <v>45670.2</v>
      </c>
      <c r="AG1482" s="2">
        <v>-1.0309240000000001E-10</v>
      </c>
      <c r="AL1482" s="2">
        <v>-1.703961E-10</v>
      </c>
      <c r="AQ1482" s="2">
        <v>-1.41295E-10</v>
      </c>
    </row>
    <row r="1483" spans="1:43" x14ac:dyDescent="0.25">
      <c r="A1483" s="2">
        <v>1.521198E-10</v>
      </c>
      <c r="J1483" s="2">
        <v>-9.1961299999999999E-11</v>
      </c>
      <c r="R1483" s="2">
        <v>-1.5404679999999999E-10</v>
      </c>
      <c r="W1483" s="2">
        <v>6842.9</v>
      </c>
      <c r="AB1483" s="2">
        <v>121814.6</v>
      </c>
      <c r="AG1483" s="2">
        <v>-1.0231729999999999E-10</v>
      </c>
      <c r="AL1483" s="2">
        <v>-1.7014079999999999E-10</v>
      </c>
      <c r="AQ1483" s="2">
        <v>-1.4015480000000001E-10</v>
      </c>
    </row>
    <row r="1484" spans="1:43" x14ac:dyDescent="0.25">
      <c r="A1484" s="2">
        <v>3.6520679999999999E-10</v>
      </c>
      <c r="J1484" s="2">
        <v>-1.1067999999999999E-9</v>
      </c>
      <c r="R1484" s="2">
        <v>-1.4628E-9</v>
      </c>
      <c r="W1484" s="2">
        <v>720.91359999999997</v>
      </c>
      <c r="AB1484" s="2">
        <v>13704.3</v>
      </c>
      <c r="AG1484" s="2">
        <v>-1.022859E-10</v>
      </c>
      <c r="AL1484" s="2">
        <v>-1.6967249999999999E-10</v>
      </c>
      <c r="AQ1484" s="2">
        <v>-1.3978229999999999E-10</v>
      </c>
    </row>
    <row r="1485" spans="1:43" x14ac:dyDescent="0.25">
      <c r="A1485" s="2">
        <v>2.1314969999999999E-10</v>
      </c>
      <c r="J1485" s="2">
        <v>-2.2703339999999999E-10</v>
      </c>
      <c r="R1485" s="2">
        <v>-3.3187119999999998E-10</v>
      </c>
      <c r="W1485" s="2">
        <v>5470.9</v>
      </c>
      <c r="AB1485" s="2">
        <v>56444.9</v>
      </c>
      <c r="AG1485" s="2">
        <v>-1.019524E-10</v>
      </c>
      <c r="AL1485" s="2">
        <v>-1.6933239999999999E-10</v>
      </c>
      <c r="AQ1485" s="2">
        <v>-1.3931050000000001E-10</v>
      </c>
    </row>
    <row r="1486" spans="1:43" x14ac:dyDescent="0.25">
      <c r="A1486" s="2">
        <v>3.2235539999999999E-10</v>
      </c>
      <c r="J1486" s="2">
        <v>-4.9063709999999998E-10</v>
      </c>
      <c r="R1486" s="2">
        <v>-7.0662110000000003E-10</v>
      </c>
      <c r="W1486" s="2">
        <v>3452.4</v>
      </c>
      <c r="AB1486" s="2">
        <v>31025.5</v>
      </c>
      <c r="AG1486" s="2">
        <v>-1.019334E-10</v>
      </c>
      <c r="AL1486" s="2">
        <v>-1.692932E-10</v>
      </c>
      <c r="AQ1486" s="2">
        <v>-1.3902400000000001E-10</v>
      </c>
    </row>
    <row r="1487" spans="1:43" x14ac:dyDescent="0.25">
      <c r="A1487" s="2">
        <v>1.2962009999999999E-10</v>
      </c>
      <c r="J1487" s="2">
        <v>-6.2355000000000001E-11</v>
      </c>
      <c r="R1487" s="2">
        <v>-1.151502E-10</v>
      </c>
      <c r="W1487" s="2">
        <v>7109</v>
      </c>
      <c r="AB1487" s="2">
        <v>197968.4</v>
      </c>
      <c r="AG1487" s="2">
        <v>-1.0181360000000001E-10</v>
      </c>
      <c r="AL1487" s="2">
        <v>-1.6899910000000001E-10</v>
      </c>
      <c r="AQ1487" s="2">
        <v>-1.3859080000000001E-10</v>
      </c>
    </row>
    <row r="1488" spans="1:43" x14ac:dyDescent="0.25">
      <c r="A1488" s="2">
        <v>1.96579E-10</v>
      </c>
      <c r="J1488" s="2">
        <v>-1.6024390000000001E-10</v>
      </c>
      <c r="R1488" s="2">
        <v>-2.5545900000000001E-10</v>
      </c>
      <c r="W1488" s="2">
        <v>6687.2</v>
      </c>
      <c r="AB1488" s="2">
        <v>94133.9</v>
      </c>
      <c r="AG1488" s="2">
        <v>-1.012893E-10</v>
      </c>
      <c r="AL1488" s="2">
        <v>-1.689689E-10</v>
      </c>
      <c r="AQ1488" s="2">
        <v>-1.3844810000000001E-10</v>
      </c>
    </row>
    <row r="1489" spans="1:43" x14ac:dyDescent="0.25">
      <c r="A1489" s="2">
        <v>3.0591970000000002E-10</v>
      </c>
      <c r="J1489" s="2">
        <v>-5.1239439999999998E-10</v>
      </c>
      <c r="R1489" s="2">
        <v>-7.9238669999999997E-10</v>
      </c>
      <c r="W1489" s="2">
        <v>2693.9</v>
      </c>
      <c r="AB1489" s="2">
        <v>29803.8</v>
      </c>
      <c r="AG1489" s="2">
        <v>-1.008227E-10</v>
      </c>
      <c r="AL1489" s="2">
        <v>-1.6819370000000001E-10</v>
      </c>
      <c r="AQ1489" s="2">
        <v>-1.382528E-10</v>
      </c>
    </row>
    <row r="1490" spans="1:43" x14ac:dyDescent="0.25">
      <c r="A1490" s="2">
        <v>3.9847749999999998E-10</v>
      </c>
      <c r="J1490" s="2">
        <v>-8.5095459999999996E-10</v>
      </c>
      <c r="R1490" s="2">
        <v>-1.291E-9</v>
      </c>
      <c r="W1490" s="2">
        <v>2083.9</v>
      </c>
      <c r="AB1490" s="2">
        <v>24140.9</v>
      </c>
      <c r="AG1490" s="2">
        <v>-1.0081420000000001E-10</v>
      </c>
      <c r="AL1490" s="2">
        <v>-1.6767029999999999E-10</v>
      </c>
      <c r="AQ1490" s="2">
        <v>-1.3817669999999999E-10</v>
      </c>
    </row>
    <row r="1491" spans="1:43" x14ac:dyDescent="0.25">
      <c r="A1491" s="2">
        <v>1.8475210000000001E-10</v>
      </c>
      <c r="J1491" s="2">
        <v>-1.5104140000000001E-10</v>
      </c>
      <c r="R1491" s="2">
        <v>-2.328225E-10</v>
      </c>
      <c r="W1491" s="2">
        <v>5782.8</v>
      </c>
      <c r="AB1491" s="2">
        <v>77840.7</v>
      </c>
      <c r="AG1491" s="2">
        <v>-1.004611E-10</v>
      </c>
      <c r="AL1491" s="2">
        <v>-1.6762089999999999E-10</v>
      </c>
      <c r="AQ1491" s="2">
        <v>-1.377943E-10</v>
      </c>
    </row>
    <row r="1492" spans="1:43" x14ac:dyDescent="0.25">
      <c r="A1492" s="2">
        <v>1.4606770000000001E-10</v>
      </c>
      <c r="J1492" s="2">
        <v>-8.6589599999999997E-11</v>
      </c>
      <c r="R1492" s="2">
        <v>-1.451537E-10</v>
      </c>
      <c r="W1492" s="2">
        <v>5229.2</v>
      </c>
      <c r="AB1492" s="2">
        <v>119592.7</v>
      </c>
      <c r="AG1492" s="2">
        <v>-1.002877E-10</v>
      </c>
      <c r="AL1492" s="2">
        <v>-1.676143E-10</v>
      </c>
      <c r="AQ1492" s="2">
        <v>-1.376683E-10</v>
      </c>
    </row>
    <row r="1493" spans="1:43" x14ac:dyDescent="0.25">
      <c r="A1493" s="2">
        <v>3.0952159999999997E-10</v>
      </c>
      <c r="J1493" s="2">
        <v>-5.0478189999999997E-10</v>
      </c>
      <c r="R1493" s="2">
        <v>-7.7840019999999998E-10</v>
      </c>
      <c r="W1493" s="2">
        <v>2803.7</v>
      </c>
      <c r="AB1493" s="2">
        <v>34317.1</v>
      </c>
      <c r="AG1493" s="2">
        <v>-9.9739399999999999E-11</v>
      </c>
      <c r="AL1493" s="2">
        <v>-1.6706590000000001E-10</v>
      </c>
      <c r="AQ1493" s="2">
        <v>-1.3705699999999999E-10</v>
      </c>
    </row>
    <row r="1494" spans="1:43" x14ac:dyDescent="0.25">
      <c r="A1494" s="2">
        <v>1.3838890000000001E-10</v>
      </c>
      <c r="J1494" s="2">
        <v>-7.2779599999999995E-11</v>
      </c>
      <c r="R1494" s="2">
        <v>-1.3066800000000001E-10</v>
      </c>
      <c r="W1494" s="2">
        <v>6050.8</v>
      </c>
      <c r="AB1494" s="2">
        <v>182816.5</v>
      </c>
      <c r="AG1494" s="2">
        <v>-9.9565499999999999E-11</v>
      </c>
      <c r="AL1494" s="2">
        <v>-1.670027E-10</v>
      </c>
      <c r="AQ1494" s="2">
        <v>-1.3646290000000001E-10</v>
      </c>
    </row>
    <row r="1495" spans="1:43" x14ac:dyDescent="0.25">
      <c r="A1495" s="2">
        <v>2.5277E-10</v>
      </c>
      <c r="J1495" s="2">
        <v>-3.2259439999999998E-10</v>
      </c>
      <c r="R1495" s="2">
        <v>-5.0662410000000002E-10</v>
      </c>
      <c r="W1495" s="2">
        <v>3552.7</v>
      </c>
      <c r="AB1495" s="2">
        <v>49081.9</v>
      </c>
      <c r="AG1495" s="2">
        <v>-9.9298000000000004E-11</v>
      </c>
      <c r="AL1495" s="2">
        <v>-1.6688060000000001E-10</v>
      </c>
      <c r="AQ1495" s="2">
        <v>-1.355034E-10</v>
      </c>
    </row>
    <row r="1496" spans="1:43" x14ac:dyDescent="0.25">
      <c r="A1496" s="2">
        <v>4.1216059999999999E-10</v>
      </c>
      <c r="J1496" s="2">
        <v>-9.463102999999999E-10</v>
      </c>
      <c r="R1496" s="2">
        <v>-1.4374E-9</v>
      </c>
      <c r="W1496" s="2">
        <v>1950.9</v>
      </c>
      <c r="AB1496" s="2">
        <v>20111.099999999999</v>
      </c>
      <c r="AG1496" s="2">
        <v>-9.8978100000000005E-11</v>
      </c>
      <c r="AL1496" s="2">
        <v>-1.6469400000000001E-10</v>
      </c>
      <c r="AQ1496" s="2">
        <v>-1.3465079999999999E-10</v>
      </c>
    </row>
    <row r="1497" spans="1:43" x14ac:dyDescent="0.25">
      <c r="A1497" s="2">
        <v>2.6074979999999999E-10</v>
      </c>
      <c r="J1497" s="2">
        <v>-3.2028399999999999E-10</v>
      </c>
      <c r="R1497" s="2">
        <v>-4.6581240000000001E-10</v>
      </c>
      <c r="W1497" s="2">
        <v>4408.6000000000004</v>
      </c>
      <c r="AB1497" s="2">
        <v>41466.800000000003</v>
      </c>
      <c r="AG1497" s="2">
        <v>-9.84945E-11</v>
      </c>
      <c r="AL1497" s="2">
        <v>-1.6387929999999999E-10</v>
      </c>
      <c r="AQ1497" s="2">
        <v>-1.345545E-10</v>
      </c>
    </row>
    <row r="1498" spans="1:43" x14ac:dyDescent="0.25">
      <c r="A1498" s="2">
        <v>9.8892199999999997E-11</v>
      </c>
      <c r="J1498" s="2">
        <v>-3.3920800000000001E-11</v>
      </c>
      <c r="R1498" s="2">
        <v>-7.3333400000000005E-11</v>
      </c>
      <c r="W1498" s="2">
        <v>9105.6</v>
      </c>
      <c r="AB1498" s="2">
        <v>250687.5</v>
      </c>
      <c r="AG1498" s="2">
        <v>-9.8392700000000003E-11</v>
      </c>
      <c r="AL1498" s="2">
        <v>-1.6335179999999999E-10</v>
      </c>
      <c r="AQ1498" s="2">
        <v>-1.3420900000000001E-10</v>
      </c>
    </row>
    <row r="1499" spans="1:43" x14ac:dyDescent="0.25">
      <c r="A1499" s="2">
        <v>1.6982559999999999E-10</v>
      </c>
      <c r="J1499" s="2">
        <v>-1.6534979999999999E-10</v>
      </c>
      <c r="R1499" s="2">
        <v>-2.4469810000000001E-10</v>
      </c>
      <c r="W1499" s="2">
        <v>945.14819999999997</v>
      </c>
      <c r="AB1499" s="2">
        <v>73668.2</v>
      </c>
      <c r="AG1499" s="2">
        <v>-9.8312599999999996E-11</v>
      </c>
      <c r="AL1499" s="2">
        <v>-1.632581E-10</v>
      </c>
      <c r="AQ1499" s="2">
        <v>-1.3369619999999999E-10</v>
      </c>
    </row>
    <row r="1500" spans="1:43" x14ac:dyDescent="0.25">
      <c r="A1500" s="2">
        <v>2.1089269999999999E-10</v>
      </c>
      <c r="J1500" s="2">
        <v>-2.055087E-10</v>
      </c>
      <c r="R1500" s="2">
        <v>-3.3015939999999999E-10</v>
      </c>
      <c r="W1500" s="2">
        <v>4346.8999999999996</v>
      </c>
      <c r="AB1500" s="2">
        <v>81102.2</v>
      </c>
      <c r="AG1500" s="2">
        <v>-9.8268800000000006E-11</v>
      </c>
      <c r="AL1500" s="2">
        <v>-1.63222E-10</v>
      </c>
      <c r="AQ1500" s="2">
        <v>-1.320384E-10</v>
      </c>
    </row>
    <row r="1501" spans="1:43" x14ac:dyDescent="0.25">
      <c r="A1501" s="2">
        <v>2.1957530000000001E-10</v>
      </c>
      <c r="J1501" s="2">
        <v>-2.3908830000000003E-10</v>
      </c>
      <c r="R1501" s="2">
        <v>-3.4877840000000002E-10</v>
      </c>
      <c r="W1501" s="2">
        <v>5330.5</v>
      </c>
      <c r="AB1501" s="2">
        <v>44181.2</v>
      </c>
      <c r="AG1501" s="2">
        <v>-9.7761400000000001E-11</v>
      </c>
      <c r="AL1501" s="2">
        <v>-1.62776E-10</v>
      </c>
      <c r="AQ1501" s="2">
        <v>-1.320092E-10</v>
      </c>
    </row>
    <row r="1502" spans="1:43" x14ac:dyDescent="0.25">
      <c r="A1502" s="2">
        <v>1.5766329999999999E-10</v>
      </c>
      <c r="J1502" s="2">
        <v>-1.07091E-10</v>
      </c>
      <c r="R1502" s="2">
        <v>-1.720724E-10</v>
      </c>
      <c r="W1502" s="2">
        <v>3887.4</v>
      </c>
      <c r="AB1502" s="2">
        <v>102873.2</v>
      </c>
      <c r="AG1502" s="2">
        <v>-9.7410900000000005E-11</v>
      </c>
      <c r="AL1502" s="2">
        <v>-1.6230190000000001E-10</v>
      </c>
      <c r="AQ1502" s="2">
        <v>-1.317811E-10</v>
      </c>
    </row>
    <row r="1503" spans="1:43" x14ac:dyDescent="0.25">
      <c r="A1503" s="2">
        <v>2.5751500000000001E-10</v>
      </c>
      <c r="J1503" s="2">
        <v>-2.9094209999999998E-10</v>
      </c>
      <c r="R1503" s="2">
        <v>-4.4111969999999998E-10</v>
      </c>
      <c r="W1503" s="2">
        <v>6496.3</v>
      </c>
      <c r="AB1503" s="2">
        <v>56107.9</v>
      </c>
      <c r="AG1503" s="2">
        <v>-9.7328599999999995E-11</v>
      </c>
      <c r="AL1503" s="2">
        <v>-1.6211849999999999E-10</v>
      </c>
      <c r="AQ1503" s="2">
        <v>-1.3126710000000001E-10</v>
      </c>
    </row>
    <row r="1504" spans="1:43" x14ac:dyDescent="0.25">
      <c r="A1504" s="2">
        <v>1.3272860000000001E-10</v>
      </c>
      <c r="J1504" s="2">
        <v>-7.6308599999999999E-11</v>
      </c>
      <c r="R1504" s="2">
        <v>-1.289697E-10</v>
      </c>
      <c r="W1504" s="2">
        <v>2954.5</v>
      </c>
      <c r="AB1504" s="2">
        <v>135137.9</v>
      </c>
      <c r="AG1504" s="2">
        <v>-9.7043400000000006E-11</v>
      </c>
      <c r="AL1504" s="2">
        <v>-1.61764E-10</v>
      </c>
      <c r="AQ1504" s="2">
        <v>-1.3080019999999999E-10</v>
      </c>
    </row>
    <row r="1505" spans="1:43" x14ac:dyDescent="0.25">
      <c r="A1505" s="2">
        <v>1.8801050000000001E-10</v>
      </c>
      <c r="J1505" s="2">
        <v>-1.7106440000000001E-10</v>
      </c>
      <c r="R1505" s="2">
        <v>-2.814458E-10</v>
      </c>
      <c r="W1505" s="2">
        <v>3411.7</v>
      </c>
      <c r="AB1505" s="2">
        <v>70741.399999999994</v>
      </c>
      <c r="AG1505" s="2">
        <v>-9.7005600000000003E-11</v>
      </c>
      <c r="AL1505" s="2">
        <v>-1.61252E-10</v>
      </c>
      <c r="AQ1505" s="2">
        <v>-1.306387E-10</v>
      </c>
    </row>
    <row r="1506" spans="1:43" x14ac:dyDescent="0.25">
      <c r="A1506" s="2">
        <v>1.3011100000000001E-10</v>
      </c>
      <c r="J1506" s="2">
        <v>-6.4651E-11</v>
      </c>
      <c r="R1506" s="2">
        <v>-1.200867E-10</v>
      </c>
      <c r="W1506" s="2">
        <v>4108.8999999999996</v>
      </c>
      <c r="AB1506" s="2">
        <v>215325.5</v>
      </c>
      <c r="AG1506" s="2">
        <v>-9.69498E-11</v>
      </c>
      <c r="AL1506" s="2">
        <v>-1.605585E-10</v>
      </c>
      <c r="AQ1506" s="2">
        <v>-1.30254E-10</v>
      </c>
    </row>
    <row r="1507" spans="1:43" x14ac:dyDescent="0.25">
      <c r="A1507" s="2">
        <v>1.9400789999999999E-10</v>
      </c>
      <c r="J1507" s="2">
        <v>-1.8994129999999999E-10</v>
      </c>
      <c r="R1507" s="2">
        <v>-2.8086300000000003E-10</v>
      </c>
      <c r="W1507" s="2">
        <v>5427.7</v>
      </c>
      <c r="AB1507" s="2">
        <v>65677.2</v>
      </c>
      <c r="AG1507" s="2">
        <v>-9.6275300000000004E-11</v>
      </c>
      <c r="AL1507" s="2">
        <v>-1.6053349999999999E-10</v>
      </c>
      <c r="AQ1507" s="2">
        <v>-1.2998830000000001E-10</v>
      </c>
    </row>
    <row r="1508" spans="1:43" x14ac:dyDescent="0.25">
      <c r="A1508" s="2">
        <v>1.7015109999999999E-10</v>
      </c>
      <c r="J1508" s="2">
        <v>-1.168304E-10</v>
      </c>
      <c r="R1508" s="2">
        <v>-1.9017050000000001E-10</v>
      </c>
      <c r="W1508" s="2">
        <v>7670.2</v>
      </c>
      <c r="AB1508" s="2">
        <v>107853.4</v>
      </c>
      <c r="AG1508" s="2">
        <v>-9.5608500000000006E-11</v>
      </c>
      <c r="AL1508" s="2">
        <v>-1.58735E-10</v>
      </c>
      <c r="AQ1508" s="2">
        <v>-1.2989789999999999E-10</v>
      </c>
    </row>
    <row r="1509" spans="1:43" x14ac:dyDescent="0.25">
      <c r="A1509" s="2">
        <v>3.5208560000000002E-10</v>
      </c>
      <c r="J1509" s="2">
        <v>-6.4777490000000004E-10</v>
      </c>
      <c r="R1509" s="2">
        <v>-9.8837829999999993E-10</v>
      </c>
      <c r="W1509" s="2">
        <v>2446.6</v>
      </c>
      <c r="AB1509" s="2">
        <v>30734.3</v>
      </c>
      <c r="AG1509" s="2">
        <v>-9.5514199999999996E-11</v>
      </c>
      <c r="AL1509" s="2">
        <v>-1.5847280000000001E-10</v>
      </c>
      <c r="AQ1509" s="2">
        <v>-1.295147E-10</v>
      </c>
    </row>
    <row r="1510" spans="1:43" x14ac:dyDescent="0.25">
      <c r="A1510" s="2">
        <v>2.0029330000000001E-10</v>
      </c>
      <c r="J1510" s="2">
        <v>-1.8730590000000001E-10</v>
      </c>
      <c r="R1510" s="2">
        <v>-3.0409229999999999E-10</v>
      </c>
      <c r="W1510" s="2">
        <v>4576.5</v>
      </c>
      <c r="AB1510" s="2">
        <v>80216.7</v>
      </c>
      <c r="AG1510" s="2">
        <v>-9.5410100000000003E-11</v>
      </c>
      <c r="AL1510" s="2">
        <v>-1.5829799999999999E-10</v>
      </c>
      <c r="AQ1510" s="2">
        <v>-1.2942480000000001E-10</v>
      </c>
    </row>
    <row r="1511" spans="1:43" x14ac:dyDescent="0.25">
      <c r="A1511" s="2">
        <v>2.7517280000000001E-10</v>
      </c>
      <c r="J1511" s="2">
        <v>-4.012022E-10</v>
      </c>
      <c r="R1511" s="2">
        <v>-5.6522100000000005E-10</v>
      </c>
      <c r="W1511" s="2">
        <v>4354.1000000000004</v>
      </c>
      <c r="AB1511" s="2">
        <v>34730.800000000003</v>
      </c>
      <c r="AG1511" s="2">
        <v>-9.5330600000000006E-11</v>
      </c>
      <c r="AL1511" s="2">
        <v>-1.5815720000000001E-10</v>
      </c>
      <c r="AQ1511" s="2">
        <v>-1.292171E-10</v>
      </c>
    </row>
    <row r="1512" spans="1:43" x14ac:dyDescent="0.25">
      <c r="A1512" s="2">
        <v>5.6726410000000003E-10</v>
      </c>
      <c r="J1512" s="2">
        <v>-1.5734E-9</v>
      </c>
      <c r="R1512" s="2">
        <v>-2.2674999999999999E-9</v>
      </c>
      <c r="W1512" s="2">
        <v>2752</v>
      </c>
      <c r="AB1512" s="2">
        <v>13381.8</v>
      </c>
      <c r="AG1512" s="2">
        <v>-9.4851199999999996E-11</v>
      </c>
      <c r="AL1512" s="2">
        <v>-1.5813929999999999E-10</v>
      </c>
      <c r="AQ1512" s="2">
        <v>-1.291227E-10</v>
      </c>
    </row>
    <row r="1513" spans="1:43" x14ac:dyDescent="0.25">
      <c r="A1513" s="2">
        <v>2.059054E-10</v>
      </c>
      <c r="J1513" s="2">
        <v>-1.8285129999999999E-10</v>
      </c>
      <c r="R1513" s="2">
        <v>-2.9271370000000001E-10</v>
      </c>
      <c r="W1513" s="2">
        <v>4313.7</v>
      </c>
      <c r="AB1513" s="2">
        <v>94287.2</v>
      </c>
      <c r="AG1513" s="2">
        <v>-9.4223500000000003E-11</v>
      </c>
      <c r="AL1513" s="2">
        <v>-1.579761E-10</v>
      </c>
      <c r="AQ1513" s="2">
        <v>-1.2895659999999999E-10</v>
      </c>
    </row>
    <row r="1514" spans="1:43" x14ac:dyDescent="0.25">
      <c r="A1514" s="2">
        <v>1.2659530000000001E-10</v>
      </c>
      <c r="J1514" s="2">
        <v>-7.5984300000000006E-11</v>
      </c>
      <c r="R1514" s="2">
        <v>-1.272663E-10</v>
      </c>
      <c r="W1514" s="2">
        <v>4754.6000000000004</v>
      </c>
      <c r="AB1514" s="2">
        <v>82525.399999999994</v>
      </c>
      <c r="AG1514" s="2">
        <v>-9.37022E-11</v>
      </c>
      <c r="AL1514" s="2">
        <v>-1.577985E-10</v>
      </c>
      <c r="AQ1514" s="2">
        <v>-1.2887769999999999E-10</v>
      </c>
    </row>
    <row r="1515" spans="1:43" x14ac:dyDescent="0.25">
      <c r="A1515" s="2">
        <v>3.2236570000000002E-10</v>
      </c>
      <c r="J1515" s="2">
        <v>-5.7117370000000005E-10</v>
      </c>
      <c r="R1515" s="2">
        <v>-8.7991950000000004E-10</v>
      </c>
      <c r="W1515" s="2">
        <v>2614.6999999999998</v>
      </c>
      <c r="AB1515" s="2">
        <v>27882.5</v>
      </c>
      <c r="AG1515" s="2">
        <v>-9.35165E-11</v>
      </c>
      <c r="AL1515" s="2">
        <v>-1.56843E-10</v>
      </c>
      <c r="AQ1515" s="2">
        <v>-1.2885530000000001E-10</v>
      </c>
    </row>
    <row r="1516" spans="1:43" x14ac:dyDescent="0.25">
      <c r="A1516" s="2">
        <v>1.899791E-10</v>
      </c>
      <c r="J1516" s="2">
        <v>-1.7043579999999999E-10</v>
      </c>
      <c r="R1516" s="2">
        <v>-2.7978189999999997E-10</v>
      </c>
      <c r="W1516" s="2">
        <v>4301.3999999999996</v>
      </c>
      <c r="AB1516" s="2">
        <v>78513.5</v>
      </c>
      <c r="AG1516" s="2">
        <v>-9.2631499999999994E-11</v>
      </c>
      <c r="AL1516" s="2">
        <v>-1.562547E-10</v>
      </c>
      <c r="AQ1516" s="2">
        <v>-1.281356E-10</v>
      </c>
    </row>
    <row r="1517" spans="1:43" x14ac:dyDescent="0.25">
      <c r="A1517" s="2">
        <v>3.3637219999999998E-10</v>
      </c>
      <c r="J1517" s="2">
        <v>-5.1997249999999998E-10</v>
      </c>
      <c r="R1517" s="2">
        <v>-7.6395979999999995E-10</v>
      </c>
      <c r="W1517" s="2">
        <v>4808.8</v>
      </c>
      <c r="AB1517" s="2">
        <v>33472</v>
      </c>
      <c r="AG1517" s="2">
        <v>-9.2591699999999999E-11</v>
      </c>
      <c r="AL1517" s="2">
        <v>-1.561556E-10</v>
      </c>
      <c r="AQ1517" s="2">
        <v>-1.2697879999999999E-10</v>
      </c>
    </row>
    <row r="1518" spans="1:43" x14ac:dyDescent="0.25">
      <c r="A1518" s="2">
        <v>2.8649130000000001E-10</v>
      </c>
      <c r="J1518" s="2">
        <v>-3.6739119999999998E-10</v>
      </c>
      <c r="R1518" s="2">
        <v>-5.5198279999999995E-10</v>
      </c>
      <c r="W1518" s="2">
        <v>5673.4</v>
      </c>
      <c r="AB1518" s="2">
        <v>46951.3</v>
      </c>
      <c r="AG1518" s="2">
        <v>-9.2457199999999996E-11</v>
      </c>
      <c r="AL1518" s="2">
        <v>-1.5603950000000001E-10</v>
      </c>
      <c r="AQ1518" s="2">
        <v>-1.2630840000000001E-10</v>
      </c>
    </row>
    <row r="1519" spans="1:43" x14ac:dyDescent="0.25">
      <c r="A1519" s="2">
        <v>1.246929E-10</v>
      </c>
      <c r="J1519" s="2">
        <v>-6.5091999999999996E-11</v>
      </c>
      <c r="R1519" s="2">
        <v>-1.2293189999999999E-10</v>
      </c>
      <c r="W1519" s="2">
        <v>4505.3999999999996</v>
      </c>
      <c r="AB1519" s="2">
        <v>144117.79999999999</v>
      </c>
      <c r="AG1519" s="2">
        <v>-9.2334700000000005E-11</v>
      </c>
      <c r="AL1519" s="2">
        <v>-1.5526089999999999E-10</v>
      </c>
      <c r="AQ1519" s="2">
        <v>-1.262041E-10</v>
      </c>
    </row>
    <row r="1520" spans="1:43" x14ac:dyDescent="0.25">
      <c r="A1520" s="2">
        <v>2.7643850000000002E-10</v>
      </c>
      <c r="J1520" s="2">
        <v>-3.5943840000000001E-10</v>
      </c>
      <c r="R1520" s="2">
        <v>-5.5444720000000002E-10</v>
      </c>
      <c r="W1520" s="2">
        <v>3274.3</v>
      </c>
      <c r="AB1520" s="2">
        <v>55396.2</v>
      </c>
      <c r="AG1520" s="2">
        <v>-9.2115100000000003E-11</v>
      </c>
      <c r="AL1520" s="2">
        <v>-1.55071E-10</v>
      </c>
      <c r="AQ1520" s="2">
        <v>-1.2603499999999999E-10</v>
      </c>
    </row>
    <row r="1521" spans="1:43" x14ac:dyDescent="0.25">
      <c r="A1521" s="2">
        <v>5.7255250000000002E-10</v>
      </c>
      <c r="J1521" s="2">
        <v>-2.2750000000000001E-9</v>
      </c>
      <c r="R1521" s="2">
        <v>-2.9974E-9</v>
      </c>
      <c r="W1521" s="2">
        <v>1538.6</v>
      </c>
      <c r="AB1521" s="2">
        <v>7351.3</v>
      </c>
      <c r="AG1521" s="2">
        <v>-9.1926699999999994E-11</v>
      </c>
      <c r="AL1521" s="2">
        <v>-1.5486670000000001E-10</v>
      </c>
      <c r="AQ1521" s="2">
        <v>-1.249715E-10</v>
      </c>
    </row>
    <row r="1522" spans="1:43" x14ac:dyDescent="0.25">
      <c r="A1522" s="2">
        <v>1.577741E-10</v>
      </c>
      <c r="J1522" s="2">
        <v>-1.050395E-10</v>
      </c>
      <c r="R1522" s="2">
        <v>-1.80838E-10</v>
      </c>
      <c r="W1522" s="2">
        <v>5624.7</v>
      </c>
      <c r="AB1522" s="2">
        <v>139108.6</v>
      </c>
      <c r="AG1522" s="2">
        <v>-9.1455899999999998E-11</v>
      </c>
      <c r="AL1522" s="2">
        <v>-1.5458280000000001E-10</v>
      </c>
      <c r="AQ1522" s="2">
        <v>-1.2481099999999999E-10</v>
      </c>
    </row>
    <row r="1523" spans="1:43" x14ac:dyDescent="0.25">
      <c r="A1523" s="2">
        <v>1.8009639999999999E-10</v>
      </c>
      <c r="J1523" s="2">
        <v>-1.5106249999999999E-10</v>
      </c>
      <c r="R1523" s="2">
        <v>-2.305097E-10</v>
      </c>
      <c r="W1523" s="2">
        <v>6129.5</v>
      </c>
      <c r="AB1523" s="2">
        <v>64538.3</v>
      </c>
      <c r="AG1523" s="2">
        <v>-9.1152499999999999E-11</v>
      </c>
      <c r="AL1523" s="2">
        <v>-1.5402929999999999E-10</v>
      </c>
      <c r="AQ1523" s="2">
        <v>-1.246693E-10</v>
      </c>
    </row>
    <row r="1524" spans="1:43" x14ac:dyDescent="0.25">
      <c r="A1524" s="2">
        <v>1.4847059999999999E-10</v>
      </c>
      <c r="J1524" s="2">
        <v>-1.063578E-10</v>
      </c>
      <c r="R1524" s="2">
        <v>-1.6825930000000001E-10</v>
      </c>
      <c r="W1524" s="2">
        <v>5740.4</v>
      </c>
      <c r="AB1524" s="2">
        <v>105320.8</v>
      </c>
      <c r="AG1524" s="2">
        <v>-9.0801499999999999E-11</v>
      </c>
      <c r="AL1524" s="2">
        <v>-1.5352279999999999E-10</v>
      </c>
      <c r="AQ1524" s="2">
        <v>-1.244951E-10</v>
      </c>
    </row>
    <row r="1525" spans="1:43" x14ac:dyDescent="0.25">
      <c r="A1525" s="2">
        <v>2.6662039999999998E-10</v>
      </c>
      <c r="J1525" s="2">
        <v>-4.6238639999999998E-10</v>
      </c>
      <c r="R1525" s="2">
        <v>-6.3463070000000003E-10</v>
      </c>
      <c r="W1525" s="2">
        <v>2196</v>
      </c>
      <c r="AB1525" s="2">
        <v>30612.3</v>
      </c>
      <c r="AG1525" s="2">
        <v>-9.0507699999999997E-11</v>
      </c>
      <c r="AL1525" s="2">
        <v>-1.5291129999999999E-10</v>
      </c>
      <c r="AQ1525" s="2">
        <v>-1.241984E-10</v>
      </c>
    </row>
    <row r="1526" spans="1:43" x14ac:dyDescent="0.25">
      <c r="A1526" s="2">
        <v>1.712932E-10</v>
      </c>
      <c r="J1526" s="2">
        <v>-1.224165E-10</v>
      </c>
      <c r="R1526" s="2">
        <v>-2.0509120000000001E-10</v>
      </c>
      <c r="W1526" s="2">
        <v>3485.8</v>
      </c>
      <c r="AB1526" s="2">
        <v>133677.9</v>
      </c>
      <c r="AG1526" s="2">
        <v>-9.0262700000000002E-11</v>
      </c>
      <c r="AL1526" s="2">
        <v>-1.5268220000000001E-10</v>
      </c>
      <c r="AQ1526" s="2">
        <v>-1.2408230000000001E-10</v>
      </c>
    </row>
    <row r="1527" spans="1:43" x14ac:dyDescent="0.25">
      <c r="A1527" s="2">
        <v>1.765955E-10</v>
      </c>
      <c r="J1527" s="2">
        <v>-1.7628380000000001E-10</v>
      </c>
      <c r="R1527" s="2">
        <v>-2.5952029999999999E-10</v>
      </c>
      <c r="W1527" s="2">
        <v>3451</v>
      </c>
      <c r="AB1527" s="2">
        <v>40286</v>
      </c>
      <c r="AG1527" s="2">
        <v>-8.9670799999999996E-11</v>
      </c>
      <c r="AL1527" s="2">
        <v>-1.525242E-10</v>
      </c>
      <c r="AQ1527" s="2">
        <v>-1.2408190000000001E-10</v>
      </c>
    </row>
    <row r="1528" spans="1:43" x14ac:dyDescent="0.25">
      <c r="A1528" s="2">
        <v>1.4443099999999999E-10</v>
      </c>
      <c r="J1528" s="2">
        <v>-8.01298E-11</v>
      </c>
      <c r="R1528" s="2">
        <v>-1.3890879999999999E-10</v>
      </c>
      <c r="W1528" s="2">
        <v>9204.2000000000007</v>
      </c>
      <c r="AB1528" s="2">
        <v>147859.20000000001</v>
      </c>
      <c r="AG1528" s="2">
        <v>-8.9565200000000002E-11</v>
      </c>
      <c r="AL1528" s="2">
        <v>-1.524016E-10</v>
      </c>
      <c r="AQ1528" s="2">
        <v>-1.238505E-10</v>
      </c>
    </row>
    <row r="1529" spans="1:43" x14ac:dyDescent="0.25">
      <c r="A1529" s="2">
        <v>1.288671E-10</v>
      </c>
      <c r="J1529" s="2">
        <v>-6.4409000000000005E-11</v>
      </c>
      <c r="R1529" s="2">
        <v>-1.147673E-10</v>
      </c>
      <c r="W1529" s="2">
        <v>5892.9</v>
      </c>
      <c r="AB1529" s="2">
        <v>148372.20000000001</v>
      </c>
      <c r="AG1529" s="2">
        <v>-8.9174500000000001E-11</v>
      </c>
      <c r="AL1529" s="2">
        <v>-1.5227940000000001E-10</v>
      </c>
      <c r="AQ1529" s="2">
        <v>-1.236491E-10</v>
      </c>
    </row>
    <row r="1530" spans="1:43" x14ac:dyDescent="0.25">
      <c r="A1530" s="2">
        <v>1.700325E-10</v>
      </c>
      <c r="J1530" s="2">
        <v>-1.158634E-10</v>
      </c>
      <c r="R1530" s="2">
        <v>-1.8986279999999999E-10</v>
      </c>
      <c r="W1530" s="2">
        <v>8658.9</v>
      </c>
      <c r="AB1530" s="2">
        <v>113415.3</v>
      </c>
      <c r="AG1530" s="2">
        <v>-8.8875499999999995E-11</v>
      </c>
      <c r="AL1530" s="2">
        <v>-1.5173579999999999E-10</v>
      </c>
      <c r="AQ1530" s="2">
        <v>-1.230294E-10</v>
      </c>
    </row>
    <row r="1531" spans="1:43" x14ac:dyDescent="0.25">
      <c r="A1531" s="2">
        <v>2.6380080000000001E-10</v>
      </c>
      <c r="J1531" s="2">
        <v>-3.7149400000000001E-10</v>
      </c>
      <c r="R1531" s="2">
        <v>-5.8180660000000003E-10</v>
      </c>
      <c r="W1531" s="2">
        <v>2820.9</v>
      </c>
      <c r="AB1531" s="2">
        <v>37659.1</v>
      </c>
      <c r="AG1531" s="2">
        <v>-8.8730100000000006E-11</v>
      </c>
      <c r="AL1531" s="2">
        <v>-1.495755E-10</v>
      </c>
      <c r="AQ1531" s="2">
        <v>-1.2245799999999999E-10</v>
      </c>
    </row>
    <row r="1532" spans="1:43" x14ac:dyDescent="0.25">
      <c r="A1532" s="2">
        <v>5.4883299999999998E-10</v>
      </c>
      <c r="J1532" s="2">
        <v>-1.6233E-9</v>
      </c>
      <c r="R1532" s="2">
        <v>-2.2234E-9</v>
      </c>
      <c r="W1532" s="2">
        <v>2057.1</v>
      </c>
      <c r="AB1532" s="2">
        <v>10173.1</v>
      </c>
      <c r="AG1532" s="2">
        <v>-8.8673999999999998E-11</v>
      </c>
      <c r="AL1532" s="2">
        <v>-1.492006E-10</v>
      </c>
      <c r="AQ1532" s="2">
        <v>-1.2195279999999999E-10</v>
      </c>
    </row>
    <row r="1533" spans="1:43" x14ac:dyDescent="0.25">
      <c r="A1533" s="2">
        <v>2.680621E-10</v>
      </c>
      <c r="J1533" s="2">
        <v>-3.1925070000000003E-10</v>
      </c>
      <c r="R1533" s="2">
        <v>-4.7677490000000001E-10</v>
      </c>
      <c r="W1533" s="2">
        <v>5596.6</v>
      </c>
      <c r="AB1533" s="2">
        <v>48991.8</v>
      </c>
      <c r="AG1533" s="2">
        <v>-8.8661200000000002E-11</v>
      </c>
      <c r="AL1533" s="2">
        <v>-1.491779E-10</v>
      </c>
      <c r="AQ1533" s="2">
        <v>-1.2073310000000001E-10</v>
      </c>
    </row>
    <row r="1534" spans="1:43" x14ac:dyDescent="0.25">
      <c r="A1534" s="2">
        <v>1.8659870000000001E-10</v>
      </c>
      <c r="J1534" s="2">
        <v>-1.5218739999999999E-10</v>
      </c>
      <c r="R1534" s="2">
        <v>-2.5008229999999999E-10</v>
      </c>
      <c r="W1534" s="2">
        <v>4840.5</v>
      </c>
      <c r="AB1534" s="2">
        <v>110876.5</v>
      </c>
      <c r="AG1534" s="2">
        <v>-8.8182200000000003E-11</v>
      </c>
      <c r="AL1534" s="2">
        <v>-1.491304E-10</v>
      </c>
      <c r="AQ1534" s="2">
        <v>-1.201197E-10</v>
      </c>
    </row>
    <row r="1535" spans="1:43" x14ac:dyDescent="0.25">
      <c r="A1535" s="2">
        <v>1.4441200000000001E-10</v>
      </c>
      <c r="J1535" s="2">
        <v>-1.1353490000000001E-10</v>
      </c>
      <c r="R1535" s="2">
        <v>-1.7625269999999999E-10</v>
      </c>
      <c r="W1535" s="2">
        <v>3294.8</v>
      </c>
      <c r="AB1535" s="2">
        <v>99993.600000000006</v>
      </c>
      <c r="AG1535" s="2">
        <v>-8.7995499999999994E-11</v>
      </c>
      <c r="AL1535" s="2">
        <v>-1.491154E-10</v>
      </c>
      <c r="AQ1535" s="2">
        <v>-1.2010749999999999E-10</v>
      </c>
    </row>
    <row r="1536" spans="1:43" x14ac:dyDescent="0.25">
      <c r="A1536" s="2">
        <v>2.4490360000000001E-10</v>
      </c>
      <c r="J1536" s="2">
        <v>-2.781691E-10</v>
      </c>
      <c r="R1536" s="2">
        <v>-4.357256E-10</v>
      </c>
      <c r="W1536" s="2">
        <v>3745.3</v>
      </c>
      <c r="AB1536" s="2">
        <v>69543.3</v>
      </c>
      <c r="AG1536" s="2">
        <v>-8.7938099999999997E-11</v>
      </c>
      <c r="AL1536" s="2">
        <v>-1.4881749999999999E-10</v>
      </c>
      <c r="AQ1536" s="2">
        <v>-1.1892899999999999E-10</v>
      </c>
    </row>
    <row r="1537" spans="1:43" x14ac:dyDescent="0.25">
      <c r="A1537" s="2">
        <v>9.1516299999999994E-11</v>
      </c>
      <c r="J1537" s="2">
        <v>-2.8347800000000001E-11</v>
      </c>
      <c r="R1537" s="2">
        <v>-6.5673600000000002E-11</v>
      </c>
      <c r="W1537" s="2">
        <v>9738.4</v>
      </c>
      <c r="AB1537" s="2">
        <v>283858.3</v>
      </c>
      <c r="AG1537" s="2">
        <v>-8.7897299999999994E-11</v>
      </c>
      <c r="AL1537" s="2">
        <v>-1.487692E-10</v>
      </c>
      <c r="AQ1537" s="2">
        <v>-1.1871209999999999E-10</v>
      </c>
    </row>
    <row r="1538" spans="1:43" x14ac:dyDescent="0.25">
      <c r="A1538" s="2">
        <v>2.6691990000000001E-10</v>
      </c>
      <c r="J1538" s="2">
        <v>-3.3189669999999999E-10</v>
      </c>
      <c r="R1538" s="2">
        <v>-4.8378459999999998E-10</v>
      </c>
      <c r="W1538" s="2">
        <v>3611.8</v>
      </c>
      <c r="AB1538" s="2">
        <v>41056.699999999997</v>
      </c>
      <c r="AG1538" s="2">
        <v>-8.7865999999999994E-11</v>
      </c>
      <c r="AL1538" s="2">
        <v>-1.484099E-10</v>
      </c>
      <c r="AQ1538" s="2">
        <v>-1.1834369999999999E-10</v>
      </c>
    </row>
    <row r="1539" spans="1:43" x14ac:dyDescent="0.25">
      <c r="A1539" s="2">
        <v>1.469578E-10</v>
      </c>
      <c r="J1539" s="2">
        <v>-1.0219120000000001E-10</v>
      </c>
      <c r="R1539" s="2">
        <v>-1.629304E-10</v>
      </c>
      <c r="W1539" s="2">
        <v>6134.2</v>
      </c>
      <c r="AB1539" s="2">
        <v>108584.4</v>
      </c>
      <c r="AG1539" s="2">
        <v>-8.7843600000000001E-11</v>
      </c>
      <c r="AL1539" s="2">
        <v>-1.4810959999999999E-10</v>
      </c>
      <c r="AQ1539" s="2">
        <v>-1.1787029999999999E-10</v>
      </c>
    </row>
    <row r="1540" spans="1:43" x14ac:dyDescent="0.25">
      <c r="A1540" s="2">
        <v>1.3807209999999999E-10</v>
      </c>
      <c r="J1540" s="2">
        <v>-9.0929200000000006E-11</v>
      </c>
      <c r="R1540" s="2">
        <v>-1.474672E-10</v>
      </c>
      <c r="W1540" s="2">
        <v>5178.1000000000004</v>
      </c>
      <c r="AB1540" s="2">
        <v>119131.5</v>
      </c>
      <c r="AG1540" s="2">
        <v>-8.7798200000000004E-11</v>
      </c>
      <c r="AL1540" s="2">
        <v>-1.4800820000000001E-10</v>
      </c>
      <c r="AQ1540" s="2">
        <v>-1.1756520000000001E-10</v>
      </c>
    </row>
    <row r="1541" spans="1:43" x14ac:dyDescent="0.25">
      <c r="A1541" s="2">
        <v>1.5284380000000001E-10</v>
      </c>
      <c r="J1541" s="2">
        <v>-9.7595999999999996E-11</v>
      </c>
      <c r="R1541" s="2">
        <v>-1.6981489999999999E-10</v>
      </c>
      <c r="W1541" s="2">
        <v>5738.2</v>
      </c>
      <c r="AB1541" s="2">
        <v>146805</v>
      </c>
      <c r="AG1541" s="2">
        <v>-8.7105699999999996E-11</v>
      </c>
      <c r="AL1541" s="2">
        <v>-1.478528E-10</v>
      </c>
      <c r="AQ1541" s="2">
        <v>-1.175234E-10</v>
      </c>
    </row>
    <row r="1542" spans="1:43" x14ac:dyDescent="0.25">
      <c r="A1542" s="2">
        <v>1.1711490000000001E-10</v>
      </c>
      <c r="J1542" s="2">
        <v>-4.9317800000000001E-11</v>
      </c>
      <c r="R1542" s="2">
        <v>-9.6068099999999999E-11</v>
      </c>
      <c r="W1542" s="2">
        <v>8349.2999999999993</v>
      </c>
      <c r="AB1542" s="2">
        <v>225351.5</v>
      </c>
      <c r="AG1542" s="2">
        <v>-8.6081500000000002E-11</v>
      </c>
      <c r="AL1542" s="2">
        <v>-1.474655E-10</v>
      </c>
      <c r="AQ1542" s="2">
        <v>-1.16041E-10</v>
      </c>
    </row>
    <row r="1543" spans="1:43" x14ac:dyDescent="0.25">
      <c r="A1543" s="2">
        <v>1.9334199999999999E-10</v>
      </c>
      <c r="J1543" s="2">
        <v>-1.8650319999999999E-10</v>
      </c>
      <c r="R1543" s="2">
        <v>-2.7659019999999998E-10</v>
      </c>
      <c r="W1543" s="2">
        <v>5827.1</v>
      </c>
      <c r="AB1543" s="2">
        <v>66628.100000000006</v>
      </c>
      <c r="AG1543" s="2">
        <v>-8.5975899999999995E-11</v>
      </c>
      <c r="AL1543" s="2">
        <v>-1.4655780000000001E-10</v>
      </c>
      <c r="AQ1543" s="2">
        <v>-1.158743E-10</v>
      </c>
    </row>
    <row r="1544" spans="1:43" x14ac:dyDescent="0.25">
      <c r="A1544" s="2">
        <v>3.8846550000000002E-10</v>
      </c>
      <c r="J1544" s="2">
        <v>-9.4637500000000005E-10</v>
      </c>
      <c r="R1544" s="2">
        <v>-1.4482E-9</v>
      </c>
      <c r="W1544" s="2">
        <v>1155.3</v>
      </c>
      <c r="AB1544" s="2">
        <v>13226.6</v>
      </c>
      <c r="AG1544" s="2">
        <v>-8.5827499999999994E-11</v>
      </c>
      <c r="AL1544" s="2">
        <v>-1.4654580000000001E-10</v>
      </c>
      <c r="AQ1544" s="2">
        <v>-1.1544860000000001E-10</v>
      </c>
    </row>
    <row r="1545" spans="1:43" x14ac:dyDescent="0.25">
      <c r="A1545" s="2">
        <v>3.0681759999999999E-10</v>
      </c>
      <c r="J1545" s="2">
        <v>-4.8529470000000004E-10</v>
      </c>
      <c r="R1545" s="2">
        <v>-7.4781720000000005E-10</v>
      </c>
      <c r="W1545" s="2">
        <v>2878.7</v>
      </c>
      <c r="AB1545" s="2">
        <v>37661.599999999999</v>
      </c>
      <c r="AG1545" s="2">
        <v>-8.5471100000000005E-11</v>
      </c>
      <c r="AL1545" s="2">
        <v>-1.460808E-10</v>
      </c>
      <c r="AQ1545" s="2">
        <v>-1.1532769999999999E-10</v>
      </c>
    </row>
    <row r="1546" spans="1:43" x14ac:dyDescent="0.25">
      <c r="A1546" s="2">
        <v>4.0998680000000001E-10</v>
      </c>
      <c r="J1546" s="2">
        <v>-1.0253E-9</v>
      </c>
      <c r="R1546" s="2">
        <v>-1.5643000000000001E-9</v>
      </c>
      <c r="W1546" s="2">
        <v>1507.8</v>
      </c>
      <c r="AB1546" s="2">
        <v>14140.4</v>
      </c>
      <c r="AG1546" s="2">
        <v>-8.5037500000000002E-11</v>
      </c>
      <c r="AL1546" s="2">
        <v>-1.458741E-10</v>
      </c>
      <c r="AQ1546" s="2">
        <v>-1.152945E-10</v>
      </c>
    </row>
    <row r="1547" spans="1:43" x14ac:dyDescent="0.25">
      <c r="A1547" s="2">
        <v>2.126129E-10</v>
      </c>
      <c r="J1547" s="2">
        <v>-2.0779930000000001E-10</v>
      </c>
      <c r="R1547" s="2">
        <v>-3.332039E-10</v>
      </c>
      <c r="W1547" s="2">
        <v>4298.7</v>
      </c>
      <c r="AB1547" s="2">
        <v>82396.3</v>
      </c>
      <c r="AG1547" s="2">
        <v>-8.4891300000000004E-11</v>
      </c>
      <c r="AL1547" s="2">
        <v>-1.4563670000000001E-10</v>
      </c>
      <c r="AQ1547" s="2">
        <v>-1.1501399999999999E-10</v>
      </c>
    </row>
    <row r="1548" spans="1:43" x14ac:dyDescent="0.25">
      <c r="A1548" s="2">
        <v>2.7845039999999998E-10</v>
      </c>
      <c r="J1548" s="2">
        <v>-3.4605529999999999E-10</v>
      </c>
      <c r="R1548" s="2">
        <v>-5.2329159999999995E-10</v>
      </c>
      <c r="W1548" s="2">
        <v>5293.2</v>
      </c>
      <c r="AB1548" s="2">
        <v>50463.9</v>
      </c>
      <c r="AG1548" s="2">
        <v>-8.4769599999999997E-11</v>
      </c>
      <c r="AL1548" s="2">
        <v>-1.4527050000000001E-10</v>
      </c>
      <c r="AQ1548" s="2">
        <v>-1.147801E-10</v>
      </c>
    </row>
    <row r="1549" spans="1:43" x14ac:dyDescent="0.25">
      <c r="A1549" s="2">
        <v>2.0542270000000001E-10</v>
      </c>
      <c r="J1549" s="2">
        <v>-1.8395469999999999E-10</v>
      </c>
      <c r="R1549" s="2">
        <v>-2.9527479999999998E-10</v>
      </c>
      <c r="W1549" s="2">
        <v>4399.6000000000004</v>
      </c>
      <c r="AB1549" s="2">
        <v>95707.5</v>
      </c>
      <c r="AG1549" s="2">
        <v>-8.4477900000000005E-11</v>
      </c>
      <c r="AL1549" s="2">
        <v>-1.4466639999999999E-10</v>
      </c>
      <c r="AQ1549" s="2">
        <v>-1.1424570000000001E-10</v>
      </c>
    </row>
    <row r="1550" spans="1:43" x14ac:dyDescent="0.25">
      <c r="A1550" s="2">
        <v>1.436352E-10</v>
      </c>
      <c r="J1550" s="2">
        <v>-8.9407200000000004E-11</v>
      </c>
      <c r="R1550" s="2">
        <v>-1.471469E-10</v>
      </c>
      <c r="W1550" s="2">
        <v>6936.8</v>
      </c>
      <c r="AB1550" s="2">
        <v>119268.9</v>
      </c>
      <c r="AG1550" s="2">
        <v>-8.4450699999999994E-11</v>
      </c>
      <c r="AL1550" s="2">
        <v>-1.434478E-10</v>
      </c>
      <c r="AQ1550" s="2">
        <v>-1.13977E-10</v>
      </c>
    </row>
    <row r="1551" spans="1:43" x14ac:dyDescent="0.25">
      <c r="A1551" s="2">
        <v>1.600684E-10</v>
      </c>
      <c r="J1551" s="2">
        <v>-1.032074E-10</v>
      </c>
      <c r="R1551" s="2">
        <v>-1.697901E-10</v>
      </c>
      <c r="W1551" s="2">
        <v>6679.2</v>
      </c>
      <c r="AB1551" s="2">
        <v>111883.6</v>
      </c>
      <c r="AG1551" s="2">
        <v>-8.4394099999999994E-11</v>
      </c>
      <c r="AL1551" s="2">
        <v>-1.4298619999999999E-10</v>
      </c>
      <c r="AQ1551" s="2">
        <v>-1.135117E-10</v>
      </c>
    </row>
    <row r="1552" spans="1:43" x14ac:dyDescent="0.25">
      <c r="A1552" s="2">
        <v>1.176967E-10</v>
      </c>
      <c r="J1552" s="2">
        <v>-5.42827E-11</v>
      </c>
      <c r="R1552" s="2">
        <v>-1.000183E-10</v>
      </c>
      <c r="W1552" s="2">
        <v>7185.9</v>
      </c>
      <c r="AB1552" s="2">
        <v>170721.2</v>
      </c>
      <c r="AG1552" s="2">
        <v>-8.4173499999999996E-11</v>
      </c>
      <c r="AL1552" s="2">
        <v>-1.428924E-10</v>
      </c>
      <c r="AQ1552" s="2">
        <v>-1.1265729999999999E-10</v>
      </c>
    </row>
    <row r="1553" spans="1:43" x14ac:dyDescent="0.25">
      <c r="A1553" s="2">
        <v>1.935742E-10</v>
      </c>
      <c r="J1553" s="2">
        <v>-1.6099189999999999E-10</v>
      </c>
      <c r="R1553" s="2">
        <v>-2.4906539999999998E-10</v>
      </c>
      <c r="W1553" s="2">
        <v>5272.8</v>
      </c>
      <c r="AB1553" s="2">
        <v>75703.3</v>
      </c>
      <c r="AG1553" s="2">
        <v>-8.4031999999999997E-11</v>
      </c>
      <c r="AL1553" s="2">
        <v>-1.425442E-10</v>
      </c>
      <c r="AQ1553" s="2">
        <v>-1.123501E-10</v>
      </c>
    </row>
    <row r="1554" spans="1:43" x14ac:dyDescent="0.25">
      <c r="A1554" s="2">
        <v>1.746035E-10</v>
      </c>
      <c r="J1554" s="2">
        <v>-1.3422690000000001E-10</v>
      </c>
      <c r="R1554" s="2">
        <v>-2.0938130000000001E-10</v>
      </c>
      <c r="W1554" s="2">
        <v>6043</v>
      </c>
      <c r="AB1554" s="2">
        <v>85847.3</v>
      </c>
      <c r="AG1554" s="2">
        <v>-8.3670800000000003E-11</v>
      </c>
      <c r="AL1554" s="2">
        <v>-1.4241060000000001E-10</v>
      </c>
      <c r="AQ1554" s="2">
        <v>-1.117052E-10</v>
      </c>
    </row>
    <row r="1555" spans="1:43" x14ac:dyDescent="0.25">
      <c r="A1555" s="2">
        <v>1.9066079999999999E-10</v>
      </c>
      <c r="J1555" s="2">
        <v>-1.5021169999999999E-10</v>
      </c>
      <c r="R1555" s="2">
        <v>-2.3808119999999999E-10</v>
      </c>
      <c r="W1555" s="2">
        <v>7635.5</v>
      </c>
      <c r="AB1555" s="2">
        <v>90918.6</v>
      </c>
      <c r="AG1555" s="2">
        <v>-8.3495299999999997E-11</v>
      </c>
      <c r="AL1555" s="2">
        <v>-1.4240729999999999E-10</v>
      </c>
      <c r="AQ1555" s="2">
        <v>-1.11244E-10</v>
      </c>
    </row>
    <row r="1556" spans="1:43" x14ac:dyDescent="0.25">
      <c r="A1556" s="2">
        <v>2.8025709999999998E-10</v>
      </c>
      <c r="J1556" s="2">
        <v>-3.5042290000000001E-10</v>
      </c>
      <c r="R1556" s="2">
        <v>-5.2335090000000004E-10</v>
      </c>
      <c r="W1556" s="2">
        <v>5811.3</v>
      </c>
      <c r="AB1556" s="2">
        <v>46645.5</v>
      </c>
      <c r="AG1556" s="2">
        <v>-8.2852499999999999E-11</v>
      </c>
      <c r="AL1556" s="2">
        <v>-1.421201E-10</v>
      </c>
      <c r="AQ1556" s="2">
        <v>-1.110348E-10</v>
      </c>
    </row>
    <row r="1557" spans="1:43" x14ac:dyDescent="0.25">
      <c r="A1557" s="2">
        <v>2.0781180000000001E-10</v>
      </c>
      <c r="J1557" s="2">
        <v>-2.2274549999999999E-10</v>
      </c>
      <c r="R1557" s="2">
        <v>-3.597295E-10</v>
      </c>
      <c r="W1557" s="2">
        <v>2648.9</v>
      </c>
      <c r="AB1557" s="2">
        <v>50876.2</v>
      </c>
      <c r="AG1557" s="2">
        <v>-8.2215500000000002E-11</v>
      </c>
      <c r="AL1557" s="2">
        <v>-1.419241E-10</v>
      </c>
      <c r="AQ1557" s="2">
        <v>-1.109744E-10</v>
      </c>
    </row>
    <row r="1558" spans="1:43" x14ac:dyDescent="0.25">
      <c r="A1558" s="2">
        <v>2.5102350000000001E-10</v>
      </c>
      <c r="J1558" s="2">
        <v>-2.7653500000000002E-10</v>
      </c>
      <c r="R1558" s="2">
        <v>-4.2443200000000002E-10</v>
      </c>
      <c r="W1558" s="2">
        <v>5225.3</v>
      </c>
      <c r="AB1558" s="2">
        <v>61883.5</v>
      </c>
      <c r="AG1558" s="2">
        <v>-8.2171499999999999E-11</v>
      </c>
      <c r="AL1558" s="2">
        <v>-1.4034050000000001E-10</v>
      </c>
      <c r="AQ1558" s="2">
        <v>-1.108136E-10</v>
      </c>
    </row>
    <row r="1559" spans="1:43" x14ac:dyDescent="0.25">
      <c r="A1559" s="2">
        <v>1.244775E-10</v>
      </c>
      <c r="J1559" s="2">
        <v>-5.7759299999999999E-11</v>
      </c>
      <c r="R1559" s="2">
        <v>-1.0963630000000001E-10</v>
      </c>
      <c r="W1559" s="2">
        <v>4830.8999999999996</v>
      </c>
      <c r="AB1559" s="2">
        <v>227851</v>
      </c>
      <c r="AG1559" s="2">
        <v>-8.1605799999999995E-11</v>
      </c>
      <c r="AL1559" s="2">
        <v>-1.400471E-10</v>
      </c>
      <c r="AQ1559" s="2">
        <v>-1.107298E-10</v>
      </c>
    </row>
    <row r="1560" spans="1:43" x14ac:dyDescent="0.25">
      <c r="A1560" s="2">
        <v>2.1621670000000001E-10</v>
      </c>
      <c r="J1560" s="2">
        <v>-2.870662E-10</v>
      </c>
      <c r="R1560" s="2">
        <v>-4.049666E-10</v>
      </c>
      <c r="W1560" s="2">
        <v>2775.9</v>
      </c>
      <c r="AB1560" s="2">
        <v>46297.5</v>
      </c>
      <c r="AG1560" s="2">
        <v>-8.1203000000000001E-11</v>
      </c>
      <c r="AL1560" s="2">
        <v>-1.3967020000000001E-10</v>
      </c>
      <c r="AQ1560" s="2">
        <v>-1.099384E-10</v>
      </c>
    </row>
    <row r="1561" spans="1:43" x14ac:dyDescent="0.25">
      <c r="A1561" s="2">
        <v>1.194447E-10</v>
      </c>
      <c r="J1561" s="2">
        <v>-5.1704100000000001E-11</v>
      </c>
      <c r="R1561" s="2">
        <v>-9.9926700000000006E-11</v>
      </c>
      <c r="W1561" s="2">
        <v>7030.7</v>
      </c>
      <c r="AB1561" s="2">
        <v>227566.7</v>
      </c>
      <c r="AG1561" s="2">
        <v>-8.10205E-11</v>
      </c>
      <c r="AL1561" s="2">
        <v>-1.3949360000000001E-10</v>
      </c>
      <c r="AQ1561" s="2">
        <v>-1.099238E-10</v>
      </c>
    </row>
    <row r="1562" spans="1:43" x14ac:dyDescent="0.25">
      <c r="A1562" s="2">
        <v>2.6078590000000002E-10</v>
      </c>
      <c r="J1562" s="2">
        <v>-3.17513E-10</v>
      </c>
      <c r="R1562" s="2">
        <v>-4.6311470000000002E-10</v>
      </c>
      <c r="W1562" s="2">
        <v>3530.6</v>
      </c>
      <c r="AB1562" s="2">
        <v>41991.3</v>
      </c>
      <c r="AG1562" s="2">
        <v>-8.0944700000000006E-11</v>
      </c>
      <c r="AL1562" s="2">
        <v>-1.3928779999999999E-10</v>
      </c>
      <c r="AQ1562" s="2">
        <v>-1.096279E-10</v>
      </c>
    </row>
    <row r="1563" spans="1:43" x14ac:dyDescent="0.25">
      <c r="A1563" s="2">
        <v>2.924122E-10</v>
      </c>
      <c r="J1563" s="2">
        <v>-4.1292979999999998E-10</v>
      </c>
      <c r="R1563" s="2">
        <v>-6.3513970000000005E-10</v>
      </c>
      <c r="W1563" s="2">
        <v>3080.2</v>
      </c>
      <c r="AB1563" s="2">
        <v>49941.3</v>
      </c>
      <c r="AG1563" s="2">
        <v>-8.0817500000000003E-11</v>
      </c>
      <c r="AL1563" s="2">
        <v>-1.390457E-10</v>
      </c>
      <c r="AQ1563" s="2">
        <v>-1.0776720000000001E-10</v>
      </c>
    </row>
    <row r="1564" spans="1:43" x14ac:dyDescent="0.25">
      <c r="A1564" s="2">
        <v>3.5166780000000001E-10</v>
      </c>
      <c r="J1564" s="2">
        <v>-6.7496170000000004E-10</v>
      </c>
      <c r="R1564" s="2">
        <v>-1.0331999999999999E-9</v>
      </c>
      <c r="W1564" s="2">
        <v>2375.3000000000002</v>
      </c>
      <c r="AB1564" s="2">
        <v>26146.1</v>
      </c>
      <c r="AG1564" s="2">
        <v>-8.0408299999999998E-11</v>
      </c>
      <c r="AL1564" s="2">
        <v>-1.3903130000000001E-10</v>
      </c>
      <c r="AQ1564" s="2">
        <v>-1.0775479999999999E-10</v>
      </c>
    </row>
    <row r="1565" spans="1:43" x14ac:dyDescent="0.25">
      <c r="A1565" s="2">
        <v>3.3624130000000002E-10</v>
      </c>
      <c r="J1565" s="2">
        <v>-6.2219409999999996E-10</v>
      </c>
      <c r="R1565" s="2">
        <v>-9.5573439999999992E-10</v>
      </c>
      <c r="W1565" s="2">
        <v>2488.6999999999998</v>
      </c>
      <c r="AB1565" s="2">
        <v>26570.3</v>
      </c>
      <c r="AG1565" s="2">
        <v>-7.9846000000000005E-11</v>
      </c>
      <c r="AL1565" s="2">
        <v>-1.3877879999999999E-10</v>
      </c>
      <c r="AQ1565" s="2">
        <v>-1.077113E-10</v>
      </c>
    </row>
    <row r="1566" spans="1:43" x14ac:dyDescent="0.25">
      <c r="A1566" s="2">
        <v>3.3407470000000001E-10</v>
      </c>
      <c r="J1566" s="2">
        <v>-5.1748919999999999E-10</v>
      </c>
      <c r="R1566" s="2">
        <v>-7.5255589999999997E-10</v>
      </c>
      <c r="W1566" s="2">
        <v>4102.8999999999996</v>
      </c>
      <c r="AB1566" s="2">
        <v>31767.3</v>
      </c>
      <c r="AG1566" s="2">
        <v>-7.9459400000000005E-11</v>
      </c>
      <c r="AL1566" s="2">
        <v>-1.3863030000000001E-10</v>
      </c>
      <c r="AQ1566" s="2">
        <v>-1.0729120000000001E-10</v>
      </c>
    </row>
    <row r="1567" spans="1:43" x14ac:dyDescent="0.25">
      <c r="A1567" s="2">
        <v>2.0827280000000001E-10</v>
      </c>
      <c r="J1567" s="2">
        <v>-2.9880889999999999E-10</v>
      </c>
      <c r="R1567" s="2">
        <v>-4.179909E-10</v>
      </c>
      <c r="W1567" s="2">
        <v>440.06349999999998</v>
      </c>
      <c r="AB1567" s="2">
        <v>44175.7</v>
      </c>
      <c r="AG1567" s="2">
        <v>-7.9293200000000004E-11</v>
      </c>
      <c r="AL1567" s="2">
        <v>-1.3846269999999999E-10</v>
      </c>
      <c r="AQ1567" s="2">
        <v>-1.072519E-10</v>
      </c>
    </row>
    <row r="1568" spans="1:43" x14ac:dyDescent="0.25">
      <c r="A1568" s="2">
        <v>3.5520799999999999E-10</v>
      </c>
      <c r="J1568" s="2">
        <v>-5.9174709999999995E-10</v>
      </c>
      <c r="R1568" s="2">
        <v>-8.8307699999999999E-10</v>
      </c>
      <c r="W1568" s="2">
        <v>3707.3</v>
      </c>
      <c r="AB1568" s="2">
        <v>33280.800000000003</v>
      </c>
      <c r="AG1568" s="2">
        <v>-7.90146E-11</v>
      </c>
      <c r="AL1568" s="2">
        <v>-1.38134E-10</v>
      </c>
      <c r="AQ1568" s="2">
        <v>-1.067053E-10</v>
      </c>
    </row>
    <row r="1569" spans="1:43" x14ac:dyDescent="0.25">
      <c r="A1569" s="2">
        <v>2.0387559999999999E-10</v>
      </c>
      <c r="J1569" s="2">
        <v>-2.5466649999999998E-10</v>
      </c>
      <c r="R1569" s="2">
        <v>-3.6209120000000001E-10</v>
      </c>
      <c r="W1569" s="2">
        <v>2469.1</v>
      </c>
      <c r="AB1569" s="2">
        <v>51234.5</v>
      </c>
      <c r="AG1569" s="2">
        <v>-7.8839999999999996E-11</v>
      </c>
      <c r="AL1569" s="2">
        <v>-1.3771860000000001E-10</v>
      </c>
      <c r="AQ1569" s="2">
        <v>-1.06602E-10</v>
      </c>
    </row>
    <row r="1570" spans="1:43" x14ac:dyDescent="0.25">
      <c r="A1570" s="2">
        <v>1.7710259999999999E-10</v>
      </c>
      <c r="J1570" s="2">
        <v>-1.4662860000000001E-10</v>
      </c>
      <c r="R1570" s="2">
        <v>-2.2424549999999999E-10</v>
      </c>
      <c r="W1570" s="2">
        <v>6194.4</v>
      </c>
      <c r="AB1570" s="2">
        <v>80820.600000000006</v>
      </c>
      <c r="AG1570" s="2">
        <v>-7.8465799999999994E-11</v>
      </c>
      <c r="AL1570" s="2">
        <v>-1.3742759999999999E-10</v>
      </c>
      <c r="AQ1570" s="2">
        <v>-1.062432E-10</v>
      </c>
    </row>
    <row r="1571" spans="1:43" x14ac:dyDescent="0.25">
      <c r="A1571" s="2">
        <v>1.283933E-10</v>
      </c>
      <c r="J1571" s="2">
        <v>-6.8487500000000005E-11</v>
      </c>
      <c r="R1571" s="2">
        <v>-1.2772010000000001E-10</v>
      </c>
      <c r="W1571" s="2">
        <v>4834.3</v>
      </c>
      <c r="AB1571" s="2">
        <v>150886.79999999999</v>
      </c>
      <c r="AG1571" s="2">
        <v>-7.7947900000000002E-11</v>
      </c>
      <c r="AL1571" s="2">
        <v>-1.3736690000000001E-10</v>
      </c>
      <c r="AQ1571" s="2">
        <v>-1.062422E-10</v>
      </c>
    </row>
    <row r="1572" spans="1:43" x14ac:dyDescent="0.25">
      <c r="A1572" s="2">
        <v>3.388947E-10</v>
      </c>
      <c r="J1572" s="2">
        <v>-9.2763599999999998E-10</v>
      </c>
      <c r="R1572" s="2">
        <v>-1.2323E-9</v>
      </c>
      <c r="W1572" s="2">
        <v>883.63699999999994</v>
      </c>
      <c r="AB1572" s="2">
        <v>16122.9</v>
      </c>
      <c r="AG1572" s="2">
        <v>-7.7637299999999995E-11</v>
      </c>
      <c r="AL1572" s="2">
        <v>-1.373128E-10</v>
      </c>
      <c r="AQ1572" s="2">
        <v>-1.06208E-10</v>
      </c>
    </row>
    <row r="1573" spans="1:43" x14ac:dyDescent="0.25">
      <c r="A1573" s="2">
        <v>2.126602E-10</v>
      </c>
      <c r="J1573" s="2">
        <v>-1.9117069999999999E-10</v>
      </c>
      <c r="R1573" s="2">
        <v>-3.0042110000000002E-10</v>
      </c>
      <c r="W1573" s="2">
        <v>6134</v>
      </c>
      <c r="AB1573" s="2">
        <v>82596.100000000006</v>
      </c>
      <c r="AG1573" s="2">
        <v>-7.7603300000000001E-11</v>
      </c>
      <c r="AL1573" s="2">
        <v>-1.3697299999999999E-10</v>
      </c>
      <c r="AQ1573" s="2">
        <v>-1.056861E-10</v>
      </c>
    </row>
    <row r="1574" spans="1:43" x14ac:dyDescent="0.25">
      <c r="A1574" s="2">
        <v>1.7054640000000001E-10</v>
      </c>
      <c r="J1574" s="2">
        <v>-1.3930579999999999E-10</v>
      </c>
      <c r="R1574" s="2">
        <v>-2.3432320000000001E-10</v>
      </c>
      <c r="W1574" s="2">
        <v>3065.8</v>
      </c>
      <c r="AB1574" s="2">
        <v>76332.600000000006</v>
      </c>
      <c r="AG1574" s="2">
        <v>-7.7574200000000004E-11</v>
      </c>
      <c r="AL1574" s="2">
        <v>-1.3691E-10</v>
      </c>
      <c r="AQ1574" s="2">
        <v>-1.056086E-10</v>
      </c>
    </row>
    <row r="1575" spans="1:43" x14ac:dyDescent="0.25">
      <c r="A1575" s="2">
        <v>3.6522880000000002E-10</v>
      </c>
      <c r="J1575" s="2">
        <v>-8.9168749999999998E-10</v>
      </c>
      <c r="R1575" s="2">
        <v>-1.1972E-9</v>
      </c>
      <c r="W1575" s="2">
        <v>2024.3</v>
      </c>
      <c r="AB1575" s="2">
        <v>17138.400000000001</v>
      </c>
      <c r="AG1575" s="2">
        <v>-7.7428499999999998E-11</v>
      </c>
      <c r="AL1575" s="2">
        <v>-1.36444E-10</v>
      </c>
      <c r="AQ1575" s="2">
        <v>-1.053699E-10</v>
      </c>
    </row>
    <row r="1576" spans="1:43" x14ac:dyDescent="0.25">
      <c r="A1576" s="2">
        <v>3.4471040000000002E-10</v>
      </c>
      <c r="J1576" s="2">
        <v>-5.4758720000000001E-10</v>
      </c>
      <c r="R1576" s="2">
        <v>-8.0534439999999999E-10</v>
      </c>
      <c r="W1576" s="2">
        <v>4868</v>
      </c>
      <c r="AB1576" s="2">
        <v>32501.1</v>
      </c>
      <c r="AG1576" s="2">
        <v>-7.7187600000000004E-11</v>
      </c>
      <c r="AL1576" s="2">
        <v>-1.364242E-10</v>
      </c>
      <c r="AQ1576" s="2">
        <v>-1.053182E-10</v>
      </c>
    </row>
    <row r="1577" spans="1:43" x14ac:dyDescent="0.25">
      <c r="A1577" s="2">
        <v>1.4202679999999999E-10</v>
      </c>
      <c r="J1577" s="2">
        <v>-8.7529199999999997E-11</v>
      </c>
      <c r="R1577" s="2">
        <v>-1.445031E-10</v>
      </c>
      <c r="W1577" s="2">
        <v>6998.3</v>
      </c>
      <c r="AB1577" s="2">
        <v>121340.8</v>
      </c>
      <c r="AG1577" s="2">
        <v>-7.7044800000000005E-11</v>
      </c>
      <c r="AL1577" s="2">
        <v>-1.3580739999999999E-10</v>
      </c>
      <c r="AQ1577" s="2">
        <v>-1.0506700000000001E-10</v>
      </c>
    </row>
    <row r="1578" spans="1:43" x14ac:dyDescent="0.25">
      <c r="A1578" s="2">
        <v>1.2750759999999999E-10</v>
      </c>
      <c r="J1578" s="2">
        <v>-7.0293799999999994E-11</v>
      </c>
      <c r="R1578" s="2">
        <v>-1.2068590000000001E-10</v>
      </c>
      <c r="W1578" s="2">
        <v>7485.9</v>
      </c>
      <c r="AB1578" s="2">
        <v>143952.29999999999</v>
      </c>
      <c r="AG1578" s="2">
        <v>-7.6921100000000006E-11</v>
      </c>
      <c r="AL1578" s="2">
        <v>-1.35787E-10</v>
      </c>
      <c r="AQ1578" s="2">
        <v>-1.0433670000000001E-10</v>
      </c>
    </row>
    <row r="1579" spans="1:43" x14ac:dyDescent="0.25">
      <c r="A1579" s="2">
        <v>4.4079900000000001E-10</v>
      </c>
      <c r="J1579" s="2">
        <v>-9.8509309999999991E-10</v>
      </c>
      <c r="R1579" s="2">
        <v>-1.4747999999999999E-9</v>
      </c>
      <c r="W1579" s="2">
        <v>1945.9</v>
      </c>
      <c r="AB1579" s="2">
        <v>23171.200000000001</v>
      </c>
      <c r="AG1579" s="2">
        <v>-7.6326099999999994E-11</v>
      </c>
      <c r="AL1579" s="2">
        <v>-1.3539359999999999E-10</v>
      </c>
      <c r="AQ1579" s="2">
        <v>-1.041888E-10</v>
      </c>
    </row>
    <row r="1580" spans="1:43" x14ac:dyDescent="0.25">
      <c r="A1580" s="2">
        <v>3.2530839999999999E-10</v>
      </c>
      <c r="J1580" s="2">
        <v>-5.0563339999999999E-10</v>
      </c>
      <c r="R1580" s="2">
        <v>-7.6717150000000001E-10</v>
      </c>
      <c r="W1580" s="2">
        <v>2712.7</v>
      </c>
      <c r="AB1580" s="2">
        <v>40596.400000000001</v>
      </c>
      <c r="AG1580" s="2">
        <v>-7.6324899999999999E-11</v>
      </c>
      <c r="AL1580" s="2">
        <v>-1.35181E-10</v>
      </c>
      <c r="AQ1580" s="2">
        <v>-1.034452E-10</v>
      </c>
    </row>
    <row r="1581" spans="1:43" x14ac:dyDescent="0.25">
      <c r="A1581" s="2">
        <v>1.1704030000000001E-10</v>
      </c>
      <c r="J1581" s="2">
        <v>-5.1754500000000002E-11</v>
      </c>
      <c r="R1581" s="2">
        <v>-1.018173E-10</v>
      </c>
      <c r="W1581" s="2">
        <v>3191.9</v>
      </c>
      <c r="AB1581" s="2">
        <v>240511.5</v>
      </c>
      <c r="AG1581" s="2">
        <v>-7.59068E-11</v>
      </c>
      <c r="AL1581" s="2">
        <v>-1.3478E-10</v>
      </c>
      <c r="AQ1581" s="2">
        <v>-1.026637E-10</v>
      </c>
    </row>
    <row r="1582" spans="1:43" x14ac:dyDescent="0.25">
      <c r="A1582" s="2">
        <v>2.9617450000000001E-10</v>
      </c>
      <c r="J1582" s="2">
        <v>-3.9477509999999999E-10</v>
      </c>
      <c r="R1582" s="2">
        <v>-5.8747729999999999E-10</v>
      </c>
      <c r="W1582" s="2">
        <v>5661.4</v>
      </c>
      <c r="AB1582" s="2">
        <v>42706</v>
      </c>
      <c r="AG1582" s="2">
        <v>-7.5253799999999995E-11</v>
      </c>
      <c r="AL1582" s="2">
        <v>-1.347089E-10</v>
      </c>
      <c r="AQ1582" s="2">
        <v>-1.024102E-10</v>
      </c>
    </row>
    <row r="1583" spans="1:43" x14ac:dyDescent="0.25">
      <c r="A1583" s="2">
        <v>1.9033140000000001E-10</v>
      </c>
      <c r="J1583" s="2">
        <v>-1.5018760000000001E-10</v>
      </c>
      <c r="R1583" s="2">
        <v>-2.3734149999999999E-10</v>
      </c>
      <c r="W1583" s="2">
        <v>7185.6</v>
      </c>
      <c r="AB1583" s="2">
        <v>89058.7</v>
      </c>
      <c r="AG1583" s="2">
        <v>-7.4787600000000005E-11</v>
      </c>
      <c r="AL1583" s="2">
        <v>-1.3465190000000001E-10</v>
      </c>
      <c r="AQ1583" s="2">
        <v>-1.022827E-10</v>
      </c>
    </row>
    <row r="1584" spans="1:43" x14ac:dyDescent="0.25">
      <c r="A1584" s="2">
        <v>1.449586E-10</v>
      </c>
      <c r="J1584" s="2">
        <v>-1.0286940000000001E-10</v>
      </c>
      <c r="R1584" s="2">
        <v>-1.632843E-10</v>
      </c>
      <c r="W1584" s="2">
        <v>1734.1</v>
      </c>
      <c r="AB1584" s="2">
        <v>108231.7</v>
      </c>
      <c r="AG1584" s="2">
        <v>-7.4731800000000002E-11</v>
      </c>
      <c r="AL1584" s="2">
        <v>-1.3420439999999999E-10</v>
      </c>
      <c r="AQ1584" s="2">
        <v>-1.022159E-10</v>
      </c>
    </row>
    <row r="1585" spans="1:43" x14ac:dyDescent="0.25">
      <c r="A1585" s="2">
        <v>2.8729E-10</v>
      </c>
      <c r="J1585" s="2">
        <v>-4.8907120000000002E-10</v>
      </c>
      <c r="R1585" s="2">
        <v>-6.7486500000000003E-10</v>
      </c>
      <c r="W1585" s="2">
        <v>3396.9</v>
      </c>
      <c r="AB1585" s="2">
        <v>29291.1</v>
      </c>
      <c r="AG1585" s="2">
        <v>-7.4596599999999995E-11</v>
      </c>
      <c r="AL1585" s="2">
        <v>-1.3368249999999999E-10</v>
      </c>
      <c r="AQ1585" s="2">
        <v>-1.015602E-10</v>
      </c>
    </row>
    <row r="1586" spans="1:43" x14ac:dyDescent="0.25">
      <c r="A1586" s="2">
        <v>1.974838E-10</v>
      </c>
      <c r="J1586" s="2">
        <v>-1.8364700000000001E-10</v>
      </c>
      <c r="R1586" s="2">
        <v>-2.990699E-10</v>
      </c>
      <c r="W1586" s="2">
        <v>4534.1000000000004</v>
      </c>
      <c r="AB1586" s="2">
        <v>77946.5</v>
      </c>
      <c r="AG1586" s="2">
        <v>-7.4316E-11</v>
      </c>
      <c r="AL1586" s="2">
        <v>-1.3355330000000001E-10</v>
      </c>
      <c r="AQ1586" s="2">
        <v>-1.012628E-10</v>
      </c>
    </row>
    <row r="1587" spans="1:43" x14ac:dyDescent="0.25">
      <c r="A1587" s="2">
        <v>2.221486E-10</v>
      </c>
      <c r="J1587" s="2">
        <v>-2.1103429999999999E-10</v>
      </c>
      <c r="R1587" s="2">
        <v>-3.297175E-10</v>
      </c>
      <c r="W1587" s="2">
        <v>5649.2</v>
      </c>
      <c r="AB1587" s="2">
        <v>77194.100000000006</v>
      </c>
      <c r="AG1587" s="2">
        <v>-7.4296100000000002E-11</v>
      </c>
      <c r="AL1587" s="2">
        <v>-1.3270200000000001E-10</v>
      </c>
      <c r="AQ1587" s="2">
        <v>-1.010543E-10</v>
      </c>
    </row>
    <row r="1588" spans="1:43" x14ac:dyDescent="0.25">
      <c r="A1588" s="2">
        <v>2.31735E-10</v>
      </c>
      <c r="J1588" s="2">
        <v>-2.3165360000000001E-10</v>
      </c>
      <c r="R1588" s="2">
        <v>-3.5347320000000001E-10</v>
      </c>
      <c r="W1588" s="2">
        <v>6546.5</v>
      </c>
      <c r="AB1588" s="2">
        <v>64332.9</v>
      </c>
      <c r="AG1588" s="2">
        <v>-7.40855E-11</v>
      </c>
      <c r="AL1588" s="2">
        <v>-1.3265740000000001E-10</v>
      </c>
      <c r="AQ1588" s="2">
        <v>-1.009839E-10</v>
      </c>
    </row>
    <row r="1589" spans="1:43" x14ac:dyDescent="0.25">
      <c r="A1589" s="2">
        <v>1.132661E-10</v>
      </c>
      <c r="J1589" s="2">
        <v>-5.3349399999999998E-11</v>
      </c>
      <c r="R1589" s="2">
        <v>-9.7824300000000005E-11</v>
      </c>
      <c r="W1589" s="2">
        <v>2858.3</v>
      </c>
      <c r="AB1589" s="2">
        <v>175908.8</v>
      </c>
      <c r="AG1589" s="2">
        <v>-7.4030999999999997E-11</v>
      </c>
      <c r="AL1589" s="2">
        <v>-1.3247309999999999E-10</v>
      </c>
      <c r="AQ1589" s="2">
        <v>-1.0062079999999999E-10</v>
      </c>
    </row>
    <row r="1590" spans="1:43" x14ac:dyDescent="0.25">
      <c r="A1590" s="2">
        <v>2.5132890000000001E-10</v>
      </c>
      <c r="J1590" s="2">
        <v>-2.904561E-10</v>
      </c>
      <c r="R1590" s="2">
        <v>-4.5253579999999997E-10</v>
      </c>
      <c r="W1590" s="2">
        <v>3621.6</v>
      </c>
      <c r="AB1590" s="2">
        <v>66061.100000000006</v>
      </c>
      <c r="AG1590" s="2">
        <v>-7.3824000000000005E-11</v>
      </c>
      <c r="AL1590" s="2">
        <v>-1.3228269999999999E-10</v>
      </c>
      <c r="AQ1590" s="2">
        <v>-9.9787700000000002E-11</v>
      </c>
    </row>
    <row r="1591" spans="1:43" x14ac:dyDescent="0.25">
      <c r="A1591" s="2">
        <v>2.1159070000000001E-10</v>
      </c>
      <c r="J1591" s="2">
        <v>-2.305999E-10</v>
      </c>
      <c r="R1591" s="2">
        <v>-3.3533409999999998E-10</v>
      </c>
      <c r="W1591" s="2">
        <v>5201.2</v>
      </c>
      <c r="AB1591" s="2">
        <v>55840.5</v>
      </c>
      <c r="AG1591" s="2">
        <v>-7.3790399999999996E-11</v>
      </c>
      <c r="AL1591" s="2">
        <v>-1.3192150000000001E-10</v>
      </c>
      <c r="AQ1591" s="2">
        <v>-9.9060299999999997E-11</v>
      </c>
    </row>
    <row r="1592" spans="1:43" x14ac:dyDescent="0.25">
      <c r="A1592" s="2">
        <v>3.4892990000000002E-10</v>
      </c>
      <c r="J1592" s="2">
        <v>-6.7520780000000001E-10</v>
      </c>
      <c r="R1592" s="2">
        <v>-9.3062069999999995E-10</v>
      </c>
      <c r="W1592" s="2">
        <v>3429</v>
      </c>
      <c r="AB1592" s="2">
        <v>22028.400000000001</v>
      </c>
      <c r="AG1592" s="2">
        <v>-7.3642100000000001E-11</v>
      </c>
      <c r="AL1592" s="2">
        <v>-1.315967E-10</v>
      </c>
      <c r="AQ1592" s="2">
        <v>-9.8154700000000004E-11</v>
      </c>
    </row>
    <row r="1593" spans="1:43" x14ac:dyDescent="0.25">
      <c r="A1593" s="2">
        <v>2.1208950000000001E-10</v>
      </c>
      <c r="J1593" s="2">
        <v>-2.1890309999999999E-10</v>
      </c>
      <c r="R1593" s="2">
        <v>-3.5212970000000001E-10</v>
      </c>
      <c r="W1593" s="2">
        <v>4076.2</v>
      </c>
      <c r="AB1593" s="2">
        <v>64978.7</v>
      </c>
      <c r="AG1593" s="2">
        <v>-7.3629700000000003E-11</v>
      </c>
      <c r="AL1593" s="2">
        <v>-1.3130400000000001E-10</v>
      </c>
      <c r="AQ1593" s="2">
        <v>-9.8024399999999995E-11</v>
      </c>
    </row>
    <row r="1594" spans="1:43" x14ac:dyDescent="0.25">
      <c r="A1594" s="2">
        <v>3.200007E-10</v>
      </c>
      <c r="J1594" s="2">
        <v>-5.1877210000000001E-10</v>
      </c>
      <c r="R1594" s="2">
        <v>-7.3117600000000002E-10</v>
      </c>
      <c r="W1594" s="2">
        <v>2289.6999999999998</v>
      </c>
      <c r="AB1594" s="2">
        <v>27573.5</v>
      </c>
      <c r="AG1594" s="2">
        <v>-7.3611099999999994E-11</v>
      </c>
      <c r="AL1594" s="2">
        <v>-1.3119649999999999E-10</v>
      </c>
      <c r="AQ1594" s="2">
        <v>-9.7598999999999996E-11</v>
      </c>
    </row>
    <row r="1595" spans="1:43" x14ac:dyDescent="0.25">
      <c r="A1595" s="2">
        <v>1.728988E-10</v>
      </c>
      <c r="J1595" s="2">
        <v>-1.2154409999999999E-10</v>
      </c>
      <c r="R1595" s="2">
        <v>-1.9641979999999999E-10</v>
      </c>
      <c r="W1595" s="2">
        <v>7234.1</v>
      </c>
      <c r="AB1595" s="2">
        <v>103012.7</v>
      </c>
      <c r="AG1595" s="2">
        <v>-7.3381499999999996E-11</v>
      </c>
      <c r="AL1595" s="2">
        <v>-1.31104E-10</v>
      </c>
      <c r="AQ1595" s="2">
        <v>-9.6638500000000002E-11</v>
      </c>
    </row>
    <row r="1596" spans="1:43" x14ac:dyDescent="0.25">
      <c r="A1596" s="2">
        <v>1.334227E-10</v>
      </c>
      <c r="J1596" s="2">
        <v>-7.0729500000000006E-11</v>
      </c>
      <c r="R1596" s="2">
        <v>-1.299289E-10</v>
      </c>
      <c r="W1596" s="2">
        <v>6308.9</v>
      </c>
      <c r="AB1596" s="2">
        <v>189313.4</v>
      </c>
      <c r="AG1596" s="2">
        <v>-7.31828E-11</v>
      </c>
      <c r="AL1596" s="2">
        <v>-1.308026E-10</v>
      </c>
      <c r="AQ1596" s="2">
        <v>-9.5934200000000006E-11</v>
      </c>
    </row>
    <row r="1597" spans="1:43" x14ac:dyDescent="0.25">
      <c r="A1597" s="2">
        <v>3.573717E-10</v>
      </c>
      <c r="J1597" s="2">
        <v>-8.3010419999999995E-10</v>
      </c>
      <c r="R1597" s="2">
        <v>-1.1187999999999999E-9</v>
      </c>
      <c r="W1597" s="2">
        <v>2255.6</v>
      </c>
      <c r="AB1597" s="2">
        <v>18301.900000000001</v>
      </c>
      <c r="AG1597" s="2">
        <v>-7.3042299999999997E-11</v>
      </c>
      <c r="AL1597" s="2">
        <v>-1.306692E-10</v>
      </c>
      <c r="AQ1597" s="2">
        <v>-9.5868800000000006E-11</v>
      </c>
    </row>
    <row r="1598" spans="1:43" x14ac:dyDescent="0.25">
      <c r="A1598" s="2">
        <v>1.9310120000000001E-10</v>
      </c>
      <c r="J1598" s="2">
        <v>-1.6088129999999999E-10</v>
      </c>
      <c r="R1598" s="2">
        <v>-2.6172310000000001E-10</v>
      </c>
      <c r="W1598" s="2">
        <v>3277</v>
      </c>
      <c r="AB1598" s="2">
        <v>107564.7</v>
      </c>
      <c r="AG1598" s="2">
        <v>-7.2990100000000004E-11</v>
      </c>
      <c r="AL1598" s="2">
        <v>-1.305769E-10</v>
      </c>
      <c r="AQ1598" s="2">
        <v>-9.5759299999999997E-11</v>
      </c>
    </row>
    <row r="1599" spans="1:43" x14ac:dyDescent="0.25">
      <c r="A1599" s="2">
        <v>2.523266E-10</v>
      </c>
      <c r="J1599" s="2">
        <v>-3.4288329999999998E-10</v>
      </c>
      <c r="R1599" s="2">
        <v>-4.8507860000000001E-10</v>
      </c>
      <c r="W1599" s="2">
        <v>4668.3999999999996</v>
      </c>
      <c r="AB1599" s="2">
        <v>39844.199999999997</v>
      </c>
      <c r="AG1599" s="2">
        <v>-7.2981900000000001E-11</v>
      </c>
      <c r="AL1599" s="2">
        <v>-1.30528E-10</v>
      </c>
      <c r="AQ1599" s="2">
        <v>-9.5734799999999994E-11</v>
      </c>
    </row>
    <row r="1600" spans="1:43" x14ac:dyDescent="0.25">
      <c r="A1600" s="2">
        <v>2.263458E-10</v>
      </c>
      <c r="J1600" s="2">
        <v>-2.5779830000000001E-10</v>
      </c>
      <c r="R1600" s="2">
        <v>-4.1082339999999998E-10</v>
      </c>
      <c r="W1600" s="2">
        <v>3546.5</v>
      </c>
      <c r="AB1600" s="2">
        <v>54065.599999999999</v>
      </c>
      <c r="AG1600" s="2">
        <v>-7.2906000000000001E-11</v>
      </c>
      <c r="AL1600" s="2">
        <v>-1.2887169999999999E-10</v>
      </c>
      <c r="AQ1600" s="2">
        <v>-9.5569200000000003E-11</v>
      </c>
    </row>
    <row r="1601" spans="1:43" x14ac:dyDescent="0.25">
      <c r="A1601" s="2">
        <v>2.088335E-10</v>
      </c>
      <c r="J1601" s="2">
        <v>-1.9446030000000001E-10</v>
      </c>
      <c r="R1601" s="2">
        <v>-3.1201469999999999E-10</v>
      </c>
      <c r="W1601" s="2">
        <v>4380.8</v>
      </c>
      <c r="AB1601" s="2">
        <v>93370.8</v>
      </c>
      <c r="AG1601" s="2">
        <v>-7.2798299999999998E-11</v>
      </c>
      <c r="AL1601" s="2">
        <v>-1.2884120000000001E-10</v>
      </c>
      <c r="AQ1601" s="2">
        <v>-9.5426200000000004E-11</v>
      </c>
    </row>
    <row r="1602" spans="1:43" x14ac:dyDescent="0.25">
      <c r="A1602" s="2">
        <v>2.4284979999999998E-10</v>
      </c>
      <c r="J1602" s="2">
        <v>-2.5725559999999999E-10</v>
      </c>
      <c r="R1602" s="2">
        <v>-3.8906349999999998E-10</v>
      </c>
      <c r="W1602" s="2">
        <v>6091.3</v>
      </c>
      <c r="AB1602" s="2">
        <v>58394.400000000001</v>
      </c>
      <c r="AG1602" s="2">
        <v>-7.2425500000000002E-11</v>
      </c>
      <c r="AL1602" s="2">
        <v>-1.2861810000000001E-10</v>
      </c>
      <c r="AQ1602" s="2">
        <v>-9.5310600000000002E-11</v>
      </c>
    </row>
    <row r="1603" spans="1:43" x14ac:dyDescent="0.25">
      <c r="A1603" s="2">
        <v>1.809357E-10</v>
      </c>
      <c r="J1603" s="2">
        <v>-1.3292930000000001E-10</v>
      </c>
      <c r="R1603" s="2">
        <v>-2.154901E-10</v>
      </c>
      <c r="W1603" s="2">
        <v>7625.4</v>
      </c>
      <c r="AB1603" s="2">
        <v>106784.4</v>
      </c>
      <c r="AG1603" s="2">
        <v>-7.2402100000000001E-11</v>
      </c>
      <c r="AL1603" s="2">
        <v>-1.2804990000000001E-10</v>
      </c>
      <c r="AQ1603" s="2">
        <v>-9.5195399999999999E-11</v>
      </c>
    </row>
    <row r="1604" spans="1:43" x14ac:dyDescent="0.25">
      <c r="A1604" s="2">
        <v>2.153751E-10</v>
      </c>
      <c r="J1604" s="2">
        <v>-3.1588750000000001E-10</v>
      </c>
      <c r="R1604" s="2">
        <v>-4.406157E-10</v>
      </c>
      <c r="W1604" s="2">
        <v>1677.7</v>
      </c>
      <c r="AB1604" s="2">
        <v>42224.7</v>
      </c>
      <c r="AG1604" s="2">
        <v>-7.2383300000000005E-11</v>
      </c>
      <c r="AL1604" s="2">
        <v>-1.279409E-10</v>
      </c>
      <c r="AQ1604" s="2">
        <v>-9.4774699999999998E-11</v>
      </c>
    </row>
    <row r="1605" spans="1:43" x14ac:dyDescent="0.25">
      <c r="A1605" s="2">
        <v>2.629198E-10</v>
      </c>
      <c r="J1605" s="2">
        <v>-3.0506220000000001E-10</v>
      </c>
      <c r="R1605" s="2">
        <v>-4.638748E-10</v>
      </c>
      <c r="W1605" s="2">
        <v>5619.4</v>
      </c>
      <c r="AB1605" s="2">
        <v>55743.1</v>
      </c>
      <c r="AG1605" s="2">
        <v>-7.2156699999999994E-11</v>
      </c>
      <c r="AL1605" s="2">
        <v>-1.2788570000000001E-10</v>
      </c>
      <c r="AQ1605" s="2">
        <v>-9.4594700000000005E-11</v>
      </c>
    </row>
    <row r="1606" spans="1:43" x14ac:dyDescent="0.25">
      <c r="A1606" s="2">
        <v>3.0456339999999998E-10</v>
      </c>
      <c r="J1606" s="2">
        <v>-5.8903879999999999E-10</v>
      </c>
      <c r="R1606" s="2">
        <v>-9.1343369999999996E-10</v>
      </c>
      <c r="W1606" s="2">
        <v>776.56920000000002</v>
      </c>
      <c r="AB1606" s="2">
        <v>15420.3</v>
      </c>
      <c r="AG1606" s="2">
        <v>-7.2097200000000001E-11</v>
      </c>
      <c r="AL1606" s="2">
        <v>-1.2777649999999999E-10</v>
      </c>
      <c r="AQ1606" s="2">
        <v>-9.4345399999999997E-11</v>
      </c>
    </row>
    <row r="1607" spans="1:43" x14ac:dyDescent="0.25">
      <c r="A1607" s="2">
        <v>1.188897E-10</v>
      </c>
      <c r="J1607" s="2">
        <v>-5.3223800000000001E-11</v>
      </c>
      <c r="R1607" s="2">
        <v>-9.9425699999999999E-11</v>
      </c>
      <c r="W1607" s="2">
        <v>6331.2</v>
      </c>
      <c r="AB1607" s="2">
        <v>169397.5</v>
      </c>
      <c r="AG1607" s="2">
        <v>-7.2021199999999995E-11</v>
      </c>
      <c r="AL1607" s="2">
        <v>-1.27362E-10</v>
      </c>
      <c r="AQ1607" s="2">
        <v>-9.4303100000000006E-11</v>
      </c>
    </row>
    <row r="1608" spans="1:43" x14ac:dyDescent="0.25">
      <c r="A1608" s="2">
        <v>1.384715E-10</v>
      </c>
      <c r="J1608" s="2">
        <v>-7.7023899999999999E-11</v>
      </c>
      <c r="R1608" s="2">
        <v>-1.39191E-10</v>
      </c>
      <c r="W1608" s="2">
        <v>2852.9</v>
      </c>
      <c r="AB1608" s="2">
        <v>179306.2</v>
      </c>
      <c r="AG1608" s="2">
        <v>-7.1588400000000002E-11</v>
      </c>
      <c r="AL1608" s="2">
        <v>-1.2670429999999999E-10</v>
      </c>
      <c r="AQ1608" s="2">
        <v>-9.4260099999999999E-11</v>
      </c>
    </row>
    <row r="1609" spans="1:43" x14ac:dyDescent="0.25">
      <c r="A1609" s="2">
        <v>2.6288669999999999E-10</v>
      </c>
      <c r="J1609" s="2">
        <v>-3.1029000000000002E-10</v>
      </c>
      <c r="R1609" s="2">
        <v>-4.5982000000000002E-10</v>
      </c>
      <c r="W1609" s="2">
        <v>4780.2</v>
      </c>
      <c r="AB1609" s="2">
        <v>47325</v>
      </c>
      <c r="AG1609" s="2">
        <v>-7.1552699999999996E-11</v>
      </c>
      <c r="AL1609" s="2">
        <v>-1.2639460000000001E-10</v>
      </c>
      <c r="AQ1609" s="2">
        <v>-9.3795799999999994E-11</v>
      </c>
    </row>
    <row r="1610" spans="1:43" x14ac:dyDescent="0.25">
      <c r="A1610" s="2">
        <v>1.769484E-10</v>
      </c>
      <c r="J1610" s="2">
        <v>-1.3214889999999999E-10</v>
      </c>
      <c r="R1610" s="2">
        <v>-2.087718E-10</v>
      </c>
      <c r="W1610" s="2">
        <v>5219.2</v>
      </c>
      <c r="AB1610" s="2">
        <v>87209.600000000006</v>
      </c>
      <c r="AG1610" s="2">
        <v>-7.1511099999999996E-11</v>
      </c>
      <c r="AL1610" s="2">
        <v>-1.2595339999999999E-10</v>
      </c>
      <c r="AQ1610" s="2">
        <v>-9.35922E-11</v>
      </c>
    </row>
    <row r="1611" spans="1:43" x14ac:dyDescent="0.25">
      <c r="A1611" s="2">
        <v>2.3883540000000001E-10</v>
      </c>
      <c r="J1611" s="2">
        <v>-3.6178039999999999E-10</v>
      </c>
      <c r="R1611" s="2">
        <v>-5.0284999999999997E-10</v>
      </c>
      <c r="W1611" s="2">
        <v>2339.8000000000002</v>
      </c>
      <c r="AB1611" s="2">
        <v>37911.599999999999</v>
      </c>
      <c r="AG1611" s="2">
        <v>-7.13555E-11</v>
      </c>
      <c r="AL1611" s="2">
        <v>-1.2582980000000001E-10</v>
      </c>
      <c r="AQ1611" s="2">
        <v>-9.3548100000000004E-11</v>
      </c>
    </row>
    <row r="1612" spans="1:43" x14ac:dyDescent="0.25">
      <c r="A1612" s="2">
        <v>1.8968130000000001E-10</v>
      </c>
      <c r="J1612" s="2">
        <v>-1.569249E-10</v>
      </c>
      <c r="R1612" s="2">
        <v>-2.5676579999999999E-10</v>
      </c>
      <c r="W1612" s="2">
        <v>4777.5</v>
      </c>
      <c r="AB1612" s="2">
        <v>110834.5</v>
      </c>
      <c r="AG1612" s="2">
        <v>-7.0928699999999994E-11</v>
      </c>
      <c r="AL1612" s="2">
        <v>-1.255492E-10</v>
      </c>
      <c r="AQ1612" s="2">
        <v>-9.3077999999999999E-11</v>
      </c>
    </row>
    <row r="1613" spans="1:43" x14ac:dyDescent="0.25">
      <c r="A1613" s="2">
        <v>2.7250380000000001E-10</v>
      </c>
      <c r="J1613" s="2">
        <v>-3.5929119999999998E-10</v>
      </c>
      <c r="R1613" s="2">
        <v>-5.1696429999999997E-10</v>
      </c>
      <c r="W1613" s="2">
        <v>4305.8</v>
      </c>
      <c r="AB1613" s="2">
        <v>35981.9</v>
      </c>
      <c r="AG1613" s="2">
        <v>-7.0786599999999997E-11</v>
      </c>
      <c r="AL1613" s="2">
        <v>-1.2512100000000001E-10</v>
      </c>
      <c r="AQ1613" s="2">
        <v>-9.2511800000000004E-11</v>
      </c>
    </row>
    <row r="1614" spans="1:43" x14ac:dyDescent="0.25">
      <c r="A1614" s="2">
        <v>1.7044220000000001E-10</v>
      </c>
      <c r="J1614" s="2">
        <v>-1.2206420000000001E-10</v>
      </c>
      <c r="R1614" s="2">
        <v>-1.9451179999999999E-10</v>
      </c>
      <c r="W1614" s="2">
        <v>5779.9</v>
      </c>
      <c r="AB1614" s="2">
        <v>91403.7</v>
      </c>
      <c r="AG1614" s="2">
        <v>-7.0468599999999996E-11</v>
      </c>
      <c r="AL1614" s="2">
        <v>-1.2361270000000001E-10</v>
      </c>
      <c r="AQ1614" s="2">
        <v>-9.2307900000000005E-11</v>
      </c>
    </row>
    <row r="1615" spans="1:43" x14ac:dyDescent="0.25">
      <c r="A1615" s="2">
        <v>1.146507E-10</v>
      </c>
      <c r="J1615" s="2">
        <v>-4.9464299999999997E-11</v>
      </c>
      <c r="R1615" s="2">
        <v>-9.3994300000000004E-11</v>
      </c>
      <c r="W1615" s="2">
        <v>5821.7</v>
      </c>
      <c r="AB1615" s="2">
        <v>179421.7</v>
      </c>
      <c r="AG1615" s="2">
        <v>-7.0455099999999997E-11</v>
      </c>
      <c r="AL1615" s="2">
        <v>-1.2282849999999999E-10</v>
      </c>
      <c r="AQ1615" s="2">
        <v>-9.1807400000000002E-11</v>
      </c>
    </row>
    <row r="1616" spans="1:43" x14ac:dyDescent="0.25">
      <c r="A1616" s="2">
        <v>1.902973E-10</v>
      </c>
      <c r="J1616" s="2">
        <v>-1.4904210000000001E-10</v>
      </c>
      <c r="R1616" s="2">
        <v>-2.3746740000000001E-10</v>
      </c>
      <c r="W1616" s="2">
        <v>8263.5</v>
      </c>
      <c r="AB1616" s="2">
        <v>94456.8</v>
      </c>
      <c r="AG1616" s="2">
        <v>-7.0023899999999997E-11</v>
      </c>
      <c r="AL1616" s="2">
        <v>-1.227751E-10</v>
      </c>
      <c r="AQ1616" s="2">
        <v>-9.1798200000000004E-11</v>
      </c>
    </row>
    <row r="1617" spans="1:43" x14ac:dyDescent="0.25">
      <c r="A1617" s="2">
        <v>3.1357320000000002E-10</v>
      </c>
      <c r="J1617" s="2">
        <v>-4.4652179999999998E-10</v>
      </c>
      <c r="R1617" s="2">
        <v>-6.6317189999999998E-10</v>
      </c>
      <c r="W1617" s="2">
        <v>5559</v>
      </c>
      <c r="AB1617" s="2">
        <v>39162.699999999997</v>
      </c>
      <c r="AG1617" s="2">
        <v>-6.9673699999999994E-11</v>
      </c>
      <c r="AL1617" s="2">
        <v>-1.22594E-10</v>
      </c>
      <c r="AQ1617" s="2">
        <v>-9.1565899999999999E-11</v>
      </c>
    </row>
    <row r="1618" spans="1:43" x14ac:dyDescent="0.25">
      <c r="A1618" s="2">
        <v>2.9553570000000002E-10</v>
      </c>
      <c r="J1618" s="2">
        <v>-5.097548E-10</v>
      </c>
      <c r="R1618" s="2">
        <v>-7.9170730000000002E-10</v>
      </c>
      <c r="W1618" s="2">
        <v>1653.6</v>
      </c>
      <c r="AB1618" s="2">
        <v>23327.7</v>
      </c>
      <c r="AG1618" s="2">
        <v>-6.9231300000000004E-11</v>
      </c>
      <c r="AL1618" s="2">
        <v>-1.2120099999999999E-10</v>
      </c>
      <c r="AQ1618" s="2">
        <v>-9.1178799999999994E-11</v>
      </c>
    </row>
    <row r="1619" spans="1:43" x14ac:dyDescent="0.25">
      <c r="A1619" s="2">
        <v>2.0220309999999999E-10</v>
      </c>
      <c r="J1619" s="2">
        <v>-1.747372E-10</v>
      </c>
      <c r="R1619" s="2">
        <v>-2.8039739999999998E-10</v>
      </c>
      <c r="W1619" s="2">
        <v>4383.5</v>
      </c>
      <c r="AB1619" s="2">
        <v>96836.2</v>
      </c>
      <c r="AG1619" s="2">
        <v>-6.9188400000000003E-11</v>
      </c>
      <c r="AL1619" s="2">
        <v>-1.208345E-10</v>
      </c>
      <c r="AQ1619" s="2">
        <v>-9.0623499999999997E-11</v>
      </c>
    </row>
    <row r="1620" spans="1:43" x14ac:dyDescent="0.25">
      <c r="A1620" s="2">
        <v>2.8257250000000001E-10</v>
      </c>
      <c r="J1620" s="2">
        <v>-4.3208569999999998E-10</v>
      </c>
      <c r="R1620" s="2">
        <v>-6.7244850000000003E-10</v>
      </c>
      <c r="W1620" s="2">
        <v>2666.3</v>
      </c>
      <c r="AB1620" s="2">
        <v>33605.9</v>
      </c>
      <c r="AG1620" s="2">
        <v>-6.9116400000000005E-11</v>
      </c>
      <c r="AL1620" s="2">
        <v>-1.1997579999999999E-10</v>
      </c>
      <c r="AQ1620" s="2">
        <v>-9.0393799999999994E-11</v>
      </c>
    </row>
    <row r="1621" spans="1:43" x14ac:dyDescent="0.25">
      <c r="A1621" s="2">
        <v>4.4465910000000002E-10</v>
      </c>
      <c r="J1621" s="2">
        <v>-1.1421E-9</v>
      </c>
      <c r="R1621" s="2">
        <v>-1.7326E-9</v>
      </c>
      <c r="W1621" s="2">
        <v>1726.6</v>
      </c>
      <c r="AB1621" s="2">
        <v>16003.7</v>
      </c>
      <c r="AG1621" s="2">
        <v>-6.9107499999999999E-11</v>
      </c>
      <c r="AL1621" s="2">
        <v>-1.191067E-10</v>
      </c>
      <c r="AQ1621" s="2">
        <v>-8.9166499999999997E-11</v>
      </c>
    </row>
    <row r="1622" spans="1:43" x14ac:dyDescent="0.25">
      <c r="A1622" s="2">
        <v>1.3893229999999999E-10</v>
      </c>
      <c r="J1622" s="2">
        <v>-8.37668E-11</v>
      </c>
      <c r="R1622" s="2">
        <v>-1.392722E-10</v>
      </c>
      <c r="W1622" s="2">
        <v>7105.6</v>
      </c>
      <c r="AB1622" s="2">
        <v>125649</v>
      </c>
      <c r="AG1622" s="2">
        <v>-6.8896499999999998E-11</v>
      </c>
      <c r="AL1622" s="2">
        <v>-1.187139E-10</v>
      </c>
      <c r="AQ1622" s="2">
        <v>-8.9162800000000006E-11</v>
      </c>
    </row>
    <row r="1623" spans="1:43" x14ac:dyDescent="0.25">
      <c r="A1623" s="2">
        <v>4.7231690000000002E-10</v>
      </c>
      <c r="J1623" s="2">
        <v>-1.6269E-9</v>
      </c>
      <c r="R1623" s="2">
        <v>-2.4762000000000002E-9</v>
      </c>
      <c r="W1623" s="2">
        <v>256.3467</v>
      </c>
      <c r="AB1623" s="2">
        <v>6011.9</v>
      </c>
      <c r="AG1623" s="2">
        <v>-6.7416700000000006E-11</v>
      </c>
      <c r="AL1623" s="2">
        <v>-1.1859289999999999E-10</v>
      </c>
      <c r="AQ1623" s="2">
        <v>-8.8697900000000004E-11</v>
      </c>
    </row>
    <row r="1624" spans="1:43" x14ac:dyDescent="0.25">
      <c r="A1624" s="2">
        <v>1.8379429999999999E-10</v>
      </c>
      <c r="J1624" s="2">
        <v>-1.6134359999999999E-10</v>
      </c>
      <c r="R1624" s="2">
        <v>-2.4374199999999999E-10</v>
      </c>
      <c r="W1624" s="2">
        <v>6043.9</v>
      </c>
      <c r="AB1624" s="2">
        <v>74871.8</v>
      </c>
      <c r="AG1624" s="2">
        <v>-6.6835600000000005E-11</v>
      </c>
      <c r="AL1624" s="2">
        <v>-1.1798769999999999E-10</v>
      </c>
      <c r="AQ1624" s="2">
        <v>-8.8281900000000003E-11</v>
      </c>
    </row>
    <row r="1625" spans="1:43" x14ac:dyDescent="0.25">
      <c r="A1625" s="2">
        <v>2.2964930000000001E-10</v>
      </c>
      <c r="J1625" s="2">
        <v>-2.790259E-10</v>
      </c>
      <c r="R1625" s="2">
        <v>-4.4410319999999998E-10</v>
      </c>
      <c r="W1625" s="2">
        <v>2424.1999999999998</v>
      </c>
      <c r="AB1625" s="2">
        <v>43079.9</v>
      </c>
      <c r="AG1625" s="2">
        <v>-6.6663699999999996E-11</v>
      </c>
      <c r="AL1625" s="2">
        <v>-1.175505E-10</v>
      </c>
      <c r="AQ1625" s="2">
        <v>-8.8123099999999995E-11</v>
      </c>
    </row>
    <row r="1626" spans="1:43" x14ac:dyDescent="0.25">
      <c r="A1626" s="2">
        <v>9.0447199999999995E-11</v>
      </c>
      <c r="J1626" s="2">
        <v>-3.5213900000000003E-11</v>
      </c>
      <c r="R1626" s="2">
        <v>-7.2856199999999998E-11</v>
      </c>
      <c r="W1626" s="2">
        <v>4727.8</v>
      </c>
      <c r="AB1626" s="2">
        <v>235125.7</v>
      </c>
      <c r="AG1626" s="2">
        <v>-6.6488900000000006E-11</v>
      </c>
      <c r="AL1626" s="2">
        <v>-1.173553E-10</v>
      </c>
      <c r="AQ1626" s="2">
        <v>-8.80149E-11</v>
      </c>
    </row>
    <row r="1627" spans="1:43" x14ac:dyDescent="0.25">
      <c r="A1627" s="2">
        <v>1.158409E-10</v>
      </c>
      <c r="J1627" s="2">
        <v>-5.0751799999999998E-11</v>
      </c>
      <c r="R1627" s="2">
        <v>-9.5730900000000004E-11</v>
      </c>
      <c r="W1627" s="2">
        <v>5715.5</v>
      </c>
      <c r="AB1627" s="2">
        <v>176469</v>
      </c>
      <c r="AG1627" s="2">
        <v>-6.6186100000000004E-11</v>
      </c>
      <c r="AL1627" s="2">
        <v>-1.1729859999999999E-10</v>
      </c>
      <c r="AQ1627" s="2">
        <v>-8.7504699999999994E-11</v>
      </c>
    </row>
    <row r="1628" spans="1:43" x14ac:dyDescent="0.25">
      <c r="A1628" s="2">
        <v>2.011757E-10</v>
      </c>
      <c r="J1628" s="2">
        <v>-1.7635519999999999E-10</v>
      </c>
      <c r="R1628" s="2">
        <v>-2.844486E-10</v>
      </c>
      <c r="W1628" s="2">
        <v>4496.8</v>
      </c>
      <c r="AB1628" s="2">
        <v>99701.2</v>
      </c>
      <c r="AG1628" s="2">
        <v>-6.6019399999999998E-11</v>
      </c>
      <c r="AL1628" s="2">
        <v>-1.1708839999999999E-10</v>
      </c>
      <c r="AQ1628" s="2">
        <v>-8.7318799999999994E-11</v>
      </c>
    </row>
    <row r="1629" spans="1:43" x14ac:dyDescent="0.25">
      <c r="A1629" s="2">
        <v>1.8144490000000001E-10</v>
      </c>
      <c r="J1629" s="2">
        <v>-1.9585149999999999E-10</v>
      </c>
      <c r="R1629" s="2">
        <v>-2.8465789999999998E-10</v>
      </c>
      <c r="W1629" s="2">
        <v>843.87360000000001</v>
      </c>
      <c r="AB1629" s="2">
        <v>63936.4</v>
      </c>
      <c r="AG1629" s="2">
        <v>-6.5940400000000005E-11</v>
      </c>
      <c r="AL1629" s="2">
        <v>-1.1694250000000001E-10</v>
      </c>
      <c r="AQ1629" s="2">
        <v>-8.7213700000000005E-11</v>
      </c>
    </row>
    <row r="1630" spans="1:43" x14ac:dyDescent="0.25">
      <c r="A1630" s="2">
        <v>1.7561409999999999E-10</v>
      </c>
      <c r="J1630" s="2">
        <v>-1.5021219999999999E-10</v>
      </c>
      <c r="R1630" s="2">
        <v>-2.2784009999999999E-10</v>
      </c>
      <c r="W1630" s="2">
        <v>6128.5</v>
      </c>
      <c r="AB1630" s="2">
        <v>79616</v>
      </c>
      <c r="AG1630" s="2">
        <v>-6.5551200000000004E-11</v>
      </c>
      <c r="AL1630" s="2">
        <v>-1.1685160000000001E-10</v>
      </c>
      <c r="AQ1630" s="2">
        <v>-8.6313100000000003E-11</v>
      </c>
    </row>
    <row r="1631" spans="1:43" x14ac:dyDescent="0.25">
      <c r="A1631" s="2">
        <v>1.2760100000000001E-10</v>
      </c>
      <c r="J1631" s="2">
        <v>-6.0237900000000006E-11</v>
      </c>
      <c r="R1631" s="2">
        <v>-1.1230029999999999E-10</v>
      </c>
      <c r="W1631" s="2">
        <v>6698.3</v>
      </c>
      <c r="AB1631" s="2">
        <v>206003.5</v>
      </c>
      <c r="AG1631" s="2">
        <v>-6.5443600000000006E-11</v>
      </c>
      <c r="AL1631" s="2">
        <v>-1.1683759999999999E-10</v>
      </c>
      <c r="AQ1631" s="2">
        <v>-8.6114899999999999E-11</v>
      </c>
    </row>
    <row r="1632" spans="1:43" x14ac:dyDescent="0.25">
      <c r="A1632" s="2">
        <v>1.2438609999999999E-10</v>
      </c>
      <c r="J1632" s="2">
        <v>-6.0252799999999999E-11</v>
      </c>
      <c r="R1632" s="2">
        <v>-1.0865920000000001E-10</v>
      </c>
      <c r="W1632" s="2">
        <v>5280.6</v>
      </c>
      <c r="AB1632" s="2">
        <v>156949.9</v>
      </c>
      <c r="AG1632" s="2">
        <v>-6.5114000000000004E-11</v>
      </c>
      <c r="AL1632" s="2">
        <v>-1.1679129999999999E-10</v>
      </c>
      <c r="AQ1632" s="2">
        <v>-8.5857900000000004E-11</v>
      </c>
    </row>
    <row r="1633" spans="1:43" x14ac:dyDescent="0.25">
      <c r="A1633" s="2">
        <v>2.6544409999999998E-10</v>
      </c>
      <c r="J1633" s="2">
        <v>-3.1144979999999998E-10</v>
      </c>
      <c r="R1633" s="2">
        <v>-4.7292480000000004E-10</v>
      </c>
      <c r="W1633" s="2">
        <v>5626.5</v>
      </c>
      <c r="AB1633" s="2">
        <v>54714</v>
      </c>
      <c r="AG1633" s="2">
        <v>-6.5103999999999996E-11</v>
      </c>
      <c r="AL1633" s="2">
        <v>-1.1671149999999999E-10</v>
      </c>
      <c r="AQ1633" s="2">
        <v>-8.49131E-11</v>
      </c>
    </row>
    <row r="1634" spans="1:43" x14ac:dyDescent="0.25">
      <c r="A1634" s="2">
        <v>1.326705E-10</v>
      </c>
      <c r="J1634" s="2">
        <v>-6.7199099999999995E-11</v>
      </c>
      <c r="R1634" s="2">
        <v>-1.1949410000000001E-10</v>
      </c>
      <c r="W1634" s="2">
        <v>7389.4</v>
      </c>
      <c r="AB1634" s="2">
        <v>153538</v>
      </c>
      <c r="AG1634" s="2">
        <v>-6.5050100000000004E-11</v>
      </c>
      <c r="AL1634" s="2">
        <v>-1.165598E-10</v>
      </c>
      <c r="AQ1634" s="2">
        <v>-8.4908400000000001E-11</v>
      </c>
    </row>
    <row r="1635" spans="1:43" x14ac:dyDescent="0.25">
      <c r="A1635" s="2">
        <v>1.2458E-10</v>
      </c>
      <c r="J1635" s="2">
        <v>-5.8859699999999999E-11</v>
      </c>
      <c r="R1635" s="2">
        <v>-1.118281E-10</v>
      </c>
      <c r="W1635" s="2">
        <v>6381.1</v>
      </c>
      <c r="AB1635" s="2">
        <v>232941.6</v>
      </c>
      <c r="AG1635" s="2">
        <v>-6.4897200000000003E-11</v>
      </c>
      <c r="AL1635" s="2">
        <v>-1.1649799999999999E-10</v>
      </c>
      <c r="AQ1635" s="2">
        <v>-8.4783900000000006E-11</v>
      </c>
    </row>
    <row r="1636" spans="1:43" x14ac:dyDescent="0.25">
      <c r="A1636" s="2">
        <v>2.480283E-10</v>
      </c>
      <c r="J1636" s="2">
        <v>-2.88737E-10</v>
      </c>
      <c r="R1636" s="2">
        <v>-4.5207589999999999E-10</v>
      </c>
      <c r="W1636" s="2">
        <v>3701.9</v>
      </c>
      <c r="AB1636" s="2">
        <v>66819.7</v>
      </c>
      <c r="AG1636" s="2">
        <v>-6.48146E-11</v>
      </c>
      <c r="AL1636" s="2">
        <v>-1.163728E-10</v>
      </c>
      <c r="AQ1636" s="2">
        <v>-8.4758800000000005E-11</v>
      </c>
    </row>
    <row r="1637" spans="1:43" x14ac:dyDescent="0.25">
      <c r="A1637" s="2">
        <v>3.3736310000000002E-10</v>
      </c>
      <c r="J1637" s="2">
        <v>-5.9995899999999995E-10</v>
      </c>
      <c r="R1637" s="2">
        <v>-9.1893789999999999E-10</v>
      </c>
      <c r="W1637" s="2">
        <v>2546.6999999999998</v>
      </c>
      <c r="AB1637" s="2">
        <v>31237.9</v>
      </c>
      <c r="AG1637" s="2">
        <v>-6.4753300000000001E-11</v>
      </c>
      <c r="AL1637" s="2">
        <v>-1.1595979999999999E-10</v>
      </c>
      <c r="AQ1637" s="2">
        <v>-8.4557400000000002E-11</v>
      </c>
    </row>
    <row r="1638" spans="1:43" x14ac:dyDescent="0.25">
      <c r="A1638" s="2">
        <v>3.1951680000000001E-10</v>
      </c>
      <c r="J1638" s="2">
        <v>-4.9042399999999998E-10</v>
      </c>
      <c r="R1638" s="2">
        <v>-7.4637479999999996E-10</v>
      </c>
      <c r="W1638" s="2">
        <v>2537.1</v>
      </c>
      <c r="AB1638" s="2">
        <v>42189.3</v>
      </c>
      <c r="AG1638" s="2">
        <v>-6.4456400000000006E-11</v>
      </c>
      <c r="AL1638" s="2">
        <v>-1.155901E-10</v>
      </c>
      <c r="AQ1638" s="2">
        <v>-8.4404199999999995E-11</v>
      </c>
    </row>
    <row r="1639" spans="1:43" x14ac:dyDescent="0.25">
      <c r="A1639" s="2">
        <v>1.1800999999999999E-10</v>
      </c>
      <c r="J1639" s="2">
        <v>-6.2195700000000002E-11</v>
      </c>
      <c r="R1639" s="2">
        <v>-1.091636E-10</v>
      </c>
      <c r="W1639" s="2">
        <v>6171.9</v>
      </c>
      <c r="AB1639" s="2">
        <v>158543.20000000001</v>
      </c>
      <c r="AG1639" s="2">
        <v>-6.36859E-11</v>
      </c>
      <c r="AL1639" s="2">
        <v>-1.155575E-10</v>
      </c>
      <c r="AQ1639" s="2">
        <v>-8.4238899999999996E-11</v>
      </c>
    </row>
    <row r="1640" spans="1:43" x14ac:dyDescent="0.25">
      <c r="A1640" s="2">
        <v>1.48264E-10</v>
      </c>
      <c r="J1640" s="2">
        <v>-8.8332999999999994E-11</v>
      </c>
      <c r="R1640" s="2">
        <v>-1.4810049999999999E-10</v>
      </c>
      <c r="W1640" s="2">
        <v>5826.2</v>
      </c>
      <c r="AB1640" s="2">
        <v>118467.4</v>
      </c>
      <c r="AG1640" s="2">
        <v>-6.3349199999999997E-11</v>
      </c>
      <c r="AL1640" s="2">
        <v>-1.15427E-10</v>
      </c>
      <c r="AQ1640" s="2">
        <v>-8.4178600000000006E-11</v>
      </c>
    </row>
    <row r="1641" spans="1:43" x14ac:dyDescent="0.25">
      <c r="A1641" s="2">
        <v>1.9172179999999999E-10</v>
      </c>
      <c r="J1641" s="2">
        <v>-1.8415820000000001E-10</v>
      </c>
      <c r="R1641" s="2">
        <v>-2.7324400000000001E-10</v>
      </c>
      <c r="W1641" s="2">
        <v>5557.7</v>
      </c>
      <c r="AB1641" s="2">
        <v>67364.7</v>
      </c>
      <c r="AG1641" s="2">
        <v>-6.3307799999999996E-11</v>
      </c>
      <c r="AL1641" s="2">
        <v>-1.148513E-10</v>
      </c>
      <c r="AQ1641" s="2">
        <v>-8.4120700000000006E-11</v>
      </c>
    </row>
    <row r="1642" spans="1:43" x14ac:dyDescent="0.25">
      <c r="A1642" s="2">
        <v>1.3759550000000001E-10</v>
      </c>
      <c r="J1642" s="2">
        <v>-7.8450999999999994E-11</v>
      </c>
      <c r="R1642" s="2">
        <v>-1.3291340000000001E-10</v>
      </c>
      <c r="W1642" s="2">
        <v>4087.7</v>
      </c>
      <c r="AB1642" s="2">
        <v>130753.3</v>
      </c>
      <c r="AG1642" s="2">
        <v>-6.3266300000000002E-11</v>
      </c>
      <c r="AL1642" s="2">
        <v>-1.1470479999999999E-10</v>
      </c>
      <c r="AQ1642" s="2">
        <v>-8.3655699999999998E-11</v>
      </c>
    </row>
    <row r="1643" spans="1:43" x14ac:dyDescent="0.25">
      <c r="A1643" s="2">
        <v>1.363577E-10</v>
      </c>
      <c r="J1643" s="2">
        <v>-8.2294299999999995E-11</v>
      </c>
      <c r="R1643" s="2">
        <v>-1.368514E-10</v>
      </c>
      <c r="W1643" s="2">
        <v>7274</v>
      </c>
      <c r="AB1643" s="2">
        <v>94615</v>
      </c>
      <c r="AG1643" s="2">
        <v>-6.2878799999999999E-11</v>
      </c>
      <c r="AL1643" s="2">
        <v>-1.146956E-10</v>
      </c>
      <c r="AQ1643" s="2">
        <v>-8.3652499999999999E-11</v>
      </c>
    </row>
    <row r="1644" spans="1:43" x14ac:dyDescent="0.25">
      <c r="A1644" s="2">
        <v>5.1650599999999997E-10</v>
      </c>
      <c r="J1644" s="2">
        <v>-1.2925E-9</v>
      </c>
      <c r="R1644" s="2">
        <v>-1.8690000000000001E-9</v>
      </c>
      <c r="W1644" s="2">
        <v>3122.2</v>
      </c>
      <c r="AB1644" s="2">
        <v>15858.3</v>
      </c>
      <c r="AG1644" s="2">
        <v>-6.24547E-11</v>
      </c>
      <c r="AL1644" s="2">
        <v>-1.144841E-10</v>
      </c>
      <c r="AQ1644" s="2">
        <v>-8.3468800000000002E-11</v>
      </c>
    </row>
    <row r="1645" spans="1:43" x14ac:dyDescent="0.25">
      <c r="A1645" s="2">
        <v>2.109418E-10</v>
      </c>
      <c r="J1645" s="2">
        <v>-1.8843779999999999E-10</v>
      </c>
      <c r="R1645" s="2">
        <v>-2.9185129999999998E-10</v>
      </c>
      <c r="W1645" s="2">
        <v>6894.2</v>
      </c>
      <c r="AB1645" s="2">
        <v>75276.100000000006</v>
      </c>
      <c r="AG1645" s="2">
        <v>-6.2181600000000005E-11</v>
      </c>
      <c r="AL1645" s="2">
        <v>-1.144737E-10</v>
      </c>
      <c r="AQ1645" s="2">
        <v>-8.2926300000000001E-11</v>
      </c>
    </row>
    <row r="1646" spans="1:43" x14ac:dyDescent="0.25">
      <c r="A1646" s="2">
        <v>2.7996220000000001E-10</v>
      </c>
      <c r="J1646" s="2">
        <v>-3.5268550000000001E-10</v>
      </c>
      <c r="R1646" s="2">
        <v>-5.3602199999999999E-10</v>
      </c>
      <c r="W1646" s="2">
        <v>4488.3</v>
      </c>
      <c r="AB1646" s="2">
        <v>51353</v>
      </c>
      <c r="AG1646" s="2">
        <v>-6.2098000000000006E-11</v>
      </c>
      <c r="AL1646" s="2">
        <v>-1.144228E-10</v>
      </c>
      <c r="AQ1646" s="2">
        <v>-8.2847299999999996E-11</v>
      </c>
    </row>
    <row r="1647" spans="1:43" x14ac:dyDescent="0.25">
      <c r="A1647" s="2">
        <v>1.4699310000000001E-10</v>
      </c>
      <c r="J1647" s="2">
        <v>-8.6884100000000003E-11</v>
      </c>
      <c r="R1647" s="2">
        <v>-1.4596610000000001E-10</v>
      </c>
      <c r="W1647" s="2">
        <v>6151.8</v>
      </c>
      <c r="AB1647" s="2">
        <v>118844.5</v>
      </c>
      <c r="AG1647" s="2">
        <v>-6.2066000000000003E-11</v>
      </c>
      <c r="AL1647" s="2">
        <v>-1.142833E-10</v>
      </c>
      <c r="AQ1647" s="2">
        <v>-8.2710600000000002E-11</v>
      </c>
    </row>
    <row r="1648" spans="1:43" x14ac:dyDescent="0.25">
      <c r="A1648" s="2">
        <v>4.2112510000000001E-10</v>
      </c>
      <c r="J1648" s="2">
        <v>-8.4565549999999997E-10</v>
      </c>
      <c r="R1648" s="2">
        <v>-1.2151999999999999E-9</v>
      </c>
      <c r="W1648" s="2">
        <v>3308.7</v>
      </c>
      <c r="AB1648" s="2">
        <v>21253.5</v>
      </c>
      <c r="AG1648" s="2">
        <v>-6.2049500000000004E-11</v>
      </c>
      <c r="AL1648" s="2">
        <v>-1.139628E-10</v>
      </c>
      <c r="AQ1648" s="2">
        <v>-8.2360799999999997E-11</v>
      </c>
    </row>
    <row r="1649" spans="1:43" x14ac:dyDescent="0.25">
      <c r="A1649" s="2">
        <v>1.5591699999999999E-10</v>
      </c>
      <c r="J1649" s="2">
        <v>-1.0577589999999999E-10</v>
      </c>
      <c r="R1649" s="2">
        <v>-1.6989410000000001E-10</v>
      </c>
      <c r="W1649" s="2">
        <v>6492.2</v>
      </c>
      <c r="AB1649" s="2">
        <v>104217.5</v>
      </c>
      <c r="AG1649" s="2">
        <v>-6.1938400000000002E-11</v>
      </c>
      <c r="AL1649" s="2">
        <v>-1.13955E-10</v>
      </c>
      <c r="AQ1649" s="2">
        <v>-8.2175400000000001E-11</v>
      </c>
    </row>
    <row r="1650" spans="1:43" x14ac:dyDescent="0.25">
      <c r="A1650" s="2">
        <v>1.9480179999999999E-10</v>
      </c>
      <c r="J1650" s="2">
        <v>-1.8709490000000001E-10</v>
      </c>
      <c r="R1650" s="2">
        <v>-3.056423E-10</v>
      </c>
      <c r="W1650" s="2">
        <v>1066.8</v>
      </c>
      <c r="AB1650" s="2">
        <v>64141.4</v>
      </c>
      <c r="AG1650" s="2">
        <v>-6.17351E-11</v>
      </c>
      <c r="AL1650" s="2">
        <v>-1.137091E-10</v>
      </c>
      <c r="AQ1650" s="2">
        <v>-8.2089299999999994E-11</v>
      </c>
    </row>
    <row r="1651" spans="1:43" x14ac:dyDescent="0.25">
      <c r="A1651" s="2">
        <v>2.4830780000000002E-10</v>
      </c>
      <c r="J1651" s="2">
        <v>-2.862133E-10</v>
      </c>
      <c r="R1651" s="2">
        <v>-4.1966550000000002E-10</v>
      </c>
      <c r="W1651" s="2">
        <v>4599.1000000000004</v>
      </c>
      <c r="AB1651" s="2">
        <v>45549.3</v>
      </c>
      <c r="AG1651" s="2">
        <v>-6.1655400000000004E-11</v>
      </c>
      <c r="AL1651" s="2">
        <v>-1.134368E-10</v>
      </c>
      <c r="AQ1651" s="2">
        <v>-8.1639299999999998E-11</v>
      </c>
    </row>
    <row r="1652" spans="1:43" x14ac:dyDescent="0.25">
      <c r="A1652" s="2">
        <v>1.227351E-10</v>
      </c>
      <c r="J1652" s="2">
        <v>-5.5155799999999999E-11</v>
      </c>
      <c r="R1652" s="2">
        <v>-1.051016E-10</v>
      </c>
      <c r="W1652" s="2">
        <v>6468.9</v>
      </c>
      <c r="AB1652" s="2">
        <v>221519.6</v>
      </c>
      <c r="AG1652" s="2">
        <v>-6.1129699999999995E-11</v>
      </c>
      <c r="AL1652" s="2">
        <v>-1.130105E-10</v>
      </c>
      <c r="AQ1652" s="2">
        <v>-8.1135799999999996E-11</v>
      </c>
    </row>
    <row r="1653" spans="1:43" x14ac:dyDescent="0.25">
      <c r="A1653" s="2">
        <v>1.939502E-10</v>
      </c>
      <c r="J1653" s="2">
        <v>-2.6453019999999998E-10</v>
      </c>
      <c r="R1653" s="2">
        <v>-3.7273680000000001E-10</v>
      </c>
      <c r="W1653" s="2">
        <v>348.82839999999999</v>
      </c>
      <c r="AB1653" s="2">
        <v>48736</v>
      </c>
      <c r="AG1653" s="2">
        <v>-6.0938400000000005E-11</v>
      </c>
      <c r="AL1653" s="2">
        <v>-1.129617E-10</v>
      </c>
      <c r="AQ1653" s="2">
        <v>-8.1122400000000003E-11</v>
      </c>
    </row>
    <row r="1654" spans="1:43" x14ac:dyDescent="0.25">
      <c r="A1654" s="2">
        <v>2.8529410000000002E-10</v>
      </c>
      <c r="J1654" s="2">
        <v>-4.0081519999999999E-10</v>
      </c>
      <c r="R1654" s="2">
        <v>-6.1962679999999997E-10</v>
      </c>
      <c r="W1654" s="2">
        <v>3162</v>
      </c>
      <c r="AB1654" s="2">
        <v>48382.400000000001</v>
      </c>
      <c r="AG1654" s="2">
        <v>-6.0678599999999997E-11</v>
      </c>
      <c r="AL1654" s="2">
        <v>-1.12551E-10</v>
      </c>
      <c r="AQ1654" s="2">
        <v>-8.0906100000000006E-11</v>
      </c>
    </row>
    <row r="1655" spans="1:43" x14ac:dyDescent="0.25">
      <c r="A1655" s="2">
        <v>1.5570989999999999E-10</v>
      </c>
      <c r="J1655" s="2">
        <v>-9.6765200000000001E-11</v>
      </c>
      <c r="R1655" s="2">
        <v>-1.665605E-10</v>
      </c>
      <c r="W1655" s="2">
        <v>4471</v>
      </c>
      <c r="AB1655" s="2">
        <v>155433.60000000001</v>
      </c>
      <c r="AG1655" s="2">
        <v>-6.06319E-11</v>
      </c>
      <c r="AL1655" s="2">
        <v>-1.124739E-10</v>
      </c>
      <c r="AQ1655" s="2">
        <v>-8.0862300000000002E-11</v>
      </c>
    </row>
    <row r="1656" spans="1:43" x14ac:dyDescent="0.25">
      <c r="A1656" s="2">
        <v>2.4403170000000001E-10</v>
      </c>
      <c r="J1656" s="2">
        <v>-2.6563330000000001E-10</v>
      </c>
      <c r="R1656" s="2">
        <v>-4.1325289999999999E-10</v>
      </c>
      <c r="W1656" s="2">
        <v>3736.2</v>
      </c>
      <c r="AB1656" s="2">
        <v>68481.8</v>
      </c>
      <c r="AG1656" s="2">
        <v>-6.0547500000000005E-11</v>
      </c>
      <c r="AL1656" s="2">
        <v>-1.12449E-10</v>
      </c>
      <c r="AQ1656" s="2">
        <v>-8.0782100000000002E-11</v>
      </c>
    </row>
    <row r="1657" spans="1:43" x14ac:dyDescent="0.25">
      <c r="A1657" s="2">
        <v>1.9777699999999999E-10</v>
      </c>
      <c r="J1657" s="2">
        <v>-1.6976349999999999E-10</v>
      </c>
      <c r="R1657" s="2">
        <v>-2.747722E-10</v>
      </c>
      <c r="W1657" s="2">
        <v>4570.8999999999996</v>
      </c>
      <c r="AB1657" s="2">
        <v>102885.4</v>
      </c>
      <c r="AG1657" s="2">
        <v>-6.0278299999999999E-11</v>
      </c>
      <c r="AL1657" s="2">
        <v>-1.12102E-10</v>
      </c>
      <c r="AQ1657" s="2">
        <v>-8.0584999999999999E-11</v>
      </c>
    </row>
    <row r="1658" spans="1:43" x14ac:dyDescent="0.25">
      <c r="A1658" s="2">
        <v>3.2060189999999999E-10</v>
      </c>
      <c r="J1658" s="2">
        <v>-4.7608879999999999E-10</v>
      </c>
      <c r="R1658" s="2">
        <v>-7.168138E-10</v>
      </c>
      <c r="W1658" s="2">
        <v>3779.1</v>
      </c>
      <c r="AB1658" s="2">
        <v>40456.199999999997</v>
      </c>
      <c r="AG1658" s="2">
        <v>-6.0115499999999995E-11</v>
      </c>
      <c r="AL1658" s="2">
        <v>-1.108497E-10</v>
      </c>
      <c r="AQ1658" s="2">
        <v>-7.9927499999999994E-11</v>
      </c>
    </row>
    <row r="1659" spans="1:43" x14ac:dyDescent="0.25">
      <c r="A1659" s="2">
        <v>9.5419599999999994E-11</v>
      </c>
      <c r="J1659" s="2">
        <v>-3.1262899999999998E-11</v>
      </c>
      <c r="R1659" s="2">
        <v>-6.9634699999999995E-11</v>
      </c>
      <c r="W1659" s="2">
        <v>9173.2999999999993</v>
      </c>
      <c r="AB1659" s="2">
        <v>263127.59999999998</v>
      </c>
      <c r="AG1659" s="2">
        <v>-5.9829000000000006E-11</v>
      </c>
      <c r="AL1659" s="2">
        <v>-1.1037520000000001E-10</v>
      </c>
      <c r="AQ1659" s="2">
        <v>-7.9735899999999999E-11</v>
      </c>
    </row>
    <row r="1660" spans="1:43" x14ac:dyDescent="0.25">
      <c r="A1660" s="2">
        <v>4.161667E-10</v>
      </c>
      <c r="J1660" s="2">
        <v>-9.4111760000000001E-10</v>
      </c>
      <c r="R1660" s="2">
        <v>-1.4261000000000001E-9</v>
      </c>
      <c r="W1660" s="2">
        <v>1964.4</v>
      </c>
      <c r="AB1660" s="2">
        <v>21746.6</v>
      </c>
      <c r="AG1660" s="2">
        <v>-5.9822599999999995E-11</v>
      </c>
      <c r="AL1660" s="2">
        <v>-1.1014620000000001E-10</v>
      </c>
      <c r="AQ1660" s="2">
        <v>-7.94413E-11</v>
      </c>
    </row>
    <row r="1661" spans="1:43" x14ac:dyDescent="0.25">
      <c r="A1661" s="2">
        <v>3.4076719999999999E-10</v>
      </c>
      <c r="J1661" s="2">
        <v>-6.3885650000000003E-10</v>
      </c>
      <c r="R1661" s="2">
        <v>-9.8042780000000002E-10</v>
      </c>
      <c r="W1661" s="2">
        <v>2458.4</v>
      </c>
      <c r="AB1661" s="2">
        <v>26229.4</v>
      </c>
      <c r="AG1661" s="2">
        <v>-5.9814800000000003E-11</v>
      </c>
      <c r="AL1661" s="2">
        <v>-1.099683E-10</v>
      </c>
      <c r="AQ1661" s="2">
        <v>-7.9171299999999997E-11</v>
      </c>
    </row>
    <row r="1662" spans="1:43" x14ac:dyDescent="0.25">
      <c r="A1662" s="2">
        <v>4.6845020000000003E-10</v>
      </c>
      <c r="J1662" s="2">
        <v>-1.1431999999999999E-9</v>
      </c>
      <c r="R1662" s="2">
        <v>-1.7134999999999999E-9</v>
      </c>
      <c r="W1662" s="2">
        <v>1600.3</v>
      </c>
      <c r="AB1662" s="2">
        <v>20706.400000000001</v>
      </c>
      <c r="AG1662" s="2">
        <v>-5.9603800000000003E-11</v>
      </c>
      <c r="AL1662" s="2">
        <v>-1.0935779999999999E-10</v>
      </c>
      <c r="AQ1662" s="2">
        <v>-7.9171299999999997E-11</v>
      </c>
    </row>
    <row r="1663" spans="1:43" x14ac:dyDescent="0.25">
      <c r="A1663" s="2">
        <v>1.9595900000000001E-10</v>
      </c>
      <c r="J1663" s="2">
        <v>-1.700385E-10</v>
      </c>
      <c r="R1663" s="2">
        <v>-2.7646620000000001E-10</v>
      </c>
      <c r="W1663" s="2">
        <v>4630.3</v>
      </c>
      <c r="AB1663" s="2">
        <v>101859.9</v>
      </c>
      <c r="AG1663" s="2">
        <v>-5.9432599999999997E-11</v>
      </c>
      <c r="AL1663" s="2">
        <v>-1.092545E-10</v>
      </c>
      <c r="AQ1663" s="2">
        <v>-7.8921000000000006E-11</v>
      </c>
    </row>
    <row r="1664" spans="1:43" x14ac:dyDescent="0.25">
      <c r="A1664" s="2">
        <v>1.160658E-10</v>
      </c>
      <c r="J1664" s="2">
        <v>-6.8379499999999996E-11</v>
      </c>
      <c r="R1664" s="2">
        <v>-1.1646780000000001E-10</v>
      </c>
      <c r="W1664" s="2">
        <v>2946.7</v>
      </c>
      <c r="AB1664" s="2">
        <v>148006.39999999999</v>
      </c>
      <c r="AG1664" s="2">
        <v>-5.9394399999999995E-11</v>
      </c>
      <c r="AL1664" s="2">
        <v>-1.091755E-10</v>
      </c>
      <c r="AQ1664" s="2">
        <v>-7.8666200000000002E-11</v>
      </c>
    </row>
    <row r="1665" spans="1:43" x14ac:dyDescent="0.25">
      <c r="A1665" s="2">
        <v>1.6762089999999999E-10</v>
      </c>
      <c r="J1665" s="2">
        <v>-1.5279509999999999E-10</v>
      </c>
      <c r="R1665" s="2">
        <v>-2.288051E-10</v>
      </c>
      <c r="W1665" s="2">
        <v>1219</v>
      </c>
      <c r="AB1665" s="2">
        <v>78762.899999999994</v>
      </c>
      <c r="AG1665" s="2">
        <v>-5.9261200000000005E-11</v>
      </c>
      <c r="AL1665" s="2">
        <v>-1.091489E-10</v>
      </c>
      <c r="AQ1665" s="2">
        <v>-7.8619E-11</v>
      </c>
    </row>
    <row r="1666" spans="1:43" x14ac:dyDescent="0.25">
      <c r="A1666" s="2">
        <v>3.0919549999999999E-10</v>
      </c>
      <c r="J1666" s="2">
        <v>-5.4919350000000002E-10</v>
      </c>
      <c r="R1666" s="2">
        <v>-8.4985460000000004E-10</v>
      </c>
      <c r="W1666" s="2">
        <v>1884.5</v>
      </c>
      <c r="AB1666" s="2">
        <v>24118.7</v>
      </c>
      <c r="AG1666" s="2">
        <v>-5.9230799999999995E-11</v>
      </c>
      <c r="AL1666" s="2">
        <v>-1.090885E-10</v>
      </c>
      <c r="AQ1666" s="2">
        <v>-7.8595799999999998E-11</v>
      </c>
    </row>
    <row r="1667" spans="1:43" x14ac:dyDescent="0.25">
      <c r="A1667" s="2">
        <v>3.7030869999999998E-10</v>
      </c>
      <c r="J1667" s="2">
        <v>-7.0340210000000002E-10</v>
      </c>
      <c r="R1667" s="2">
        <v>-9.8292589999999997E-10</v>
      </c>
      <c r="W1667" s="2">
        <v>3234.9</v>
      </c>
      <c r="AB1667" s="2">
        <v>21082.1</v>
      </c>
      <c r="AG1667" s="2">
        <v>-5.9006999999999998E-11</v>
      </c>
      <c r="AL1667" s="2">
        <v>-1.0842740000000001E-10</v>
      </c>
      <c r="AQ1667" s="2">
        <v>-7.8593800000000006E-11</v>
      </c>
    </row>
    <row r="1668" spans="1:43" x14ac:dyDescent="0.25">
      <c r="A1668" s="2">
        <v>1.8728140000000001E-10</v>
      </c>
      <c r="J1668" s="2">
        <v>-1.8963500000000001E-10</v>
      </c>
      <c r="R1668" s="2">
        <v>-2.7837120000000001E-10</v>
      </c>
      <c r="W1668" s="2">
        <v>4005.9</v>
      </c>
      <c r="AB1668" s="2">
        <v>65914.5</v>
      </c>
      <c r="AG1668" s="2">
        <v>-5.8955400000000003E-11</v>
      </c>
      <c r="AL1668" s="2">
        <v>-1.083565E-10</v>
      </c>
      <c r="AQ1668" s="2">
        <v>-7.8176399999999998E-11</v>
      </c>
    </row>
    <row r="1669" spans="1:43" x14ac:dyDescent="0.25">
      <c r="A1669" s="2">
        <v>1.5950639999999999E-10</v>
      </c>
      <c r="J1669" s="2">
        <v>-1.349357E-10</v>
      </c>
      <c r="R1669" s="2">
        <v>-2.0526979999999999E-10</v>
      </c>
      <c r="W1669" s="2">
        <v>4152.2</v>
      </c>
      <c r="AB1669" s="2">
        <v>87174.8</v>
      </c>
      <c r="AG1669" s="2">
        <v>-5.8883400000000006E-11</v>
      </c>
      <c r="AL1669" s="2">
        <v>-1.08171E-10</v>
      </c>
      <c r="AQ1669" s="2">
        <v>-7.7743699999999998E-11</v>
      </c>
    </row>
    <row r="1670" spans="1:43" x14ac:dyDescent="0.25">
      <c r="A1670" s="2">
        <v>3.2591650000000002E-10</v>
      </c>
      <c r="J1670" s="2">
        <v>-4.9249599999999997E-10</v>
      </c>
      <c r="R1670" s="2">
        <v>-7.4002080000000004E-10</v>
      </c>
      <c r="W1670" s="2">
        <v>3827.4</v>
      </c>
      <c r="AB1670" s="2">
        <v>39155.300000000003</v>
      </c>
      <c r="AG1670" s="2">
        <v>-5.8801099999999995E-11</v>
      </c>
      <c r="AL1670" s="2">
        <v>-1.0795719999999999E-10</v>
      </c>
      <c r="AQ1670" s="2">
        <v>-7.7486100000000006E-11</v>
      </c>
    </row>
    <row r="1671" spans="1:43" x14ac:dyDescent="0.25">
      <c r="A1671" s="2">
        <v>1.5565419999999999E-10</v>
      </c>
      <c r="J1671" s="2">
        <v>-1.27741E-10</v>
      </c>
      <c r="R1671" s="2">
        <v>-1.9569849999999999E-10</v>
      </c>
      <c r="W1671" s="2">
        <v>4159.7</v>
      </c>
      <c r="AB1671" s="2">
        <v>91122</v>
      </c>
      <c r="AG1671" s="2">
        <v>-5.8623199999999999E-11</v>
      </c>
      <c r="AL1671" s="2">
        <v>-1.07704E-10</v>
      </c>
      <c r="AQ1671" s="2">
        <v>-7.7435000000000002E-11</v>
      </c>
    </row>
    <row r="1672" spans="1:43" x14ac:dyDescent="0.25">
      <c r="A1672" s="2">
        <v>3.529696E-10</v>
      </c>
      <c r="J1672" s="2">
        <v>-5.7898799999999997E-10</v>
      </c>
      <c r="R1672" s="2">
        <v>-8.4276189999999998E-10</v>
      </c>
      <c r="W1672" s="2">
        <v>4178.5</v>
      </c>
      <c r="AB1672" s="2">
        <v>29622</v>
      </c>
      <c r="AG1672" s="2">
        <v>-5.8562800000000003E-11</v>
      </c>
      <c r="AL1672" s="2">
        <v>-1.07629E-10</v>
      </c>
      <c r="AQ1672" s="2">
        <v>-7.7405699999999994E-11</v>
      </c>
    </row>
    <row r="1673" spans="1:43" x14ac:dyDescent="0.25">
      <c r="A1673" s="2">
        <v>2.8867410000000001E-10</v>
      </c>
      <c r="J1673" s="2">
        <v>-3.8286639999999998E-10</v>
      </c>
      <c r="R1673" s="2">
        <v>-5.8384300000000005E-10</v>
      </c>
      <c r="W1673" s="2">
        <v>3543.8</v>
      </c>
      <c r="AB1673" s="2">
        <v>49917.4</v>
      </c>
      <c r="AG1673" s="2">
        <v>-5.8330699999999997E-11</v>
      </c>
      <c r="AL1673" s="2">
        <v>-1.07554E-10</v>
      </c>
      <c r="AQ1673" s="2">
        <v>-7.6777899999999995E-11</v>
      </c>
    </row>
    <row r="1674" spans="1:43" x14ac:dyDescent="0.25">
      <c r="A1674" s="2">
        <v>1.6852230000000001E-10</v>
      </c>
      <c r="J1674" s="2">
        <v>-1.2312229999999999E-10</v>
      </c>
      <c r="R1674" s="2">
        <v>-1.9442250000000001E-10</v>
      </c>
      <c r="W1674" s="2">
        <v>6127.1</v>
      </c>
      <c r="AB1674" s="2">
        <v>91818.2</v>
      </c>
      <c r="AG1674" s="2">
        <v>-5.8045700000000002E-11</v>
      </c>
      <c r="AL1674" s="2">
        <v>-1.073592E-10</v>
      </c>
      <c r="AQ1674" s="2">
        <v>-7.6094799999999998E-11</v>
      </c>
    </row>
    <row r="1675" spans="1:43" x14ac:dyDescent="0.25">
      <c r="A1675" s="2">
        <v>1.2813790000000001E-10</v>
      </c>
      <c r="J1675" s="2">
        <v>-6.0712600000000004E-11</v>
      </c>
      <c r="R1675" s="2">
        <v>-1.1185320000000001E-10</v>
      </c>
      <c r="W1675" s="2">
        <v>9469.7999999999993</v>
      </c>
      <c r="AB1675" s="2">
        <v>187255.3</v>
      </c>
      <c r="AG1675" s="2">
        <v>-5.79689E-11</v>
      </c>
      <c r="AL1675" s="2">
        <v>-1.073573E-10</v>
      </c>
      <c r="AQ1675" s="2">
        <v>-7.6072200000000005E-11</v>
      </c>
    </row>
    <row r="1676" spans="1:43" x14ac:dyDescent="0.25">
      <c r="A1676" s="2">
        <v>1.816365E-10</v>
      </c>
      <c r="J1676" s="2">
        <v>-1.626671E-10</v>
      </c>
      <c r="R1676" s="2">
        <v>-2.4447519999999999E-10</v>
      </c>
      <c r="W1676" s="2">
        <v>5752.6</v>
      </c>
      <c r="AB1676" s="2">
        <v>74616</v>
      </c>
      <c r="AG1676" s="2">
        <v>-5.7724300000000003E-11</v>
      </c>
      <c r="AL1676" s="2">
        <v>-1.071345E-10</v>
      </c>
      <c r="AQ1676" s="2">
        <v>-7.4986699999999999E-11</v>
      </c>
    </row>
    <row r="1677" spans="1:43" x14ac:dyDescent="0.25">
      <c r="A1677" s="2">
        <v>1.1779349999999999E-10</v>
      </c>
      <c r="J1677" s="2">
        <v>-5.0711499999999999E-11</v>
      </c>
      <c r="R1677" s="2">
        <v>-9.67817E-11</v>
      </c>
      <c r="W1677" s="2">
        <v>8600</v>
      </c>
      <c r="AB1677" s="2">
        <v>193254.7</v>
      </c>
      <c r="AG1677" s="2">
        <v>-5.7164999999999997E-11</v>
      </c>
      <c r="AL1677" s="2">
        <v>-1.070777E-10</v>
      </c>
      <c r="AQ1677" s="2">
        <v>-7.49522E-11</v>
      </c>
    </row>
    <row r="1678" spans="1:43" x14ac:dyDescent="0.25">
      <c r="A1678" s="2">
        <v>3.1734869999999999E-10</v>
      </c>
      <c r="J1678" s="2">
        <v>-5.3604749999999995E-10</v>
      </c>
      <c r="R1678" s="2">
        <v>-7.4782049999999996E-10</v>
      </c>
      <c r="W1678" s="2">
        <v>3799.2</v>
      </c>
      <c r="AB1678" s="2">
        <v>26944.799999999999</v>
      </c>
      <c r="AG1678" s="2">
        <v>-5.7015999999999999E-11</v>
      </c>
      <c r="AL1678" s="2">
        <v>-1.0649740000000001E-10</v>
      </c>
      <c r="AQ1678" s="2">
        <v>-7.4898499999999995E-11</v>
      </c>
    </row>
    <row r="1679" spans="1:43" x14ac:dyDescent="0.25">
      <c r="A1679" s="2">
        <v>2.0185430000000001E-10</v>
      </c>
      <c r="J1679" s="2">
        <v>-1.8273E-10</v>
      </c>
      <c r="R1679" s="2">
        <v>-2.9548839999999999E-10</v>
      </c>
      <c r="W1679" s="2">
        <v>4530.3</v>
      </c>
      <c r="AB1679" s="2">
        <v>94690.6</v>
      </c>
      <c r="AG1679" s="2">
        <v>-5.6789000000000003E-11</v>
      </c>
      <c r="AL1679" s="2">
        <v>-1.0618459999999999E-10</v>
      </c>
      <c r="AQ1679" s="2">
        <v>-7.4711799999999998E-11</v>
      </c>
    </row>
    <row r="1680" spans="1:43" x14ac:dyDescent="0.25">
      <c r="A1680" s="2">
        <v>1.2540660000000001E-10</v>
      </c>
      <c r="J1680" s="2">
        <v>-6.0828400000000005E-11</v>
      </c>
      <c r="R1680" s="2">
        <v>-1.096738E-10</v>
      </c>
      <c r="W1680" s="2">
        <v>6639.9</v>
      </c>
      <c r="AB1680" s="2">
        <v>155130.70000000001</v>
      </c>
      <c r="AG1680" s="2">
        <v>-5.6699099999999999E-11</v>
      </c>
      <c r="AL1680" s="2">
        <v>-1.058824E-10</v>
      </c>
      <c r="AQ1680" s="2">
        <v>-7.4513800000000006E-11</v>
      </c>
    </row>
    <row r="1681" spans="1:43" x14ac:dyDescent="0.25">
      <c r="A1681" s="2">
        <v>1.571067E-10</v>
      </c>
      <c r="J1681" s="2">
        <v>-1.3539779999999999E-10</v>
      </c>
      <c r="R1681" s="2">
        <v>-2.053797E-10</v>
      </c>
      <c r="W1681" s="2">
        <v>3522.7</v>
      </c>
      <c r="AB1681" s="2">
        <v>86853.3</v>
      </c>
      <c r="AG1681" s="2">
        <v>-5.6514000000000003E-11</v>
      </c>
      <c r="AL1681" s="2">
        <v>-1.055803E-10</v>
      </c>
      <c r="AQ1681" s="2">
        <v>-7.4222400000000006E-11</v>
      </c>
    </row>
    <row r="1682" spans="1:43" x14ac:dyDescent="0.25">
      <c r="A1682" s="2">
        <v>1.1898649999999999E-10</v>
      </c>
      <c r="J1682" s="2">
        <v>-5.6936500000000002E-11</v>
      </c>
      <c r="R1682" s="2">
        <v>-1.03289E-10</v>
      </c>
      <c r="W1682" s="2">
        <v>7373.3</v>
      </c>
      <c r="AB1682" s="2">
        <v>166201.79999999999</v>
      </c>
      <c r="AG1682" s="2">
        <v>-5.65116E-11</v>
      </c>
      <c r="AL1682" s="2">
        <v>-1.05561E-10</v>
      </c>
      <c r="AQ1682" s="2">
        <v>-7.4061599999999994E-11</v>
      </c>
    </row>
    <row r="1683" spans="1:43" x14ac:dyDescent="0.25">
      <c r="A1683" s="2">
        <v>1.2503780000000001E-10</v>
      </c>
      <c r="J1683" s="2">
        <v>-6.3876499999999999E-11</v>
      </c>
      <c r="R1683" s="2">
        <v>-1.12735E-10</v>
      </c>
      <c r="W1683" s="2">
        <v>7250.6</v>
      </c>
      <c r="AB1683" s="2">
        <v>152950.29999999999</v>
      </c>
      <c r="AG1683" s="2">
        <v>-5.6356700000000001E-11</v>
      </c>
      <c r="AL1683" s="2">
        <v>-1.054107E-10</v>
      </c>
      <c r="AQ1683" s="2">
        <v>-7.4043800000000006E-11</v>
      </c>
    </row>
    <row r="1684" spans="1:43" x14ac:dyDescent="0.25">
      <c r="A1684" s="2">
        <v>8.4556699999999998E-11</v>
      </c>
      <c r="J1684" s="2">
        <v>-2.3880200000000002E-11</v>
      </c>
      <c r="R1684" s="2">
        <v>-6.0627099999999995E-11</v>
      </c>
      <c r="W1684" s="2">
        <v>6837</v>
      </c>
      <c r="AB1684" s="2">
        <v>399667.7</v>
      </c>
      <c r="AG1684" s="2">
        <v>-5.6352100000000002E-11</v>
      </c>
      <c r="AL1684" s="2">
        <v>-1.052217E-10</v>
      </c>
      <c r="AQ1684" s="2">
        <v>-7.3948500000000001E-11</v>
      </c>
    </row>
    <row r="1685" spans="1:43" x14ac:dyDescent="0.25">
      <c r="A1685" s="2">
        <v>2.1200070000000001E-10</v>
      </c>
      <c r="J1685" s="2">
        <v>-1.927653E-10</v>
      </c>
      <c r="R1685" s="2">
        <v>-2.9578010000000002E-10</v>
      </c>
      <c r="W1685" s="2">
        <v>5878.6</v>
      </c>
      <c r="AB1685" s="2">
        <v>70243.199999999997</v>
      </c>
      <c r="AG1685" s="2">
        <v>-5.5975700000000003E-11</v>
      </c>
      <c r="AL1685" s="2">
        <v>-1.051546E-10</v>
      </c>
      <c r="AQ1685" s="2">
        <v>-7.3917200000000001E-11</v>
      </c>
    </row>
    <row r="1686" spans="1:43" x14ac:dyDescent="0.25">
      <c r="A1686" s="2">
        <v>4.2628780000000001E-10</v>
      </c>
      <c r="J1686" s="2">
        <v>-9.696404000000001E-10</v>
      </c>
      <c r="R1686" s="2">
        <v>-1.465E-9</v>
      </c>
      <c r="W1686" s="2">
        <v>1318</v>
      </c>
      <c r="AB1686" s="2">
        <v>22506.7</v>
      </c>
      <c r="AG1686" s="2">
        <v>-5.5855400000000002E-11</v>
      </c>
      <c r="AL1686" s="2">
        <v>-1.048461E-10</v>
      </c>
      <c r="AQ1686" s="2">
        <v>-7.3875099999999996E-11</v>
      </c>
    </row>
    <row r="1687" spans="1:43" x14ac:dyDescent="0.25">
      <c r="A1687" s="2">
        <v>1.6671640000000001E-10</v>
      </c>
      <c r="J1687" s="2">
        <v>-1.160598E-10</v>
      </c>
      <c r="R1687" s="2">
        <v>-1.8622560000000001E-10</v>
      </c>
      <c r="W1687" s="2">
        <v>5201.6000000000004</v>
      </c>
      <c r="AB1687" s="2">
        <v>95136.9</v>
      </c>
      <c r="AG1687" s="2">
        <v>-5.5737499999999998E-11</v>
      </c>
      <c r="AL1687" s="2">
        <v>-1.0481679999999999E-10</v>
      </c>
      <c r="AQ1687" s="2">
        <v>-7.3245999999999997E-11</v>
      </c>
    </row>
    <row r="1688" spans="1:43" x14ac:dyDescent="0.25">
      <c r="A1688" s="2">
        <v>1.4774750000000001E-10</v>
      </c>
      <c r="J1688" s="2">
        <v>-9.84902E-11</v>
      </c>
      <c r="R1688" s="2">
        <v>-1.588071E-10</v>
      </c>
      <c r="W1688" s="2">
        <v>6969.7</v>
      </c>
      <c r="AB1688" s="2">
        <v>111220.3</v>
      </c>
      <c r="AG1688" s="2">
        <v>-5.5674300000000001E-11</v>
      </c>
      <c r="AL1688" s="2">
        <v>-1.0443899999999999E-10</v>
      </c>
      <c r="AQ1688" s="2">
        <v>-7.3196400000000006E-11</v>
      </c>
    </row>
    <row r="1689" spans="1:43" x14ac:dyDescent="0.25">
      <c r="A1689" s="2">
        <v>2.5376340000000001E-10</v>
      </c>
      <c r="J1689" s="2">
        <v>-2.9893920000000001E-10</v>
      </c>
      <c r="R1689" s="2">
        <v>-4.6576840000000004E-10</v>
      </c>
      <c r="W1689" s="2">
        <v>3605.5</v>
      </c>
      <c r="AB1689" s="2">
        <v>65056.2</v>
      </c>
      <c r="AG1689" s="2">
        <v>-5.5602500000000003E-11</v>
      </c>
      <c r="AL1689" s="2">
        <v>-1.036403E-10</v>
      </c>
      <c r="AQ1689" s="2">
        <v>-7.3164499999999996E-11</v>
      </c>
    </row>
    <row r="1690" spans="1:43" x14ac:dyDescent="0.25">
      <c r="A1690" s="2">
        <v>2.5865439999999999E-10</v>
      </c>
      <c r="J1690" s="2">
        <v>-3.149486E-10</v>
      </c>
      <c r="R1690" s="2">
        <v>-4.583981E-10</v>
      </c>
      <c r="W1690" s="2">
        <v>4475.7</v>
      </c>
      <c r="AB1690" s="2">
        <v>42075.199999999997</v>
      </c>
      <c r="AG1690" s="2">
        <v>-5.5341699999999999E-11</v>
      </c>
      <c r="AL1690" s="2">
        <v>-1.0315739999999999E-10</v>
      </c>
      <c r="AQ1690" s="2">
        <v>-7.2904100000000003E-11</v>
      </c>
    </row>
    <row r="1691" spans="1:43" x14ac:dyDescent="0.25">
      <c r="A1691" s="2">
        <v>2.884934E-10</v>
      </c>
      <c r="J1691" s="2">
        <v>-4.7491500000000001E-10</v>
      </c>
      <c r="R1691" s="2">
        <v>-6.5862819999999997E-10</v>
      </c>
      <c r="W1691" s="2">
        <v>3840.6</v>
      </c>
      <c r="AB1691" s="2">
        <v>30059.1</v>
      </c>
      <c r="AG1691" s="2">
        <v>-5.5323699999999999E-11</v>
      </c>
      <c r="AL1691" s="2">
        <v>-1.029201E-10</v>
      </c>
      <c r="AQ1691" s="2">
        <v>-7.2899299999999998E-11</v>
      </c>
    </row>
    <row r="1692" spans="1:43" x14ac:dyDescent="0.25">
      <c r="A1692" s="2">
        <v>1.324103E-10</v>
      </c>
      <c r="J1692" s="2">
        <v>-6.5609999999999994E-11</v>
      </c>
      <c r="R1692" s="2">
        <v>-1.1848349999999999E-10</v>
      </c>
      <c r="W1692" s="2">
        <v>9826.9</v>
      </c>
      <c r="AB1692" s="2">
        <v>172657.3</v>
      </c>
      <c r="AG1692" s="2">
        <v>-5.5289200000000001E-11</v>
      </c>
      <c r="AL1692" s="2">
        <v>-1.025981E-10</v>
      </c>
      <c r="AQ1692" s="2">
        <v>-7.2743599999999996E-11</v>
      </c>
    </row>
    <row r="1693" spans="1:43" x14ac:dyDescent="0.25">
      <c r="A1693" s="2">
        <v>2.7892720000000003E-10</v>
      </c>
      <c r="J1693" s="2">
        <v>-3.5215119999999999E-10</v>
      </c>
      <c r="R1693" s="2">
        <v>-5.3713270000000002E-10</v>
      </c>
      <c r="W1693" s="2">
        <v>4049.9</v>
      </c>
      <c r="AB1693" s="2">
        <v>52530.9</v>
      </c>
      <c r="AG1693" s="2">
        <v>-5.4979099999999998E-11</v>
      </c>
      <c r="AL1693" s="2">
        <v>-1.02508E-10</v>
      </c>
      <c r="AQ1693" s="2">
        <v>-7.2537999999999998E-11</v>
      </c>
    </row>
    <row r="1694" spans="1:43" x14ac:dyDescent="0.25">
      <c r="A1694" s="2">
        <v>3.3355269999999998E-10</v>
      </c>
      <c r="J1694" s="2">
        <v>-5.1139279999999999E-10</v>
      </c>
      <c r="R1694" s="2">
        <v>-7.498933E-10</v>
      </c>
      <c r="W1694" s="2">
        <v>4671.1000000000004</v>
      </c>
      <c r="AB1694" s="2">
        <v>33485.1</v>
      </c>
      <c r="AG1694" s="2">
        <v>-5.4974699999999998E-11</v>
      </c>
      <c r="AL1694" s="2">
        <v>-1.016847E-10</v>
      </c>
      <c r="AQ1694" s="2">
        <v>-7.2230000000000005E-11</v>
      </c>
    </row>
    <row r="1695" spans="1:43" x14ac:dyDescent="0.25">
      <c r="A1695" s="2">
        <v>2.8389270000000002E-10</v>
      </c>
      <c r="J1695" s="2">
        <v>-4.5727080000000001E-10</v>
      </c>
      <c r="R1695" s="2">
        <v>-6.3541730000000003E-10</v>
      </c>
      <c r="W1695" s="2">
        <v>3921.2</v>
      </c>
      <c r="AB1695" s="2">
        <v>31069.1</v>
      </c>
      <c r="AG1695" s="2">
        <v>-5.4900600000000003E-11</v>
      </c>
      <c r="AL1695" s="2">
        <v>-1.01479E-10</v>
      </c>
      <c r="AQ1695" s="2">
        <v>-7.2102299999999998E-11</v>
      </c>
    </row>
    <row r="1696" spans="1:43" x14ac:dyDescent="0.25">
      <c r="A1696" s="2">
        <v>1.747395E-10</v>
      </c>
      <c r="J1696" s="2">
        <v>-1.305182E-10</v>
      </c>
      <c r="R1696" s="2">
        <v>-2.1789139999999999E-10</v>
      </c>
      <c r="W1696" s="2">
        <v>5143.2</v>
      </c>
      <c r="AB1696" s="2">
        <v>126447.6</v>
      </c>
      <c r="AG1696" s="2">
        <v>-5.4725700000000001E-11</v>
      </c>
      <c r="AL1696" s="2">
        <v>-1.0106570000000001E-10</v>
      </c>
      <c r="AQ1696" s="2">
        <v>-7.1999799999999998E-11</v>
      </c>
    </row>
    <row r="1697" spans="1:43" x14ac:dyDescent="0.25">
      <c r="A1697" s="2">
        <v>2.8204040000000001E-10</v>
      </c>
      <c r="J1697" s="2">
        <v>-4.8528360000000001E-10</v>
      </c>
      <c r="R1697" s="2">
        <v>-7.5666749999999996E-10</v>
      </c>
      <c r="W1697" s="2">
        <v>314.02640000000002</v>
      </c>
      <c r="AB1697" s="2">
        <v>19513.5</v>
      </c>
      <c r="AG1697" s="2">
        <v>-5.4473199999999999E-11</v>
      </c>
      <c r="AL1697" s="2">
        <v>-1.008152E-10</v>
      </c>
      <c r="AQ1697" s="2">
        <v>-7.1591699999999994E-11</v>
      </c>
    </row>
    <row r="1698" spans="1:43" x14ac:dyDescent="0.25">
      <c r="A1698" s="2">
        <v>2.072991E-10</v>
      </c>
      <c r="J1698" s="2">
        <v>-1.8711120000000001E-10</v>
      </c>
      <c r="R1698" s="2">
        <v>-2.8553499999999999E-10</v>
      </c>
      <c r="W1698" s="2">
        <v>5024.7</v>
      </c>
      <c r="AB1698" s="2">
        <v>67634.100000000006</v>
      </c>
      <c r="AG1698" s="2">
        <v>-5.4403399999999999E-11</v>
      </c>
      <c r="AL1698" s="2">
        <v>-1.007407E-10</v>
      </c>
      <c r="AQ1698" s="2">
        <v>-7.1303200000000001E-11</v>
      </c>
    </row>
    <row r="1699" spans="1:43" x14ac:dyDescent="0.25">
      <c r="A1699" s="2">
        <v>1.7695849999999999E-10</v>
      </c>
      <c r="J1699" s="2">
        <v>-1.2988079999999999E-10</v>
      </c>
      <c r="R1699" s="2">
        <v>-2.0682240000000001E-10</v>
      </c>
      <c r="W1699" s="2">
        <v>6081.7</v>
      </c>
      <c r="AB1699" s="2">
        <v>92889.3</v>
      </c>
      <c r="AG1699" s="2">
        <v>-5.40181E-11</v>
      </c>
      <c r="AL1699" s="2">
        <v>-1.006437E-10</v>
      </c>
      <c r="AQ1699" s="2">
        <v>-7.1186600000000004E-11</v>
      </c>
    </row>
    <row r="1700" spans="1:43" x14ac:dyDescent="0.25">
      <c r="A1700" s="2">
        <v>2.2045140000000001E-10</v>
      </c>
      <c r="J1700" s="2">
        <v>-2.068634E-10</v>
      </c>
      <c r="R1700" s="2">
        <v>-3.2250840000000001E-10</v>
      </c>
      <c r="W1700" s="2">
        <v>6294.6</v>
      </c>
      <c r="AB1700" s="2">
        <v>76594.8</v>
      </c>
      <c r="AG1700" s="2">
        <v>-5.39987E-11</v>
      </c>
      <c r="AL1700" s="2">
        <v>-1.005991E-10</v>
      </c>
      <c r="AQ1700" s="2">
        <v>-7.1160400000000001E-11</v>
      </c>
    </row>
    <row r="1701" spans="1:43" x14ac:dyDescent="0.25">
      <c r="A1701" s="2">
        <v>2.0504790000000001E-10</v>
      </c>
      <c r="J1701" s="2">
        <v>-1.853263E-10</v>
      </c>
      <c r="R1701" s="2">
        <v>-2.9810270000000002E-10</v>
      </c>
      <c r="W1701" s="2">
        <v>4420.1000000000004</v>
      </c>
      <c r="AB1701" s="2">
        <v>96571.6</v>
      </c>
      <c r="AG1701" s="2">
        <v>-5.3922700000000001E-11</v>
      </c>
      <c r="AL1701" s="2">
        <v>-1.005049E-10</v>
      </c>
      <c r="AQ1701" s="2">
        <v>-7.0903300000000001E-11</v>
      </c>
    </row>
    <row r="1702" spans="1:43" x14ac:dyDescent="0.25">
      <c r="A1702" s="2">
        <v>3.8687749999999999E-10</v>
      </c>
      <c r="J1702" s="2">
        <v>-8.2290139999999995E-10</v>
      </c>
      <c r="R1702" s="2">
        <v>-1.2529999999999999E-9</v>
      </c>
      <c r="W1702" s="2">
        <v>2126</v>
      </c>
      <c r="AB1702" s="2">
        <v>22788.2</v>
      </c>
      <c r="AG1702" s="2">
        <v>-5.34559E-11</v>
      </c>
      <c r="AL1702" s="2">
        <v>-1.004288E-10</v>
      </c>
      <c r="AQ1702" s="2">
        <v>-7.0814199999999994E-11</v>
      </c>
    </row>
    <row r="1703" spans="1:43" x14ac:dyDescent="0.25">
      <c r="A1703" s="2">
        <v>8.9653600000000006E-11</v>
      </c>
      <c r="J1703" s="2">
        <v>-2.73406E-11</v>
      </c>
      <c r="R1703" s="2">
        <v>-6.5695500000000003E-11</v>
      </c>
      <c r="W1703" s="2">
        <v>6913.4</v>
      </c>
      <c r="AB1703" s="2">
        <v>376128.5</v>
      </c>
      <c r="AG1703" s="2">
        <v>-5.29459E-11</v>
      </c>
      <c r="AL1703" s="2">
        <v>-1.002694E-10</v>
      </c>
      <c r="AQ1703" s="2">
        <v>-7.0341400000000006E-11</v>
      </c>
    </row>
    <row r="1704" spans="1:43" x14ac:dyDescent="0.25">
      <c r="A1704" s="2">
        <v>1.6117100000000001E-10</v>
      </c>
      <c r="J1704" s="2">
        <v>-1.031869E-10</v>
      </c>
      <c r="R1704" s="2">
        <v>-1.7110179999999999E-10</v>
      </c>
      <c r="W1704" s="2">
        <v>8133.2</v>
      </c>
      <c r="AB1704" s="2">
        <v>119596.9</v>
      </c>
      <c r="AG1704" s="2">
        <v>-5.2799600000000003E-11</v>
      </c>
      <c r="AL1704" s="2">
        <v>-1.001642E-10</v>
      </c>
      <c r="AQ1704" s="2">
        <v>-6.9624800000000006E-11</v>
      </c>
    </row>
    <row r="1705" spans="1:43" x14ac:dyDescent="0.25">
      <c r="A1705" s="2">
        <v>3.0944879999999998E-10</v>
      </c>
      <c r="J1705" s="2">
        <v>-5.0006889999999997E-10</v>
      </c>
      <c r="R1705" s="2">
        <v>-7.7071109999999996E-10</v>
      </c>
      <c r="W1705" s="2">
        <v>2832</v>
      </c>
      <c r="AB1705" s="2">
        <v>35530.5</v>
      </c>
      <c r="AG1705" s="2">
        <v>-5.2723E-11</v>
      </c>
      <c r="AL1705" s="2">
        <v>-9.9698700000000001E-11</v>
      </c>
      <c r="AQ1705" s="2">
        <v>-6.9604699999999996E-11</v>
      </c>
    </row>
    <row r="1706" spans="1:43" x14ac:dyDescent="0.25">
      <c r="A1706" s="2">
        <v>2.2916470000000001E-10</v>
      </c>
      <c r="J1706" s="2">
        <v>-2.735985E-10</v>
      </c>
      <c r="R1706" s="2">
        <v>-4.3552069999999998E-10</v>
      </c>
      <c r="W1706" s="2">
        <v>2714</v>
      </c>
      <c r="AB1706" s="2">
        <v>46173.4</v>
      </c>
      <c r="AG1706" s="2">
        <v>-5.2672799999999998E-11</v>
      </c>
      <c r="AL1706" s="2">
        <v>-9.9395300000000002E-11</v>
      </c>
      <c r="AQ1706" s="2">
        <v>-6.9548400000000002E-11</v>
      </c>
    </row>
    <row r="1707" spans="1:43" x14ac:dyDescent="0.25">
      <c r="A1707" s="2">
        <v>1.342959E-10</v>
      </c>
      <c r="J1707" s="2">
        <v>-8.6557399999999995E-11</v>
      </c>
      <c r="R1707" s="2">
        <v>-1.41451E-10</v>
      </c>
      <c r="W1707" s="2">
        <v>5316.2</v>
      </c>
      <c r="AB1707" s="2">
        <v>123837.3</v>
      </c>
      <c r="AG1707" s="2">
        <v>-5.1873400000000002E-11</v>
      </c>
      <c r="AL1707" s="2">
        <v>-9.90374E-11</v>
      </c>
      <c r="AQ1707" s="2">
        <v>-6.93852E-11</v>
      </c>
    </row>
    <row r="1708" spans="1:43" x14ac:dyDescent="0.25">
      <c r="A1708" s="2">
        <v>3.8044110000000002E-10</v>
      </c>
      <c r="J1708" s="2">
        <v>-6.9402459999999997E-10</v>
      </c>
      <c r="R1708" s="2">
        <v>-1.0368E-9</v>
      </c>
      <c r="W1708" s="2">
        <v>3019.8</v>
      </c>
      <c r="AB1708" s="2">
        <v>29850.5</v>
      </c>
      <c r="AG1708" s="2">
        <v>-5.17253E-11</v>
      </c>
      <c r="AL1708" s="2">
        <v>-9.7365400000000003E-11</v>
      </c>
      <c r="AQ1708" s="2">
        <v>-6.91251E-11</v>
      </c>
    </row>
    <row r="1709" spans="1:43" x14ac:dyDescent="0.25">
      <c r="A1709" s="2">
        <v>3.0744660000000001E-10</v>
      </c>
      <c r="J1709" s="2">
        <v>-4.9079179999999997E-10</v>
      </c>
      <c r="R1709" s="2">
        <v>-7.5654129999999995E-10</v>
      </c>
      <c r="W1709" s="2">
        <v>2861.2</v>
      </c>
      <c r="AB1709" s="2">
        <v>36570.400000000001</v>
      </c>
      <c r="AG1709" s="2">
        <v>-5.1516099999999998E-11</v>
      </c>
      <c r="AL1709" s="2">
        <v>-9.7022100000000002E-11</v>
      </c>
      <c r="AQ1709" s="2">
        <v>-6.90359E-11</v>
      </c>
    </row>
    <row r="1710" spans="1:43" x14ac:dyDescent="0.25">
      <c r="A1710" s="2">
        <v>2.4202219999999999E-10</v>
      </c>
      <c r="J1710" s="2">
        <v>-2.761694E-10</v>
      </c>
      <c r="R1710" s="2">
        <v>-4.0385089999999998E-10</v>
      </c>
      <c r="W1710" s="2">
        <v>4782.3999999999996</v>
      </c>
      <c r="AB1710" s="2">
        <v>47219.5</v>
      </c>
      <c r="AG1710" s="2">
        <v>-5.04895E-11</v>
      </c>
      <c r="AL1710" s="2">
        <v>-9.6820100000000001E-11</v>
      </c>
      <c r="AQ1710" s="2">
        <v>-6.8365599999999999E-11</v>
      </c>
    </row>
    <row r="1711" spans="1:43" x14ac:dyDescent="0.25">
      <c r="A1711" s="2">
        <v>1.656133E-10</v>
      </c>
      <c r="J1711" s="2">
        <v>-1.088789E-10</v>
      </c>
      <c r="R1711" s="2">
        <v>-1.8132589999999999E-10</v>
      </c>
      <c r="W1711" s="2">
        <v>7582.5</v>
      </c>
      <c r="AB1711" s="2">
        <v>126138.5</v>
      </c>
      <c r="AG1711" s="2">
        <v>-5.0391999999999998E-11</v>
      </c>
      <c r="AL1711" s="2">
        <v>-9.6582199999999995E-11</v>
      </c>
      <c r="AQ1711" s="2">
        <v>-6.79801E-11</v>
      </c>
    </row>
    <row r="1712" spans="1:43" x14ac:dyDescent="0.25">
      <c r="A1712" s="2">
        <v>1.9326609999999999E-10</v>
      </c>
      <c r="J1712" s="2">
        <v>-2.0805639999999999E-10</v>
      </c>
      <c r="R1712" s="2">
        <v>-3.0232109999999998E-10</v>
      </c>
      <c r="W1712" s="2">
        <v>3611.6</v>
      </c>
      <c r="AB1712" s="2">
        <v>60988.4</v>
      </c>
      <c r="AG1712" s="2">
        <v>-5.0276800000000001E-11</v>
      </c>
      <c r="AL1712" s="2">
        <v>-9.6506900000000005E-11</v>
      </c>
      <c r="AQ1712" s="2">
        <v>-6.7877000000000002E-11</v>
      </c>
    </row>
    <row r="1713" spans="1:43" x14ac:dyDescent="0.25">
      <c r="A1713" s="2">
        <v>2.2843999999999999E-10</v>
      </c>
      <c r="J1713" s="2">
        <v>-2.4554490000000002E-10</v>
      </c>
      <c r="R1713" s="2">
        <v>-3.6124159999999998E-10</v>
      </c>
      <c r="W1713" s="2">
        <v>5041.1000000000004</v>
      </c>
      <c r="AB1713" s="2">
        <v>52259.5</v>
      </c>
      <c r="AG1713" s="2">
        <v>-4.9863100000000002E-11</v>
      </c>
      <c r="AL1713" s="2">
        <v>-9.6242199999999999E-11</v>
      </c>
      <c r="AQ1713" s="2">
        <v>-6.7442499999999997E-11</v>
      </c>
    </row>
    <row r="1714" spans="1:43" x14ac:dyDescent="0.25">
      <c r="A1714" s="2">
        <v>3.5152939999999999E-10</v>
      </c>
      <c r="J1714" s="2">
        <v>-6.0582240000000002E-10</v>
      </c>
      <c r="R1714" s="2">
        <v>-9.1690810000000001E-10</v>
      </c>
      <c r="W1714" s="2">
        <v>2294.5</v>
      </c>
      <c r="AB1714" s="2">
        <v>35317.4</v>
      </c>
      <c r="AG1714" s="2">
        <v>-4.9826899999999998E-11</v>
      </c>
      <c r="AL1714" s="2">
        <v>-9.5888500000000004E-11</v>
      </c>
      <c r="AQ1714" s="2">
        <v>-6.7153399999999994E-11</v>
      </c>
    </row>
    <row r="1715" spans="1:43" x14ac:dyDescent="0.25">
      <c r="A1715" s="2">
        <v>2.1750679999999999E-10</v>
      </c>
      <c r="J1715" s="2">
        <v>-2.052785E-10</v>
      </c>
      <c r="R1715" s="2">
        <v>-3.1243240000000002E-10</v>
      </c>
      <c r="W1715" s="2">
        <v>5413.5</v>
      </c>
      <c r="AB1715" s="2">
        <v>65399.7</v>
      </c>
      <c r="AG1715" s="2">
        <v>-4.9515100000000003E-11</v>
      </c>
      <c r="AL1715" s="2">
        <v>-9.5802599999999997E-11</v>
      </c>
      <c r="AQ1715" s="2">
        <v>-6.6907699999999995E-11</v>
      </c>
    </row>
    <row r="1716" spans="1:43" x14ac:dyDescent="0.25">
      <c r="A1716" s="2">
        <v>2.198394E-10</v>
      </c>
      <c r="J1716" s="2">
        <v>-2.820744E-10</v>
      </c>
      <c r="R1716" s="2">
        <v>-3.998342E-10</v>
      </c>
      <c r="W1716" s="2">
        <v>3456.2</v>
      </c>
      <c r="AB1716" s="2">
        <v>29692.6</v>
      </c>
      <c r="AG1716" s="2">
        <v>-4.9173100000000003E-11</v>
      </c>
      <c r="AL1716" s="2">
        <v>-9.5782300000000001E-11</v>
      </c>
      <c r="AQ1716" s="2">
        <v>-6.6867599999999995E-11</v>
      </c>
    </row>
    <row r="1717" spans="1:43" x14ac:dyDescent="0.25">
      <c r="A1717" s="2">
        <v>2.5135840000000001E-10</v>
      </c>
      <c r="J1717" s="2">
        <v>-2.793428E-10</v>
      </c>
      <c r="R1717" s="2">
        <v>-4.1815579999999999E-10</v>
      </c>
      <c r="W1717" s="2">
        <v>5366.1</v>
      </c>
      <c r="AB1717" s="2">
        <v>52884.2</v>
      </c>
      <c r="AG1717" s="2">
        <v>-4.8841400000000003E-11</v>
      </c>
      <c r="AL1717" s="2">
        <v>-9.5587400000000001E-11</v>
      </c>
      <c r="AQ1717" s="2">
        <v>-6.6823800000000005E-11</v>
      </c>
    </row>
    <row r="1718" spans="1:43" x14ac:dyDescent="0.25">
      <c r="A1718" s="2">
        <v>2.3158949999999999E-10</v>
      </c>
      <c r="J1718" s="2">
        <v>-2.3376519999999998E-10</v>
      </c>
      <c r="R1718" s="2">
        <v>-3.5373820000000001E-10</v>
      </c>
      <c r="W1718" s="2">
        <v>5637.6</v>
      </c>
      <c r="AB1718" s="2">
        <v>60713.2</v>
      </c>
      <c r="AG1718" s="2">
        <v>-4.8840400000000001E-11</v>
      </c>
      <c r="AL1718" s="2">
        <v>-9.5526899999999999E-11</v>
      </c>
      <c r="AQ1718" s="2">
        <v>-6.6709199999999999E-11</v>
      </c>
    </row>
    <row r="1719" spans="1:43" x14ac:dyDescent="0.25">
      <c r="A1719" s="2">
        <v>3.46115E-10</v>
      </c>
      <c r="J1719" s="2">
        <v>-5.7205569999999996E-10</v>
      </c>
      <c r="R1719" s="2">
        <v>-8.1907079999999999E-10</v>
      </c>
      <c r="W1719" s="2">
        <v>3199.4</v>
      </c>
      <c r="AB1719" s="2">
        <v>27223.8</v>
      </c>
      <c r="AG1719" s="2">
        <v>-4.8667199999999998E-11</v>
      </c>
      <c r="AL1719" s="2">
        <v>-9.5474499999999994E-11</v>
      </c>
      <c r="AQ1719" s="2">
        <v>-6.6673500000000005E-11</v>
      </c>
    </row>
    <row r="1720" spans="1:43" x14ac:dyDescent="0.25">
      <c r="A1720" s="2">
        <v>3.2354299999999998E-10</v>
      </c>
      <c r="J1720" s="2">
        <v>-6.3246100000000001E-10</v>
      </c>
      <c r="R1720" s="2">
        <v>-8.6405299999999995E-10</v>
      </c>
      <c r="W1720" s="2">
        <v>2982.7</v>
      </c>
      <c r="AB1720" s="2">
        <v>23358.1</v>
      </c>
      <c r="AG1720" s="2">
        <v>-4.8646600000000003E-11</v>
      </c>
      <c r="AL1720" s="2">
        <v>-9.5394200000000001E-11</v>
      </c>
      <c r="AQ1720" s="2">
        <v>-6.6583699999999995E-11</v>
      </c>
    </row>
    <row r="1721" spans="1:43" x14ac:dyDescent="0.25">
      <c r="A1721" s="2">
        <v>2.269629E-10</v>
      </c>
      <c r="J1721" s="2">
        <v>-2.2348250000000001E-10</v>
      </c>
      <c r="R1721" s="2">
        <v>-3.499245E-10</v>
      </c>
      <c r="W1721" s="2">
        <v>4588.5</v>
      </c>
      <c r="AB1721" s="2">
        <v>76702.2</v>
      </c>
      <c r="AG1721" s="2">
        <v>-4.8570199999999999E-11</v>
      </c>
      <c r="AL1721" s="2">
        <v>-9.5361099999999996E-11</v>
      </c>
      <c r="AQ1721" s="2">
        <v>-6.6494900000000006E-11</v>
      </c>
    </row>
    <row r="1722" spans="1:43" x14ac:dyDescent="0.25">
      <c r="A1722" s="2">
        <v>1.031005E-10</v>
      </c>
      <c r="J1722" s="2">
        <v>-3.8290199999999997E-11</v>
      </c>
      <c r="R1722" s="2">
        <v>-7.8800200000000001E-11</v>
      </c>
      <c r="W1722" s="2">
        <v>6600.5</v>
      </c>
      <c r="AB1722" s="2">
        <v>211012.8</v>
      </c>
      <c r="AG1722" s="2">
        <v>-4.8565000000000002E-11</v>
      </c>
      <c r="AL1722" s="2">
        <v>-9.5350999999999995E-11</v>
      </c>
      <c r="AQ1722" s="2">
        <v>-6.6476000000000004E-11</v>
      </c>
    </row>
    <row r="1723" spans="1:43" x14ac:dyDescent="0.25">
      <c r="A1723" s="2">
        <v>2.494868E-10</v>
      </c>
      <c r="J1723" s="2">
        <v>-3.0204600000000002E-10</v>
      </c>
      <c r="R1723" s="2">
        <v>-4.3712380000000001E-10</v>
      </c>
      <c r="W1723" s="2">
        <v>4727</v>
      </c>
      <c r="AB1723" s="2">
        <v>43973.4</v>
      </c>
      <c r="AG1723" s="2">
        <v>-4.8534999999999997E-11</v>
      </c>
      <c r="AL1723" s="2">
        <v>-9.5254799999999999E-11</v>
      </c>
      <c r="AQ1723" s="2">
        <v>-6.57469E-11</v>
      </c>
    </row>
    <row r="1724" spans="1:43" x14ac:dyDescent="0.25">
      <c r="A1724" s="2">
        <v>1.6187600000000001E-10</v>
      </c>
      <c r="J1724" s="2">
        <v>-1.036935E-10</v>
      </c>
      <c r="R1724" s="2">
        <v>-1.725408E-10</v>
      </c>
      <c r="W1724" s="2">
        <v>8892.7000000000007</v>
      </c>
      <c r="AB1724" s="2">
        <v>123211.5</v>
      </c>
      <c r="AG1724" s="2">
        <v>-4.8429700000000002E-11</v>
      </c>
      <c r="AL1724" s="2">
        <v>-9.4853399999999999E-11</v>
      </c>
      <c r="AQ1724" s="2">
        <v>-6.5694299999999996E-11</v>
      </c>
    </row>
    <row r="1725" spans="1:43" x14ac:dyDescent="0.25">
      <c r="A1725" s="2">
        <v>4.705964E-10</v>
      </c>
      <c r="J1725" s="2">
        <v>-1.064E-9</v>
      </c>
      <c r="R1725" s="2">
        <v>-1.5309E-9</v>
      </c>
      <c r="W1725" s="2">
        <v>3159.5</v>
      </c>
      <c r="AB1725" s="2">
        <v>18024.3</v>
      </c>
      <c r="AG1725" s="2">
        <v>-4.8232699999999999E-11</v>
      </c>
      <c r="AL1725" s="2">
        <v>-9.4483000000000006E-11</v>
      </c>
      <c r="AQ1725" s="2">
        <v>-6.5522799999999998E-11</v>
      </c>
    </row>
    <row r="1726" spans="1:43" x14ac:dyDescent="0.25">
      <c r="A1726" s="2">
        <v>4.5154199999999999E-10</v>
      </c>
      <c r="J1726" s="2">
        <v>-9.8456979999999998E-10</v>
      </c>
      <c r="R1726" s="2">
        <v>-1.4491000000000001E-9</v>
      </c>
      <c r="W1726" s="2">
        <v>3213.4</v>
      </c>
      <c r="AB1726" s="2">
        <v>21251.1</v>
      </c>
      <c r="AG1726" s="2">
        <v>-4.8161900000000003E-11</v>
      </c>
      <c r="AL1726" s="2">
        <v>-9.4018199999999997E-11</v>
      </c>
      <c r="AQ1726" s="2">
        <v>-6.5516299999999994E-11</v>
      </c>
    </row>
    <row r="1727" spans="1:43" x14ac:dyDescent="0.25">
      <c r="A1727" s="2">
        <v>1.06767E-10</v>
      </c>
      <c r="J1727" s="2">
        <v>-4.3848700000000002E-11</v>
      </c>
      <c r="R1727" s="2">
        <v>-9.0979800000000006E-11</v>
      </c>
      <c r="W1727" s="2">
        <v>5883.4</v>
      </c>
      <c r="AB1727" s="2">
        <v>209948.5</v>
      </c>
      <c r="AG1727" s="2">
        <v>-4.8137599999999999E-11</v>
      </c>
      <c r="AL1727" s="2">
        <v>-9.3428200000000002E-11</v>
      </c>
      <c r="AQ1727" s="2">
        <v>-6.5460199999999998E-11</v>
      </c>
    </row>
    <row r="1728" spans="1:43" x14ac:dyDescent="0.25">
      <c r="A1728" s="2">
        <v>2.3200929999999999E-10</v>
      </c>
      <c r="J1728" s="2">
        <v>-2.5654920000000001E-10</v>
      </c>
      <c r="R1728" s="2">
        <v>-4.0633580000000002E-10</v>
      </c>
      <c r="W1728" s="2">
        <v>3957.6</v>
      </c>
      <c r="AB1728" s="2">
        <v>66505.899999999994</v>
      </c>
      <c r="AG1728" s="2">
        <v>-4.8125799999999998E-11</v>
      </c>
      <c r="AL1728" s="2">
        <v>-9.3004199999999997E-11</v>
      </c>
      <c r="AQ1728" s="2">
        <v>-6.4773199999999999E-11</v>
      </c>
    </row>
    <row r="1729" spans="1:43" x14ac:dyDescent="0.25">
      <c r="A1729" s="2">
        <v>1.8146349999999999E-10</v>
      </c>
      <c r="J1729" s="2">
        <v>-1.9892620000000001E-10</v>
      </c>
      <c r="R1729" s="2">
        <v>-2.8847900000000001E-10</v>
      </c>
      <c r="W1729" s="2">
        <v>2371</v>
      </c>
      <c r="AB1729" s="2">
        <v>63040.4</v>
      </c>
      <c r="AG1729" s="2">
        <v>-4.8086600000000001E-11</v>
      </c>
      <c r="AL1729" s="2">
        <v>-9.2953500000000004E-11</v>
      </c>
      <c r="AQ1729" s="2">
        <v>-6.4599200000000005E-11</v>
      </c>
    </row>
    <row r="1730" spans="1:43" x14ac:dyDescent="0.25">
      <c r="A1730" s="2">
        <v>1.9974499999999999E-10</v>
      </c>
      <c r="J1730" s="2">
        <v>-1.727427E-10</v>
      </c>
      <c r="R1730" s="2">
        <v>-2.6534049999999999E-10</v>
      </c>
      <c r="W1730" s="2">
        <v>5176</v>
      </c>
      <c r="AB1730" s="2">
        <v>71558.3</v>
      </c>
      <c r="AG1730" s="2">
        <v>-4.7976300000000002E-11</v>
      </c>
      <c r="AL1730" s="2">
        <v>-9.2893799999999998E-11</v>
      </c>
      <c r="AQ1730" s="2">
        <v>-6.4418200000000004E-11</v>
      </c>
    </row>
    <row r="1731" spans="1:43" x14ac:dyDescent="0.25">
      <c r="A1731" s="2">
        <v>1.850543E-10</v>
      </c>
      <c r="J1731" s="2">
        <v>-1.6382739999999999E-10</v>
      </c>
      <c r="R1731" s="2">
        <v>-2.470974E-10</v>
      </c>
      <c r="W1731" s="2">
        <v>6037.1</v>
      </c>
      <c r="AB1731" s="2">
        <v>73933.2</v>
      </c>
      <c r="AG1731" s="2">
        <v>-4.7589900000000001E-11</v>
      </c>
      <c r="AL1731" s="2">
        <v>-9.2570199999999996E-11</v>
      </c>
      <c r="AQ1731" s="2">
        <v>-6.4261999999999997E-11</v>
      </c>
    </row>
    <row r="1732" spans="1:43" x14ac:dyDescent="0.25">
      <c r="A1732" s="2">
        <v>3.1347659999999999E-10</v>
      </c>
      <c r="J1732" s="2">
        <v>-5.424736E-10</v>
      </c>
      <c r="R1732" s="2">
        <v>-7.5232930000000001E-10</v>
      </c>
      <c r="W1732" s="2">
        <v>3819.3</v>
      </c>
      <c r="AB1732" s="2">
        <v>26726.2</v>
      </c>
      <c r="AG1732" s="2">
        <v>-4.74073E-11</v>
      </c>
      <c r="AL1732" s="2">
        <v>-9.2440699999999996E-11</v>
      </c>
      <c r="AQ1732" s="2">
        <v>-6.33752E-11</v>
      </c>
    </row>
    <row r="1733" spans="1:43" x14ac:dyDescent="0.25">
      <c r="A1733" s="2">
        <v>2.745492E-10</v>
      </c>
      <c r="J1733" s="2">
        <v>-3.3508170000000002E-10</v>
      </c>
      <c r="R1733" s="2">
        <v>-5.0153720000000005E-10</v>
      </c>
      <c r="W1733" s="2">
        <v>5927.4</v>
      </c>
      <c r="AB1733" s="2">
        <v>48363.3</v>
      </c>
      <c r="AG1733" s="2">
        <v>-4.7387200000000003E-11</v>
      </c>
      <c r="AL1733" s="2">
        <v>-9.2361999999999996E-11</v>
      </c>
      <c r="AQ1733" s="2">
        <v>-6.2794699999999996E-11</v>
      </c>
    </row>
    <row r="1734" spans="1:43" x14ac:dyDescent="0.25">
      <c r="A1734" s="2">
        <v>1.783083E-10</v>
      </c>
      <c r="J1734" s="2">
        <v>-1.2875630000000001E-10</v>
      </c>
      <c r="R1734" s="2">
        <v>-2.0867309999999999E-10</v>
      </c>
      <c r="W1734" s="2">
        <v>8514.7999999999993</v>
      </c>
      <c r="AB1734" s="2">
        <v>106272.5</v>
      </c>
      <c r="AG1734" s="2">
        <v>-4.7281900000000002E-11</v>
      </c>
      <c r="AL1734" s="2">
        <v>-9.2074800000000003E-11</v>
      </c>
      <c r="AQ1734" s="2">
        <v>-6.2696699999999996E-11</v>
      </c>
    </row>
    <row r="1735" spans="1:43" x14ac:dyDescent="0.25">
      <c r="A1735" s="2">
        <v>2.602962E-10</v>
      </c>
      <c r="J1735" s="2">
        <v>-2.9928749999999999E-10</v>
      </c>
      <c r="R1735" s="2">
        <v>-4.4873830000000002E-10</v>
      </c>
      <c r="W1735" s="2">
        <v>5792.5</v>
      </c>
      <c r="AB1735" s="2">
        <v>51788.5</v>
      </c>
      <c r="AG1735" s="2">
        <v>-4.7028299999999999E-11</v>
      </c>
      <c r="AL1735" s="2">
        <v>-9.2004099999999994E-11</v>
      </c>
      <c r="AQ1735" s="2">
        <v>-6.2452699999999996E-11</v>
      </c>
    </row>
    <row r="1736" spans="1:43" x14ac:dyDescent="0.25">
      <c r="A1736" s="2">
        <v>1.700856E-10</v>
      </c>
      <c r="J1736" s="2">
        <v>-1.6497480000000001E-10</v>
      </c>
      <c r="R1736" s="2">
        <v>-2.4428280000000002E-10</v>
      </c>
      <c r="W1736" s="2">
        <v>973.35320000000002</v>
      </c>
      <c r="AB1736" s="2">
        <v>73832.7</v>
      </c>
      <c r="AG1736" s="2">
        <v>-4.6974100000000002E-11</v>
      </c>
      <c r="AL1736" s="2">
        <v>-9.1814999999999995E-11</v>
      </c>
      <c r="AQ1736" s="2">
        <v>-6.23953E-11</v>
      </c>
    </row>
    <row r="1737" spans="1:43" x14ac:dyDescent="0.25">
      <c r="A1737" s="2">
        <v>1.4486650000000001E-10</v>
      </c>
      <c r="J1737" s="2">
        <v>-8.2292900000000001E-11</v>
      </c>
      <c r="R1737" s="2">
        <v>-1.405192E-10</v>
      </c>
      <c r="W1737" s="2">
        <v>6995.6</v>
      </c>
      <c r="AB1737" s="2">
        <v>132001.1</v>
      </c>
      <c r="AG1737" s="2">
        <v>-4.6893199999999998E-11</v>
      </c>
      <c r="AL1737" s="2">
        <v>-9.1546599999999998E-11</v>
      </c>
      <c r="AQ1737" s="2">
        <v>-6.22482E-11</v>
      </c>
    </row>
    <row r="1738" spans="1:43" x14ac:dyDescent="0.25">
      <c r="A1738" s="2">
        <v>1.270798E-10</v>
      </c>
      <c r="J1738" s="2">
        <v>-6.0377099999999996E-11</v>
      </c>
      <c r="R1738" s="2">
        <v>-1.103283E-10</v>
      </c>
      <c r="W1738" s="2">
        <v>8345</v>
      </c>
      <c r="AB1738" s="2">
        <v>171336.4</v>
      </c>
      <c r="AG1738" s="2">
        <v>-4.68393E-11</v>
      </c>
      <c r="AL1738" s="2">
        <v>-9.1105499999999996E-11</v>
      </c>
      <c r="AQ1738" s="2">
        <v>-6.19626E-11</v>
      </c>
    </row>
    <row r="1739" spans="1:43" x14ac:dyDescent="0.25">
      <c r="A1739" s="2">
        <v>1.079869E-10</v>
      </c>
      <c r="J1739" s="2">
        <v>-4.15384E-11</v>
      </c>
      <c r="R1739" s="2">
        <v>-8.6020900000000006E-11</v>
      </c>
      <c r="W1739" s="2">
        <v>6489.7</v>
      </c>
      <c r="AB1739" s="2">
        <v>284506.5</v>
      </c>
      <c r="AG1739" s="2">
        <v>-4.6779100000000003E-11</v>
      </c>
      <c r="AL1739" s="2">
        <v>-9.1066800000000003E-11</v>
      </c>
      <c r="AQ1739" s="2">
        <v>-6.1923899999999994E-11</v>
      </c>
    </row>
    <row r="1740" spans="1:43" x14ac:dyDescent="0.25">
      <c r="A1740" s="2">
        <v>9.6272999999999994E-11</v>
      </c>
      <c r="J1740" s="2">
        <v>-3.3418000000000002E-11</v>
      </c>
      <c r="R1740" s="2">
        <v>-7.1778299999999998E-11</v>
      </c>
      <c r="W1740" s="2">
        <v>5444</v>
      </c>
      <c r="AB1740" s="2">
        <v>233134.1</v>
      </c>
      <c r="AG1740" s="2">
        <v>-4.6385600000000001E-11</v>
      </c>
      <c r="AL1740" s="2">
        <v>-9.10185E-11</v>
      </c>
      <c r="AQ1740" s="2">
        <v>-6.1801000000000005E-11</v>
      </c>
    </row>
    <row r="1741" spans="1:43" x14ac:dyDescent="0.25">
      <c r="A1741" s="2">
        <v>2.0161479999999999E-10</v>
      </c>
      <c r="J1741" s="2">
        <v>-1.7104510000000001E-10</v>
      </c>
      <c r="R1741" s="2">
        <v>-2.7318900000000001E-10</v>
      </c>
      <c r="W1741" s="2">
        <v>5165.6000000000004</v>
      </c>
      <c r="AB1741" s="2">
        <v>94337.1</v>
      </c>
      <c r="AG1741" s="2">
        <v>-4.6089700000000001E-11</v>
      </c>
      <c r="AL1741" s="2">
        <v>-9.0944499999999998E-11</v>
      </c>
      <c r="AQ1741" s="2">
        <v>-6.1750800000000003E-11</v>
      </c>
    </row>
    <row r="1742" spans="1:43" x14ac:dyDescent="0.25">
      <c r="A1742" s="2">
        <v>2.2594289999999999E-10</v>
      </c>
      <c r="J1742" s="2">
        <v>-2.182277E-10</v>
      </c>
      <c r="R1742" s="2">
        <v>-3.3797920000000001E-10</v>
      </c>
      <c r="W1742" s="2">
        <v>6643.1</v>
      </c>
      <c r="AB1742" s="2">
        <v>72158.5</v>
      </c>
      <c r="AG1742" s="2">
        <v>-4.6026299999999998E-11</v>
      </c>
      <c r="AL1742" s="2">
        <v>-9.0777600000000006E-11</v>
      </c>
      <c r="AQ1742" s="2">
        <v>-6.1551099999999999E-11</v>
      </c>
    </row>
    <row r="1743" spans="1:43" x14ac:dyDescent="0.25">
      <c r="A1743" s="2">
        <v>2.4555189999999998E-10</v>
      </c>
      <c r="J1743" s="2">
        <v>-2.62111E-10</v>
      </c>
      <c r="R1743" s="2">
        <v>-4.0002939999999998E-10</v>
      </c>
      <c r="W1743" s="2">
        <v>6653.7</v>
      </c>
      <c r="AB1743" s="2">
        <v>61300.1</v>
      </c>
      <c r="AG1743" s="2">
        <v>-4.5972699999999999E-11</v>
      </c>
      <c r="AL1743" s="2">
        <v>-9.0487000000000002E-11</v>
      </c>
      <c r="AQ1743" s="2">
        <v>-6.1411299999999999E-11</v>
      </c>
    </row>
    <row r="1744" spans="1:43" x14ac:dyDescent="0.25">
      <c r="A1744" s="2">
        <v>2.0838739999999999E-10</v>
      </c>
      <c r="J1744" s="2">
        <v>-1.9617350000000001E-10</v>
      </c>
      <c r="R1744" s="2">
        <v>-3.1533530000000002E-10</v>
      </c>
      <c r="W1744" s="2">
        <v>4376.8</v>
      </c>
      <c r="AB1744" s="2">
        <v>89868.800000000003</v>
      </c>
      <c r="AG1744" s="2">
        <v>-4.5915600000000001E-11</v>
      </c>
      <c r="AL1744" s="2">
        <v>-9.0022299999999999E-11</v>
      </c>
      <c r="AQ1744" s="2">
        <v>-6.1326900000000004E-11</v>
      </c>
    </row>
    <row r="1745" spans="1:43" x14ac:dyDescent="0.25">
      <c r="A1745" s="2">
        <v>2.0910950000000001E-10</v>
      </c>
      <c r="J1745" s="2">
        <v>-1.9249150000000001E-10</v>
      </c>
      <c r="R1745" s="2">
        <v>-2.9216540000000002E-10</v>
      </c>
      <c r="W1745" s="2">
        <v>5088.1000000000004</v>
      </c>
      <c r="AB1745" s="2">
        <v>64660.5</v>
      </c>
      <c r="AG1745" s="2">
        <v>-4.5715599999999998E-11</v>
      </c>
      <c r="AL1745" s="2">
        <v>-8.9567299999999999E-11</v>
      </c>
      <c r="AQ1745" s="2">
        <v>-6.08251E-11</v>
      </c>
    </row>
    <row r="1746" spans="1:43" x14ac:dyDescent="0.25">
      <c r="A1746" s="2">
        <v>2.2061270000000001E-10</v>
      </c>
      <c r="J1746" s="2">
        <v>-2.1883390000000001E-10</v>
      </c>
      <c r="R1746" s="2">
        <v>-3.4762840000000003E-10</v>
      </c>
      <c r="W1746" s="2">
        <v>2844.5</v>
      </c>
      <c r="AB1746" s="2">
        <v>84334.2</v>
      </c>
      <c r="AG1746" s="2">
        <v>-4.5615899999999998E-11</v>
      </c>
      <c r="AL1746" s="2">
        <v>-8.9499499999999997E-11</v>
      </c>
      <c r="AQ1746" s="2">
        <v>-6.08103E-11</v>
      </c>
    </row>
    <row r="1747" spans="1:43" x14ac:dyDescent="0.25">
      <c r="A1747" s="2">
        <v>1.3861119999999999E-10</v>
      </c>
      <c r="J1747" s="2">
        <v>-9.4158599999999994E-11</v>
      </c>
      <c r="R1747" s="2">
        <v>-1.6795740000000001E-10</v>
      </c>
      <c r="W1747" s="2">
        <v>1583.2</v>
      </c>
      <c r="AB1747" s="2">
        <v>72185.7</v>
      </c>
      <c r="AG1747" s="2">
        <v>-4.55129E-11</v>
      </c>
      <c r="AL1747" s="2">
        <v>-8.9006499999999994E-11</v>
      </c>
      <c r="AQ1747" s="2">
        <v>-6.0563199999999995E-11</v>
      </c>
    </row>
    <row r="1748" spans="1:43" x14ac:dyDescent="0.25">
      <c r="A1748" s="2">
        <v>2.204745E-10</v>
      </c>
      <c r="J1748" s="2">
        <v>-2.4392240000000001E-10</v>
      </c>
      <c r="R1748" s="2">
        <v>-3.5474739999999999E-10</v>
      </c>
      <c r="W1748" s="2">
        <v>5322.8</v>
      </c>
      <c r="AB1748" s="2">
        <v>53119</v>
      </c>
      <c r="AG1748" s="2">
        <v>-4.5478400000000001E-11</v>
      </c>
      <c r="AL1748" s="2">
        <v>-8.8697099999999995E-11</v>
      </c>
      <c r="AQ1748" s="2">
        <v>-6.0006300000000005E-11</v>
      </c>
    </row>
    <row r="1749" spans="1:43" x14ac:dyDescent="0.25">
      <c r="A1749" s="2">
        <v>9.8144499999999996E-11</v>
      </c>
      <c r="J1749" s="2">
        <v>-3.36697E-11</v>
      </c>
      <c r="R1749" s="2">
        <v>-7.2727000000000004E-11</v>
      </c>
      <c r="W1749" s="2">
        <v>7918.8</v>
      </c>
      <c r="AB1749" s="2">
        <v>239712</v>
      </c>
      <c r="AG1749" s="2">
        <v>-4.5269399999999999E-11</v>
      </c>
      <c r="AL1749" s="2">
        <v>-8.8661999999999998E-11</v>
      </c>
      <c r="AQ1749" s="2">
        <v>-5.9964999999999997E-11</v>
      </c>
    </row>
    <row r="1750" spans="1:43" x14ac:dyDescent="0.25">
      <c r="A1750" s="2">
        <v>3.1808750000000001E-10</v>
      </c>
      <c r="J1750" s="2">
        <v>-4.8226399999999998E-10</v>
      </c>
      <c r="R1750" s="2">
        <v>-7.3314669999999998E-10</v>
      </c>
      <c r="W1750" s="2">
        <v>2714.8</v>
      </c>
      <c r="AB1750" s="2">
        <v>42394.7</v>
      </c>
      <c r="AG1750" s="2">
        <v>-4.4712500000000002E-11</v>
      </c>
      <c r="AL1750" s="2">
        <v>-8.8658900000000005E-11</v>
      </c>
      <c r="AQ1750" s="2">
        <v>-5.9774799999999996E-11</v>
      </c>
    </row>
    <row r="1751" spans="1:43" x14ac:dyDescent="0.25">
      <c r="A1751" s="2">
        <v>1.5514729999999999E-10</v>
      </c>
      <c r="J1751" s="2">
        <v>-1.122041E-10</v>
      </c>
      <c r="R1751" s="2">
        <v>-1.938035E-10</v>
      </c>
      <c r="W1751" s="2">
        <v>3086.7</v>
      </c>
      <c r="AB1751" s="2">
        <v>87685.7</v>
      </c>
      <c r="AG1751" s="2">
        <v>-4.4519100000000002E-11</v>
      </c>
      <c r="AL1751" s="2">
        <v>-8.7762899999999996E-11</v>
      </c>
      <c r="AQ1751" s="2">
        <v>-5.95493E-11</v>
      </c>
    </row>
    <row r="1752" spans="1:43" x14ac:dyDescent="0.25">
      <c r="A1752" s="2">
        <v>2.124066E-10</v>
      </c>
      <c r="J1752" s="2">
        <v>-2.2748E-10</v>
      </c>
      <c r="R1752" s="2">
        <v>-3.3204929999999999E-10</v>
      </c>
      <c r="W1752" s="2">
        <v>5493</v>
      </c>
      <c r="AB1752" s="2">
        <v>56398.2</v>
      </c>
      <c r="AG1752" s="2">
        <v>-4.4272100000000003E-11</v>
      </c>
      <c r="AL1752" s="2">
        <v>-8.7586399999999994E-11</v>
      </c>
      <c r="AQ1752" s="2">
        <v>-5.9272199999999996E-11</v>
      </c>
    </row>
    <row r="1753" spans="1:43" x14ac:dyDescent="0.25">
      <c r="A1753" s="2">
        <v>1.139414E-10</v>
      </c>
      <c r="J1753" s="2">
        <v>-4.8827699999999998E-11</v>
      </c>
      <c r="R1753" s="2">
        <v>-9.7605300000000001E-11</v>
      </c>
      <c r="W1753" s="2">
        <v>3063.3</v>
      </c>
      <c r="AB1753" s="2">
        <v>244391</v>
      </c>
      <c r="AG1753" s="2">
        <v>-4.4101300000000002E-11</v>
      </c>
      <c r="AL1753" s="2">
        <v>-8.7569400000000004E-11</v>
      </c>
      <c r="AQ1753" s="2">
        <v>-5.9031599999999995E-11</v>
      </c>
    </row>
    <row r="1754" spans="1:43" x14ac:dyDescent="0.25">
      <c r="A1754" s="2">
        <v>1.407181E-10</v>
      </c>
      <c r="J1754" s="2">
        <v>-7.7843599999999997E-11</v>
      </c>
      <c r="R1754" s="2">
        <v>-1.338215E-10</v>
      </c>
      <c r="W1754" s="2">
        <v>6352.9</v>
      </c>
      <c r="AB1754" s="2">
        <v>132587.29999999999</v>
      </c>
      <c r="AG1754" s="2">
        <v>-4.3906500000000002E-11</v>
      </c>
      <c r="AL1754" s="2">
        <v>-8.7401300000000004E-11</v>
      </c>
      <c r="AQ1754" s="2">
        <v>-5.8884200000000002E-11</v>
      </c>
    </row>
    <row r="1755" spans="1:43" x14ac:dyDescent="0.25">
      <c r="A1755" s="2">
        <v>1.2013369999999999E-10</v>
      </c>
      <c r="J1755" s="2">
        <v>-6.4534899999999994E-11</v>
      </c>
      <c r="R1755" s="2">
        <v>-1.230696E-10</v>
      </c>
      <c r="W1755" s="2">
        <v>2205.6</v>
      </c>
      <c r="AB1755" s="2">
        <v>100863.9</v>
      </c>
      <c r="AG1755" s="2">
        <v>-4.3656299999999998E-11</v>
      </c>
      <c r="AL1755" s="2">
        <v>-8.7113800000000006E-11</v>
      </c>
      <c r="AQ1755" s="2">
        <v>-5.8688099999999995E-11</v>
      </c>
    </row>
    <row r="1756" spans="1:43" x14ac:dyDescent="0.25">
      <c r="A1756" s="2">
        <v>2.909605E-10</v>
      </c>
      <c r="J1756" s="2">
        <v>-5.283995E-10</v>
      </c>
      <c r="R1756" s="2">
        <v>-8.2197639999999998E-10</v>
      </c>
      <c r="W1756" s="2">
        <v>260.65600000000001</v>
      </c>
      <c r="AB1756" s="2">
        <v>17053.099999999999</v>
      </c>
      <c r="AG1756" s="2">
        <v>-4.35517E-11</v>
      </c>
      <c r="AL1756" s="2">
        <v>-8.7106999999999997E-11</v>
      </c>
      <c r="AQ1756" s="2">
        <v>-5.80118E-11</v>
      </c>
    </row>
    <row r="1757" spans="1:43" x14ac:dyDescent="0.25">
      <c r="A1757" s="2">
        <v>3.3645680000000001E-10</v>
      </c>
      <c r="J1757" s="2">
        <v>-6.3672570000000001E-10</v>
      </c>
      <c r="R1757" s="2">
        <v>-9.7895530000000005E-10</v>
      </c>
      <c r="W1757" s="2">
        <v>2375.5</v>
      </c>
      <c r="AB1757" s="2">
        <v>24337</v>
      </c>
      <c r="AG1757" s="2">
        <v>-4.3314299999999998E-11</v>
      </c>
      <c r="AL1757" s="2">
        <v>-8.7077399999999996E-11</v>
      </c>
      <c r="AQ1757" s="2">
        <v>-5.7944099999999997E-11</v>
      </c>
    </row>
    <row r="1758" spans="1:43" x14ac:dyDescent="0.25">
      <c r="A1758" s="2">
        <v>2.3914819999999999E-10</v>
      </c>
      <c r="J1758" s="2">
        <v>-2.5118390000000001E-10</v>
      </c>
      <c r="R1758" s="2">
        <v>-3.779371E-10</v>
      </c>
      <c r="W1758" s="2">
        <v>5412.3</v>
      </c>
      <c r="AB1758" s="2">
        <v>56989.9</v>
      </c>
      <c r="AG1758" s="2">
        <v>-4.3121400000000002E-11</v>
      </c>
      <c r="AL1758" s="2">
        <v>-8.6643100000000003E-11</v>
      </c>
      <c r="AQ1758" s="2">
        <v>-5.77472E-11</v>
      </c>
    </row>
    <row r="1759" spans="1:43" x14ac:dyDescent="0.25">
      <c r="A1759" s="2">
        <v>2.1707099999999999E-10</v>
      </c>
      <c r="J1759" s="2">
        <v>-1.9999660000000001E-10</v>
      </c>
      <c r="R1759" s="2">
        <v>-3.0958160000000002E-10</v>
      </c>
      <c r="W1759" s="2">
        <v>7313.1</v>
      </c>
      <c r="AB1759" s="2">
        <v>73930.899999999994</v>
      </c>
      <c r="AG1759" s="2">
        <v>-4.3006800000000003E-11</v>
      </c>
      <c r="AL1759" s="2">
        <v>-8.6279999999999998E-11</v>
      </c>
      <c r="AQ1759" s="2">
        <v>-5.7219200000000001E-11</v>
      </c>
    </row>
    <row r="1760" spans="1:43" x14ac:dyDescent="0.25">
      <c r="A1760" s="2">
        <v>1.7505350000000001E-10</v>
      </c>
      <c r="J1760" s="2">
        <v>-1.249995E-10</v>
      </c>
      <c r="R1760" s="2">
        <v>-2.012676E-10</v>
      </c>
      <c r="W1760" s="2">
        <v>7165.8</v>
      </c>
      <c r="AB1760" s="2">
        <v>100666.7</v>
      </c>
      <c r="AG1760" s="2">
        <v>-4.2856800000000002E-11</v>
      </c>
      <c r="AL1760" s="2">
        <v>-8.5481200000000006E-11</v>
      </c>
      <c r="AQ1760" s="2">
        <v>-5.65249E-11</v>
      </c>
    </row>
    <row r="1761" spans="1:43" x14ac:dyDescent="0.25">
      <c r="A1761" s="2">
        <v>4.9676710000000004E-10</v>
      </c>
      <c r="J1761" s="2">
        <v>-1.6679E-9</v>
      </c>
      <c r="R1761" s="2">
        <v>-2.2117000000000001E-9</v>
      </c>
      <c r="W1761" s="2">
        <v>1824.9</v>
      </c>
      <c r="AB1761" s="2">
        <v>9758.7000000000007</v>
      </c>
      <c r="AG1761" s="2">
        <v>-4.27384E-11</v>
      </c>
      <c r="AL1761" s="2">
        <v>-8.4904800000000004E-11</v>
      </c>
      <c r="AQ1761" s="2">
        <v>-5.6480799999999998E-11</v>
      </c>
    </row>
    <row r="1762" spans="1:43" x14ac:dyDescent="0.25">
      <c r="A1762" s="2">
        <v>2.305137E-10</v>
      </c>
      <c r="J1762" s="2">
        <v>-2.3790500000000002E-10</v>
      </c>
      <c r="R1762" s="2">
        <v>-3.7449260000000002E-10</v>
      </c>
      <c r="W1762" s="2">
        <v>3948.5</v>
      </c>
      <c r="AB1762" s="2">
        <v>77271.5</v>
      </c>
      <c r="AG1762" s="2">
        <v>-4.2682600000000003E-11</v>
      </c>
      <c r="AL1762" s="2">
        <v>-8.4894799999999996E-11</v>
      </c>
      <c r="AQ1762" s="2">
        <v>-5.6186199999999999E-11</v>
      </c>
    </row>
    <row r="1763" spans="1:43" x14ac:dyDescent="0.25">
      <c r="A1763" s="2">
        <v>2.226362E-10</v>
      </c>
      <c r="J1763" s="2">
        <v>-2.118351E-10</v>
      </c>
      <c r="R1763" s="2">
        <v>-3.3050900000000002E-10</v>
      </c>
      <c r="W1763" s="2">
        <v>5825.3</v>
      </c>
      <c r="AB1763" s="2">
        <v>76384.399999999994</v>
      </c>
      <c r="AG1763" s="2">
        <v>-4.2300700000000002E-11</v>
      </c>
      <c r="AL1763" s="2">
        <v>-8.4407699999999999E-11</v>
      </c>
      <c r="AQ1763" s="2">
        <v>-5.6183299999999999E-11</v>
      </c>
    </row>
    <row r="1764" spans="1:43" x14ac:dyDescent="0.25">
      <c r="A1764" s="2">
        <v>2.3198529999999999E-10</v>
      </c>
      <c r="J1764" s="2">
        <v>-2.368292E-10</v>
      </c>
      <c r="R1764" s="2">
        <v>-3.7080759999999999E-10</v>
      </c>
      <c r="W1764" s="2">
        <v>3964.9</v>
      </c>
      <c r="AB1764" s="2">
        <v>74923.600000000006</v>
      </c>
      <c r="AG1764" s="2">
        <v>-4.2262999999999998E-11</v>
      </c>
      <c r="AL1764" s="2">
        <v>-8.4094100000000005E-11</v>
      </c>
      <c r="AQ1764" s="2">
        <v>-5.6114899999999999E-11</v>
      </c>
    </row>
    <row r="1765" spans="1:43" x14ac:dyDescent="0.25">
      <c r="A1765" s="2">
        <v>1.47005E-10</v>
      </c>
      <c r="J1765" s="2">
        <v>-9.1881099999999999E-11</v>
      </c>
      <c r="R1765" s="2">
        <v>-1.5110920000000001E-10</v>
      </c>
      <c r="W1765" s="2">
        <v>6708.5</v>
      </c>
      <c r="AB1765" s="2">
        <v>116097.8</v>
      </c>
      <c r="AG1765" s="2">
        <v>-4.1980299999999999E-11</v>
      </c>
      <c r="AL1765" s="2">
        <v>-8.3988600000000005E-11</v>
      </c>
      <c r="AQ1765" s="2">
        <v>-5.6043399999999999E-11</v>
      </c>
    </row>
    <row r="1766" spans="1:43" x14ac:dyDescent="0.25">
      <c r="A1766" s="2">
        <v>3.0029509999999998E-10</v>
      </c>
      <c r="J1766" s="2">
        <v>-5.0951759999999997E-10</v>
      </c>
      <c r="R1766" s="2">
        <v>-7.0579859999999995E-10</v>
      </c>
      <c r="W1766" s="2">
        <v>3835.5</v>
      </c>
      <c r="AB1766" s="2">
        <v>28256.7</v>
      </c>
      <c r="AG1766" s="2">
        <v>-4.1903800000000002E-11</v>
      </c>
      <c r="AL1766" s="2">
        <v>-8.3715000000000005E-11</v>
      </c>
      <c r="AQ1766" s="2">
        <v>-5.5970499999999999E-11</v>
      </c>
    </row>
    <row r="1767" spans="1:43" x14ac:dyDescent="0.25">
      <c r="A1767" s="2">
        <v>1.3885630000000001E-10</v>
      </c>
      <c r="J1767" s="2">
        <v>-7.8447900000000001E-11</v>
      </c>
      <c r="R1767" s="2">
        <v>-1.33421E-10</v>
      </c>
      <c r="W1767" s="2">
        <v>4700.1000000000004</v>
      </c>
      <c r="AB1767" s="2">
        <v>129829.7</v>
      </c>
      <c r="AG1767" s="2">
        <v>-4.1833499999999997E-11</v>
      </c>
      <c r="AL1767" s="2">
        <v>-8.3662700000000006E-11</v>
      </c>
      <c r="AQ1767" s="2">
        <v>-5.5778400000000001E-11</v>
      </c>
    </row>
    <row r="1768" spans="1:43" x14ac:dyDescent="0.25">
      <c r="A1768" s="2">
        <v>1.655648E-10</v>
      </c>
      <c r="J1768" s="2">
        <v>-1.1592E-10</v>
      </c>
      <c r="R1768" s="2">
        <v>-1.8535399999999999E-10</v>
      </c>
      <c r="W1768" s="2">
        <v>4690.3999999999996</v>
      </c>
      <c r="AB1768" s="2">
        <v>95635.5</v>
      </c>
      <c r="AG1768" s="2">
        <v>-4.0832499999999998E-11</v>
      </c>
      <c r="AL1768" s="2">
        <v>-8.28939E-11</v>
      </c>
      <c r="AQ1768" s="2">
        <v>-5.5677899999999998E-11</v>
      </c>
    </row>
    <row r="1769" spans="1:43" x14ac:dyDescent="0.25">
      <c r="A1769" s="2">
        <v>1.465401E-10</v>
      </c>
      <c r="J1769" s="2">
        <v>-9.4918999999999998E-11</v>
      </c>
      <c r="R1769" s="2">
        <v>-1.543364E-10</v>
      </c>
      <c r="W1769" s="2">
        <v>6933.5</v>
      </c>
      <c r="AB1769" s="2">
        <v>114159.3</v>
      </c>
      <c r="AG1769" s="2">
        <v>-4.03162E-11</v>
      </c>
      <c r="AL1769" s="2">
        <v>-8.2866300000000004E-11</v>
      </c>
      <c r="AQ1769" s="2">
        <v>-5.5560499999999998E-11</v>
      </c>
    </row>
    <row r="1770" spans="1:43" x14ac:dyDescent="0.25">
      <c r="A1770" s="2">
        <v>2.5592259999999998E-10</v>
      </c>
      <c r="J1770" s="2">
        <v>-2.9909070000000001E-10</v>
      </c>
      <c r="R1770" s="2">
        <v>-4.4025360000000002E-10</v>
      </c>
      <c r="W1770" s="2">
        <v>4071.4</v>
      </c>
      <c r="AB1770" s="2">
        <v>45958.5</v>
      </c>
      <c r="AG1770" s="2">
        <v>-4.0248700000000002E-11</v>
      </c>
      <c r="AL1770" s="2">
        <v>-8.2740000000000003E-11</v>
      </c>
      <c r="AQ1770" s="2">
        <v>-5.5053299999999998E-11</v>
      </c>
    </row>
    <row r="1771" spans="1:43" x14ac:dyDescent="0.25">
      <c r="A1771" s="2">
        <v>2.138913E-10</v>
      </c>
      <c r="J1771" s="2">
        <v>-2.241419E-10</v>
      </c>
      <c r="R1771" s="2">
        <v>-3.2892820000000002E-10</v>
      </c>
      <c r="W1771" s="2">
        <v>5433.8</v>
      </c>
      <c r="AB1771" s="2">
        <v>56932.7</v>
      </c>
      <c r="AG1771" s="2">
        <v>-4.0224E-11</v>
      </c>
      <c r="AL1771" s="2">
        <v>-8.2538900000000005E-11</v>
      </c>
      <c r="AQ1771" s="2">
        <v>-5.4648899999999998E-11</v>
      </c>
    </row>
    <row r="1772" spans="1:43" x14ac:dyDescent="0.25">
      <c r="A1772" s="2">
        <v>1.972664E-10</v>
      </c>
      <c r="J1772" s="2">
        <v>-1.6539359999999999E-10</v>
      </c>
      <c r="R1772" s="2">
        <v>-2.667948E-10</v>
      </c>
      <c r="W1772" s="2">
        <v>4473.5</v>
      </c>
      <c r="AB1772" s="2">
        <v>101412.2</v>
      </c>
      <c r="AG1772" s="2">
        <v>-4.0169700000000003E-11</v>
      </c>
      <c r="AL1772" s="2">
        <v>-8.2442000000000006E-11</v>
      </c>
      <c r="AQ1772" s="2">
        <v>-5.4562899999999997E-11</v>
      </c>
    </row>
    <row r="1773" spans="1:43" x14ac:dyDescent="0.25">
      <c r="A1773" s="2">
        <v>1.4739320000000001E-10</v>
      </c>
      <c r="J1773" s="2">
        <v>-8.4081000000000004E-11</v>
      </c>
      <c r="R1773" s="2">
        <v>-1.442947E-10</v>
      </c>
      <c r="W1773" s="2">
        <v>8804.7000000000007</v>
      </c>
      <c r="AB1773" s="2">
        <v>140899</v>
      </c>
      <c r="AG1773" s="2">
        <v>-3.9704600000000002E-11</v>
      </c>
      <c r="AL1773" s="2">
        <v>-8.1615899999999997E-11</v>
      </c>
      <c r="AQ1773" s="2">
        <v>-5.4447600000000001E-11</v>
      </c>
    </row>
    <row r="1774" spans="1:43" x14ac:dyDescent="0.25">
      <c r="A1774" s="2">
        <v>2.225539E-10</v>
      </c>
      <c r="J1774" s="2">
        <v>-2.176068E-10</v>
      </c>
      <c r="R1774" s="2">
        <v>-3.2863909999999999E-10</v>
      </c>
      <c r="W1774" s="2">
        <v>4957.6000000000004</v>
      </c>
      <c r="AB1774" s="2">
        <v>61060.800000000003</v>
      </c>
      <c r="AG1774" s="2">
        <v>-3.9516699999999998E-11</v>
      </c>
      <c r="AL1774" s="2">
        <v>-8.1534500000000002E-11</v>
      </c>
      <c r="AQ1774" s="2">
        <v>-5.3934100000000003E-11</v>
      </c>
    </row>
    <row r="1775" spans="1:43" x14ac:dyDescent="0.25">
      <c r="A1775" s="2">
        <v>1.2610779999999999E-10</v>
      </c>
      <c r="J1775" s="2">
        <v>-5.8697799999999998E-11</v>
      </c>
      <c r="R1775" s="2">
        <v>-1.101965E-10</v>
      </c>
      <c r="W1775" s="2">
        <v>6457</v>
      </c>
      <c r="AB1775" s="2">
        <v>211863.2</v>
      </c>
      <c r="AG1775" s="2">
        <v>-3.9487300000000003E-11</v>
      </c>
      <c r="AL1775" s="2">
        <v>-8.1209399999999999E-11</v>
      </c>
      <c r="AQ1775" s="2">
        <v>-5.3787899999999999E-11</v>
      </c>
    </row>
    <row r="1776" spans="1:43" x14ac:dyDescent="0.25">
      <c r="A1776" s="2">
        <v>1.455821E-10</v>
      </c>
      <c r="J1776" s="2">
        <v>-9.1736700000000006E-11</v>
      </c>
      <c r="R1776" s="2">
        <v>-1.6229720000000001E-10</v>
      </c>
      <c r="W1776" s="2">
        <v>4961</v>
      </c>
      <c r="AB1776" s="2">
        <v>124995</v>
      </c>
      <c r="AG1776" s="2">
        <v>-3.9028200000000001E-11</v>
      </c>
      <c r="AL1776" s="2">
        <v>-8.1019700000000003E-11</v>
      </c>
      <c r="AQ1776" s="2">
        <v>-5.3594899999999997E-11</v>
      </c>
    </row>
    <row r="1777" spans="1:43" x14ac:dyDescent="0.25">
      <c r="A1777" s="2">
        <v>2.077567E-10</v>
      </c>
      <c r="J1777" s="2">
        <v>-1.914522E-10</v>
      </c>
      <c r="R1777" s="2">
        <v>-2.899788E-10</v>
      </c>
      <c r="W1777" s="2">
        <v>5187.2</v>
      </c>
      <c r="AB1777" s="2">
        <v>63573.5</v>
      </c>
      <c r="AG1777" s="2">
        <v>-3.90003E-11</v>
      </c>
      <c r="AL1777" s="2">
        <v>-7.9927999999999998E-11</v>
      </c>
      <c r="AQ1777" s="2">
        <v>-5.3499499999999998E-11</v>
      </c>
    </row>
    <row r="1778" spans="1:43" x14ac:dyDescent="0.25">
      <c r="A1778" s="2">
        <v>2.756598E-10</v>
      </c>
      <c r="J1778" s="2">
        <v>-3.5285010000000001E-10</v>
      </c>
      <c r="R1778" s="2">
        <v>-5.1408949999999998E-10</v>
      </c>
      <c r="W1778" s="2">
        <v>3731</v>
      </c>
      <c r="AB1778" s="2">
        <v>39831.4</v>
      </c>
      <c r="AG1778" s="2">
        <v>-3.8975499999999998E-11</v>
      </c>
      <c r="AL1778" s="2">
        <v>-7.9887600000000005E-11</v>
      </c>
      <c r="AQ1778" s="2">
        <v>-5.32524E-11</v>
      </c>
    </row>
    <row r="1779" spans="1:43" x14ac:dyDescent="0.25">
      <c r="A1779" s="2">
        <v>1.8571880000000001E-10</v>
      </c>
      <c r="J1779" s="2">
        <v>-1.6627909999999999E-10</v>
      </c>
      <c r="R1779" s="2">
        <v>-2.7428089999999998E-10</v>
      </c>
      <c r="W1779" s="2">
        <v>1166.8</v>
      </c>
      <c r="AB1779" s="2">
        <v>72308.600000000006</v>
      </c>
      <c r="AG1779" s="2">
        <v>-3.8688599999999997E-11</v>
      </c>
      <c r="AL1779" s="2">
        <v>-7.9790299999999995E-11</v>
      </c>
      <c r="AQ1779" s="2">
        <v>-5.3116099999999997E-11</v>
      </c>
    </row>
    <row r="1780" spans="1:43" x14ac:dyDescent="0.25">
      <c r="A1780" s="2">
        <v>1.891922E-10</v>
      </c>
      <c r="J1780" s="2">
        <v>-1.6412360000000001E-10</v>
      </c>
      <c r="R1780" s="2">
        <v>-2.4931779999999999E-10</v>
      </c>
      <c r="W1780" s="2">
        <v>5799</v>
      </c>
      <c r="AB1780" s="2">
        <v>73279.7</v>
      </c>
      <c r="AG1780" s="2">
        <v>-3.8343699999999997E-11</v>
      </c>
      <c r="AL1780" s="2">
        <v>-7.9742499999999996E-11</v>
      </c>
      <c r="AQ1780" s="2">
        <v>-5.2555499999999998E-11</v>
      </c>
    </row>
    <row r="1781" spans="1:43" x14ac:dyDescent="0.25">
      <c r="A1781" s="2">
        <v>1.898557E-10</v>
      </c>
      <c r="J1781" s="2">
        <v>-2.0984199999999999E-10</v>
      </c>
      <c r="R1781" s="2">
        <v>-3.0367620000000001E-10</v>
      </c>
      <c r="W1781" s="2">
        <v>2941.7</v>
      </c>
      <c r="AB1781" s="2">
        <v>60460.2</v>
      </c>
      <c r="AG1781" s="2">
        <v>-3.7859500000000001E-11</v>
      </c>
      <c r="AL1781" s="2">
        <v>-7.9660799999999996E-11</v>
      </c>
      <c r="AQ1781" s="2">
        <v>-5.2087600000000002E-11</v>
      </c>
    </row>
    <row r="1782" spans="1:43" x14ac:dyDescent="0.25">
      <c r="A1782" s="2">
        <v>2.5658910000000001E-10</v>
      </c>
      <c r="J1782" s="2">
        <v>-3.1615740000000002E-10</v>
      </c>
      <c r="R1782" s="2">
        <v>-4.5777340000000001E-10</v>
      </c>
      <c r="W1782" s="2">
        <v>4561.1000000000004</v>
      </c>
      <c r="AB1782" s="2">
        <v>42160.3</v>
      </c>
      <c r="AG1782" s="2">
        <v>-3.7564700000000003E-11</v>
      </c>
      <c r="AL1782" s="2">
        <v>-7.9544E-11</v>
      </c>
      <c r="AQ1782" s="2">
        <v>-5.2086300000000001E-11</v>
      </c>
    </row>
    <row r="1783" spans="1:43" x14ac:dyDescent="0.25">
      <c r="A1783" s="2">
        <v>1.2620129999999999E-10</v>
      </c>
      <c r="J1783" s="2">
        <v>-5.8921799999999994E-11</v>
      </c>
      <c r="R1783" s="2">
        <v>-1.087896E-10</v>
      </c>
      <c r="W1783" s="2">
        <v>9565.2999999999993</v>
      </c>
      <c r="AB1783" s="2">
        <v>182639.3</v>
      </c>
      <c r="AG1783" s="2">
        <v>-3.71222E-11</v>
      </c>
      <c r="AL1783" s="2">
        <v>-7.9058299999999997E-11</v>
      </c>
      <c r="AQ1783" s="2">
        <v>-5.1876700000000001E-11</v>
      </c>
    </row>
    <row r="1784" spans="1:43" x14ac:dyDescent="0.25">
      <c r="A1784" s="2">
        <v>1.1817979999999999E-10</v>
      </c>
      <c r="J1784" s="2">
        <v>-5.19245E-11</v>
      </c>
      <c r="R1784" s="2">
        <v>-1.0159340000000001E-10</v>
      </c>
      <c r="W1784" s="2">
        <v>6515.2</v>
      </c>
      <c r="AB1784" s="2">
        <v>253360.7</v>
      </c>
      <c r="AG1784" s="2">
        <v>-3.7083400000000001E-11</v>
      </c>
      <c r="AL1784" s="2">
        <v>-7.8964399999999998E-11</v>
      </c>
      <c r="AQ1784" s="2">
        <v>-5.1724900000000001E-11</v>
      </c>
    </row>
    <row r="1785" spans="1:43" x14ac:dyDescent="0.25">
      <c r="A1785" s="2">
        <v>1.6891559999999999E-10</v>
      </c>
      <c r="J1785" s="2">
        <v>-1.2353869999999999E-10</v>
      </c>
      <c r="R1785" s="2">
        <v>-1.9506799999999999E-10</v>
      </c>
      <c r="W1785" s="2">
        <v>4100.2</v>
      </c>
      <c r="AB1785" s="2">
        <v>91520.8</v>
      </c>
      <c r="AG1785" s="2">
        <v>-3.7001400000000002E-11</v>
      </c>
      <c r="AL1785" s="2">
        <v>-7.8866500000000004E-11</v>
      </c>
      <c r="AQ1785" s="2">
        <v>-5.1665500000000001E-11</v>
      </c>
    </row>
    <row r="1786" spans="1:43" x14ac:dyDescent="0.25">
      <c r="A1786" s="2">
        <v>1.6658820000000001E-10</v>
      </c>
      <c r="J1786" s="2">
        <v>-1.171568E-10</v>
      </c>
      <c r="R1786" s="2">
        <v>-1.872075E-10</v>
      </c>
      <c r="W1786" s="2">
        <v>5967.6</v>
      </c>
      <c r="AB1786" s="2">
        <v>94708.6</v>
      </c>
      <c r="AG1786" s="2">
        <v>-3.6936699999999999E-11</v>
      </c>
      <c r="AL1786" s="2">
        <v>-7.8431299999999995E-11</v>
      </c>
      <c r="AQ1786" s="2">
        <v>-5.1586300000000003E-11</v>
      </c>
    </row>
    <row r="1787" spans="1:43" x14ac:dyDescent="0.25">
      <c r="A1787" s="2">
        <v>2.16892E-10</v>
      </c>
      <c r="J1787" s="2">
        <v>-1.9949010000000001E-10</v>
      </c>
      <c r="R1787" s="2">
        <v>-3.0924990000000001E-10</v>
      </c>
      <c r="W1787" s="2">
        <v>7468.3</v>
      </c>
      <c r="AB1787" s="2">
        <v>74684</v>
      </c>
      <c r="AG1787" s="2">
        <v>-3.6842899999999999E-11</v>
      </c>
      <c r="AL1787" s="2">
        <v>-7.8345700000000005E-11</v>
      </c>
      <c r="AQ1787" s="2">
        <v>-5.0779999999999998E-11</v>
      </c>
    </row>
    <row r="1788" spans="1:43" x14ac:dyDescent="0.25">
      <c r="A1788" s="2">
        <v>4.1569939999999999E-10</v>
      </c>
      <c r="J1788" s="2">
        <v>-1.0804999999999999E-9</v>
      </c>
      <c r="R1788" s="2">
        <v>-1.6486000000000001E-9</v>
      </c>
      <c r="W1788" s="2">
        <v>1294.4000000000001</v>
      </c>
      <c r="AB1788" s="2">
        <v>12516.6</v>
      </c>
      <c r="AG1788" s="2">
        <v>-3.66317E-11</v>
      </c>
      <c r="AL1788" s="2">
        <v>-7.8053099999999997E-11</v>
      </c>
      <c r="AQ1788" s="2">
        <v>-5.0644100000000001E-11</v>
      </c>
    </row>
    <row r="1789" spans="1:43" x14ac:dyDescent="0.25">
      <c r="A1789" s="2">
        <v>1.2710749999999999E-10</v>
      </c>
      <c r="J1789" s="2">
        <v>-5.9529200000000004E-11</v>
      </c>
      <c r="R1789" s="2">
        <v>-1.1046290000000001E-10</v>
      </c>
      <c r="W1789" s="2">
        <v>8708.9</v>
      </c>
      <c r="AB1789" s="2">
        <v>194517.3</v>
      </c>
      <c r="AG1789" s="2">
        <v>-3.6260800000000002E-11</v>
      </c>
      <c r="AL1789" s="2">
        <v>-7.8024900000000004E-11</v>
      </c>
      <c r="AQ1789" s="2">
        <v>-5.0547200000000002E-11</v>
      </c>
    </row>
    <row r="1790" spans="1:43" x14ac:dyDescent="0.25">
      <c r="A1790" s="2">
        <v>1.8866750000000001E-10</v>
      </c>
      <c r="J1790" s="2">
        <v>-1.5269410000000001E-10</v>
      </c>
      <c r="R1790" s="2">
        <v>-2.496978E-10</v>
      </c>
      <c r="W1790" s="2">
        <v>4765.3999999999996</v>
      </c>
      <c r="AB1790" s="2">
        <v>112216.9</v>
      </c>
      <c r="AG1790" s="2">
        <v>-3.6211199999999998E-11</v>
      </c>
      <c r="AL1790" s="2">
        <v>-7.6661699999999996E-11</v>
      </c>
      <c r="AQ1790" s="2">
        <v>-5.0461799999999998E-11</v>
      </c>
    </row>
    <row r="1791" spans="1:43" x14ac:dyDescent="0.25">
      <c r="A1791" s="2">
        <v>1.6106609999999999E-10</v>
      </c>
      <c r="J1791" s="2">
        <v>-1.029118E-10</v>
      </c>
      <c r="R1791" s="2">
        <v>-1.708576E-10</v>
      </c>
      <c r="W1791" s="2">
        <v>8303.5</v>
      </c>
      <c r="AB1791" s="2">
        <v>120635</v>
      </c>
      <c r="AG1791" s="2">
        <v>-3.5722199999999997E-11</v>
      </c>
      <c r="AL1791" s="2">
        <v>-7.6474400000000002E-11</v>
      </c>
      <c r="AQ1791" s="2">
        <v>-4.9529299999999999E-11</v>
      </c>
    </row>
    <row r="1792" spans="1:43" x14ac:dyDescent="0.25">
      <c r="A1792" s="2">
        <v>3.4407790000000002E-10</v>
      </c>
      <c r="J1792" s="2">
        <v>-5.4778000000000005E-10</v>
      </c>
      <c r="R1792" s="2">
        <v>-7.9937790000000004E-10</v>
      </c>
      <c r="W1792" s="2">
        <v>4347.2</v>
      </c>
      <c r="AB1792" s="2">
        <v>31206.2</v>
      </c>
      <c r="AG1792" s="2">
        <v>-3.5566099999999997E-11</v>
      </c>
      <c r="AL1792" s="2">
        <v>-7.6460300000000005E-11</v>
      </c>
      <c r="AQ1792" s="2">
        <v>-4.9079300000000003E-11</v>
      </c>
    </row>
    <row r="1793" spans="1:43" x14ac:dyDescent="0.25">
      <c r="A1793" s="2">
        <v>1.4788860000000001E-10</v>
      </c>
      <c r="J1793" s="2">
        <v>-8.9638300000000001E-11</v>
      </c>
      <c r="R1793" s="2">
        <v>-1.491453E-10</v>
      </c>
      <c r="W1793" s="2">
        <v>4960</v>
      </c>
      <c r="AB1793" s="2">
        <v>116802.4</v>
      </c>
      <c r="AG1793" s="2">
        <v>-3.5424899999999997E-11</v>
      </c>
      <c r="AL1793" s="2">
        <v>-7.6454100000000006E-11</v>
      </c>
      <c r="AQ1793" s="2">
        <v>-4.8767999999999999E-11</v>
      </c>
    </row>
    <row r="1794" spans="1:43" x14ac:dyDescent="0.25">
      <c r="A1794" s="2">
        <v>1.3339160000000001E-10</v>
      </c>
      <c r="J1794" s="2">
        <v>-7.1433499999999997E-11</v>
      </c>
      <c r="R1794" s="2">
        <v>-1.2381999999999999E-10</v>
      </c>
      <c r="W1794" s="2">
        <v>4814.3999999999996</v>
      </c>
      <c r="AB1794" s="2">
        <v>139169.9</v>
      </c>
      <c r="AG1794" s="2">
        <v>-3.5397000000000002E-11</v>
      </c>
      <c r="AL1794" s="2">
        <v>-7.4928200000000001E-11</v>
      </c>
      <c r="AQ1794" s="2">
        <v>-4.8341299999999999E-11</v>
      </c>
    </row>
    <row r="1795" spans="1:43" x14ac:dyDescent="0.25">
      <c r="A1795" s="2">
        <v>1.7975360000000001E-10</v>
      </c>
      <c r="J1795" s="2">
        <v>-1.3167190000000001E-10</v>
      </c>
      <c r="R1795" s="2">
        <v>-2.1553659999999999E-10</v>
      </c>
      <c r="W1795" s="2">
        <v>5899.5</v>
      </c>
      <c r="AB1795" s="2">
        <v>114327.8</v>
      </c>
      <c r="AG1795" s="2">
        <v>-3.5395300000000003E-11</v>
      </c>
      <c r="AL1795" s="2">
        <v>-7.4655399999999998E-11</v>
      </c>
      <c r="AQ1795" s="2">
        <v>-4.82428E-11</v>
      </c>
    </row>
    <row r="1796" spans="1:43" x14ac:dyDescent="0.25">
      <c r="A1796" s="2">
        <v>2.1458620000000001E-10</v>
      </c>
      <c r="J1796" s="2">
        <v>-2.0104770000000001E-10</v>
      </c>
      <c r="R1796" s="2">
        <v>-3.0541099999999999E-10</v>
      </c>
      <c r="W1796" s="2">
        <v>5029.1000000000004</v>
      </c>
      <c r="AB1796" s="2">
        <v>64765.7</v>
      </c>
      <c r="AG1796" s="2">
        <v>-3.5201499999999999E-11</v>
      </c>
      <c r="AL1796" s="2">
        <v>-7.4173999999999996E-11</v>
      </c>
      <c r="AQ1796" s="2">
        <v>-4.8151299999999997E-11</v>
      </c>
    </row>
    <row r="1797" spans="1:43" x14ac:dyDescent="0.25">
      <c r="A1797" s="2">
        <v>2.6836389999999999E-10</v>
      </c>
      <c r="J1797" s="2">
        <v>-3.3190819999999999E-10</v>
      </c>
      <c r="R1797" s="2">
        <v>-4.8559790000000001E-10</v>
      </c>
      <c r="W1797" s="2">
        <v>3896.5</v>
      </c>
      <c r="AB1797" s="2">
        <v>42166.8</v>
      </c>
      <c r="AG1797" s="2">
        <v>-3.5082899999999997E-11</v>
      </c>
      <c r="AL1797" s="2">
        <v>-7.4098600000000001E-11</v>
      </c>
      <c r="AQ1797" s="2">
        <v>-4.7865499999999999E-11</v>
      </c>
    </row>
    <row r="1798" spans="1:43" x14ac:dyDescent="0.25">
      <c r="A1798" s="2">
        <v>1.529801E-10</v>
      </c>
      <c r="J1798" s="2">
        <v>-1.1273190000000001E-10</v>
      </c>
      <c r="R1798" s="2">
        <v>-1.7696579999999999E-10</v>
      </c>
      <c r="W1798" s="2">
        <v>5534.7</v>
      </c>
      <c r="AB1798" s="2">
        <v>100515.1</v>
      </c>
      <c r="AG1798" s="2">
        <v>-3.4943300000000003E-11</v>
      </c>
      <c r="AL1798" s="2">
        <v>-7.4056699999999996E-11</v>
      </c>
      <c r="AQ1798" s="2">
        <v>-4.7837299999999999E-11</v>
      </c>
    </row>
    <row r="1799" spans="1:43" x14ac:dyDescent="0.25">
      <c r="A1799" s="2">
        <v>1.6344749999999999E-10</v>
      </c>
      <c r="J1799" s="2">
        <v>-1.26147E-10</v>
      </c>
      <c r="R1799" s="2">
        <v>-1.95754E-10</v>
      </c>
      <c r="W1799" s="2">
        <v>6426.3</v>
      </c>
      <c r="AB1799" s="2">
        <v>91602.6</v>
      </c>
      <c r="AG1799" s="2">
        <v>-3.4308700000000001E-11</v>
      </c>
      <c r="AL1799" s="2">
        <v>-7.3777700000000006E-11</v>
      </c>
      <c r="AQ1799" s="2">
        <v>-4.7728300000000001E-11</v>
      </c>
    </row>
    <row r="1800" spans="1:43" x14ac:dyDescent="0.25">
      <c r="A1800" s="2">
        <v>1.225263E-10</v>
      </c>
      <c r="J1800" s="2">
        <v>-5.5939399999999999E-11</v>
      </c>
      <c r="R1800" s="2">
        <v>-1.0716040000000001E-10</v>
      </c>
      <c r="W1800" s="2">
        <v>4521.2</v>
      </c>
      <c r="AB1800" s="2">
        <v>235879</v>
      </c>
      <c r="AG1800" s="2">
        <v>-3.3972300000000003E-11</v>
      </c>
      <c r="AL1800" s="2">
        <v>-7.3676099999999995E-11</v>
      </c>
      <c r="AQ1800" s="2">
        <v>-4.7444100000000001E-11</v>
      </c>
    </row>
    <row r="1801" spans="1:43" x14ac:dyDescent="0.25">
      <c r="A1801" s="2">
        <v>1.318751E-10</v>
      </c>
      <c r="J1801" s="2">
        <v>-9.0586399999999997E-11</v>
      </c>
      <c r="R1801" s="2">
        <v>-1.45995E-10</v>
      </c>
      <c r="W1801" s="2">
        <v>3228</v>
      </c>
      <c r="AB1801" s="2">
        <v>119530.5</v>
      </c>
      <c r="AG1801" s="2">
        <v>-3.38079E-11</v>
      </c>
      <c r="AL1801" s="2">
        <v>-7.2817700000000004E-11</v>
      </c>
      <c r="AQ1801" s="2">
        <v>-4.7039600000000002E-11</v>
      </c>
    </row>
    <row r="1802" spans="1:43" x14ac:dyDescent="0.25">
      <c r="A1802" s="2">
        <v>1.7154229999999999E-10</v>
      </c>
      <c r="J1802" s="2">
        <v>-1.3434400000000001E-10</v>
      </c>
      <c r="R1802" s="2">
        <v>-2.258319E-10</v>
      </c>
      <c r="W1802" s="2">
        <v>1546.8</v>
      </c>
      <c r="AB1802" s="2">
        <v>94906.7</v>
      </c>
      <c r="AG1802" s="2">
        <v>-3.3752400000000002E-11</v>
      </c>
      <c r="AL1802" s="2">
        <v>-7.27413E-11</v>
      </c>
      <c r="AQ1802" s="2">
        <v>-4.6283900000000003E-11</v>
      </c>
    </row>
    <row r="1803" spans="1:43" x14ac:dyDescent="0.25">
      <c r="A1803" s="2">
        <v>2.6814160000000001E-10</v>
      </c>
      <c r="J1803" s="2">
        <v>-3.3795059999999999E-10</v>
      </c>
      <c r="R1803" s="2">
        <v>-4.9098880000000001E-10</v>
      </c>
      <c r="W1803" s="2">
        <v>3414.8</v>
      </c>
      <c r="AB1803" s="2">
        <v>39769.800000000003</v>
      </c>
      <c r="AG1803" s="2">
        <v>-3.3288800000000001E-11</v>
      </c>
      <c r="AL1803" s="2">
        <v>-7.2517300000000004E-11</v>
      </c>
      <c r="AQ1803" s="2">
        <v>-4.6264499999999997E-11</v>
      </c>
    </row>
    <row r="1804" spans="1:43" x14ac:dyDescent="0.25">
      <c r="A1804" s="2">
        <v>2.133103E-10</v>
      </c>
      <c r="J1804" s="2">
        <v>-1.9281010000000001E-10</v>
      </c>
      <c r="R1804" s="2">
        <v>-3.0337990000000001E-10</v>
      </c>
      <c r="W1804" s="2">
        <v>5786.1</v>
      </c>
      <c r="AB1804" s="2">
        <v>83076.100000000006</v>
      </c>
      <c r="AG1804" s="2">
        <v>-3.3287799999999999E-11</v>
      </c>
      <c r="AL1804" s="2">
        <v>-7.2428100000000004E-11</v>
      </c>
      <c r="AQ1804" s="2">
        <v>-4.6041800000000002E-11</v>
      </c>
    </row>
    <row r="1805" spans="1:43" x14ac:dyDescent="0.25">
      <c r="A1805" s="2">
        <v>2.240107E-10</v>
      </c>
      <c r="J1805" s="2">
        <v>-2.142799E-10</v>
      </c>
      <c r="R1805" s="2">
        <v>-3.3299720000000003E-10</v>
      </c>
      <c r="W1805" s="2">
        <v>6329.2</v>
      </c>
      <c r="AB1805" s="2">
        <v>74189</v>
      </c>
      <c r="AG1805" s="2">
        <v>-3.2949500000000002E-11</v>
      </c>
      <c r="AL1805" s="2">
        <v>-7.1908800000000006E-11</v>
      </c>
      <c r="AQ1805" s="2">
        <v>-4.5837499999999998E-11</v>
      </c>
    </row>
    <row r="1806" spans="1:43" x14ac:dyDescent="0.25">
      <c r="A1806" s="2">
        <v>2.105365E-10</v>
      </c>
      <c r="J1806" s="2">
        <v>-2.0282059999999999E-10</v>
      </c>
      <c r="R1806" s="2">
        <v>-3.2571449999999999E-10</v>
      </c>
      <c r="W1806" s="2">
        <v>4358.8999999999996</v>
      </c>
      <c r="AB1806" s="2">
        <v>84582.399999999994</v>
      </c>
      <c r="AG1806" s="2">
        <v>-3.2930799999999999E-11</v>
      </c>
      <c r="AL1806" s="2">
        <v>-7.1878199999999996E-11</v>
      </c>
      <c r="AQ1806" s="2">
        <v>-4.5836700000000002E-11</v>
      </c>
    </row>
    <row r="1807" spans="1:43" x14ac:dyDescent="0.25">
      <c r="A1807" s="2">
        <v>2.0980689999999999E-10</v>
      </c>
      <c r="J1807" s="2">
        <v>-1.896665E-10</v>
      </c>
      <c r="R1807" s="2">
        <v>-2.9051639999999999E-10</v>
      </c>
      <c r="W1807" s="2">
        <v>5517.7</v>
      </c>
      <c r="AB1807" s="2">
        <v>69483.399999999994</v>
      </c>
      <c r="AG1807" s="2">
        <v>-3.2699600000000003E-11</v>
      </c>
      <c r="AL1807" s="2">
        <v>-7.1259999999999995E-11</v>
      </c>
      <c r="AQ1807" s="2">
        <v>-4.5777100000000002E-11</v>
      </c>
    </row>
    <row r="1808" spans="1:43" x14ac:dyDescent="0.25">
      <c r="A1808" s="2">
        <v>3.0141419999999999E-10</v>
      </c>
      <c r="J1808" s="2">
        <v>-6.4717519999999995E-10</v>
      </c>
      <c r="R1808" s="2">
        <v>-8.7309000000000003E-10</v>
      </c>
      <c r="W1808" s="2">
        <v>1640.1</v>
      </c>
      <c r="AB1808" s="2">
        <v>22610.3</v>
      </c>
      <c r="AG1808" s="2">
        <v>-3.2581100000000001E-11</v>
      </c>
      <c r="AL1808" s="2">
        <v>-7.1013100000000002E-11</v>
      </c>
      <c r="AQ1808" s="2">
        <v>-4.5656600000000002E-11</v>
      </c>
    </row>
    <row r="1809" spans="1:43" x14ac:dyDescent="0.25">
      <c r="A1809" s="2">
        <v>4.0952419999999999E-10</v>
      </c>
      <c r="J1809" s="2">
        <v>-1.0008000000000001E-9</v>
      </c>
      <c r="R1809" s="2">
        <v>-1.5259000000000001E-9</v>
      </c>
      <c r="W1809" s="2">
        <v>1774</v>
      </c>
      <c r="AB1809" s="2">
        <v>15514.4</v>
      </c>
      <c r="AG1809" s="2">
        <v>-3.2539899999999999E-11</v>
      </c>
      <c r="AL1809" s="2">
        <v>-7.0852300000000003E-11</v>
      </c>
      <c r="AQ1809" s="2">
        <v>-4.5526000000000001E-11</v>
      </c>
    </row>
    <row r="1810" spans="1:43" x14ac:dyDescent="0.25">
      <c r="A1810" s="2">
        <v>1.7570100000000001E-10</v>
      </c>
      <c r="J1810" s="2">
        <v>-1.2444739999999999E-10</v>
      </c>
      <c r="R1810" s="2">
        <v>-2.0301180000000001E-10</v>
      </c>
      <c r="W1810" s="2">
        <v>8077.8</v>
      </c>
      <c r="AB1810" s="2">
        <v>111086.8</v>
      </c>
      <c r="AG1810" s="2">
        <v>-3.2513900000000002E-11</v>
      </c>
      <c r="AL1810" s="2">
        <v>-7.0833700000000006E-11</v>
      </c>
      <c r="AQ1810" s="2">
        <v>-4.5395899999999998E-11</v>
      </c>
    </row>
    <row r="1811" spans="1:43" x14ac:dyDescent="0.25">
      <c r="A1811" s="2">
        <v>1.3173339999999999E-10</v>
      </c>
      <c r="J1811" s="2">
        <v>-6.7318799999999999E-11</v>
      </c>
      <c r="R1811" s="2">
        <v>-1.1898949999999999E-10</v>
      </c>
      <c r="W1811" s="2">
        <v>6343.5</v>
      </c>
      <c r="AB1811" s="2">
        <v>144329.1</v>
      </c>
      <c r="AG1811" s="2">
        <v>-3.2350100000000003E-11</v>
      </c>
      <c r="AL1811" s="2">
        <v>-7.0693600000000001E-11</v>
      </c>
      <c r="AQ1811" s="2">
        <v>-4.4819600000000002E-11</v>
      </c>
    </row>
    <row r="1812" spans="1:43" x14ac:dyDescent="0.25">
      <c r="A1812" s="2">
        <v>1.0557260000000001E-10</v>
      </c>
      <c r="J1812" s="2">
        <v>-3.9253199999999999E-11</v>
      </c>
      <c r="R1812" s="2">
        <v>-8.2543200000000006E-11</v>
      </c>
      <c r="W1812" s="2">
        <v>5603.1</v>
      </c>
      <c r="AB1812" s="2">
        <v>289745.7</v>
      </c>
      <c r="AG1812" s="2">
        <v>-3.2224200000000001E-11</v>
      </c>
      <c r="AL1812" s="2">
        <v>-7.0637300000000006E-11</v>
      </c>
      <c r="AQ1812" s="2">
        <v>-4.4812200000000002E-11</v>
      </c>
    </row>
    <row r="1813" spans="1:43" x14ac:dyDescent="0.25">
      <c r="A1813" s="2">
        <v>1.622357E-10</v>
      </c>
      <c r="J1813" s="2">
        <v>-1.046955E-10</v>
      </c>
      <c r="R1813" s="2">
        <v>-1.7328020000000001E-10</v>
      </c>
      <c r="W1813" s="2">
        <v>8150.1</v>
      </c>
      <c r="AB1813" s="2">
        <v>118540.2</v>
      </c>
      <c r="AG1813" s="2">
        <v>-3.1630500000000003E-11</v>
      </c>
      <c r="AL1813" s="2">
        <v>-7.0477799999999995E-11</v>
      </c>
      <c r="AQ1813" s="2">
        <v>-4.4560099999999999E-11</v>
      </c>
    </row>
    <row r="1814" spans="1:43" x14ac:dyDescent="0.25">
      <c r="A1814" s="2">
        <v>3.1359310000000001E-10</v>
      </c>
      <c r="J1814" s="2">
        <v>-5.5690680000000001E-10</v>
      </c>
      <c r="R1814" s="2">
        <v>-7.6915440000000003E-10</v>
      </c>
      <c r="W1814" s="2">
        <v>3798.8</v>
      </c>
      <c r="AB1814" s="2">
        <v>20444.3</v>
      </c>
      <c r="AG1814" s="2">
        <v>-3.1603900000000002E-11</v>
      </c>
      <c r="AL1814" s="2">
        <v>-7.0347199999999994E-11</v>
      </c>
      <c r="AQ1814" s="2">
        <v>-4.4490299999999998E-11</v>
      </c>
    </row>
    <row r="1815" spans="1:43" x14ac:dyDescent="0.25">
      <c r="A1815" s="2">
        <v>2.3671169999999998E-10</v>
      </c>
      <c r="J1815" s="2">
        <v>-2.5196210000000002E-10</v>
      </c>
      <c r="R1815" s="2">
        <v>-3.7502819999999999E-10</v>
      </c>
      <c r="W1815" s="2">
        <v>4621.3</v>
      </c>
      <c r="AB1815" s="2">
        <v>52820</v>
      </c>
      <c r="AG1815" s="2">
        <v>-3.1168200000000002E-11</v>
      </c>
      <c r="AL1815" s="2">
        <v>-7.0030499999999994E-11</v>
      </c>
      <c r="AQ1815" s="2">
        <v>-4.4433699999999999E-11</v>
      </c>
    </row>
    <row r="1816" spans="1:43" x14ac:dyDescent="0.25">
      <c r="A1816" s="2">
        <v>1.2586339999999999E-10</v>
      </c>
      <c r="J1816" s="2">
        <v>-7.0795500000000004E-11</v>
      </c>
      <c r="R1816" s="2">
        <v>-1.2090370000000001E-10</v>
      </c>
      <c r="W1816" s="2">
        <v>2279.3000000000002</v>
      </c>
      <c r="AB1816" s="2">
        <v>143809.29999999999</v>
      </c>
      <c r="AG1816" s="2">
        <v>-3.1080800000000001E-11</v>
      </c>
      <c r="AL1816" s="2">
        <v>-6.9848899999999995E-11</v>
      </c>
      <c r="AQ1816" s="2">
        <v>-4.4341599999999998E-11</v>
      </c>
    </row>
    <row r="1817" spans="1:43" x14ac:dyDescent="0.25">
      <c r="A1817" s="2">
        <v>1.168137E-10</v>
      </c>
      <c r="J1817" s="2">
        <v>-4.90309E-11</v>
      </c>
      <c r="R1817" s="2">
        <v>-9.5550800000000005E-11</v>
      </c>
      <c r="W1817" s="2">
        <v>8696.7000000000007</v>
      </c>
      <c r="AB1817" s="2">
        <v>223619.4</v>
      </c>
      <c r="AG1817" s="2">
        <v>-3.0540099999999998E-11</v>
      </c>
      <c r="AL1817" s="2">
        <v>-6.9604299999999998E-11</v>
      </c>
      <c r="AQ1817" s="2">
        <v>-4.41807E-11</v>
      </c>
    </row>
    <row r="1818" spans="1:43" x14ac:dyDescent="0.25">
      <c r="A1818" s="2">
        <v>1.458621E-10</v>
      </c>
      <c r="J1818" s="2">
        <v>-1.2216800000000001E-10</v>
      </c>
      <c r="R1818" s="2">
        <v>-1.8721719999999999E-10</v>
      </c>
      <c r="W1818" s="2">
        <v>2558.5</v>
      </c>
      <c r="AB1818" s="2">
        <v>93996.6</v>
      </c>
      <c r="AG1818" s="2">
        <v>-3.0477100000000001E-11</v>
      </c>
      <c r="AL1818" s="2">
        <v>-6.95801E-11</v>
      </c>
      <c r="AQ1818" s="2">
        <v>-4.3841100000000002E-11</v>
      </c>
    </row>
    <row r="1819" spans="1:43" x14ac:dyDescent="0.25">
      <c r="A1819" s="2">
        <v>2.5507010000000001E-10</v>
      </c>
      <c r="J1819" s="2">
        <v>-3.1946789999999999E-10</v>
      </c>
      <c r="R1819" s="2">
        <v>-4.6013239999999998E-10</v>
      </c>
      <c r="W1819" s="2">
        <v>4620.3</v>
      </c>
      <c r="AB1819" s="2">
        <v>41972.2</v>
      </c>
      <c r="AG1819" s="2">
        <v>-3.0355999999999997E-11</v>
      </c>
      <c r="AL1819" s="2">
        <v>-6.9532899999999998E-11</v>
      </c>
      <c r="AQ1819" s="2">
        <v>-4.37836E-11</v>
      </c>
    </row>
    <row r="1820" spans="1:43" x14ac:dyDescent="0.25">
      <c r="A1820" s="2">
        <v>2.3711699999999998E-10</v>
      </c>
      <c r="J1820" s="2">
        <v>-3.1119649999999999E-10</v>
      </c>
      <c r="R1820" s="2">
        <v>-4.9341220000000003E-10</v>
      </c>
      <c r="W1820" s="2">
        <v>579.53110000000004</v>
      </c>
      <c r="AB1820" s="2">
        <v>34449.4</v>
      </c>
      <c r="AG1820" s="2">
        <v>-3.0336800000000003E-11</v>
      </c>
      <c r="AL1820" s="2">
        <v>-6.8976699999999999E-11</v>
      </c>
      <c r="AQ1820" s="2">
        <v>-4.3260399999999999E-11</v>
      </c>
    </row>
    <row r="1821" spans="1:43" x14ac:dyDescent="0.25">
      <c r="A1821" s="2">
        <v>1.546576E-10</v>
      </c>
      <c r="J1821" s="2">
        <v>-9.3914799999999994E-11</v>
      </c>
      <c r="R1821" s="2">
        <v>-1.5806930000000001E-10</v>
      </c>
      <c r="W1821" s="2">
        <v>8409</v>
      </c>
      <c r="AB1821" s="2">
        <v>128785.3</v>
      </c>
      <c r="AG1821" s="2">
        <v>-3.0334999999999998E-11</v>
      </c>
      <c r="AL1821" s="2">
        <v>-6.8870900000000006E-11</v>
      </c>
      <c r="AQ1821" s="2">
        <v>-4.2923900000000001E-11</v>
      </c>
    </row>
    <row r="1822" spans="1:43" x14ac:dyDescent="0.25">
      <c r="A1822" s="2">
        <v>1.9946159999999999E-10</v>
      </c>
      <c r="J1822" s="2">
        <v>-1.6540070000000001E-10</v>
      </c>
      <c r="R1822" s="2">
        <v>-2.6153970000000002E-10</v>
      </c>
      <c r="W1822" s="2">
        <v>7608.5</v>
      </c>
      <c r="AB1822" s="2">
        <v>88734</v>
      </c>
      <c r="AG1822" s="2">
        <v>-3.0229399999999998E-11</v>
      </c>
      <c r="AL1822" s="2">
        <v>-6.8825699999999996E-11</v>
      </c>
      <c r="AQ1822" s="2">
        <v>-4.2774599999999997E-11</v>
      </c>
    </row>
    <row r="1823" spans="1:43" x14ac:dyDescent="0.25">
      <c r="A1823" s="2">
        <v>1.2231859999999999E-10</v>
      </c>
      <c r="J1823" s="2">
        <v>-5.4598099999999999E-11</v>
      </c>
      <c r="R1823" s="2">
        <v>-1.030957E-10</v>
      </c>
      <c r="W1823" s="2">
        <v>9773.2999999999993</v>
      </c>
      <c r="AB1823" s="2">
        <v>200303.1</v>
      </c>
      <c r="AG1823" s="2">
        <v>-2.9970699999999998E-11</v>
      </c>
      <c r="AL1823" s="2">
        <v>-6.8810899999999996E-11</v>
      </c>
      <c r="AQ1823" s="2">
        <v>-4.2758500000000003E-11</v>
      </c>
    </row>
    <row r="1824" spans="1:43" x14ac:dyDescent="0.25">
      <c r="A1824" s="2">
        <v>2.9738299999999999E-10</v>
      </c>
      <c r="J1824" s="2">
        <v>-4.7130910000000002E-10</v>
      </c>
      <c r="R1824" s="2">
        <v>-6.597976E-10</v>
      </c>
      <c r="W1824" s="2">
        <v>4052.2</v>
      </c>
      <c r="AB1824" s="2">
        <v>30178.5</v>
      </c>
      <c r="AG1824" s="2">
        <v>-2.9802399999999999E-11</v>
      </c>
      <c r="AL1824" s="2">
        <v>-6.8429699999999998E-11</v>
      </c>
      <c r="AQ1824" s="2">
        <v>-4.2652499999999998E-11</v>
      </c>
    </row>
    <row r="1825" spans="1:43" x14ac:dyDescent="0.25">
      <c r="A1825" s="2">
        <v>2.5758429999999998E-10</v>
      </c>
      <c r="J1825" s="2">
        <v>-3.6597140000000001E-10</v>
      </c>
      <c r="R1825" s="2">
        <v>-5.7495220000000004E-10</v>
      </c>
      <c r="W1825" s="2">
        <v>2174.5</v>
      </c>
      <c r="AB1825" s="2">
        <v>33257.1</v>
      </c>
      <c r="AG1825" s="2">
        <v>-2.9654300000000003E-11</v>
      </c>
      <c r="AL1825" s="2">
        <v>-6.8216099999999996E-11</v>
      </c>
      <c r="AQ1825" s="2">
        <v>-4.2383299999999999E-11</v>
      </c>
    </row>
    <row r="1826" spans="1:43" x14ac:dyDescent="0.25">
      <c r="A1826" s="2">
        <v>2.6805119999999999E-10</v>
      </c>
      <c r="J1826" s="2">
        <v>-3.655377E-10</v>
      </c>
      <c r="R1826" s="2">
        <v>-5.2020399999999995E-10</v>
      </c>
      <c r="W1826" s="2">
        <v>4459.8</v>
      </c>
      <c r="AB1826" s="2">
        <v>37524.1</v>
      </c>
      <c r="AG1826" s="2">
        <v>-2.9501300000000002E-11</v>
      </c>
      <c r="AL1826" s="2">
        <v>-6.8208500000000003E-11</v>
      </c>
      <c r="AQ1826" s="2">
        <v>-4.2282099999999999E-11</v>
      </c>
    </row>
    <row r="1827" spans="1:43" x14ac:dyDescent="0.25">
      <c r="A1827" s="2">
        <v>1.303922E-10</v>
      </c>
      <c r="J1827" s="2">
        <v>-6.4190799999999997E-11</v>
      </c>
      <c r="R1827" s="2">
        <v>-1.155664E-10</v>
      </c>
      <c r="W1827" s="2">
        <v>8017.7</v>
      </c>
      <c r="AB1827" s="2">
        <v>162582.20000000001</v>
      </c>
      <c r="AG1827" s="2">
        <v>-2.9419099999999998E-11</v>
      </c>
      <c r="AL1827" s="2">
        <v>-6.7972099999999996E-11</v>
      </c>
      <c r="AQ1827" s="2">
        <v>-4.2000300000000002E-11</v>
      </c>
    </row>
    <row r="1828" spans="1:43" x14ac:dyDescent="0.25">
      <c r="A1828" s="2">
        <v>1.528243E-10</v>
      </c>
      <c r="J1828" s="2">
        <v>-1.141054E-10</v>
      </c>
      <c r="R1828" s="2">
        <v>-1.7856579999999999E-10</v>
      </c>
      <c r="W1828" s="2">
        <v>5597.9</v>
      </c>
      <c r="AB1828" s="2">
        <v>99635.199999999997</v>
      </c>
      <c r="AG1828" s="2">
        <v>-2.9219000000000001E-11</v>
      </c>
      <c r="AL1828" s="2">
        <v>-6.7818700000000004E-11</v>
      </c>
      <c r="AQ1828" s="2">
        <v>-4.1968000000000001E-11</v>
      </c>
    </row>
    <row r="1829" spans="1:43" x14ac:dyDescent="0.25">
      <c r="A1829" s="2">
        <v>2.018984E-10</v>
      </c>
      <c r="J1829" s="2">
        <v>-1.7539310000000001E-10</v>
      </c>
      <c r="R1829" s="2">
        <v>-2.8200860000000001E-10</v>
      </c>
      <c r="W1829" s="2">
        <v>4431.5</v>
      </c>
      <c r="AB1829" s="2">
        <v>97969.600000000006</v>
      </c>
      <c r="AG1829" s="2">
        <v>-2.92044E-11</v>
      </c>
      <c r="AL1829" s="2">
        <v>-6.77511E-11</v>
      </c>
      <c r="AQ1829" s="2">
        <v>-4.1958800000000002E-11</v>
      </c>
    </row>
    <row r="1830" spans="1:43" x14ac:dyDescent="0.25">
      <c r="A1830" s="2">
        <v>2.437983E-10</v>
      </c>
      <c r="J1830" s="2">
        <v>-2.8139269999999998E-10</v>
      </c>
      <c r="R1830" s="2">
        <v>-4.1074680000000002E-10</v>
      </c>
      <c r="W1830" s="2">
        <v>4763.3999999999996</v>
      </c>
      <c r="AB1830" s="2">
        <v>46505.8</v>
      </c>
      <c r="AG1830" s="2">
        <v>-2.9143999999999998E-11</v>
      </c>
      <c r="AL1830" s="2">
        <v>-6.77453E-11</v>
      </c>
      <c r="AQ1830" s="2">
        <v>-4.19398E-11</v>
      </c>
    </row>
    <row r="1831" spans="1:43" x14ac:dyDescent="0.25">
      <c r="A1831" s="2">
        <v>1.225246E-10</v>
      </c>
      <c r="J1831" s="2">
        <v>-5.4896999999999999E-11</v>
      </c>
      <c r="R1831" s="2">
        <v>-1.046612E-10</v>
      </c>
      <c r="W1831" s="2">
        <v>6631</v>
      </c>
      <c r="AB1831" s="2">
        <v>221069.8</v>
      </c>
      <c r="AG1831" s="2">
        <v>-2.9125999999999998E-11</v>
      </c>
      <c r="AL1831" s="2">
        <v>-6.7348700000000004E-11</v>
      </c>
      <c r="AQ1831" s="2">
        <v>-4.1882800000000002E-11</v>
      </c>
    </row>
    <row r="1832" spans="1:43" x14ac:dyDescent="0.25">
      <c r="A1832" s="2">
        <v>2.3527249999999998E-10</v>
      </c>
      <c r="J1832" s="2">
        <v>-2.5821279999999999E-10</v>
      </c>
      <c r="R1832" s="2">
        <v>-3.7973239999999998E-10</v>
      </c>
      <c r="W1832" s="2">
        <v>4871.5</v>
      </c>
      <c r="AB1832" s="2">
        <v>49915.5</v>
      </c>
      <c r="AG1832" s="2">
        <v>-2.9118799999999997E-11</v>
      </c>
      <c r="AL1832" s="2">
        <v>-6.7253500000000005E-11</v>
      </c>
      <c r="AQ1832" s="2">
        <v>-4.1801699999999999E-11</v>
      </c>
    </row>
    <row r="1833" spans="1:43" x14ac:dyDescent="0.25">
      <c r="A1833" s="2">
        <v>1.361823E-10</v>
      </c>
      <c r="J1833" s="2">
        <v>-7.0102700000000003E-11</v>
      </c>
      <c r="R1833" s="2">
        <v>-1.2464629999999999E-10</v>
      </c>
      <c r="W1833" s="2">
        <v>9357.5</v>
      </c>
      <c r="AB1833" s="2">
        <v>162128.20000000001</v>
      </c>
      <c r="AG1833" s="2">
        <v>-2.90819E-11</v>
      </c>
      <c r="AL1833" s="2">
        <v>-6.7240299999999997E-11</v>
      </c>
      <c r="AQ1833" s="2">
        <v>-4.1600700000000001E-11</v>
      </c>
    </row>
    <row r="1834" spans="1:43" x14ac:dyDescent="0.25">
      <c r="A1834" s="2">
        <v>1.7651939999999999E-10</v>
      </c>
      <c r="J1834" s="2">
        <v>-1.8673829999999999E-10</v>
      </c>
      <c r="R1834" s="2">
        <v>-2.7244079999999999E-10</v>
      </c>
      <c r="W1834" s="2">
        <v>2392.4</v>
      </c>
      <c r="AB1834" s="2">
        <v>66456.800000000003</v>
      </c>
      <c r="AG1834" s="2">
        <v>-2.90788E-11</v>
      </c>
      <c r="AL1834" s="2">
        <v>-6.7005499999999997E-11</v>
      </c>
      <c r="AQ1834" s="2">
        <v>-4.1434000000000001E-11</v>
      </c>
    </row>
    <row r="1835" spans="1:43" x14ac:dyDescent="0.25">
      <c r="A1835" s="2">
        <v>2.280465E-10</v>
      </c>
      <c r="J1835" s="2">
        <v>-2.228001E-10</v>
      </c>
      <c r="R1835" s="2">
        <v>-3.448096E-10</v>
      </c>
      <c r="W1835" s="2">
        <v>6473.6</v>
      </c>
      <c r="AB1835" s="2">
        <v>71296.5</v>
      </c>
      <c r="AG1835" s="2">
        <v>-2.9037800000000001E-11</v>
      </c>
      <c r="AL1835" s="2">
        <v>-6.6699400000000002E-11</v>
      </c>
      <c r="AQ1835" s="2">
        <v>-4.1386600000000001E-11</v>
      </c>
    </row>
    <row r="1836" spans="1:43" x14ac:dyDescent="0.25">
      <c r="A1836" s="2">
        <v>2.0517929999999999E-10</v>
      </c>
      <c r="J1836" s="2">
        <v>-1.934558E-10</v>
      </c>
      <c r="R1836" s="2">
        <v>-2.901629E-10</v>
      </c>
      <c r="W1836" s="2">
        <v>5457.2</v>
      </c>
      <c r="AB1836" s="2">
        <v>63765.7</v>
      </c>
      <c r="AG1836" s="2">
        <v>-2.89895E-11</v>
      </c>
      <c r="AL1836" s="2">
        <v>-6.6515400000000001E-11</v>
      </c>
      <c r="AQ1836" s="2">
        <v>-4.1332600000000003E-11</v>
      </c>
    </row>
    <row r="1837" spans="1:43" x14ac:dyDescent="0.25">
      <c r="A1837" s="2">
        <v>1.4631090000000001E-10</v>
      </c>
      <c r="J1837" s="2">
        <v>-8.8295200000000003E-11</v>
      </c>
      <c r="R1837" s="2">
        <v>-1.560792E-10</v>
      </c>
      <c r="W1837" s="2">
        <v>5954</v>
      </c>
      <c r="AB1837" s="2">
        <v>157078</v>
      </c>
      <c r="AG1837" s="2">
        <v>-2.89451E-11</v>
      </c>
      <c r="AL1837" s="2">
        <v>-6.6406100000000004E-11</v>
      </c>
      <c r="AQ1837" s="2">
        <v>-4.1292500000000002E-11</v>
      </c>
    </row>
    <row r="1838" spans="1:43" x14ac:dyDescent="0.25">
      <c r="A1838" s="2">
        <v>1.9634429999999999E-10</v>
      </c>
      <c r="J1838" s="2">
        <v>-2.6411430000000001E-10</v>
      </c>
      <c r="R1838" s="2">
        <v>-3.7253310000000001E-10</v>
      </c>
      <c r="W1838" s="2">
        <v>1461.5</v>
      </c>
      <c r="AB1838" s="2">
        <v>49030</v>
      </c>
      <c r="AG1838" s="2">
        <v>-2.8899799999999999E-11</v>
      </c>
      <c r="AL1838" s="2">
        <v>-6.6185900000000005E-11</v>
      </c>
      <c r="AQ1838" s="2">
        <v>-4.1236699999999999E-11</v>
      </c>
    </row>
    <row r="1839" spans="1:43" x14ac:dyDescent="0.25">
      <c r="A1839" s="2">
        <v>2.809951E-10</v>
      </c>
      <c r="J1839" s="2">
        <v>-3.574317E-10</v>
      </c>
      <c r="R1839" s="2">
        <v>-5.444827E-10</v>
      </c>
      <c r="W1839" s="2">
        <v>4107.5</v>
      </c>
      <c r="AB1839" s="2">
        <v>51680.800000000003</v>
      </c>
      <c r="AG1839" s="2">
        <v>-2.8884999999999999E-11</v>
      </c>
      <c r="AL1839" s="2">
        <v>-6.6082700000000001E-11</v>
      </c>
      <c r="AQ1839" s="2">
        <v>-4.1067199999999999E-11</v>
      </c>
    </row>
    <row r="1840" spans="1:43" x14ac:dyDescent="0.25">
      <c r="A1840" s="2">
        <v>2.5429650000000001E-10</v>
      </c>
      <c r="J1840" s="2">
        <v>-2.8597200000000001E-10</v>
      </c>
      <c r="R1840" s="2">
        <v>-4.2801960000000001E-10</v>
      </c>
      <c r="W1840" s="2">
        <v>5445.3</v>
      </c>
      <c r="AB1840" s="2">
        <v>52310.8</v>
      </c>
      <c r="AG1840" s="2">
        <v>-2.8814700000000001E-11</v>
      </c>
      <c r="AL1840" s="2">
        <v>-6.59699E-11</v>
      </c>
      <c r="AQ1840" s="2">
        <v>-4.09004E-11</v>
      </c>
    </row>
    <row r="1841" spans="1:43" x14ac:dyDescent="0.25">
      <c r="A1841" s="2">
        <v>2.406528E-10</v>
      </c>
      <c r="J1841" s="2">
        <v>-2.5099790000000001E-10</v>
      </c>
      <c r="R1841" s="2">
        <v>-3.8245559999999998E-10</v>
      </c>
      <c r="W1841" s="2">
        <v>6806</v>
      </c>
      <c r="AB1841" s="2">
        <v>61829.5</v>
      </c>
      <c r="AG1841" s="2">
        <v>-2.85778E-11</v>
      </c>
      <c r="AL1841" s="2">
        <v>-6.5621599999999995E-11</v>
      </c>
      <c r="AQ1841" s="2">
        <v>-4.0830500000000001E-11</v>
      </c>
    </row>
    <row r="1842" spans="1:43" x14ac:dyDescent="0.25">
      <c r="A1842" s="2">
        <v>5.2039270000000003E-10</v>
      </c>
      <c r="J1842" s="2">
        <v>-2.0807000000000001E-9</v>
      </c>
      <c r="R1842" s="2">
        <v>-2.7265E-9</v>
      </c>
      <c r="W1842" s="2">
        <v>1137.4000000000001</v>
      </c>
      <c r="AB1842" s="2">
        <v>7877.7</v>
      </c>
      <c r="AG1842" s="2">
        <v>-2.8570900000000001E-11</v>
      </c>
      <c r="AL1842" s="2">
        <v>-6.5471400000000002E-11</v>
      </c>
      <c r="AQ1842" s="2">
        <v>-4.0802100000000001E-11</v>
      </c>
    </row>
    <row r="1843" spans="1:43" x14ac:dyDescent="0.25">
      <c r="A1843" s="2">
        <v>2.3261550000000001E-10</v>
      </c>
      <c r="J1843" s="2">
        <v>-2.7631570000000001E-10</v>
      </c>
      <c r="R1843" s="2">
        <v>-3.9798819999999998E-10</v>
      </c>
      <c r="W1843" s="2">
        <v>5073.2</v>
      </c>
      <c r="AB1843" s="2">
        <v>47821.5</v>
      </c>
      <c r="AG1843" s="2">
        <v>-2.8559999999999999E-11</v>
      </c>
      <c r="AL1843" s="2">
        <v>-6.5369899999999997E-11</v>
      </c>
      <c r="AQ1843" s="2">
        <v>-4.0786699999999997E-11</v>
      </c>
    </row>
    <row r="1844" spans="1:43" x14ac:dyDescent="0.25">
      <c r="A1844" s="2">
        <v>1.9651140000000001E-10</v>
      </c>
      <c r="J1844" s="2">
        <v>-1.6542569999999999E-10</v>
      </c>
      <c r="R1844" s="2">
        <v>-2.5577400000000002E-10</v>
      </c>
      <c r="W1844" s="2">
        <v>5325.6</v>
      </c>
      <c r="AB1844" s="2">
        <v>75379.3</v>
      </c>
      <c r="AG1844" s="2">
        <v>-2.8524800000000001E-11</v>
      </c>
      <c r="AL1844" s="2">
        <v>-6.5228100000000006E-11</v>
      </c>
      <c r="AQ1844" s="2">
        <v>-4.0786199999999999E-11</v>
      </c>
    </row>
    <row r="1845" spans="1:43" x14ac:dyDescent="0.25">
      <c r="A1845" s="2">
        <v>2.25039E-10</v>
      </c>
      <c r="J1845" s="2">
        <v>-2.2686959999999999E-10</v>
      </c>
      <c r="R1845" s="2">
        <v>-3.5881179999999998E-10</v>
      </c>
      <c r="W1845" s="2">
        <v>4056.7</v>
      </c>
      <c r="AB1845" s="2">
        <v>81132.7</v>
      </c>
      <c r="AG1845" s="2">
        <v>-2.84819E-11</v>
      </c>
      <c r="AL1845" s="2">
        <v>-6.5181300000000002E-11</v>
      </c>
      <c r="AQ1845" s="2">
        <v>-4.0779900000000001E-11</v>
      </c>
    </row>
    <row r="1846" spans="1:43" x14ac:dyDescent="0.25">
      <c r="A1846" s="2">
        <v>1.7625250000000001E-10</v>
      </c>
      <c r="J1846" s="2">
        <v>-1.38369E-10</v>
      </c>
      <c r="R1846" s="2">
        <v>-2.146757E-10</v>
      </c>
      <c r="W1846" s="2">
        <v>6060.4</v>
      </c>
      <c r="AB1846" s="2">
        <v>83972</v>
      </c>
      <c r="AG1846" s="2">
        <v>-2.7975900000000002E-11</v>
      </c>
      <c r="AL1846" s="2">
        <v>-6.5167400000000004E-11</v>
      </c>
      <c r="AQ1846" s="2">
        <v>-4.0579699999999998E-11</v>
      </c>
    </row>
    <row r="1847" spans="1:43" x14ac:dyDescent="0.25">
      <c r="A1847" s="2">
        <v>1.6118350000000001E-10</v>
      </c>
      <c r="J1847" s="2">
        <v>-1.4316759999999999E-10</v>
      </c>
      <c r="R1847" s="2">
        <v>-2.4252529999999999E-10</v>
      </c>
      <c r="W1847" s="2">
        <v>686.56970000000001</v>
      </c>
      <c r="AB1847" s="2">
        <v>50378</v>
      </c>
      <c r="AG1847" s="2">
        <v>-2.7882300000000001E-11</v>
      </c>
      <c r="AL1847" s="2">
        <v>-6.5139700000000002E-11</v>
      </c>
      <c r="AQ1847" s="2">
        <v>-4.0569E-11</v>
      </c>
    </row>
    <row r="1848" spans="1:43" x14ac:dyDescent="0.25">
      <c r="A1848" s="2">
        <v>1.641419E-10</v>
      </c>
      <c r="J1848" s="2">
        <v>-1.1798500000000001E-10</v>
      </c>
      <c r="R1848" s="2">
        <v>-2.007516E-10</v>
      </c>
      <c r="W1848" s="2">
        <v>5464.5</v>
      </c>
      <c r="AB1848" s="2">
        <v>116101.8</v>
      </c>
      <c r="AG1848" s="2">
        <v>-2.7802800000000001E-11</v>
      </c>
      <c r="AL1848" s="2">
        <v>-6.5055900000000004E-11</v>
      </c>
      <c r="AQ1848" s="2">
        <v>-4.0523099999999999E-11</v>
      </c>
    </row>
    <row r="1849" spans="1:43" x14ac:dyDescent="0.25">
      <c r="A1849" s="2">
        <v>2.5831830000000002E-10</v>
      </c>
      <c r="J1849" s="2">
        <v>-3.0920179999999998E-10</v>
      </c>
      <c r="R1849" s="2">
        <v>-4.8033130000000004E-10</v>
      </c>
      <c r="W1849" s="2">
        <v>3519.9</v>
      </c>
      <c r="AB1849" s="2">
        <v>62839.5</v>
      </c>
      <c r="AG1849" s="2">
        <v>-2.7711199999999998E-11</v>
      </c>
      <c r="AL1849" s="2">
        <v>-6.5053799999999994E-11</v>
      </c>
      <c r="AQ1849" s="2">
        <v>-4.0508099999999999E-11</v>
      </c>
    </row>
    <row r="1850" spans="1:43" x14ac:dyDescent="0.25">
      <c r="A1850" s="2">
        <v>1.336904E-10</v>
      </c>
      <c r="J1850" s="2">
        <v>-7.59782E-11</v>
      </c>
      <c r="R1850" s="2">
        <v>-1.288676E-10</v>
      </c>
      <c r="W1850" s="2">
        <v>7183.3</v>
      </c>
      <c r="AB1850" s="2">
        <v>135073.1</v>
      </c>
      <c r="AG1850" s="2">
        <v>-2.7575699999999999E-11</v>
      </c>
      <c r="AL1850" s="2">
        <v>-6.5036200000000006E-11</v>
      </c>
      <c r="AQ1850" s="2">
        <v>-4.0307100000000001E-11</v>
      </c>
    </row>
    <row r="1851" spans="1:43" x14ac:dyDescent="0.25">
      <c r="A1851" s="2">
        <v>2.7838259999999998E-10</v>
      </c>
      <c r="J1851" s="2">
        <v>-3.5520160000000002E-10</v>
      </c>
      <c r="R1851" s="2">
        <v>-5.2013209999999999E-10</v>
      </c>
      <c r="W1851" s="2">
        <v>4138.3999999999996</v>
      </c>
      <c r="AB1851" s="2">
        <v>41092</v>
      </c>
      <c r="AG1851" s="2">
        <v>-2.75227E-11</v>
      </c>
      <c r="AL1851" s="2">
        <v>-6.4978900000000003E-11</v>
      </c>
      <c r="AQ1851" s="2">
        <v>-4.0280200000000001E-11</v>
      </c>
    </row>
    <row r="1852" spans="1:43" x14ac:dyDescent="0.25">
      <c r="A1852" s="2">
        <v>1.4575479999999999E-10</v>
      </c>
      <c r="J1852" s="2">
        <v>-8.5873599999999994E-11</v>
      </c>
      <c r="R1852" s="2">
        <v>-1.519564E-10</v>
      </c>
      <c r="W1852" s="2">
        <v>5898.2</v>
      </c>
      <c r="AB1852" s="2">
        <v>173208.8</v>
      </c>
      <c r="AG1852" s="2">
        <v>-2.7358799999999998E-11</v>
      </c>
      <c r="AL1852" s="2">
        <v>-6.48888E-11</v>
      </c>
      <c r="AQ1852" s="2">
        <v>-4.0047399999999998E-11</v>
      </c>
    </row>
    <row r="1853" spans="1:43" x14ac:dyDescent="0.25">
      <c r="A1853" s="2">
        <v>6.7840280000000002E-10</v>
      </c>
      <c r="J1853" s="2">
        <v>-3.2011E-9</v>
      </c>
      <c r="R1853" s="2">
        <v>-4.8298999999999996E-9</v>
      </c>
      <c r="W1853" s="2">
        <v>649.71789999999999</v>
      </c>
      <c r="AB1853" s="2">
        <v>4373</v>
      </c>
      <c r="AG1853" s="2">
        <v>-2.7272700000000001E-11</v>
      </c>
      <c r="AL1853" s="2">
        <v>-6.4704299999999994E-11</v>
      </c>
      <c r="AQ1853" s="2">
        <v>-3.9938599999999999E-11</v>
      </c>
    </row>
    <row r="1854" spans="1:43" x14ac:dyDescent="0.25">
      <c r="A1854" s="2">
        <v>3.150237E-10</v>
      </c>
      <c r="J1854" s="2">
        <v>-4.5260119999999999E-10</v>
      </c>
      <c r="R1854" s="2">
        <v>-6.7689350000000001E-10</v>
      </c>
      <c r="W1854" s="2">
        <v>4816.2</v>
      </c>
      <c r="AB1854" s="2">
        <v>40298.1</v>
      </c>
      <c r="AG1854" s="2">
        <v>-2.70641E-11</v>
      </c>
      <c r="AL1854" s="2">
        <v>-6.4089500000000004E-11</v>
      </c>
      <c r="AQ1854" s="2">
        <v>-3.9751799999999997E-11</v>
      </c>
    </row>
    <row r="1855" spans="1:43" x14ac:dyDescent="0.25">
      <c r="A1855" s="2">
        <v>3.5171970000000001E-10</v>
      </c>
      <c r="J1855" s="2">
        <v>-6.087351E-10</v>
      </c>
      <c r="R1855" s="2">
        <v>-9.21889E-10</v>
      </c>
      <c r="W1855" s="2">
        <v>2224.4</v>
      </c>
      <c r="AB1855" s="2">
        <v>35321.199999999997</v>
      </c>
      <c r="AG1855" s="2">
        <v>-2.7016100000000002E-11</v>
      </c>
      <c r="AL1855" s="2">
        <v>-6.4071900000000003E-11</v>
      </c>
      <c r="AQ1855" s="2">
        <v>-3.9599999999999998E-11</v>
      </c>
    </row>
    <row r="1856" spans="1:43" x14ac:dyDescent="0.25">
      <c r="A1856" s="2">
        <v>1.833389E-10</v>
      </c>
      <c r="J1856" s="2">
        <v>-1.6834959999999999E-10</v>
      </c>
      <c r="R1856" s="2">
        <v>-2.5173240000000001E-10</v>
      </c>
      <c r="W1856" s="2">
        <v>5416.6</v>
      </c>
      <c r="AB1856" s="2">
        <v>72599.7</v>
      </c>
      <c r="AG1856" s="2">
        <v>-2.6829600000000001E-11</v>
      </c>
      <c r="AL1856" s="2">
        <v>-6.3968199999999995E-11</v>
      </c>
      <c r="AQ1856" s="2">
        <v>-3.9539500000000002E-11</v>
      </c>
    </row>
    <row r="1857" spans="1:43" x14ac:dyDescent="0.25">
      <c r="A1857" s="2">
        <v>2.8328110000000002E-10</v>
      </c>
      <c r="J1857" s="2">
        <v>-4.3753439999999999E-10</v>
      </c>
      <c r="R1857" s="2">
        <v>-6.8093429999999997E-10</v>
      </c>
      <c r="W1857" s="2">
        <v>2614.6999999999998</v>
      </c>
      <c r="AB1857" s="2">
        <v>32494.9</v>
      </c>
      <c r="AG1857" s="2">
        <v>-2.67592E-11</v>
      </c>
      <c r="AL1857" s="2">
        <v>-6.3792500000000002E-11</v>
      </c>
      <c r="AQ1857" s="2">
        <v>-3.9481099999999997E-11</v>
      </c>
    </row>
    <row r="1858" spans="1:43" x14ac:dyDescent="0.25">
      <c r="A1858" s="2">
        <v>4.0598760000000002E-10</v>
      </c>
      <c r="J1858" s="2">
        <v>-1.0523E-9</v>
      </c>
      <c r="R1858" s="2">
        <v>-1.6076999999999999E-9</v>
      </c>
      <c r="W1858" s="2">
        <v>1027.9000000000001</v>
      </c>
      <c r="AB1858" s="2">
        <v>11668.7</v>
      </c>
      <c r="AG1858" s="2">
        <v>-2.67154E-11</v>
      </c>
      <c r="AL1858" s="2">
        <v>-6.37886E-11</v>
      </c>
      <c r="AQ1858" s="2">
        <v>-3.9381599999999997E-11</v>
      </c>
    </row>
    <row r="1859" spans="1:43" x14ac:dyDescent="0.25">
      <c r="A1859" s="2">
        <v>2.0728950000000001E-10</v>
      </c>
      <c r="J1859" s="2">
        <v>-1.9167469999999999E-10</v>
      </c>
      <c r="R1859" s="2">
        <v>-3.0804139999999998E-10</v>
      </c>
      <c r="W1859" s="2">
        <v>4415.5</v>
      </c>
      <c r="AB1859" s="2">
        <v>94552.6</v>
      </c>
      <c r="AG1859" s="2">
        <v>-2.6705E-11</v>
      </c>
      <c r="AL1859" s="2">
        <v>-6.3654900000000006E-11</v>
      </c>
      <c r="AQ1859" s="2">
        <v>-3.9292600000000002E-11</v>
      </c>
    </row>
    <row r="1860" spans="1:43" x14ac:dyDescent="0.25">
      <c r="A1860" s="2">
        <v>1.2670399999999999E-10</v>
      </c>
      <c r="J1860" s="2">
        <v>-7.0994599999999998E-11</v>
      </c>
      <c r="R1860" s="2">
        <v>-1.2131809999999999E-10</v>
      </c>
      <c r="W1860" s="2">
        <v>6945.8</v>
      </c>
      <c r="AB1860" s="2">
        <v>143334.70000000001</v>
      </c>
      <c r="AG1860" s="2">
        <v>-2.66433E-11</v>
      </c>
      <c r="AL1860" s="2">
        <v>-6.3527599999999997E-11</v>
      </c>
      <c r="AQ1860" s="2">
        <v>-3.91698E-11</v>
      </c>
    </row>
    <row r="1861" spans="1:43" x14ac:dyDescent="0.25">
      <c r="A1861" s="2">
        <v>3.473106E-10</v>
      </c>
      <c r="J1861" s="2">
        <v>-6.0983670000000002E-10</v>
      </c>
      <c r="R1861" s="2">
        <v>-8.5713699999999997E-10</v>
      </c>
      <c r="W1861" s="2">
        <v>2289.8000000000002</v>
      </c>
      <c r="AB1861" s="2">
        <v>23879.9</v>
      </c>
      <c r="AG1861" s="2">
        <v>-2.6554600000000001E-11</v>
      </c>
      <c r="AL1861" s="2">
        <v>-6.3266100000000002E-11</v>
      </c>
      <c r="AQ1861" s="2">
        <v>-3.9077899999999999E-11</v>
      </c>
    </row>
    <row r="1862" spans="1:43" x14ac:dyDescent="0.25">
      <c r="A1862" s="2">
        <v>1.677514E-10</v>
      </c>
      <c r="J1862" s="2">
        <v>-1.125557E-10</v>
      </c>
      <c r="R1862" s="2">
        <v>-1.8780349999999999E-10</v>
      </c>
      <c r="W1862" s="2">
        <v>6161.6</v>
      </c>
      <c r="AB1862" s="2">
        <v>128891.3</v>
      </c>
      <c r="AG1862" s="2">
        <v>-2.6434000000000001E-11</v>
      </c>
      <c r="AL1862" s="2">
        <v>-6.3224700000000001E-11</v>
      </c>
      <c r="AQ1862" s="2">
        <v>-3.8917699999999997E-11</v>
      </c>
    </row>
    <row r="1863" spans="1:43" x14ac:dyDescent="0.25">
      <c r="A1863" s="2">
        <v>1.1228590000000001E-10</v>
      </c>
      <c r="J1863" s="2">
        <v>-4.5271800000000001E-11</v>
      </c>
      <c r="R1863" s="2">
        <v>-9.1272799999999999E-11</v>
      </c>
      <c r="W1863" s="2">
        <v>5466.4</v>
      </c>
      <c r="AB1863" s="2">
        <v>264527.09999999998</v>
      </c>
      <c r="AG1863" s="2">
        <v>-2.62916E-11</v>
      </c>
      <c r="AL1863" s="2">
        <v>-6.3167199999999999E-11</v>
      </c>
      <c r="AQ1863" s="2">
        <v>-3.8908299999999999E-11</v>
      </c>
    </row>
    <row r="1864" spans="1:43" x14ac:dyDescent="0.25">
      <c r="A1864" s="2">
        <v>2.3880999999999997E-10</v>
      </c>
      <c r="J1864" s="2">
        <v>-2.9168509999999999E-10</v>
      </c>
      <c r="R1864" s="2">
        <v>-4.188524E-10</v>
      </c>
      <c r="W1864" s="2">
        <v>4978.8</v>
      </c>
      <c r="AB1864" s="2">
        <v>45650.1</v>
      </c>
      <c r="AG1864" s="2">
        <v>-2.6033199999999999E-11</v>
      </c>
      <c r="AL1864" s="2">
        <v>-6.2829600000000006E-11</v>
      </c>
      <c r="AQ1864" s="2">
        <v>-3.8612000000000001E-11</v>
      </c>
    </row>
    <row r="1865" spans="1:43" x14ac:dyDescent="0.25">
      <c r="A1865" s="2">
        <v>1.920624E-10</v>
      </c>
      <c r="J1865" s="2">
        <v>-1.592557E-10</v>
      </c>
      <c r="R1865" s="2">
        <v>-2.5945650000000002E-10</v>
      </c>
      <c r="W1865" s="2">
        <v>4698.8999999999996</v>
      </c>
      <c r="AB1865" s="2">
        <v>108685.4</v>
      </c>
      <c r="AG1865" s="2">
        <v>-2.5861700000000001E-11</v>
      </c>
      <c r="AL1865" s="2">
        <v>-6.26391E-11</v>
      </c>
      <c r="AQ1865" s="2">
        <v>-3.8597599999999999E-11</v>
      </c>
    </row>
    <row r="1866" spans="1:43" x14ac:dyDescent="0.25">
      <c r="A1866" s="2">
        <v>1.107803E-10</v>
      </c>
      <c r="J1866" s="2">
        <v>-5.0498999999999998E-11</v>
      </c>
      <c r="R1866" s="2">
        <v>-9.4011499999999994E-11</v>
      </c>
      <c r="W1866" s="2">
        <v>2919</v>
      </c>
      <c r="AB1866" s="2">
        <v>182737.8</v>
      </c>
      <c r="AG1866" s="2">
        <v>-2.5712300000000001E-11</v>
      </c>
      <c r="AL1866" s="2">
        <v>-6.2558500000000002E-11</v>
      </c>
      <c r="AQ1866" s="2">
        <v>-3.8594899999999997E-11</v>
      </c>
    </row>
    <row r="1867" spans="1:43" x14ac:dyDescent="0.25">
      <c r="A1867" s="2">
        <v>3.0363570000000002E-10</v>
      </c>
      <c r="J1867" s="2">
        <v>-5.0343059999999997E-10</v>
      </c>
      <c r="R1867" s="2">
        <v>-7.0079070000000003E-10</v>
      </c>
      <c r="W1867" s="2">
        <v>3964</v>
      </c>
      <c r="AB1867" s="2">
        <v>28525.5</v>
      </c>
      <c r="AG1867" s="2">
        <v>-2.55594E-11</v>
      </c>
      <c r="AL1867" s="2">
        <v>-6.2233099999999994E-11</v>
      </c>
      <c r="AQ1867" s="2">
        <v>-3.8556500000000003E-11</v>
      </c>
    </row>
    <row r="1868" spans="1:43" x14ac:dyDescent="0.25">
      <c r="A1868" s="2">
        <v>3.0001350000000001E-10</v>
      </c>
      <c r="J1868" s="2">
        <v>-7.7224739999999999E-10</v>
      </c>
      <c r="R1868" s="2">
        <v>-1.0295E-9</v>
      </c>
      <c r="W1868" s="2">
        <v>516.87210000000005</v>
      </c>
      <c r="AB1868" s="2">
        <v>18618.3</v>
      </c>
      <c r="AG1868" s="2">
        <v>-2.5510600000000002E-11</v>
      </c>
      <c r="AL1868" s="2">
        <v>-6.2013300000000006E-11</v>
      </c>
      <c r="AQ1868" s="2">
        <v>-3.8370700000000002E-11</v>
      </c>
    </row>
    <row r="1869" spans="1:43" x14ac:dyDescent="0.25">
      <c r="A1869" s="2">
        <v>2.7214960000000001E-10</v>
      </c>
      <c r="J1869" s="2">
        <v>-4.9967129999999999E-10</v>
      </c>
      <c r="R1869" s="2">
        <v>-6.8220210000000003E-10</v>
      </c>
      <c r="W1869" s="2">
        <v>1882.7</v>
      </c>
      <c r="AB1869" s="2">
        <v>28517.7</v>
      </c>
      <c r="AG1869" s="2">
        <v>-2.5440800000000001E-11</v>
      </c>
      <c r="AL1869" s="2">
        <v>-6.1848499999999998E-11</v>
      </c>
      <c r="AQ1869" s="2">
        <v>-3.83623E-11</v>
      </c>
    </row>
    <row r="1870" spans="1:43" x14ac:dyDescent="0.25">
      <c r="A1870" s="2">
        <v>1.490879E-10</v>
      </c>
      <c r="J1870" s="2">
        <v>-1.0088239999999999E-10</v>
      </c>
      <c r="R1870" s="2">
        <v>-1.7664329999999999E-10</v>
      </c>
      <c r="W1870" s="2">
        <v>3689.6</v>
      </c>
      <c r="AB1870" s="2">
        <v>99672.5</v>
      </c>
      <c r="AG1870" s="2">
        <v>-2.5362399999999999E-11</v>
      </c>
      <c r="AL1870" s="2">
        <v>-6.1817900000000002E-11</v>
      </c>
      <c r="AQ1870" s="2">
        <v>-3.8211500000000003E-11</v>
      </c>
    </row>
    <row r="1871" spans="1:43" x14ac:dyDescent="0.25">
      <c r="A1871" s="2">
        <v>1.8949609999999999E-10</v>
      </c>
      <c r="J1871" s="2">
        <v>-1.7365590000000001E-10</v>
      </c>
      <c r="R1871" s="2">
        <v>-2.6018749999999999E-10</v>
      </c>
      <c r="W1871" s="2">
        <v>5938</v>
      </c>
      <c r="AB1871" s="2">
        <v>70517.5</v>
      </c>
      <c r="AG1871" s="2">
        <v>-2.5261600000000001E-11</v>
      </c>
      <c r="AL1871" s="2">
        <v>-6.1790399999999999E-11</v>
      </c>
      <c r="AQ1871" s="2">
        <v>-3.8189600000000001E-11</v>
      </c>
    </row>
    <row r="1872" spans="1:43" x14ac:dyDescent="0.25">
      <c r="A1872" s="2">
        <v>1.176066E-10</v>
      </c>
      <c r="J1872" s="2">
        <v>-6.0315599999999998E-11</v>
      </c>
      <c r="R1872" s="2">
        <v>-1.068521E-10</v>
      </c>
      <c r="W1872" s="2">
        <v>6780.6</v>
      </c>
      <c r="AB1872" s="2">
        <v>161813.29999999999</v>
      </c>
      <c r="AG1872" s="2">
        <v>-2.5261000000000001E-11</v>
      </c>
      <c r="AL1872" s="2">
        <v>-6.1631299999999999E-11</v>
      </c>
      <c r="AQ1872" s="2">
        <v>-3.8164899999999999E-11</v>
      </c>
    </row>
    <row r="1873" spans="1:43" x14ac:dyDescent="0.25">
      <c r="A1873" s="2">
        <v>2.7788630000000002E-10</v>
      </c>
      <c r="J1873" s="2">
        <v>-3.8993650000000002E-10</v>
      </c>
      <c r="R1873" s="2">
        <v>-6.0579919999999997E-10</v>
      </c>
      <c r="W1873" s="2">
        <v>3231.6</v>
      </c>
      <c r="AB1873" s="2">
        <v>45070.6</v>
      </c>
      <c r="AG1873" s="2">
        <v>-2.52306E-11</v>
      </c>
      <c r="AL1873" s="2">
        <v>-6.1540799999999998E-11</v>
      </c>
      <c r="AQ1873" s="2">
        <v>-3.8140999999999999E-11</v>
      </c>
    </row>
    <row r="1874" spans="1:43" x14ac:dyDescent="0.25">
      <c r="A1874" s="2">
        <v>1.4167129999999999E-10</v>
      </c>
      <c r="J1874" s="2">
        <v>-9.3593399999999995E-11</v>
      </c>
      <c r="R1874" s="2">
        <v>-1.5144719999999999E-10</v>
      </c>
      <c r="W1874" s="2">
        <v>6291.5</v>
      </c>
      <c r="AB1874" s="2">
        <v>116276.2</v>
      </c>
      <c r="AG1874" s="2">
        <v>-2.5224899999999999E-11</v>
      </c>
      <c r="AL1874" s="2">
        <v>-6.1467699999999999E-11</v>
      </c>
      <c r="AQ1874" s="2">
        <v>-3.8120299999999999E-11</v>
      </c>
    </row>
    <row r="1875" spans="1:43" x14ac:dyDescent="0.25">
      <c r="A1875" s="2">
        <v>1.1687999999999999E-10</v>
      </c>
      <c r="J1875" s="2">
        <v>-6.5318399999999994E-11</v>
      </c>
      <c r="R1875" s="2">
        <v>-1.1277800000000001E-10</v>
      </c>
      <c r="W1875" s="2">
        <v>4483.2</v>
      </c>
      <c r="AB1875" s="2">
        <v>84069.8</v>
      </c>
      <c r="AG1875" s="2">
        <v>-2.52061E-11</v>
      </c>
      <c r="AL1875" s="2">
        <v>-6.1204000000000001E-11</v>
      </c>
      <c r="AQ1875" s="2">
        <v>-3.8070099999999997E-11</v>
      </c>
    </row>
    <row r="1876" spans="1:43" x14ac:dyDescent="0.25">
      <c r="A1876" s="2">
        <v>2.5844480000000002E-10</v>
      </c>
      <c r="J1876" s="2">
        <v>-3.0147020000000001E-10</v>
      </c>
      <c r="R1876" s="2">
        <v>-4.45788E-10</v>
      </c>
      <c r="W1876" s="2">
        <v>4494.3</v>
      </c>
      <c r="AB1876" s="2">
        <v>47244.3</v>
      </c>
      <c r="AG1876" s="2">
        <v>-2.50285E-11</v>
      </c>
      <c r="AL1876" s="2">
        <v>-6.11107E-11</v>
      </c>
      <c r="AQ1876" s="2">
        <v>-3.7928599999999998E-11</v>
      </c>
    </row>
    <row r="1877" spans="1:43" x14ac:dyDescent="0.25">
      <c r="A1877" s="2">
        <v>1.8301289999999999E-10</v>
      </c>
      <c r="J1877" s="2">
        <v>-1.7765E-10</v>
      </c>
      <c r="R1877" s="2">
        <v>-2.6273099999999999E-10</v>
      </c>
      <c r="W1877" s="2">
        <v>4270.3999999999996</v>
      </c>
      <c r="AB1877" s="2">
        <v>69580.399999999994</v>
      </c>
      <c r="AG1877" s="2">
        <v>-2.4979900000000001E-11</v>
      </c>
      <c r="AL1877" s="2">
        <v>-6.1031400000000002E-11</v>
      </c>
      <c r="AQ1877" s="2">
        <v>-3.7876499999999998E-11</v>
      </c>
    </row>
    <row r="1878" spans="1:43" x14ac:dyDescent="0.25">
      <c r="A1878" s="2">
        <v>4.1696340000000002E-10</v>
      </c>
      <c r="J1878" s="2">
        <v>-9.0915999999999999E-10</v>
      </c>
      <c r="R1878" s="2">
        <v>-1.3722000000000001E-9</v>
      </c>
      <c r="W1878" s="2">
        <v>2009</v>
      </c>
      <c r="AB1878" s="2">
        <v>24882</v>
      </c>
      <c r="AG1878" s="2">
        <v>-2.4924200000000001E-11</v>
      </c>
      <c r="AL1878" s="2">
        <v>-6.0702399999999997E-11</v>
      </c>
      <c r="AQ1878" s="2">
        <v>-3.7731200000000003E-11</v>
      </c>
    </row>
    <row r="1879" spans="1:43" x14ac:dyDescent="0.25">
      <c r="A1879" s="2">
        <v>2.0346559999999999E-10</v>
      </c>
      <c r="J1879" s="2">
        <v>-2.2797550000000001E-10</v>
      </c>
      <c r="R1879" s="2">
        <v>-3.2934420000000002E-10</v>
      </c>
      <c r="W1879" s="2">
        <v>3906.1</v>
      </c>
      <c r="AB1879" s="2">
        <v>56489.9</v>
      </c>
      <c r="AG1879" s="2">
        <v>-2.48441E-11</v>
      </c>
      <c r="AL1879" s="2">
        <v>-6.0525800000000002E-11</v>
      </c>
      <c r="AQ1879" s="2">
        <v>-3.7641000000000001E-11</v>
      </c>
    </row>
    <row r="1880" spans="1:43" x14ac:dyDescent="0.25">
      <c r="A1880" s="2">
        <v>1.68348E-10</v>
      </c>
      <c r="J1880" s="2">
        <v>-1.415904E-10</v>
      </c>
      <c r="R1880" s="2">
        <v>-2.154288E-10</v>
      </c>
      <c r="W1880" s="2">
        <v>5151.8999999999996</v>
      </c>
      <c r="AB1880" s="2">
        <v>57623.5</v>
      </c>
      <c r="AG1880" s="2">
        <v>-2.4644600000000001E-11</v>
      </c>
      <c r="AL1880" s="2">
        <v>-6.0333199999999999E-11</v>
      </c>
      <c r="AQ1880" s="2">
        <v>-3.7562999999999997E-11</v>
      </c>
    </row>
    <row r="1881" spans="1:43" x14ac:dyDescent="0.25">
      <c r="A1881" s="2">
        <v>2.325001E-10</v>
      </c>
      <c r="J1881" s="2">
        <v>-2.3858420000000001E-10</v>
      </c>
      <c r="R1881" s="2">
        <v>-3.736977E-10</v>
      </c>
      <c r="W1881" s="2">
        <v>3859.4</v>
      </c>
      <c r="AB1881" s="2">
        <v>74889.899999999994</v>
      </c>
      <c r="AG1881" s="2">
        <v>-2.45704E-11</v>
      </c>
      <c r="AL1881" s="2">
        <v>-6.0307800000000006E-11</v>
      </c>
      <c r="AQ1881" s="2">
        <v>-3.7550999999999998E-11</v>
      </c>
    </row>
    <row r="1882" spans="1:43" x14ac:dyDescent="0.25">
      <c r="A1882" s="2">
        <v>3.0676759999999998E-10</v>
      </c>
      <c r="J1882" s="2">
        <v>-4.7119709999999999E-10</v>
      </c>
      <c r="R1882" s="2">
        <v>-6.6739230000000002E-10</v>
      </c>
      <c r="W1882" s="2">
        <v>2434.9</v>
      </c>
      <c r="AB1882" s="2">
        <v>29958.5</v>
      </c>
      <c r="AG1882" s="2">
        <v>-2.45259E-11</v>
      </c>
      <c r="AL1882" s="2">
        <v>-6.0166799999999998E-11</v>
      </c>
      <c r="AQ1882" s="2">
        <v>-3.7495200000000001E-11</v>
      </c>
    </row>
    <row r="1883" spans="1:43" x14ac:dyDescent="0.25">
      <c r="A1883" s="2">
        <v>2.7924509999999998E-10</v>
      </c>
      <c r="J1883" s="2">
        <v>-3.7712909999999999E-10</v>
      </c>
      <c r="R1883" s="2">
        <v>-5.4187330000000003E-10</v>
      </c>
      <c r="W1883" s="2">
        <v>2911.2</v>
      </c>
      <c r="AB1883" s="2">
        <v>36186.400000000001</v>
      </c>
      <c r="AG1883" s="2">
        <v>-2.4314199999999999E-11</v>
      </c>
      <c r="AL1883" s="2">
        <v>-5.9808200000000006E-11</v>
      </c>
      <c r="AQ1883" s="2">
        <v>-3.7408199999999998E-11</v>
      </c>
    </row>
    <row r="1884" spans="1:43" x14ac:dyDescent="0.25">
      <c r="A1884" s="2">
        <v>1.998953E-10</v>
      </c>
      <c r="J1884" s="2">
        <v>-1.7859870000000001E-10</v>
      </c>
      <c r="R1884" s="2">
        <v>-2.7112720000000001E-10</v>
      </c>
      <c r="W1884" s="2">
        <v>5410.4</v>
      </c>
      <c r="AB1884" s="2">
        <v>67699.5</v>
      </c>
      <c r="AG1884" s="2">
        <v>-2.4286699999999999E-11</v>
      </c>
      <c r="AL1884" s="2">
        <v>-5.9714599999999999E-11</v>
      </c>
      <c r="AQ1884" s="2">
        <v>-3.74047E-11</v>
      </c>
    </row>
    <row r="1885" spans="1:43" x14ac:dyDescent="0.25">
      <c r="A1885" s="2">
        <v>2.292735E-10</v>
      </c>
      <c r="J1885" s="2">
        <v>-2.2899749999999999E-10</v>
      </c>
      <c r="R1885" s="2">
        <v>-3.4675199999999998E-10</v>
      </c>
      <c r="W1885" s="2">
        <v>5583.1</v>
      </c>
      <c r="AB1885" s="2">
        <v>61334.8</v>
      </c>
      <c r="AG1885" s="2">
        <v>-2.4255499999999999E-11</v>
      </c>
      <c r="AL1885" s="2">
        <v>-5.9476200000000001E-11</v>
      </c>
      <c r="AQ1885" s="2">
        <v>-3.7356099999999998E-11</v>
      </c>
    </row>
    <row r="1886" spans="1:43" x14ac:dyDescent="0.25">
      <c r="A1886" s="2">
        <v>1.139548E-10</v>
      </c>
      <c r="J1886" s="2">
        <v>-4.63605E-11</v>
      </c>
      <c r="R1886" s="2">
        <v>-9.2140000000000004E-11</v>
      </c>
      <c r="W1886" s="2">
        <v>7439.5</v>
      </c>
      <c r="AB1886" s="2">
        <v>242340.3</v>
      </c>
      <c r="AG1886" s="2">
        <v>-2.4034799999999999E-11</v>
      </c>
      <c r="AL1886" s="2">
        <v>-5.9465999999999994E-11</v>
      </c>
      <c r="AQ1886" s="2">
        <v>-3.7300000000000003E-11</v>
      </c>
    </row>
    <row r="1887" spans="1:43" x14ac:dyDescent="0.25">
      <c r="A1887" s="2">
        <v>1.7154569999999999E-10</v>
      </c>
      <c r="J1887" s="2">
        <v>-1.447099E-10</v>
      </c>
      <c r="R1887" s="2">
        <v>-2.2006590000000001E-10</v>
      </c>
      <c r="W1887" s="2">
        <v>5587.2</v>
      </c>
      <c r="AB1887" s="2">
        <v>82172.3</v>
      </c>
      <c r="AG1887" s="2">
        <v>-2.4032100000000001E-11</v>
      </c>
      <c r="AL1887" s="2">
        <v>-5.9464099999999996E-11</v>
      </c>
      <c r="AQ1887" s="2">
        <v>-3.6913900000000001E-11</v>
      </c>
    </row>
    <row r="1888" spans="1:43" x14ac:dyDescent="0.25">
      <c r="A1888" s="2">
        <v>2.4298329999999999E-10</v>
      </c>
      <c r="J1888" s="2">
        <v>-2.6256879999999998E-10</v>
      </c>
      <c r="R1888" s="2">
        <v>-3.9211479999999998E-10</v>
      </c>
      <c r="W1888" s="2">
        <v>4864.1000000000004</v>
      </c>
      <c r="AB1888" s="2">
        <v>53347.8</v>
      </c>
      <c r="AG1888" s="2">
        <v>-2.38664E-11</v>
      </c>
      <c r="AL1888" s="2">
        <v>-5.9409300000000001E-11</v>
      </c>
      <c r="AQ1888" s="2">
        <v>-3.6898500000000003E-11</v>
      </c>
    </row>
    <row r="1889" spans="1:43" x14ac:dyDescent="0.25">
      <c r="A1889" s="2">
        <v>4.0987100000000001E-10</v>
      </c>
      <c r="J1889" s="2">
        <v>-1.1436000000000001E-9</v>
      </c>
      <c r="R1889" s="2">
        <v>-1.5253000000000001E-9</v>
      </c>
      <c r="W1889" s="2">
        <v>1946.1</v>
      </c>
      <c r="AB1889" s="2">
        <v>13700.8</v>
      </c>
      <c r="AG1889" s="2">
        <v>-2.374E-11</v>
      </c>
      <c r="AL1889" s="2">
        <v>-5.91048E-11</v>
      </c>
      <c r="AQ1889" s="2">
        <v>-3.6861800000000001E-11</v>
      </c>
    </row>
    <row r="1890" spans="1:43" x14ac:dyDescent="0.25">
      <c r="A1890" s="2">
        <v>2.687684E-10</v>
      </c>
      <c r="J1890" s="2">
        <v>-3.1961350000000003E-10</v>
      </c>
      <c r="R1890" s="2">
        <v>-4.8333019999999999E-10</v>
      </c>
      <c r="W1890" s="2">
        <v>5967.9</v>
      </c>
      <c r="AB1890" s="2">
        <v>52699</v>
      </c>
      <c r="AG1890" s="2">
        <v>-2.37245E-11</v>
      </c>
      <c r="AL1890" s="2">
        <v>-5.8910499999999998E-11</v>
      </c>
      <c r="AQ1890" s="2">
        <v>-3.6529499999999998E-11</v>
      </c>
    </row>
    <row r="1891" spans="1:43" x14ac:dyDescent="0.25">
      <c r="A1891" s="2">
        <v>2.0633629999999999E-10</v>
      </c>
      <c r="J1891" s="2">
        <v>-1.9994730000000001E-10</v>
      </c>
      <c r="R1891" s="2">
        <v>-3.228324E-10</v>
      </c>
      <c r="W1891" s="2">
        <v>4446.7</v>
      </c>
      <c r="AB1891" s="2">
        <v>76845.2</v>
      </c>
      <c r="AG1891" s="2">
        <v>-2.3709300000000001E-11</v>
      </c>
      <c r="AL1891" s="2">
        <v>-5.8904899999999996E-11</v>
      </c>
      <c r="AQ1891" s="2">
        <v>-3.6504199999999998E-11</v>
      </c>
    </row>
    <row r="1892" spans="1:43" x14ac:dyDescent="0.25">
      <c r="A1892" s="2">
        <v>1.5113320000000001E-10</v>
      </c>
      <c r="J1892" s="2">
        <v>-1.0514099999999999E-10</v>
      </c>
      <c r="R1892" s="2">
        <v>-1.831688E-10</v>
      </c>
      <c r="W1892" s="2">
        <v>3415.8</v>
      </c>
      <c r="AB1892" s="2">
        <v>93162.8</v>
      </c>
      <c r="AG1892" s="2">
        <v>-2.3418299999999999E-11</v>
      </c>
      <c r="AL1892" s="2">
        <v>-5.8900799999999995E-11</v>
      </c>
      <c r="AQ1892" s="2">
        <v>-3.6350999999999998E-11</v>
      </c>
    </row>
    <row r="1893" spans="1:43" x14ac:dyDescent="0.25">
      <c r="A1893" s="2">
        <v>1.5388479999999999E-10</v>
      </c>
      <c r="J1893" s="2">
        <v>-9.4894299999999996E-11</v>
      </c>
      <c r="R1893" s="2">
        <v>-1.578499E-10</v>
      </c>
      <c r="W1893" s="2">
        <v>6451.3</v>
      </c>
      <c r="AB1893" s="2">
        <v>116908.3</v>
      </c>
      <c r="AG1893" s="2">
        <v>-2.3321799999999999E-11</v>
      </c>
      <c r="AL1893" s="2">
        <v>-5.8700799999999998E-11</v>
      </c>
      <c r="AQ1893" s="2">
        <v>-3.6320200000000003E-11</v>
      </c>
    </row>
    <row r="1894" spans="1:43" x14ac:dyDescent="0.25">
      <c r="A1894" s="2">
        <v>2.780901E-10</v>
      </c>
      <c r="J1894" s="2">
        <v>-3.4536229999999999E-10</v>
      </c>
      <c r="R1894" s="2">
        <v>-5.144159E-10</v>
      </c>
      <c r="W1894" s="2">
        <v>5542.3</v>
      </c>
      <c r="AB1894" s="2">
        <v>46288.1</v>
      </c>
      <c r="AG1894" s="2">
        <v>-2.2825199999999999E-11</v>
      </c>
      <c r="AL1894" s="2">
        <v>-5.8521299999999996E-11</v>
      </c>
      <c r="AQ1894" s="2">
        <v>-3.6144800000000002E-11</v>
      </c>
    </row>
    <row r="1895" spans="1:43" x14ac:dyDescent="0.25">
      <c r="A1895" s="2">
        <v>1.7901550000000001E-10</v>
      </c>
      <c r="J1895" s="2">
        <v>-1.3631750000000001E-10</v>
      </c>
      <c r="R1895" s="2">
        <v>-2.1424870000000001E-10</v>
      </c>
      <c r="W1895" s="2">
        <v>4988.6000000000004</v>
      </c>
      <c r="AB1895" s="2">
        <v>84118.8</v>
      </c>
      <c r="AG1895" s="2">
        <v>-2.274E-11</v>
      </c>
      <c r="AL1895" s="2">
        <v>-5.8299100000000006E-11</v>
      </c>
      <c r="AQ1895" s="2">
        <v>-3.6020799999999999E-11</v>
      </c>
    </row>
    <row r="1896" spans="1:43" x14ac:dyDescent="0.25">
      <c r="A1896" s="2">
        <v>1.991937E-10</v>
      </c>
      <c r="J1896" s="2">
        <v>-1.650493E-10</v>
      </c>
      <c r="R1896" s="2">
        <v>-2.623663E-10</v>
      </c>
      <c r="W1896" s="2">
        <v>6644.4</v>
      </c>
      <c r="AB1896" s="2">
        <v>91929.2</v>
      </c>
      <c r="AG1896" s="2">
        <v>-2.2482000000000001E-11</v>
      </c>
      <c r="AL1896" s="2">
        <v>-5.81635E-11</v>
      </c>
      <c r="AQ1896" s="2">
        <v>-3.5834799999999999E-11</v>
      </c>
    </row>
    <row r="1897" spans="1:43" x14ac:dyDescent="0.25">
      <c r="A1897" s="2">
        <v>1.6575410000000001E-10</v>
      </c>
      <c r="J1897" s="2">
        <v>-1.171924E-10</v>
      </c>
      <c r="R1897" s="2">
        <v>-1.9869439999999999E-10</v>
      </c>
      <c r="W1897" s="2">
        <v>5403.9</v>
      </c>
      <c r="AB1897" s="2">
        <v>130410.4</v>
      </c>
      <c r="AG1897" s="2">
        <v>-2.23543E-11</v>
      </c>
      <c r="AL1897" s="2">
        <v>-5.7868900000000001E-11</v>
      </c>
      <c r="AQ1897" s="2">
        <v>-3.50629E-11</v>
      </c>
    </row>
    <row r="1898" spans="1:43" x14ac:dyDescent="0.25">
      <c r="A1898" s="2">
        <v>2.0323350000000001E-10</v>
      </c>
      <c r="J1898" s="2">
        <v>-2.238996E-10</v>
      </c>
      <c r="R1898" s="2">
        <v>-3.2436609999999998E-10</v>
      </c>
      <c r="W1898" s="2">
        <v>4161.1000000000004</v>
      </c>
      <c r="AB1898" s="2">
        <v>57349.7</v>
      </c>
      <c r="AG1898" s="2">
        <v>-2.2297E-11</v>
      </c>
      <c r="AL1898" s="2">
        <v>-5.7691199999999998E-11</v>
      </c>
      <c r="AQ1898" s="2">
        <v>-3.5041400000000003E-11</v>
      </c>
    </row>
    <row r="1899" spans="1:43" x14ac:dyDescent="0.25">
      <c r="A1899" s="2">
        <v>2.1567800000000001E-10</v>
      </c>
      <c r="J1899" s="2">
        <v>-2.2015940000000001E-10</v>
      </c>
      <c r="R1899" s="2">
        <v>-3.5275839999999999E-10</v>
      </c>
      <c r="W1899" s="2">
        <v>4241.2</v>
      </c>
      <c r="AB1899" s="2">
        <v>72259.5</v>
      </c>
      <c r="AG1899" s="2">
        <v>-2.2129899999999999E-11</v>
      </c>
      <c r="AL1899" s="2">
        <v>-5.7663700000000001E-11</v>
      </c>
      <c r="AQ1899" s="2">
        <v>-3.4704000000000002E-11</v>
      </c>
    </row>
    <row r="1900" spans="1:43" x14ac:dyDescent="0.25">
      <c r="A1900" s="2">
        <v>1.9524070000000001E-10</v>
      </c>
      <c r="J1900" s="2">
        <v>-1.6146489999999999E-10</v>
      </c>
      <c r="R1900" s="2">
        <v>-2.5119649999999999E-10</v>
      </c>
      <c r="W1900" s="2">
        <v>5854.1</v>
      </c>
      <c r="AB1900" s="2">
        <v>79086.600000000006</v>
      </c>
      <c r="AG1900" s="2">
        <v>-2.2124400000000001E-11</v>
      </c>
      <c r="AL1900" s="2">
        <v>-5.7646499999999998E-11</v>
      </c>
      <c r="AQ1900" s="2">
        <v>-3.4702299999999997E-11</v>
      </c>
    </row>
    <row r="1901" spans="1:43" x14ac:dyDescent="0.25">
      <c r="A1901" s="2">
        <v>1.5229679999999999E-10</v>
      </c>
      <c r="J1901" s="2">
        <v>-1.156887E-10</v>
      </c>
      <c r="R1901" s="2">
        <v>-1.8034549999999999E-10</v>
      </c>
      <c r="W1901" s="2">
        <v>1681.5</v>
      </c>
      <c r="AB1901" s="2">
        <v>98619.9</v>
      </c>
      <c r="AG1901" s="2">
        <v>-2.19878E-11</v>
      </c>
      <c r="AL1901" s="2">
        <v>-5.7557599999999997E-11</v>
      </c>
      <c r="AQ1901" s="2">
        <v>-3.46392E-11</v>
      </c>
    </row>
    <row r="1902" spans="1:43" x14ac:dyDescent="0.25">
      <c r="A1902" s="2">
        <v>1.6961320000000001E-10</v>
      </c>
      <c r="J1902" s="2">
        <v>-1.155633E-10</v>
      </c>
      <c r="R1902" s="2">
        <v>-1.9236289999999999E-10</v>
      </c>
      <c r="W1902" s="2">
        <v>5911.9</v>
      </c>
      <c r="AB1902" s="2">
        <v>127226.3</v>
      </c>
      <c r="AG1902" s="2">
        <v>-2.1932899999999999E-11</v>
      </c>
      <c r="AL1902" s="2">
        <v>-5.7070500000000001E-11</v>
      </c>
      <c r="AQ1902" s="2">
        <v>-3.4463100000000002E-11</v>
      </c>
    </row>
    <row r="1903" spans="1:43" x14ac:dyDescent="0.25">
      <c r="A1903" s="2">
        <v>1.9131699999999999E-10</v>
      </c>
      <c r="J1903" s="2">
        <v>-1.5615530000000001E-10</v>
      </c>
      <c r="R1903" s="2">
        <v>-2.4269110000000001E-10</v>
      </c>
      <c r="W1903" s="2">
        <v>5321.5</v>
      </c>
      <c r="AB1903" s="2">
        <v>78352.7</v>
      </c>
      <c r="AG1903" s="2">
        <v>-2.1849200000000001E-11</v>
      </c>
      <c r="AL1903" s="2">
        <v>-5.7031800000000001E-11</v>
      </c>
      <c r="AQ1903" s="2">
        <v>-3.44459E-11</v>
      </c>
    </row>
    <row r="1904" spans="1:43" x14ac:dyDescent="0.25">
      <c r="A1904" s="2">
        <v>1.224693E-10</v>
      </c>
      <c r="J1904" s="2">
        <v>-5.9381500000000006E-11</v>
      </c>
      <c r="R1904" s="2">
        <v>-1.070317E-10</v>
      </c>
      <c r="W1904" s="2">
        <v>4526.7</v>
      </c>
      <c r="AB1904" s="2">
        <v>160017.70000000001</v>
      </c>
      <c r="AG1904" s="2">
        <v>-2.17364E-11</v>
      </c>
      <c r="AL1904" s="2">
        <v>-5.6622400000000003E-11</v>
      </c>
      <c r="AQ1904" s="2">
        <v>-3.4425800000000003E-11</v>
      </c>
    </row>
    <row r="1905" spans="1:43" x14ac:dyDescent="0.25">
      <c r="A1905" s="2">
        <v>2.201602E-10</v>
      </c>
      <c r="J1905" s="2">
        <v>-2.1588779999999999E-10</v>
      </c>
      <c r="R1905" s="2">
        <v>-3.2448919999999999E-10</v>
      </c>
      <c r="W1905" s="2">
        <v>4916.8</v>
      </c>
      <c r="AB1905" s="2">
        <v>58997.7</v>
      </c>
      <c r="AG1905" s="2">
        <v>-2.14992E-11</v>
      </c>
      <c r="AL1905" s="2">
        <v>-5.6619700000000002E-11</v>
      </c>
      <c r="AQ1905" s="2">
        <v>-3.4366099999999998E-11</v>
      </c>
    </row>
    <row r="1906" spans="1:43" x14ac:dyDescent="0.25">
      <c r="A1906" s="2">
        <v>1.3533340000000001E-10</v>
      </c>
      <c r="J1906" s="2">
        <v>-9.4174899999999994E-11</v>
      </c>
      <c r="R1906" s="2">
        <v>-1.5093259999999999E-10</v>
      </c>
      <c r="W1906" s="2">
        <v>3573</v>
      </c>
      <c r="AB1906" s="2">
        <v>116039.1</v>
      </c>
      <c r="AG1906" s="2">
        <v>-2.14145E-11</v>
      </c>
      <c r="AL1906" s="2">
        <v>-5.6363E-11</v>
      </c>
      <c r="AQ1906" s="2">
        <v>-3.43387E-11</v>
      </c>
    </row>
    <row r="1907" spans="1:43" x14ac:dyDescent="0.25">
      <c r="A1907" s="2">
        <v>1.7386650000000001E-10</v>
      </c>
      <c r="J1907" s="2">
        <v>-1.2617210000000001E-10</v>
      </c>
      <c r="R1907" s="2">
        <v>-2.0089469999999999E-10</v>
      </c>
      <c r="W1907" s="2">
        <v>5576.3</v>
      </c>
      <c r="AB1907" s="2">
        <v>91985.9</v>
      </c>
      <c r="AG1907" s="2">
        <v>-2.1277299999999999E-11</v>
      </c>
      <c r="AL1907" s="2">
        <v>-5.58082E-11</v>
      </c>
      <c r="AQ1907" s="2">
        <v>-3.4332700000000001E-11</v>
      </c>
    </row>
    <row r="1908" spans="1:43" x14ac:dyDescent="0.25">
      <c r="A1908" s="2">
        <v>2.6878920000000001E-10</v>
      </c>
      <c r="J1908" s="2">
        <v>-3.4577369999999998E-10</v>
      </c>
      <c r="R1908" s="2">
        <v>-5.3664119999999999E-10</v>
      </c>
      <c r="W1908" s="2">
        <v>3397.2</v>
      </c>
      <c r="AB1908" s="2">
        <v>57355.199999999997</v>
      </c>
      <c r="AG1908" s="2">
        <v>-2.1270499999999999E-11</v>
      </c>
      <c r="AL1908" s="2">
        <v>-5.5534500000000001E-11</v>
      </c>
      <c r="AQ1908" s="2">
        <v>-3.4311400000000003E-11</v>
      </c>
    </row>
    <row r="1909" spans="1:43" x14ac:dyDescent="0.25">
      <c r="A1909" s="2">
        <v>1.6383079999999999E-10</v>
      </c>
      <c r="J1909" s="2">
        <v>-1.644601E-10</v>
      </c>
      <c r="R1909" s="2">
        <v>-2.4262779999999999E-10</v>
      </c>
      <c r="W1909" s="2">
        <v>1940.2</v>
      </c>
      <c r="AB1909" s="2">
        <v>73566.100000000006</v>
      </c>
      <c r="AG1909" s="2">
        <v>-2.1196099999999999E-11</v>
      </c>
      <c r="AL1909" s="2">
        <v>-5.5461400000000002E-11</v>
      </c>
      <c r="AQ1909" s="2">
        <v>-3.4276699999999998E-11</v>
      </c>
    </row>
    <row r="1910" spans="1:43" x14ac:dyDescent="0.25">
      <c r="A1910" s="2">
        <v>3.2964650000000002E-10</v>
      </c>
      <c r="J1910" s="2">
        <v>-5.2565469999999999E-10</v>
      </c>
      <c r="R1910" s="2">
        <v>-7.4977630000000003E-10</v>
      </c>
      <c r="W1910" s="2">
        <v>2941.2</v>
      </c>
      <c r="AB1910" s="2">
        <v>27980.799999999999</v>
      </c>
      <c r="AG1910" s="2">
        <v>-2.1182200000000002E-11</v>
      </c>
      <c r="AL1910" s="2">
        <v>-5.5095700000000002E-11</v>
      </c>
      <c r="AQ1910" s="2">
        <v>-3.40963E-11</v>
      </c>
    </row>
    <row r="1911" spans="1:43" x14ac:dyDescent="0.25">
      <c r="A1911" s="2">
        <v>1.819191E-10</v>
      </c>
      <c r="J1911" s="2">
        <v>-1.5144289999999999E-10</v>
      </c>
      <c r="R1911" s="2">
        <v>-2.5091210000000001E-10</v>
      </c>
      <c r="W1911" s="2">
        <v>4867.5</v>
      </c>
      <c r="AB1911" s="2">
        <v>91901.2</v>
      </c>
      <c r="AG1911" s="2">
        <v>-2.1022899999999999E-11</v>
      </c>
      <c r="AL1911" s="2">
        <v>-5.50797E-11</v>
      </c>
      <c r="AQ1911" s="2">
        <v>-3.4043299999999998E-11</v>
      </c>
    </row>
    <row r="1912" spans="1:43" x14ac:dyDescent="0.25">
      <c r="A1912" s="2">
        <v>1.138009E-10</v>
      </c>
      <c r="J1912" s="2">
        <v>-4.6596400000000002E-11</v>
      </c>
      <c r="R1912" s="2">
        <v>-9.3093199999999998E-11</v>
      </c>
      <c r="W1912" s="2">
        <v>5698.1</v>
      </c>
      <c r="AB1912" s="2">
        <v>257076.9</v>
      </c>
      <c r="AG1912" s="2">
        <v>-2.09535E-11</v>
      </c>
      <c r="AL1912" s="2">
        <v>-5.4846699999999998E-11</v>
      </c>
      <c r="AQ1912" s="2">
        <v>-3.3370600000000001E-11</v>
      </c>
    </row>
    <row r="1913" spans="1:43" x14ac:dyDescent="0.25">
      <c r="A1913" s="2">
        <v>2.6944960000000001E-10</v>
      </c>
      <c r="J1913" s="2">
        <v>-3.221256E-10</v>
      </c>
      <c r="R1913" s="2">
        <v>-4.8890589999999995E-10</v>
      </c>
      <c r="W1913" s="2">
        <v>5391.7</v>
      </c>
      <c r="AB1913" s="2">
        <v>53614.6</v>
      </c>
      <c r="AG1913" s="2">
        <v>-2.0949500000000002E-11</v>
      </c>
      <c r="AL1913" s="2">
        <v>-5.4542300000000003E-11</v>
      </c>
      <c r="AQ1913" s="2">
        <v>-3.3338599999999998E-11</v>
      </c>
    </row>
    <row r="1914" spans="1:43" x14ac:dyDescent="0.25">
      <c r="A1914" s="2">
        <v>1.9878739999999999E-10</v>
      </c>
      <c r="J1914" s="2">
        <v>-1.797328E-10</v>
      </c>
      <c r="R1914" s="2">
        <v>-2.7158230000000002E-10</v>
      </c>
      <c r="W1914" s="2">
        <v>5565.8</v>
      </c>
      <c r="AB1914" s="2">
        <v>67706.8</v>
      </c>
      <c r="AG1914" s="2">
        <v>-2.05611E-11</v>
      </c>
      <c r="AL1914" s="2">
        <v>-5.44745E-11</v>
      </c>
      <c r="AQ1914" s="2">
        <v>-3.3123099999999997E-11</v>
      </c>
    </row>
    <row r="1915" spans="1:43" x14ac:dyDescent="0.25">
      <c r="A1915" s="2">
        <v>2.01361E-10</v>
      </c>
      <c r="J1915" s="2">
        <v>-1.776825E-10</v>
      </c>
      <c r="R1915" s="2">
        <v>-2.7135410000000001E-10</v>
      </c>
      <c r="W1915" s="2">
        <v>5252.8</v>
      </c>
      <c r="AB1915" s="2">
        <v>68180.600000000006</v>
      </c>
      <c r="AG1915" s="2">
        <v>-2.0543600000000001E-11</v>
      </c>
      <c r="AL1915" s="2">
        <v>-5.4398200000000002E-11</v>
      </c>
      <c r="AQ1915" s="2">
        <v>-3.3107899999999999E-11</v>
      </c>
    </row>
    <row r="1916" spans="1:43" x14ac:dyDescent="0.25">
      <c r="A1916" s="2">
        <v>1.2940819999999999E-10</v>
      </c>
      <c r="J1916" s="2">
        <v>-6.2489999999999996E-11</v>
      </c>
      <c r="R1916" s="2">
        <v>-1.137333E-10</v>
      </c>
      <c r="W1916" s="2">
        <v>9257.4</v>
      </c>
      <c r="AB1916" s="2">
        <v>173897.5</v>
      </c>
      <c r="AG1916" s="2">
        <v>-2.05394E-11</v>
      </c>
      <c r="AL1916" s="2">
        <v>-5.4029300000000003E-11</v>
      </c>
      <c r="AQ1916" s="2">
        <v>-3.3012100000000001E-11</v>
      </c>
    </row>
    <row r="1917" spans="1:43" x14ac:dyDescent="0.25">
      <c r="A1917" s="2">
        <v>1.767339E-10</v>
      </c>
      <c r="J1917" s="2">
        <v>-1.2632220000000001E-10</v>
      </c>
      <c r="R1917" s="2">
        <v>-2.0491119999999999E-10</v>
      </c>
      <c r="W1917" s="2">
        <v>8569.9</v>
      </c>
      <c r="AB1917" s="2">
        <v>106731.7</v>
      </c>
      <c r="AG1917" s="2">
        <v>-2.0338400000000001E-11</v>
      </c>
      <c r="AL1917" s="2">
        <v>-5.3850900000000003E-11</v>
      </c>
      <c r="AQ1917" s="2">
        <v>-3.3008800000000003E-11</v>
      </c>
    </row>
    <row r="1918" spans="1:43" x14ac:dyDescent="0.25">
      <c r="A1918" s="2">
        <v>2.3787190000000001E-10</v>
      </c>
      <c r="J1918" s="2">
        <v>-2.4520590000000001E-10</v>
      </c>
      <c r="R1918" s="2">
        <v>-3.7856489999999999E-10</v>
      </c>
      <c r="W1918" s="2">
        <v>5644.7</v>
      </c>
      <c r="AB1918" s="2">
        <v>67657.5</v>
      </c>
      <c r="AG1918" s="2">
        <v>-2.03269E-11</v>
      </c>
      <c r="AL1918" s="2">
        <v>-5.3801199999999999E-11</v>
      </c>
      <c r="AQ1918" s="2">
        <v>-3.29113E-11</v>
      </c>
    </row>
    <row r="1919" spans="1:43" x14ac:dyDescent="0.25">
      <c r="A1919" s="2">
        <v>2.3123290000000001E-10</v>
      </c>
      <c r="J1919" s="2">
        <v>-2.8684929999999998E-10</v>
      </c>
      <c r="R1919" s="2">
        <v>-4.561853E-10</v>
      </c>
      <c r="W1919" s="2">
        <v>2199.9</v>
      </c>
      <c r="AB1919" s="2">
        <v>40308.199999999997</v>
      </c>
      <c r="AG1919" s="2">
        <v>-2.02749E-11</v>
      </c>
      <c r="AL1919" s="2">
        <v>-5.3665400000000001E-11</v>
      </c>
      <c r="AQ1919" s="2">
        <v>-3.28577E-11</v>
      </c>
    </row>
    <row r="1920" spans="1:43" x14ac:dyDescent="0.25">
      <c r="A1920" s="2">
        <v>1.9025909999999999E-10</v>
      </c>
      <c r="J1920" s="2">
        <v>-1.874074E-10</v>
      </c>
      <c r="R1920" s="2">
        <v>-2.7657919999999999E-10</v>
      </c>
      <c r="W1920" s="2">
        <v>4834.6000000000004</v>
      </c>
      <c r="AB1920" s="2">
        <v>46611</v>
      </c>
      <c r="AG1920" s="2">
        <v>-2.02072E-11</v>
      </c>
      <c r="AL1920" s="2">
        <v>-5.3619100000000002E-11</v>
      </c>
      <c r="AQ1920" s="2">
        <v>-3.2589399999999997E-11</v>
      </c>
    </row>
    <row r="1921" spans="1:43" x14ac:dyDescent="0.25">
      <c r="A1921" s="2">
        <v>1.8941419999999999E-10</v>
      </c>
      <c r="J1921" s="2">
        <v>-1.5815200000000001E-10</v>
      </c>
      <c r="R1921" s="2">
        <v>-2.5910409999999998E-10</v>
      </c>
      <c r="W1921" s="2">
        <v>4791.5</v>
      </c>
      <c r="AB1921" s="2">
        <v>105976.1</v>
      </c>
      <c r="AG1921" s="2">
        <v>-1.9990399999999999E-11</v>
      </c>
      <c r="AL1921" s="2">
        <v>-5.3616200000000002E-11</v>
      </c>
      <c r="AQ1921" s="2">
        <v>-3.2570400000000002E-11</v>
      </c>
    </row>
    <row r="1922" spans="1:43" x14ac:dyDescent="0.25">
      <c r="A1922" s="2">
        <v>1.5052290000000001E-10</v>
      </c>
      <c r="J1922" s="2">
        <v>-9.2095000000000006E-11</v>
      </c>
      <c r="R1922" s="2">
        <v>-1.5302010000000001E-10</v>
      </c>
      <c r="W1922" s="2">
        <v>6145.2</v>
      </c>
      <c r="AB1922" s="2">
        <v>113684.7</v>
      </c>
      <c r="AG1922" s="2">
        <v>-1.98607E-11</v>
      </c>
      <c r="AL1922" s="2">
        <v>-5.3565199999999997E-11</v>
      </c>
      <c r="AQ1922" s="2">
        <v>-3.25293E-11</v>
      </c>
    </row>
    <row r="1923" spans="1:43" x14ac:dyDescent="0.25">
      <c r="A1923" s="2">
        <v>3.9438120000000001E-10</v>
      </c>
      <c r="J1923" s="2">
        <v>-7.3501569999999999E-10</v>
      </c>
      <c r="R1923" s="2">
        <v>-1.0853E-9</v>
      </c>
      <c r="W1923" s="2">
        <v>3866.9</v>
      </c>
      <c r="AB1923" s="2">
        <v>26948</v>
      </c>
      <c r="AG1923" s="2">
        <v>-1.96779E-11</v>
      </c>
      <c r="AL1923" s="2">
        <v>-5.3477800000000002E-11</v>
      </c>
      <c r="AQ1923" s="2">
        <v>-3.2525199999999998E-11</v>
      </c>
    </row>
    <row r="1924" spans="1:43" x14ac:dyDescent="0.25">
      <c r="A1924" s="2">
        <v>4.2350480000000002E-10</v>
      </c>
      <c r="J1924" s="2">
        <v>-1.1539999999999999E-9</v>
      </c>
      <c r="R1924" s="2">
        <v>-1.7605000000000001E-9</v>
      </c>
      <c r="W1924" s="2">
        <v>1032.9000000000001</v>
      </c>
      <c r="AB1924" s="2">
        <v>10786.4</v>
      </c>
      <c r="AG1924" s="2">
        <v>-1.95841E-11</v>
      </c>
      <c r="AL1924" s="2">
        <v>-5.3339700000000001E-11</v>
      </c>
      <c r="AQ1924" s="2">
        <v>-3.2464099999999999E-11</v>
      </c>
    </row>
    <row r="1925" spans="1:43" x14ac:dyDescent="0.25">
      <c r="A1925" s="2">
        <v>2.8859500000000003E-10</v>
      </c>
      <c r="J1925" s="2">
        <v>-4.2325039999999998E-10</v>
      </c>
      <c r="R1925" s="2">
        <v>-6.5529070000000004E-10</v>
      </c>
      <c r="W1925" s="2">
        <v>3078.9</v>
      </c>
      <c r="AB1925" s="2">
        <v>42375</v>
      </c>
      <c r="AG1925" s="2">
        <v>-1.9293300000000001E-11</v>
      </c>
      <c r="AL1925" s="2">
        <v>-5.3182999999999997E-11</v>
      </c>
      <c r="AQ1925" s="2">
        <v>-3.2330900000000002E-11</v>
      </c>
    </row>
    <row r="1926" spans="1:43" x14ac:dyDescent="0.25">
      <c r="A1926" s="2">
        <v>9.50389E-11</v>
      </c>
      <c r="J1926" s="2">
        <v>-3.1309099999999997E-11</v>
      </c>
      <c r="R1926" s="2">
        <v>-6.9442700000000003E-11</v>
      </c>
      <c r="W1926" s="2">
        <v>7883.3</v>
      </c>
      <c r="AB1926" s="2">
        <v>249076</v>
      </c>
      <c r="AG1926" s="2">
        <v>-1.9236000000000001E-11</v>
      </c>
      <c r="AL1926" s="2">
        <v>-5.2980499999999999E-11</v>
      </c>
      <c r="AQ1926" s="2">
        <v>-3.2182999999999999E-11</v>
      </c>
    </row>
    <row r="1927" spans="1:43" x14ac:dyDescent="0.25">
      <c r="A1927" s="2">
        <v>1.3022240000000001E-10</v>
      </c>
      <c r="J1927" s="2">
        <v>-7.2111800000000002E-11</v>
      </c>
      <c r="R1927" s="2">
        <v>-1.234831E-10</v>
      </c>
      <c r="W1927" s="2">
        <v>3192.2</v>
      </c>
      <c r="AB1927" s="2">
        <v>140694</v>
      </c>
      <c r="AG1927" s="2">
        <v>-1.8971300000000001E-11</v>
      </c>
      <c r="AL1927" s="2">
        <v>-5.2864599999999998E-11</v>
      </c>
      <c r="AQ1927" s="2">
        <v>-3.2152400000000003E-11</v>
      </c>
    </row>
    <row r="1928" spans="1:43" x14ac:dyDescent="0.25">
      <c r="A1928" s="2">
        <v>3.3697489999999999E-10</v>
      </c>
      <c r="J1928" s="2">
        <v>-5.9329260000000003E-10</v>
      </c>
      <c r="R1928" s="2">
        <v>-9.0817340000000003E-10</v>
      </c>
      <c r="W1928" s="2">
        <v>2576.6999999999998</v>
      </c>
      <c r="AB1928" s="2">
        <v>32329.3</v>
      </c>
      <c r="AG1928" s="2">
        <v>-1.8837500000000001E-11</v>
      </c>
      <c r="AL1928" s="2">
        <v>-5.26545E-11</v>
      </c>
      <c r="AQ1928" s="2">
        <v>-3.1981199999999997E-11</v>
      </c>
    </row>
    <row r="1929" spans="1:43" x14ac:dyDescent="0.25">
      <c r="A1929" s="2">
        <v>2.8991209999999998E-10</v>
      </c>
      <c r="J1929" s="2">
        <v>-4.190425E-10</v>
      </c>
      <c r="R1929" s="2">
        <v>-6.4746380000000003E-10</v>
      </c>
      <c r="W1929" s="2">
        <v>3088.8</v>
      </c>
      <c r="AB1929" s="2">
        <v>45398.9</v>
      </c>
      <c r="AG1929" s="2">
        <v>-1.8436700000000001E-11</v>
      </c>
      <c r="AL1929" s="2">
        <v>-5.2573700000000002E-11</v>
      </c>
      <c r="AQ1929" s="2">
        <v>-3.1861999999999998E-11</v>
      </c>
    </row>
    <row r="1930" spans="1:43" x14ac:dyDescent="0.25">
      <c r="A1930" s="2">
        <v>2.6865570000000001E-10</v>
      </c>
      <c r="J1930" s="2">
        <v>-3.2623450000000001E-10</v>
      </c>
      <c r="R1930" s="2">
        <v>-5.0067129999999999E-10</v>
      </c>
      <c r="W1930" s="2">
        <v>3830</v>
      </c>
      <c r="AB1930" s="2">
        <v>56838.6</v>
      </c>
      <c r="AG1930" s="2">
        <v>-1.8402999999999999E-11</v>
      </c>
      <c r="AL1930" s="2">
        <v>-5.2156000000000002E-11</v>
      </c>
      <c r="AQ1930" s="2">
        <v>-3.15002E-11</v>
      </c>
    </row>
    <row r="1931" spans="1:43" x14ac:dyDescent="0.25">
      <c r="A1931" s="2">
        <v>1.2538649999999999E-10</v>
      </c>
      <c r="J1931" s="2">
        <v>-6.3956100000000002E-11</v>
      </c>
      <c r="R1931" s="2">
        <v>-1.129305E-10</v>
      </c>
      <c r="W1931" s="2">
        <v>7202.3</v>
      </c>
      <c r="AB1931" s="2">
        <v>152594.4</v>
      </c>
      <c r="AG1931" s="2">
        <v>-1.8309600000000001E-11</v>
      </c>
      <c r="AL1931" s="2">
        <v>-5.2124700000000002E-11</v>
      </c>
      <c r="AQ1931" s="2">
        <v>-3.12787E-11</v>
      </c>
    </row>
    <row r="1932" spans="1:43" x14ac:dyDescent="0.25">
      <c r="A1932" s="2">
        <v>1.4699709999999999E-10</v>
      </c>
      <c r="J1932" s="2">
        <v>-1.0540000000000001E-10</v>
      </c>
      <c r="R1932" s="2">
        <v>-1.667737E-10</v>
      </c>
      <c r="W1932" s="2">
        <v>5450.3</v>
      </c>
      <c r="AB1932" s="2">
        <v>69002.2</v>
      </c>
      <c r="AG1932" s="2">
        <v>-1.83002E-11</v>
      </c>
      <c r="AL1932" s="2">
        <v>-5.2010600000000001E-11</v>
      </c>
      <c r="AQ1932" s="2">
        <v>-3.1249399999999998E-11</v>
      </c>
    </row>
    <row r="1933" spans="1:43" x14ac:dyDescent="0.25">
      <c r="A1933" s="2">
        <v>1.877328E-10</v>
      </c>
      <c r="J1933" s="2">
        <v>-1.5090840000000001E-10</v>
      </c>
      <c r="R1933" s="2">
        <v>-2.4703989999999998E-10</v>
      </c>
      <c r="W1933" s="2">
        <v>4781.3</v>
      </c>
      <c r="AB1933" s="2">
        <v>113241.4</v>
      </c>
      <c r="AG1933" s="2">
        <v>-1.8287699999999999E-11</v>
      </c>
      <c r="AL1933" s="2">
        <v>-5.1786000000000001E-11</v>
      </c>
      <c r="AQ1933" s="2">
        <v>-3.1209099999999999E-11</v>
      </c>
    </row>
    <row r="1934" spans="1:43" x14ac:dyDescent="0.25">
      <c r="A1934" s="2">
        <v>1.5781459999999999E-10</v>
      </c>
      <c r="J1934" s="2">
        <v>-1.137968E-10</v>
      </c>
      <c r="R1934" s="2">
        <v>-1.7962450000000001E-10</v>
      </c>
      <c r="W1934" s="2">
        <v>6700.1</v>
      </c>
      <c r="AB1934" s="2">
        <v>99185.1</v>
      </c>
      <c r="AG1934" s="2">
        <v>-1.81895E-11</v>
      </c>
      <c r="AL1934" s="2">
        <v>-5.16672E-11</v>
      </c>
      <c r="AQ1934" s="2">
        <v>-3.1066499999999998E-11</v>
      </c>
    </row>
    <row r="1935" spans="1:43" x14ac:dyDescent="0.25">
      <c r="A1935" s="2">
        <v>2.5066200000000001E-10</v>
      </c>
      <c r="J1935" s="2">
        <v>-3.7770460000000002E-10</v>
      </c>
      <c r="R1935" s="2">
        <v>-5.2596200000000003E-10</v>
      </c>
      <c r="W1935" s="2">
        <v>2986.7</v>
      </c>
      <c r="AB1935" s="2">
        <v>36648.300000000003</v>
      </c>
      <c r="AG1935" s="2">
        <v>-1.8094399999999999E-11</v>
      </c>
      <c r="AL1935" s="2">
        <v>-5.1592099999999997E-11</v>
      </c>
      <c r="AQ1935" s="2">
        <v>-3.1025600000000001E-11</v>
      </c>
    </row>
    <row r="1936" spans="1:43" x14ac:dyDescent="0.25">
      <c r="A1936" s="2">
        <v>1.4345659999999999E-10</v>
      </c>
      <c r="J1936" s="2">
        <v>-8.1867300000000003E-11</v>
      </c>
      <c r="R1936" s="2">
        <v>-1.3915999999999999E-10</v>
      </c>
      <c r="W1936" s="2">
        <v>5954.3</v>
      </c>
      <c r="AB1936" s="2">
        <v>125446.39999999999</v>
      </c>
      <c r="AG1936" s="2">
        <v>-1.7813000000000001E-11</v>
      </c>
      <c r="AL1936" s="2">
        <v>-5.1418600000000001E-11</v>
      </c>
      <c r="AQ1936" s="2">
        <v>-3.0870099999999999E-11</v>
      </c>
    </row>
    <row r="1937" spans="1:43" x14ac:dyDescent="0.25">
      <c r="A1937" s="2">
        <v>3.532779E-10</v>
      </c>
      <c r="J1937" s="2">
        <v>-6.9376720000000001E-10</v>
      </c>
      <c r="R1937" s="2">
        <v>-1.0628000000000001E-9</v>
      </c>
      <c r="W1937" s="2">
        <v>2336.6</v>
      </c>
      <c r="AB1937" s="2">
        <v>24233.3</v>
      </c>
      <c r="AG1937" s="2">
        <v>-1.7787000000000001E-11</v>
      </c>
      <c r="AL1937" s="2">
        <v>-5.0906E-11</v>
      </c>
      <c r="AQ1937" s="2">
        <v>-3.0801100000000001E-11</v>
      </c>
    </row>
    <row r="1938" spans="1:43" x14ac:dyDescent="0.25">
      <c r="A1938" s="2">
        <v>3.4937E-10</v>
      </c>
      <c r="J1938" s="2">
        <v>-6.0338000000000004E-10</v>
      </c>
      <c r="R1938" s="2">
        <v>-9.150229E-10</v>
      </c>
      <c r="W1938" s="2">
        <v>2131.4</v>
      </c>
      <c r="AB1938" s="2">
        <v>35830.800000000003</v>
      </c>
      <c r="AG1938" s="2">
        <v>-1.7528599999999999E-11</v>
      </c>
      <c r="AL1938" s="2">
        <v>-5.0590300000000002E-11</v>
      </c>
      <c r="AQ1938" s="2">
        <v>-3.07746E-11</v>
      </c>
    </row>
    <row r="1939" spans="1:43" x14ac:dyDescent="0.25">
      <c r="A1939" s="2">
        <v>1.318575E-10</v>
      </c>
      <c r="J1939" s="2">
        <v>-9.0333700000000003E-11</v>
      </c>
      <c r="R1939" s="2">
        <v>-1.456795E-10</v>
      </c>
      <c r="W1939" s="2">
        <v>3267.8</v>
      </c>
      <c r="AB1939" s="2">
        <v>119802.2</v>
      </c>
      <c r="AG1939" s="2">
        <v>-1.70825E-11</v>
      </c>
      <c r="AL1939" s="2">
        <v>-5.0573700000000003E-11</v>
      </c>
      <c r="AQ1939" s="2">
        <v>-3.0749200000000001E-11</v>
      </c>
    </row>
    <row r="1940" spans="1:43" x14ac:dyDescent="0.25">
      <c r="A1940" s="2">
        <v>3.6636089999999999E-10</v>
      </c>
      <c r="J1940" s="2">
        <v>-7.4945149999999999E-10</v>
      </c>
      <c r="R1940" s="2">
        <v>-1.1457999999999999E-9</v>
      </c>
      <c r="W1940" s="2">
        <v>2231.4</v>
      </c>
      <c r="AB1940" s="2">
        <v>22877.599999999999</v>
      </c>
      <c r="AG1940" s="2">
        <v>-1.7067099999999999E-11</v>
      </c>
      <c r="AL1940" s="2">
        <v>-5.0067000000000001E-11</v>
      </c>
      <c r="AQ1940" s="2">
        <v>-3.0601199999999998E-11</v>
      </c>
    </row>
    <row r="1941" spans="1:43" x14ac:dyDescent="0.25">
      <c r="A1941" s="2">
        <v>2.7140719999999998E-10</v>
      </c>
      <c r="J1941" s="2">
        <v>-3.280968E-10</v>
      </c>
      <c r="R1941" s="2">
        <v>-4.8913269999999998E-10</v>
      </c>
      <c r="W1941" s="2">
        <v>5503.9</v>
      </c>
      <c r="AB1941" s="2">
        <v>47757.5</v>
      </c>
      <c r="AG1941" s="2">
        <v>-1.7038799999999999E-11</v>
      </c>
      <c r="AL1941" s="2">
        <v>-4.9319699999999999E-11</v>
      </c>
      <c r="AQ1941" s="2">
        <v>-3.0535699999999998E-11</v>
      </c>
    </row>
    <row r="1942" spans="1:43" x14ac:dyDescent="0.25">
      <c r="A1942" s="2">
        <v>1.6832469999999999E-10</v>
      </c>
      <c r="J1942" s="2">
        <v>-1.198379E-10</v>
      </c>
      <c r="R1942" s="2">
        <v>-1.9094479999999999E-10</v>
      </c>
      <c r="W1942" s="2">
        <v>4790.7</v>
      </c>
      <c r="AB1942" s="2">
        <v>92990.1</v>
      </c>
      <c r="AG1942" s="2">
        <v>-1.68988E-11</v>
      </c>
      <c r="AL1942" s="2">
        <v>-4.9287700000000002E-11</v>
      </c>
      <c r="AQ1942" s="2">
        <v>-3.0446299999999999E-11</v>
      </c>
    </row>
    <row r="1943" spans="1:43" x14ac:dyDescent="0.25">
      <c r="A1943" s="2">
        <v>4.310971E-10</v>
      </c>
      <c r="J1943" s="2">
        <v>-1.088E-9</v>
      </c>
      <c r="R1943" s="2">
        <v>-1.6538E-9</v>
      </c>
      <c r="W1943" s="2">
        <v>1762.9</v>
      </c>
      <c r="AB1943" s="2">
        <v>15782.4</v>
      </c>
      <c r="AG1943" s="2">
        <v>-1.6802600000000001E-11</v>
      </c>
      <c r="AL1943" s="2">
        <v>-4.9272099999999999E-11</v>
      </c>
      <c r="AQ1943" s="2">
        <v>-3.0397499999999998E-11</v>
      </c>
    </row>
    <row r="1944" spans="1:43" x14ac:dyDescent="0.25">
      <c r="A1944" s="2">
        <v>1.626603E-10</v>
      </c>
      <c r="J1944" s="2">
        <v>-1.1242700000000001E-10</v>
      </c>
      <c r="R1944" s="2">
        <v>-1.9170159999999999E-10</v>
      </c>
      <c r="W1944" s="2">
        <v>5487.6</v>
      </c>
      <c r="AB1944" s="2">
        <v>133534.70000000001</v>
      </c>
      <c r="AG1944" s="2">
        <v>-1.66684E-11</v>
      </c>
      <c r="AL1944" s="2">
        <v>-4.90147E-11</v>
      </c>
      <c r="AQ1944" s="2">
        <v>-3.0039400000000003E-11</v>
      </c>
    </row>
    <row r="1945" spans="1:43" x14ac:dyDescent="0.25">
      <c r="A1945" s="2">
        <v>1.3503060000000001E-10</v>
      </c>
      <c r="J1945" s="2">
        <v>-8.9478400000000005E-11</v>
      </c>
      <c r="R1945" s="2">
        <v>-1.6105220000000001E-10</v>
      </c>
      <c r="W1945" s="2">
        <v>1334.5</v>
      </c>
      <c r="AB1945" s="2">
        <v>74828.800000000003</v>
      </c>
      <c r="AG1945" s="2">
        <v>-1.6455099999999999E-11</v>
      </c>
      <c r="AL1945" s="2">
        <v>-4.8974899999999998E-11</v>
      </c>
      <c r="AQ1945" s="2">
        <v>-2.98766E-11</v>
      </c>
    </row>
    <row r="1946" spans="1:43" x14ac:dyDescent="0.25">
      <c r="A1946" s="2">
        <v>2.0010890000000001E-10</v>
      </c>
      <c r="J1946" s="2">
        <v>-1.8655429999999999E-10</v>
      </c>
      <c r="R1946" s="2">
        <v>-3.0290280000000002E-10</v>
      </c>
      <c r="W1946" s="2">
        <v>4558.1000000000004</v>
      </c>
      <c r="AB1946" s="2">
        <v>81009.100000000006</v>
      </c>
      <c r="AG1946" s="2">
        <v>-1.6391600000000001E-11</v>
      </c>
      <c r="AL1946" s="2">
        <v>-4.8869900000000002E-11</v>
      </c>
      <c r="AQ1946" s="2">
        <v>-2.9852200000000002E-11</v>
      </c>
    </row>
    <row r="1947" spans="1:43" x14ac:dyDescent="0.25">
      <c r="A1947" s="2">
        <v>2.3572770000000001E-10</v>
      </c>
      <c r="J1947" s="2">
        <v>-3.092304E-10</v>
      </c>
      <c r="R1947" s="2">
        <v>-4.3800469999999999E-10</v>
      </c>
      <c r="W1947" s="2">
        <v>4204.1000000000004</v>
      </c>
      <c r="AB1947" s="2">
        <v>43589.7</v>
      </c>
      <c r="AG1947" s="2">
        <v>-1.6269600000000001E-11</v>
      </c>
      <c r="AL1947" s="2">
        <v>-4.8859800000000001E-11</v>
      </c>
      <c r="AQ1947" s="2">
        <v>-2.9805899999999997E-11</v>
      </c>
    </row>
    <row r="1948" spans="1:43" x14ac:dyDescent="0.25">
      <c r="A1948" s="2">
        <v>2.1703029999999999E-10</v>
      </c>
      <c r="J1948" s="2">
        <v>-2.0258389999999999E-10</v>
      </c>
      <c r="R1948" s="2">
        <v>-3.0991769999999999E-10</v>
      </c>
      <c r="W1948" s="2">
        <v>5924.2</v>
      </c>
      <c r="AB1948" s="2">
        <v>68066.3</v>
      </c>
      <c r="AG1948" s="2">
        <v>-1.5909800000000001E-11</v>
      </c>
      <c r="AL1948" s="2">
        <v>-4.8676500000000002E-11</v>
      </c>
      <c r="AQ1948" s="2">
        <v>-2.9789800000000002E-11</v>
      </c>
    </row>
    <row r="1949" spans="1:43" x14ac:dyDescent="0.25">
      <c r="A1949" s="2">
        <v>2.321398E-10</v>
      </c>
      <c r="J1949" s="2">
        <v>-2.3336570000000002E-10</v>
      </c>
      <c r="R1949" s="2">
        <v>-3.6286920000000001E-10</v>
      </c>
      <c r="W1949" s="2">
        <v>5124.5</v>
      </c>
      <c r="AB1949" s="2">
        <v>72176.399999999994</v>
      </c>
      <c r="AG1949" s="2">
        <v>-1.56625E-11</v>
      </c>
      <c r="AL1949" s="2">
        <v>-4.8645600000000001E-11</v>
      </c>
      <c r="AQ1949" s="2">
        <v>-2.9763699999999999E-11</v>
      </c>
    </row>
    <row r="1950" spans="1:43" x14ac:dyDescent="0.25">
      <c r="A1950" s="2">
        <v>2.2375749999999999E-10</v>
      </c>
      <c r="J1950" s="2">
        <v>-3.6482920000000002E-10</v>
      </c>
      <c r="R1950" s="2">
        <v>-5.0350589999999999E-10</v>
      </c>
      <c r="W1950" s="2">
        <v>1180.0999999999999</v>
      </c>
      <c r="AB1950" s="2">
        <v>36953.699999999997</v>
      </c>
      <c r="AG1950" s="2">
        <v>-1.54564E-11</v>
      </c>
      <c r="AL1950" s="2">
        <v>-4.8311499999999999E-11</v>
      </c>
      <c r="AQ1950" s="2">
        <v>-2.9595300000000001E-11</v>
      </c>
    </row>
    <row r="1951" spans="1:43" x14ac:dyDescent="0.25">
      <c r="A1951" s="2">
        <v>1.4934969999999999E-10</v>
      </c>
      <c r="J1951" s="2">
        <v>-9.8162200000000004E-11</v>
      </c>
      <c r="R1951" s="2">
        <v>-1.7202760000000001E-10</v>
      </c>
      <c r="W1951" s="2">
        <v>4640.1000000000004</v>
      </c>
      <c r="AB1951" s="2">
        <v>115414.39999999999</v>
      </c>
      <c r="AG1951" s="2">
        <v>-1.5317599999999999E-11</v>
      </c>
      <c r="AL1951" s="2">
        <v>-4.82771E-11</v>
      </c>
      <c r="AQ1951" s="2">
        <v>-2.9497499999999999E-11</v>
      </c>
    </row>
    <row r="1952" spans="1:43" x14ac:dyDescent="0.25">
      <c r="A1952" s="2">
        <v>3.8265019999999998E-10</v>
      </c>
      <c r="J1952" s="2">
        <v>-7.3198960000000005E-10</v>
      </c>
      <c r="R1952" s="2">
        <v>-1.1039000000000001E-9</v>
      </c>
      <c r="W1952" s="2">
        <v>2262.8000000000002</v>
      </c>
      <c r="AB1952" s="2">
        <v>30219.5</v>
      </c>
      <c r="AG1952" s="2">
        <v>-1.4793900000000001E-11</v>
      </c>
      <c r="AL1952" s="2">
        <v>-4.7691699999999998E-11</v>
      </c>
      <c r="AQ1952" s="2">
        <v>-2.9459700000000002E-11</v>
      </c>
    </row>
    <row r="1953" spans="1:43" x14ac:dyDescent="0.25">
      <c r="A1953" s="2">
        <v>2.580349E-10</v>
      </c>
      <c r="J1953" s="2">
        <v>-3.7052309999999998E-10</v>
      </c>
      <c r="R1953" s="2">
        <v>-5.8205969999999996E-10</v>
      </c>
      <c r="W1953" s="2">
        <v>1937.9</v>
      </c>
      <c r="AB1953" s="2">
        <v>31926.3</v>
      </c>
      <c r="AG1953" s="2">
        <v>-1.4758699999999998E-11</v>
      </c>
      <c r="AL1953" s="2">
        <v>-4.72674E-11</v>
      </c>
      <c r="AQ1953" s="2">
        <v>-2.9310399999999998E-11</v>
      </c>
    </row>
    <row r="1954" spans="1:43" x14ac:dyDescent="0.25">
      <c r="A1954" s="2">
        <v>4.1044289999999997E-10</v>
      </c>
      <c r="J1954" s="2">
        <v>-8.7994449999999995E-10</v>
      </c>
      <c r="R1954" s="2">
        <v>-1.3291999999999999E-9</v>
      </c>
      <c r="W1954" s="2">
        <v>2048.4</v>
      </c>
      <c r="AB1954" s="2">
        <v>25499.3</v>
      </c>
      <c r="AG1954" s="2">
        <v>-1.4566899999999998E-11</v>
      </c>
      <c r="AL1954" s="2">
        <v>-4.7261999999999998E-11</v>
      </c>
      <c r="AQ1954" s="2">
        <v>-2.9203900000000002E-11</v>
      </c>
    </row>
    <row r="1955" spans="1:43" x14ac:dyDescent="0.25">
      <c r="A1955" s="2">
        <v>1.531169E-10</v>
      </c>
      <c r="J1955" s="2">
        <v>-9.1529799999999994E-11</v>
      </c>
      <c r="R1955" s="2">
        <v>-1.5505459999999999E-10</v>
      </c>
      <c r="W1955" s="2">
        <v>8914.6</v>
      </c>
      <c r="AB1955" s="2">
        <v>133877.79999999999</v>
      </c>
      <c r="AG1955" s="2">
        <v>-1.4493E-11</v>
      </c>
      <c r="AL1955" s="2">
        <v>-4.7150199999999999E-11</v>
      </c>
      <c r="AQ1955" s="2">
        <v>-2.8980299999999998E-11</v>
      </c>
    </row>
    <row r="1956" spans="1:43" x14ac:dyDescent="0.25">
      <c r="A1956" s="2">
        <v>1.473836E-10</v>
      </c>
      <c r="J1956" s="2">
        <v>-9.1592699999999998E-11</v>
      </c>
      <c r="R1956" s="2">
        <v>-1.614522E-10</v>
      </c>
      <c r="W1956" s="2">
        <v>5968.4</v>
      </c>
      <c r="AB1956" s="2">
        <v>141345.79999999999</v>
      </c>
      <c r="AG1956" s="2">
        <v>-1.4449999999999999E-11</v>
      </c>
      <c r="AL1956" s="2">
        <v>-4.7145300000000001E-11</v>
      </c>
      <c r="AQ1956" s="2">
        <v>-2.8944000000000001E-11</v>
      </c>
    </row>
    <row r="1957" spans="1:43" x14ac:dyDescent="0.25">
      <c r="A1957" s="2">
        <v>1.795811E-10</v>
      </c>
      <c r="J1957" s="2">
        <v>-1.331702E-10</v>
      </c>
      <c r="R1957" s="2">
        <v>-2.1930770000000001E-10</v>
      </c>
      <c r="W1957" s="2">
        <v>4576.8999999999996</v>
      </c>
      <c r="AB1957" s="2">
        <v>119247.2</v>
      </c>
      <c r="AG1957" s="2">
        <v>-1.43884E-11</v>
      </c>
      <c r="AL1957" s="2">
        <v>-4.7027299999999997E-11</v>
      </c>
      <c r="AQ1957" s="2">
        <v>-2.8799399999999999E-11</v>
      </c>
    </row>
    <row r="1958" spans="1:43" x14ac:dyDescent="0.25">
      <c r="A1958" s="2">
        <v>1.6843180000000001E-10</v>
      </c>
      <c r="J1958" s="2">
        <v>-1.141719E-10</v>
      </c>
      <c r="R1958" s="2">
        <v>-1.864313E-10</v>
      </c>
      <c r="W1958" s="2">
        <v>7733.2</v>
      </c>
      <c r="AB1958" s="2">
        <v>109794.7</v>
      </c>
      <c r="AG1958" s="2">
        <v>-1.4131799999999999E-11</v>
      </c>
      <c r="AL1958" s="2">
        <v>-4.6848499999999999E-11</v>
      </c>
      <c r="AQ1958" s="2">
        <v>-2.8704299999999999E-11</v>
      </c>
    </row>
    <row r="1959" spans="1:43" x14ac:dyDescent="0.25">
      <c r="A1959" s="2">
        <v>1.743243E-10</v>
      </c>
      <c r="J1959" s="2">
        <v>-1.2442379999999999E-10</v>
      </c>
      <c r="R1959" s="2">
        <v>-2.0650009999999999E-10</v>
      </c>
      <c r="W1959" s="2">
        <v>4675.7</v>
      </c>
      <c r="AB1959" s="2">
        <v>125607.2</v>
      </c>
      <c r="AG1959" s="2">
        <v>-1.41264E-11</v>
      </c>
      <c r="AL1959" s="2">
        <v>-4.6584800000000001E-11</v>
      </c>
      <c r="AQ1959" s="2">
        <v>-2.8654800000000001E-11</v>
      </c>
    </row>
    <row r="1960" spans="1:43" x14ac:dyDescent="0.25">
      <c r="A1960" s="2">
        <v>1.7764020000000001E-10</v>
      </c>
      <c r="J1960" s="2">
        <v>-1.3266600000000001E-10</v>
      </c>
      <c r="R1960" s="2">
        <v>-2.0979879999999999E-10</v>
      </c>
      <c r="W1960" s="2">
        <v>5420.5</v>
      </c>
      <c r="AB1960" s="2">
        <v>88118.7</v>
      </c>
      <c r="AG1960" s="2">
        <v>-1.36361E-11</v>
      </c>
      <c r="AL1960" s="2">
        <v>-4.6403899999999999E-11</v>
      </c>
      <c r="AQ1960" s="2">
        <v>-2.8603600000000001E-11</v>
      </c>
    </row>
    <row r="1961" spans="1:43" x14ac:dyDescent="0.25">
      <c r="A1961" s="2">
        <v>2.9812689999999998E-10</v>
      </c>
      <c r="J1961" s="2">
        <v>-4.0037350000000001E-10</v>
      </c>
      <c r="R1961" s="2">
        <v>-5.9830430000000002E-10</v>
      </c>
      <c r="W1961" s="2">
        <v>5710.3</v>
      </c>
      <c r="AB1961" s="2">
        <v>43329.8</v>
      </c>
      <c r="AG1961" s="2">
        <v>-1.2917000000000001E-11</v>
      </c>
      <c r="AL1961" s="2">
        <v>-4.58223E-11</v>
      </c>
      <c r="AQ1961" s="2">
        <v>-2.8597199999999999E-11</v>
      </c>
    </row>
    <row r="1962" spans="1:43" x14ac:dyDescent="0.25">
      <c r="A1962" s="2">
        <v>2.0470969999999999E-10</v>
      </c>
      <c r="J1962" s="2">
        <v>-1.8518669999999999E-10</v>
      </c>
      <c r="R1962" s="2">
        <v>-2.8136380000000002E-10</v>
      </c>
      <c r="W1962" s="2">
        <v>5235.3999999999996</v>
      </c>
      <c r="AB1962" s="2">
        <v>65309.7</v>
      </c>
      <c r="AG1962" s="2">
        <v>-1.27844E-11</v>
      </c>
      <c r="AL1962" s="2">
        <v>-4.5218799999999999E-11</v>
      </c>
      <c r="AQ1962" s="2">
        <v>-2.83681E-11</v>
      </c>
    </row>
    <row r="1963" spans="1:43" x14ac:dyDescent="0.25">
      <c r="A1963" s="2">
        <v>3.4554220000000001E-10</v>
      </c>
      <c r="J1963" s="2">
        <v>-5.8393319999999995E-10</v>
      </c>
      <c r="R1963" s="2">
        <v>-8.8476459999999997E-10</v>
      </c>
      <c r="W1963" s="2">
        <v>2314.5</v>
      </c>
      <c r="AB1963" s="2">
        <v>36513.199999999997</v>
      </c>
      <c r="AG1963" s="2">
        <v>-1.27674E-11</v>
      </c>
      <c r="AL1963" s="2">
        <v>-4.5042099999999998E-11</v>
      </c>
      <c r="AQ1963" s="2">
        <v>-2.8105099999999999E-11</v>
      </c>
    </row>
    <row r="1964" spans="1:43" x14ac:dyDescent="0.25">
      <c r="A1964" s="2">
        <v>2.061135E-10</v>
      </c>
      <c r="J1964" s="2">
        <v>-1.982695E-10</v>
      </c>
      <c r="R1964" s="2">
        <v>-2.9591830000000002E-10</v>
      </c>
      <c r="W1964" s="2">
        <v>3139.4</v>
      </c>
      <c r="AB1964" s="2">
        <v>62675.3</v>
      </c>
      <c r="AG1964" s="2">
        <v>-1.2699E-11</v>
      </c>
      <c r="AL1964" s="2">
        <v>-4.4953200000000003E-11</v>
      </c>
      <c r="AQ1964" s="2">
        <v>-2.79444E-11</v>
      </c>
    </row>
    <row r="1965" spans="1:43" x14ac:dyDescent="0.25">
      <c r="A1965" s="2">
        <v>2.4796720000000001E-10</v>
      </c>
      <c r="J1965" s="2">
        <v>-2.7221519999999999E-10</v>
      </c>
      <c r="R1965" s="2">
        <v>-4.2106510000000001E-10</v>
      </c>
      <c r="W1965" s="2">
        <v>4281</v>
      </c>
      <c r="AB1965" s="2">
        <v>65361.4</v>
      </c>
      <c r="AG1965" s="2">
        <v>-1.2686099999999999E-11</v>
      </c>
      <c r="AL1965" s="2">
        <v>-4.3993799999999998E-11</v>
      </c>
      <c r="AQ1965" s="2">
        <v>-2.7476300000000002E-11</v>
      </c>
    </row>
    <row r="1966" spans="1:43" x14ac:dyDescent="0.25">
      <c r="A1966" s="2">
        <v>2.857089E-10</v>
      </c>
      <c r="J1966" s="2">
        <v>-3.8053669999999999E-10</v>
      </c>
      <c r="R1966" s="2">
        <v>-5.833936E-10</v>
      </c>
      <c r="W1966" s="2">
        <v>3151.4</v>
      </c>
      <c r="AB1966" s="2">
        <v>51732.6</v>
      </c>
      <c r="AG1966" s="2">
        <v>-1.21846E-11</v>
      </c>
      <c r="AL1966" s="2">
        <v>-4.3714500000000003E-11</v>
      </c>
      <c r="AQ1966" s="2">
        <v>-2.72329E-11</v>
      </c>
    </row>
    <row r="1967" spans="1:43" x14ac:dyDescent="0.25">
      <c r="A1967" s="2">
        <v>1.158994E-10</v>
      </c>
      <c r="J1967" s="2">
        <v>-4.8231399999999998E-11</v>
      </c>
      <c r="R1967" s="2">
        <v>-9.4093800000000004E-11</v>
      </c>
      <c r="W1967" s="2">
        <v>9790.1</v>
      </c>
      <c r="AB1967" s="2">
        <v>218705.6</v>
      </c>
      <c r="AG1967" s="2">
        <v>-1.21685E-11</v>
      </c>
      <c r="AL1967" s="2">
        <v>-4.3701300000000002E-11</v>
      </c>
      <c r="AQ1967" s="2">
        <v>-2.70818E-11</v>
      </c>
    </row>
    <row r="1968" spans="1:43" x14ac:dyDescent="0.25">
      <c r="A1968" s="2">
        <v>2.7172320000000001E-10</v>
      </c>
      <c r="J1968" s="2">
        <v>-4.1837760000000002E-10</v>
      </c>
      <c r="R1968" s="2">
        <v>-5.8338669999999997E-10</v>
      </c>
      <c r="W1968" s="2">
        <v>3794.5</v>
      </c>
      <c r="AB1968" s="2">
        <v>24645.3</v>
      </c>
      <c r="AG1968" s="2">
        <v>-1.1924E-11</v>
      </c>
      <c r="AL1968" s="2">
        <v>-4.3643500000000002E-11</v>
      </c>
      <c r="AQ1968" s="2">
        <v>-2.70075E-11</v>
      </c>
    </row>
    <row r="1969" spans="1:43" x14ac:dyDescent="0.25">
      <c r="A1969" s="2">
        <v>2.6475140000000002E-10</v>
      </c>
      <c r="J1969" s="2">
        <v>-3.3636719999999998E-10</v>
      </c>
      <c r="R1969" s="2">
        <v>-4.8602150000000001E-10</v>
      </c>
      <c r="W1969" s="2">
        <v>4415.1000000000004</v>
      </c>
      <c r="AB1969" s="2">
        <v>39930.1</v>
      </c>
      <c r="AG1969" s="2">
        <v>-1.19188E-11</v>
      </c>
      <c r="AL1969" s="2">
        <v>-4.3574599999999997E-11</v>
      </c>
      <c r="AQ1969" s="2">
        <v>-2.7006600000000001E-11</v>
      </c>
    </row>
    <row r="1970" spans="1:43" x14ac:dyDescent="0.25">
      <c r="A1970" s="2">
        <v>3.199308E-10</v>
      </c>
      <c r="J1970" s="2">
        <v>-5.2419079999999997E-10</v>
      </c>
      <c r="R1970" s="2">
        <v>-8.0438329999999998E-10</v>
      </c>
      <c r="W1970" s="2">
        <v>2744.1</v>
      </c>
      <c r="AB1970" s="2">
        <v>36923.699999999997</v>
      </c>
      <c r="AG1970" s="2">
        <v>-1.1841600000000001E-11</v>
      </c>
      <c r="AL1970" s="2">
        <v>-4.3531199999999999E-11</v>
      </c>
      <c r="AQ1970" s="2">
        <v>-2.6992500000000001E-11</v>
      </c>
    </row>
    <row r="1971" spans="1:43" x14ac:dyDescent="0.25">
      <c r="A1971" s="2">
        <v>2.6340200000000001E-10</v>
      </c>
      <c r="J1971" s="2">
        <v>-3.3355969999999999E-10</v>
      </c>
      <c r="R1971" s="2">
        <v>-4.8188880000000001E-10</v>
      </c>
      <c r="W1971" s="2">
        <v>4438.8999999999996</v>
      </c>
      <c r="AB1971" s="2">
        <v>40244.699999999997</v>
      </c>
      <c r="AG1971" s="2">
        <v>-1.1813000000000001E-11</v>
      </c>
      <c r="AL1971" s="2">
        <v>-4.3483499999999999E-11</v>
      </c>
      <c r="AQ1971" s="2">
        <v>-2.6938800000000001E-11</v>
      </c>
    </row>
    <row r="1972" spans="1:43" x14ac:dyDescent="0.25">
      <c r="A1972" s="2">
        <v>1.5203030000000001E-10</v>
      </c>
      <c r="J1972" s="2">
        <v>-9.0656400000000003E-11</v>
      </c>
      <c r="R1972" s="2">
        <v>-1.5312219999999999E-10</v>
      </c>
      <c r="W1972" s="2">
        <v>8030.4</v>
      </c>
      <c r="AB1972" s="2">
        <v>129809.1</v>
      </c>
      <c r="AG1972" s="2">
        <v>-1.16934E-11</v>
      </c>
      <c r="AL1972" s="2">
        <v>-4.3187000000000002E-11</v>
      </c>
      <c r="AQ1972" s="2">
        <v>-2.6937400000000001E-11</v>
      </c>
    </row>
    <row r="1973" spans="1:43" x14ac:dyDescent="0.25">
      <c r="A1973" s="2">
        <v>1.5836860000000001E-10</v>
      </c>
      <c r="J1973" s="2">
        <v>-1.2939619999999999E-10</v>
      </c>
      <c r="R1973" s="2">
        <v>-1.982803E-10</v>
      </c>
      <c r="W1973" s="2">
        <v>1486.8</v>
      </c>
      <c r="AB1973" s="2">
        <v>90186.6</v>
      </c>
      <c r="AG1973" s="2">
        <v>-1.1567199999999999E-11</v>
      </c>
      <c r="AL1973" s="2">
        <v>-4.3055199999999999E-11</v>
      </c>
      <c r="AQ1973" s="2">
        <v>-2.6876299999999998E-11</v>
      </c>
    </row>
    <row r="1974" spans="1:43" x14ac:dyDescent="0.25">
      <c r="A1974" s="2">
        <v>1.330715E-10</v>
      </c>
      <c r="J1974" s="2">
        <v>-6.6251100000000006E-11</v>
      </c>
      <c r="R1974" s="2">
        <v>-1.196089E-10</v>
      </c>
      <c r="W1974" s="2">
        <v>9653.1</v>
      </c>
      <c r="AB1974" s="2">
        <v>174315.8</v>
      </c>
      <c r="AG1974" s="2">
        <v>-1.14024E-11</v>
      </c>
      <c r="AL1974" s="2">
        <v>-4.2994499999999998E-11</v>
      </c>
      <c r="AQ1974" s="2">
        <v>-2.6737899999999999E-11</v>
      </c>
    </row>
    <row r="1975" spans="1:43" x14ac:dyDescent="0.25">
      <c r="A1975" s="2">
        <v>1.985371E-10</v>
      </c>
      <c r="J1975" s="2">
        <v>-1.641166E-10</v>
      </c>
      <c r="R1975" s="2">
        <v>-2.583111E-10</v>
      </c>
      <c r="W1975" s="2">
        <v>7704.1</v>
      </c>
      <c r="AB1975" s="2">
        <v>86005.3</v>
      </c>
      <c r="AG1975" s="2">
        <v>-1.13998E-11</v>
      </c>
      <c r="AL1975" s="2">
        <v>-4.2871500000000003E-11</v>
      </c>
      <c r="AQ1975" s="2">
        <v>-2.6691799999999999E-11</v>
      </c>
    </row>
    <row r="1976" spans="1:43" x14ac:dyDescent="0.25">
      <c r="A1976" s="2">
        <v>1.130236E-10</v>
      </c>
      <c r="J1976" s="2">
        <v>-4.5558400000000003E-11</v>
      </c>
      <c r="R1976" s="2">
        <v>-9.1156200000000002E-11</v>
      </c>
      <c r="W1976" s="2">
        <v>6937.4</v>
      </c>
      <c r="AB1976" s="2">
        <v>249624.5</v>
      </c>
      <c r="AG1976" s="2">
        <v>-1.1079499999999999E-11</v>
      </c>
      <c r="AL1976" s="2">
        <v>-4.2633600000000003E-11</v>
      </c>
      <c r="AQ1976" s="2">
        <v>-2.6510299999999999E-11</v>
      </c>
    </row>
    <row r="1977" spans="1:43" x14ac:dyDescent="0.25">
      <c r="A1977" s="2">
        <v>1.2143770000000001E-10</v>
      </c>
      <c r="J1977" s="2">
        <v>-5.3646799999999998E-11</v>
      </c>
      <c r="R1977" s="2">
        <v>-1.0189489999999999E-10</v>
      </c>
      <c r="W1977" s="2">
        <v>9343.4</v>
      </c>
      <c r="AB1977" s="2">
        <v>205610.3</v>
      </c>
      <c r="AG1977" s="2">
        <v>-1.10028E-11</v>
      </c>
      <c r="AL1977" s="2">
        <v>-4.2499299999999998E-11</v>
      </c>
      <c r="AQ1977" s="2">
        <v>-2.6494099999999999E-11</v>
      </c>
    </row>
    <row r="1978" spans="1:43" x14ac:dyDescent="0.25">
      <c r="A1978" s="2">
        <v>4.001472E-10</v>
      </c>
      <c r="J1978" s="2">
        <v>-1.2668E-9</v>
      </c>
      <c r="R1978" s="2">
        <v>-1.6721E-9</v>
      </c>
      <c r="W1978" s="2">
        <v>972.86130000000003</v>
      </c>
      <c r="AB1978" s="2">
        <v>12272</v>
      </c>
      <c r="AG1978" s="2">
        <v>-1.0937499999999999E-11</v>
      </c>
      <c r="AL1978" s="2">
        <v>-4.2425500000000003E-11</v>
      </c>
      <c r="AQ1978" s="2">
        <v>-2.6488199999999999E-11</v>
      </c>
    </row>
    <row r="1979" spans="1:43" x14ac:dyDescent="0.25">
      <c r="A1979" s="2">
        <v>9.1619499999999998E-11</v>
      </c>
      <c r="J1979" s="2">
        <v>-2.8797600000000001E-11</v>
      </c>
      <c r="R1979" s="2">
        <v>-6.7860300000000004E-11</v>
      </c>
      <c r="W1979" s="2">
        <v>7017.5</v>
      </c>
      <c r="AB1979" s="2">
        <v>367478.8</v>
      </c>
      <c r="AG1979" s="2">
        <v>-1.09124E-11</v>
      </c>
      <c r="AL1979" s="2">
        <v>-4.2417499999999999E-11</v>
      </c>
      <c r="AQ1979" s="2">
        <v>-2.62373E-11</v>
      </c>
    </row>
    <row r="1980" spans="1:43" x14ac:dyDescent="0.25">
      <c r="A1980" s="2">
        <v>1.8785199999999999E-10</v>
      </c>
      <c r="J1980" s="2">
        <v>-1.53685E-10</v>
      </c>
      <c r="R1980" s="2">
        <v>-2.5203819999999998E-10</v>
      </c>
      <c r="W1980" s="2">
        <v>4816.2</v>
      </c>
      <c r="AB1980" s="2">
        <v>112201</v>
      </c>
      <c r="AG1980" s="2">
        <v>-1.08281E-11</v>
      </c>
      <c r="AL1980" s="2">
        <v>-4.2342700000000001E-11</v>
      </c>
      <c r="AQ1980" s="2">
        <v>-2.6091099999999999E-11</v>
      </c>
    </row>
    <row r="1981" spans="1:43" x14ac:dyDescent="0.25">
      <c r="A1981" s="2">
        <v>1.7083330000000001E-10</v>
      </c>
      <c r="J1981" s="2">
        <v>-1.1685429999999999E-10</v>
      </c>
      <c r="R1981" s="2">
        <v>-1.930732E-10</v>
      </c>
      <c r="W1981" s="2">
        <v>7134.6</v>
      </c>
      <c r="AB1981" s="2">
        <v>120797.5</v>
      </c>
      <c r="AG1981" s="2">
        <v>-1.08187E-11</v>
      </c>
      <c r="AL1981" s="2">
        <v>-4.2260800000000001E-11</v>
      </c>
      <c r="AQ1981" s="2">
        <v>-2.6047199999999999E-11</v>
      </c>
    </row>
    <row r="1982" spans="1:43" x14ac:dyDescent="0.25">
      <c r="A1982" s="2">
        <v>1.6930750000000001E-10</v>
      </c>
      <c r="J1982" s="2">
        <v>-1.3348940000000001E-10</v>
      </c>
      <c r="R1982" s="2">
        <v>-2.0624669999999999E-10</v>
      </c>
      <c r="W1982" s="2">
        <v>6422</v>
      </c>
      <c r="AB1982" s="2">
        <v>87296.3</v>
      </c>
      <c r="AG1982" s="2">
        <v>-1.0764999999999999E-11</v>
      </c>
      <c r="AL1982" s="2">
        <v>-4.2098300000000003E-11</v>
      </c>
      <c r="AQ1982" s="2">
        <v>-2.6030099999999999E-11</v>
      </c>
    </row>
    <row r="1983" spans="1:43" x14ac:dyDescent="0.25">
      <c r="A1983" s="2">
        <v>3.1236609999999997E-10</v>
      </c>
      <c r="J1983" s="2">
        <v>-4.5171660000000002E-10</v>
      </c>
      <c r="R1983" s="2">
        <v>-6.5695739999999997E-10</v>
      </c>
      <c r="W1983" s="2">
        <v>4017.8</v>
      </c>
      <c r="AB1983" s="2">
        <v>34543.699999999997</v>
      </c>
      <c r="AG1983" s="2">
        <v>-1.05351E-11</v>
      </c>
      <c r="AL1983" s="2">
        <v>-4.14937E-11</v>
      </c>
      <c r="AQ1983" s="2">
        <v>-2.5965399999999999E-11</v>
      </c>
    </row>
    <row r="1984" spans="1:43" x14ac:dyDescent="0.25">
      <c r="A1984" s="2">
        <v>1.783798E-10</v>
      </c>
      <c r="J1984" s="2">
        <v>-1.4087109999999999E-10</v>
      </c>
      <c r="R1984" s="2">
        <v>-2.1846940000000001E-10</v>
      </c>
      <c r="W1984" s="2">
        <v>3787.2</v>
      </c>
      <c r="AB1984" s="2">
        <v>82574</v>
      </c>
      <c r="AG1984" s="2">
        <v>-1.04882E-11</v>
      </c>
      <c r="AL1984" s="2">
        <v>-4.13971E-11</v>
      </c>
      <c r="AQ1984" s="2">
        <v>-2.58841E-11</v>
      </c>
    </row>
    <row r="1985" spans="1:43" x14ac:dyDescent="0.25">
      <c r="A1985" s="2">
        <v>2.046433E-10</v>
      </c>
      <c r="J1985" s="2">
        <v>-2.07996E-10</v>
      </c>
      <c r="R1985" s="2">
        <v>-3.0612649999999998E-10</v>
      </c>
      <c r="W1985" s="2">
        <v>5650.8</v>
      </c>
      <c r="AB1985" s="2">
        <v>60757.3</v>
      </c>
      <c r="AG1985" s="2">
        <v>-1.0441700000000001E-11</v>
      </c>
      <c r="AL1985" s="2">
        <v>-4.1209500000000001E-11</v>
      </c>
      <c r="AQ1985" s="2">
        <v>-2.5792400000000001E-11</v>
      </c>
    </row>
    <row r="1986" spans="1:43" x14ac:dyDescent="0.25">
      <c r="A1986" s="2">
        <v>1.373728E-10</v>
      </c>
      <c r="J1986" s="2">
        <v>-8.0274200000000005E-11</v>
      </c>
      <c r="R1986" s="2">
        <v>-1.348431E-10</v>
      </c>
      <c r="W1986" s="2">
        <v>7053.7</v>
      </c>
      <c r="AB1986" s="2">
        <v>129363.9</v>
      </c>
      <c r="AG1986" s="2">
        <v>-1.03363E-11</v>
      </c>
      <c r="AL1986" s="2">
        <v>-4.1172999999999998E-11</v>
      </c>
      <c r="AQ1986" s="2">
        <v>-2.5699999999999999E-11</v>
      </c>
    </row>
    <row r="1987" spans="1:43" x14ac:dyDescent="0.25">
      <c r="A1987" s="2">
        <v>2.051164E-10</v>
      </c>
      <c r="J1987" s="2">
        <v>-1.77798E-10</v>
      </c>
      <c r="R1987" s="2">
        <v>-2.7595990000000002E-10</v>
      </c>
      <c r="W1987" s="2">
        <v>6605.2</v>
      </c>
      <c r="AB1987" s="2">
        <v>77151</v>
      </c>
      <c r="AG1987" s="2">
        <v>-1.0177000000000001E-11</v>
      </c>
      <c r="AL1987" s="2">
        <v>-4.0977300000000002E-11</v>
      </c>
      <c r="AQ1987" s="2">
        <v>-2.5602699999999999E-11</v>
      </c>
    </row>
    <row r="1988" spans="1:43" x14ac:dyDescent="0.25">
      <c r="A1988" s="2">
        <v>2.043458E-10</v>
      </c>
      <c r="J1988" s="2">
        <v>-2.040336E-10</v>
      </c>
      <c r="R1988" s="2">
        <v>-3.0144579999999998E-10</v>
      </c>
      <c r="W1988" s="2">
        <v>5640.1</v>
      </c>
      <c r="AB1988" s="2">
        <v>61643.3</v>
      </c>
      <c r="AG1988" s="2">
        <v>-9.6023000000000008E-12</v>
      </c>
      <c r="AL1988" s="2">
        <v>-4.0800099999999997E-11</v>
      </c>
      <c r="AQ1988" s="2">
        <v>-2.5531199999999999E-11</v>
      </c>
    </row>
    <row r="1989" spans="1:43" x14ac:dyDescent="0.25">
      <c r="A1989" s="2">
        <v>1.4383959999999999E-10</v>
      </c>
      <c r="J1989" s="2">
        <v>-1.003568E-10</v>
      </c>
      <c r="R1989" s="2">
        <v>-1.7697959999999999E-10</v>
      </c>
      <c r="W1989" s="2">
        <v>1822.4</v>
      </c>
      <c r="AB1989" s="2">
        <v>71271.199999999997</v>
      </c>
      <c r="AG1989" s="2">
        <v>-9.5066999999999995E-12</v>
      </c>
      <c r="AL1989" s="2">
        <v>-4.0797600000000001E-11</v>
      </c>
      <c r="AQ1989" s="2">
        <v>-2.54864E-11</v>
      </c>
    </row>
    <row r="1990" spans="1:43" x14ac:dyDescent="0.25">
      <c r="A1990" s="2">
        <v>4.0211799999999999E-10</v>
      </c>
      <c r="J1990" s="2">
        <v>-9.3561920000000008E-10</v>
      </c>
      <c r="R1990" s="2">
        <v>-1.4259E-9</v>
      </c>
      <c r="W1990" s="2">
        <v>1943.7</v>
      </c>
      <c r="AB1990" s="2">
        <v>17921.599999999999</v>
      </c>
      <c r="AG1990" s="2">
        <v>-9.3370999999999999E-12</v>
      </c>
      <c r="AL1990" s="2">
        <v>-4.0645199999999998E-11</v>
      </c>
      <c r="AQ1990" s="2">
        <v>-2.54366E-11</v>
      </c>
    </row>
    <row r="1991" spans="1:43" x14ac:dyDescent="0.25">
      <c r="A1991" s="2">
        <v>2.348733E-10</v>
      </c>
      <c r="J1991" s="2">
        <v>-2.5408760000000001E-10</v>
      </c>
      <c r="R1991" s="2">
        <v>-4.003561E-10</v>
      </c>
      <c r="W1991" s="2">
        <v>3912.5</v>
      </c>
      <c r="AB1991" s="2">
        <v>75068.600000000006</v>
      </c>
      <c r="AG1991" s="2">
        <v>-9.0609999999999995E-12</v>
      </c>
      <c r="AL1991" s="2">
        <v>-4.0132199999999998E-11</v>
      </c>
      <c r="AQ1991" s="2">
        <v>-2.5421600000000001E-11</v>
      </c>
    </row>
    <row r="1992" spans="1:43" x14ac:dyDescent="0.25">
      <c r="A1992" s="2">
        <v>4.1377899999999998E-10</v>
      </c>
      <c r="J1992" s="2">
        <v>-1.1046000000000001E-9</v>
      </c>
      <c r="R1992" s="2">
        <v>-1.4807000000000001E-9</v>
      </c>
      <c r="W1992" s="2">
        <v>2320.6999999999998</v>
      </c>
      <c r="AB1992" s="2">
        <v>14185.5</v>
      </c>
      <c r="AG1992" s="2">
        <v>-9.0386999999999994E-12</v>
      </c>
      <c r="AL1992" s="2">
        <v>-3.9654799999999999E-11</v>
      </c>
      <c r="AQ1992" s="2">
        <v>-2.53609E-11</v>
      </c>
    </row>
    <row r="1993" spans="1:43" x14ac:dyDescent="0.25">
      <c r="A1993" s="2">
        <v>3.2580029999999999E-10</v>
      </c>
      <c r="J1993" s="2">
        <v>-4.8541779999999999E-10</v>
      </c>
      <c r="R1993" s="2">
        <v>-7.1502909999999998E-10</v>
      </c>
      <c r="W1993" s="2">
        <v>4988.7</v>
      </c>
      <c r="AB1993" s="2">
        <v>35508.5</v>
      </c>
      <c r="AG1993" s="2">
        <v>-9.0367000000000001E-12</v>
      </c>
      <c r="AL1993" s="2">
        <v>-3.9410500000000001E-11</v>
      </c>
      <c r="AQ1993" s="2">
        <v>-2.52545E-11</v>
      </c>
    </row>
    <row r="1994" spans="1:43" x14ac:dyDescent="0.25">
      <c r="A1994" s="2">
        <v>2.5033070000000002E-10</v>
      </c>
      <c r="J1994" s="2">
        <v>-2.844979E-10</v>
      </c>
      <c r="R1994" s="2">
        <v>-4.424662E-10</v>
      </c>
      <c r="W1994" s="2">
        <v>3629.5</v>
      </c>
      <c r="AB1994" s="2">
        <v>66117.8</v>
      </c>
      <c r="AG1994" s="2">
        <v>-8.7332000000000008E-12</v>
      </c>
      <c r="AL1994" s="2">
        <v>-3.92769E-11</v>
      </c>
      <c r="AQ1994" s="2">
        <v>-2.51557E-11</v>
      </c>
    </row>
    <row r="1995" spans="1:43" x14ac:dyDescent="0.25">
      <c r="A1995" s="2">
        <v>1.8691229999999999E-10</v>
      </c>
      <c r="J1995" s="2">
        <v>-1.6337270000000001E-10</v>
      </c>
      <c r="R1995" s="2">
        <v>-2.6909670000000001E-10</v>
      </c>
      <c r="W1995" s="2">
        <v>4480.1000000000004</v>
      </c>
      <c r="AB1995" s="2">
        <v>82555.199999999997</v>
      </c>
      <c r="AG1995" s="2">
        <v>-8.4754999999999996E-12</v>
      </c>
      <c r="AL1995" s="2">
        <v>-3.8913800000000001E-11</v>
      </c>
      <c r="AQ1995" s="2">
        <v>-2.5060300000000001E-11</v>
      </c>
    </row>
    <row r="1996" spans="1:43" x14ac:dyDescent="0.25">
      <c r="A1996" s="2">
        <v>1.861135E-10</v>
      </c>
      <c r="J1996" s="2">
        <v>-1.6236509999999999E-10</v>
      </c>
      <c r="R1996" s="2">
        <v>-2.6769469999999998E-10</v>
      </c>
      <c r="W1996" s="2">
        <v>4385.3999999999996</v>
      </c>
      <c r="AB1996" s="2">
        <v>81855.7</v>
      </c>
      <c r="AG1996" s="2">
        <v>-8.1448000000000006E-12</v>
      </c>
      <c r="AL1996" s="2">
        <v>-3.8883099999999999E-11</v>
      </c>
      <c r="AQ1996" s="2">
        <v>-2.4823499999999999E-11</v>
      </c>
    </row>
    <row r="1997" spans="1:43" x14ac:dyDescent="0.25">
      <c r="A1997" s="2">
        <v>2.7183820000000001E-10</v>
      </c>
      <c r="J1997" s="2">
        <v>-3.4462590000000001E-10</v>
      </c>
      <c r="R1997" s="2">
        <v>-5.3201889999999995E-10</v>
      </c>
      <c r="W1997" s="2">
        <v>3341.2</v>
      </c>
      <c r="AB1997" s="2">
        <v>57069</v>
      </c>
      <c r="AG1997" s="2">
        <v>-7.9453999999999996E-12</v>
      </c>
      <c r="AL1997" s="2">
        <v>-3.8831600000000003E-11</v>
      </c>
      <c r="AQ1997" s="2">
        <v>-2.4620900000000001E-11</v>
      </c>
    </row>
    <row r="1998" spans="1:43" x14ac:dyDescent="0.25">
      <c r="A1998" s="2">
        <v>1.540367E-10</v>
      </c>
      <c r="J1998" s="2">
        <v>-9.5584900000000006E-11</v>
      </c>
      <c r="R1998" s="2">
        <v>-1.5854839999999999E-10</v>
      </c>
      <c r="W1998" s="2">
        <v>6144.6</v>
      </c>
      <c r="AB1998" s="2">
        <v>114508.5</v>
      </c>
      <c r="AG1998" s="2">
        <v>-7.6483999999999996E-12</v>
      </c>
      <c r="AL1998" s="2">
        <v>-3.8214500000000003E-11</v>
      </c>
      <c r="AQ1998" s="2">
        <v>-2.4538099999999999E-11</v>
      </c>
    </row>
    <row r="1999" spans="1:43" x14ac:dyDescent="0.25">
      <c r="A1999" s="2">
        <v>1.9786629999999999E-10</v>
      </c>
      <c r="J1999" s="2"/>
      <c r="R1999" s="2">
        <v>-3.6659530000000001E-10</v>
      </c>
      <c r="W1999" s="2">
        <v>1790.7</v>
      </c>
      <c r="AB1999" s="2">
        <v>50069.1</v>
      </c>
      <c r="AG1999" s="2">
        <v>-7.2312000000000001E-12</v>
      </c>
      <c r="AL1999" s="2">
        <v>-3.7514999999999999E-11</v>
      </c>
      <c r="AQ1999" s="2">
        <v>-2.4491999999999999E-11</v>
      </c>
    </row>
    <row r="2000" spans="1:43" x14ac:dyDescent="0.25">
      <c r="A2000" s="2">
        <v>1.8417920000000001E-10</v>
      </c>
      <c r="J2000" s="2">
        <v>-1.463583E-10</v>
      </c>
      <c r="R2000" s="2">
        <v>-2.2770140000000001E-10</v>
      </c>
      <c r="W2000" s="2">
        <v>5604.5</v>
      </c>
      <c r="AB2000" s="2">
        <v>79154.100000000006</v>
      </c>
      <c r="AG2000" s="2"/>
      <c r="AL2000" s="2"/>
      <c r="AQ2000" s="2"/>
    </row>
    <row r="2001" spans="10:43" x14ac:dyDescent="0.25">
      <c r="J2001" t="s">
        <v>89</v>
      </c>
      <c r="R2001" t="s">
        <v>89</v>
      </c>
      <c r="W2001" t="s">
        <v>89</v>
      </c>
      <c r="AG2001" t="s">
        <v>89</v>
      </c>
      <c r="AL2001" t="s">
        <v>89</v>
      </c>
      <c r="AQ2001" t="s">
        <v>89</v>
      </c>
    </row>
  </sheetData>
  <sortState xmlns:xlrd2="http://schemas.microsoft.com/office/spreadsheetml/2017/richdata2" ref="AQ1:AQ2000">
    <sortCondition ref="AQ1:AQ2000"/>
  </sortState>
  <conditionalFormatting sqref="J1:J2000">
    <cfRule type="cellIs" dxfId="14" priority="5" operator="greaterThan">
      <formula>0</formula>
    </cfRule>
  </conditionalFormatting>
  <conditionalFormatting sqref="R1:R2002">
    <cfRule type="cellIs" dxfId="13" priority="4" operator="greaterThan">
      <formula>0</formula>
    </cfRule>
  </conditionalFormatting>
  <conditionalFormatting sqref="W1:W2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2" operator="lessThan">
      <formula>0</formula>
    </cfRule>
    <cfRule type="cellIs" dxfId="11" priority="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C872-18B7-4FD2-BBBA-B3B9233C6CA3}">
  <dimension ref="A1:H7"/>
  <sheetViews>
    <sheetView workbookViewId="0"/>
  </sheetViews>
  <sheetFormatPr defaultRowHeight="15" x14ac:dyDescent="0.25"/>
  <sheetData>
    <row r="1" spans="1:8" x14ac:dyDescent="0.25">
      <c r="A1" t="s">
        <v>51</v>
      </c>
    </row>
    <row r="2" spans="1:8" x14ac:dyDescent="0.25"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</row>
    <row r="3" spans="1:8" x14ac:dyDescent="0.25">
      <c r="A3" t="s">
        <v>52</v>
      </c>
      <c r="B3">
        <v>5.6260000000000003</v>
      </c>
      <c r="C3">
        <v>19.54</v>
      </c>
      <c r="D3">
        <v>28.757000000000001</v>
      </c>
      <c r="E3">
        <v>33.384</v>
      </c>
      <c r="F3">
        <v>36.832000000000001</v>
      </c>
      <c r="G3">
        <v>38.006999999999998</v>
      </c>
      <c r="H3">
        <v>36.268000000000001</v>
      </c>
    </row>
    <row r="4" spans="1:8" x14ac:dyDescent="0.25">
      <c r="A4" t="s">
        <v>19</v>
      </c>
      <c r="B4">
        <v>56.337000000000003</v>
      </c>
      <c r="C4">
        <v>184.75</v>
      </c>
      <c r="D4">
        <v>287.57</v>
      </c>
      <c r="E4">
        <v>383.83</v>
      </c>
      <c r="F4">
        <v>485.2</v>
      </c>
      <c r="G4">
        <v>587.96</v>
      </c>
      <c r="H4">
        <v>685.99</v>
      </c>
    </row>
    <row r="5" spans="1:8" x14ac:dyDescent="0.25">
      <c r="A5" t="s">
        <v>20</v>
      </c>
      <c r="B5">
        <v>5.6260000000000003</v>
      </c>
      <c r="C5">
        <v>19.54</v>
      </c>
      <c r="D5">
        <v>28.757000000000001</v>
      </c>
      <c r="E5">
        <v>33.384</v>
      </c>
      <c r="F5">
        <v>36.832000000000001</v>
      </c>
      <c r="G5">
        <v>38.006999999999998</v>
      </c>
      <c r="H5">
        <v>36.268000000000001</v>
      </c>
    </row>
    <row r="6" spans="1:8" x14ac:dyDescent="0.25">
      <c r="A6" t="s">
        <v>83</v>
      </c>
      <c r="B6">
        <v>687.66</v>
      </c>
      <c r="C6">
        <v>1502.7</v>
      </c>
      <c r="D6">
        <v>1973.1</v>
      </c>
      <c r="E6">
        <v>2408.3000000000002</v>
      </c>
      <c r="F6">
        <v>2883.3</v>
      </c>
      <c r="G6">
        <v>3375.9</v>
      </c>
      <c r="H6">
        <v>3881.4</v>
      </c>
    </row>
    <row r="7" spans="1:8" x14ac:dyDescent="0.25">
      <c r="A7" t="s">
        <v>84</v>
      </c>
      <c r="B7">
        <v>649.79</v>
      </c>
      <c r="C7">
        <v>1495.9</v>
      </c>
      <c r="D7">
        <v>1980.8</v>
      </c>
      <c r="E7">
        <v>2412</v>
      </c>
      <c r="F7">
        <v>2867.4</v>
      </c>
      <c r="G7">
        <v>3366.9</v>
      </c>
      <c r="H7">
        <v>3850.8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BE56-6876-42FA-A7B5-784C5100D22C}">
  <dimension ref="A1:AA135"/>
  <sheetViews>
    <sheetView workbookViewId="0"/>
  </sheetViews>
  <sheetFormatPr defaultRowHeight="15" x14ac:dyDescent="0.25"/>
  <sheetData>
    <row r="1" spans="1:27" x14ac:dyDescent="0.25">
      <c r="A1" t="s">
        <v>21</v>
      </c>
      <c r="J1" t="s">
        <v>19</v>
      </c>
      <c r="S1" t="s">
        <v>20</v>
      </c>
    </row>
    <row r="2" spans="1:27" x14ac:dyDescent="0.25">
      <c r="B2" t="s">
        <v>14</v>
      </c>
      <c r="K2" t="s">
        <v>14</v>
      </c>
      <c r="T2" t="s">
        <v>14</v>
      </c>
    </row>
    <row r="3" spans="1:27" x14ac:dyDescent="0.25"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27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27</v>
      </c>
      <c r="T3" t="s">
        <v>53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27</v>
      </c>
    </row>
    <row r="4" spans="1:27" x14ac:dyDescent="0.25">
      <c r="A4" t="s">
        <v>27</v>
      </c>
      <c r="B4">
        <v>1.8729887603266471</v>
      </c>
      <c r="C4">
        <v>1.8768959130279943</v>
      </c>
      <c r="D4">
        <v>4.6291264996766559</v>
      </c>
      <c r="E4">
        <v>7.4115515359828112</v>
      </c>
      <c r="F4">
        <v>4.9917541615906051</v>
      </c>
      <c r="G4">
        <v>2.8330119400229106</v>
      </c>
      <c r="H4">
        <v>1.5633243582804559</v>
      </c>
      <c r="I4">
        <f>AVERAGE(B4:H4)</f>
        <v>3.5969504527011544</v>
      </c>
      <c r="J4" t="s">
        <v>27</v>
      </c>
      <c r="K4" s="2">
        <v>1.4519549253548312</v>
      </c>
      <c r="L4" s="2">
        <v>1.3826471924157402</v>
      </c>
      <c r="M4" s="2">
        <v>3.5477935889650696</v>
      </c>
      <c r="N4" s="2">
        <v>6.2487629863238974</v>
      </c>
      <c r="O4" s="2">
        <v>4.582065207874682</v>
      </c>
      <c r="P4" s="2">
        <v>2.7037507048016023</v>
      </c>
      <c r="Q4" s="2">
        <v>1.5196579033361202</v>
      </c>
      <c r="R4">
        <f>AVERAGE(K4:Q4)</f>
        <v>3.0623760727245637</v>
      </c>
      <c r="S4" t="s">
        <v>27</v>
      </c>
      <c r="T4">
        <v>1.44790543841423</v>
      </c>
      <c r="U4">
        <v>1.5094327941902279</v>
      </c>
      <c r="V4">
        <v>3.8971374522501194</v>
      </c>
      <c r="W4">
        <v>6.6792327818926349</v>
      </c>
      <c r="X4">
        <v>4.7684495619913303</v>
      </c>
      <c r="Y4">
        <v>2.7929023053260962</v>
      </c>
      <c r="Z4">
        <v>1.5672525463617624</v>
      </c>
      <c r="AA4">
        <f>AVERAGE(T4:Z4)</f>
        <v>3.2374732686323426</v>
      </c>
    </row>
    <row r="5" spans="1:27" x14ac:dyDescent="0.25">
      <c r="A5" t="s">
        <v>60</v>
      </c>
      <c r="B5">
        <v>0.99092524880931898</v>
      </c>
      <c r="C5">
        <v>195.81574237996205</v>
      </c>
      <c r="D5">
        <v>73.590559150395322</v>
      </c>
      <c r="E5">
        <v>5.412729129685248</v>
      </c>
      <c r="F5">
        <v>3.8555788344108022</v>
      </c>
      <c r="G5">
        <v>1.9493544199237691</v>
      </c>
      <c r="H5">
        <v>1.0099486528971269</v>
      </c>
      <c r="I5">
        <f>AVERAGE(B5:H5)</f>
        <v>40.374976830869102</v>
      </c>
      <c r="J5" t="s">
        <v>60</v>
      </c>
      <c r="K5" s="2">
        <v>7.3885473385491807</v>
      </c>
      <c r="L5" s="2">
        <v>201.1507905254168</v>
      </c>
      <c r="M5" s="2">
        <v>73.598356584571249</v>
      </c>
      <c r="N5" s="2">
        <v>5.4142046766831911</v>
      </c>
      <c r="O5" s="2">
        <v>4.1716304161261082</v>
      </c>
      <c r="P5" s="2">
        <v>2.0338455749362083</v>
      </c>
      <c r="Q5" s="2">
        <v>1.0111799986252317</v>
      </c>
      <c r="R5">
        <f>AVERAGE(K5:Q5)</f>
        <v>42.109793587843988</v>
      </c>
      <c r="S5" t="s">
        <v>60</v>
      </c>
      <c r="T5">
        <v>0.94515608017423014</v>
      </c>
      <c r="U5">
        <v>193.72135591663547</v>
      </c>
      <c r="V5">
        <v>73.593939181352724</v>
      </c>
      <c r="W5">
        <v>5.412821782886228</v>
      </c>
      <c r="X5">
        <v>3.9622601484792992</v>
      </c>
      <c r="Y5">
        <v>1.9925769006079863</v>
      </c>
      <c r="Z5">
        <v>1.0265728249625437</v>
      </c>
      <c r="AA5">
        <f>AVERAGE(T5:Z5)</f>
        <v>40.093526119299788</v>
      </c>
    </row>
    <row r="6" spans="1:27" x14ac:dyDescent="0.25">
      <c r="A6" t="s">
        <v>61</v>
      </c>
      <c r="B6">
        <v>0.52906096918408774</v>
      </c>
      <c r="C6">
        <v>104.32956938142227</v>
      </c>
      <c r="D6">
        <v>15.897288431313255</v>
      </c>
      <c r="E6">
        <v>0.73030985528558312</v>
      </c>
      <c r="F6">
        <v>0.77238956679353687</v>
      </c>
      <c r="G6">
        <v>0.68808549388182416</v>
      </c>
      <c r="H6">
        <v>0.64602630129041017</v>
      </c>
      <c r="I6">
        <f>AVERAGE(B6:H6)</f>
        <v>17.656104285595852</v>
      </c>
      <c r="J6" t="s">
        <v>61</v>
      </c>
      <c r="K6" s="2">
        <v>5.088689193807828</v>
      </c>
      <c r="L6" s="2">
        <v>145.48237007155035</v>
      </c>
      <c r="M6" s="2">
        <v>20.744824843668738</v>
      </c>
      <c r="N6" s="2">
        <v>0.86644423680859262</v>
      </c>
      <c r="O6" s="2">
        <v>0.91042580733176703</v>
      </c>
      <c r="P6" s="2">
        <v>0.75223117698103359</v>
      </c>
      <c r="Q6" s="2">
        <v>0.66539975635659721</v>
      </c>
      <c r="R6">
        <f>AVERAGE(K6:Q6)</f>
        <v>24.930055012357847</v>
      </c>
      <c r="S6" t="s">
        <v>61</v>
      </c>
      <c r="T6">
        <v>0.65277472899706812</v>
      </c>
      <c r="U6">
        <v>128.3404976109334</v>
      </c>
      <c r="V6">
        <v>18.884101493228378</v>
      </c>
      <c r="W6">
        <v>0.8103957384986431</v>
      </c>
      <c r="X6">
        <v>0.83093259076533843</v>
      </c>
      <c r="Y6">
        <v>0.71344310784094367</v>
      </c>
      <c r="Z6">
        <v>0.65501429705483094</v>
      </c>
      <c r="AA6">
        <f>AVERAGE(T6:Z6)</f>
        <v>21.555308509616939</v>
      </c>
    </row>
    <row r="8" spans="1:27" x14ac:dyDescent="0.25">
      <c r="B8" t="s">
        <v>15</v>
      </c>
      <c r="K8" t="s">
        <v>15</v>
      </c>
      <c r="T8" t="s">
        <v>15</v>
      </c>
    </row>
    <row r="9" spans="1:27" x14ac:dyDescent="0.25"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27</v>
      </c>
      <c r="K9" t="s">
        <v>53</v>
      </c>
      <c r="L9" t="s">
        <v>54</v>
      </c>
      <c r="M9" t="s">
        <v>55</v>
      </c>
      <c r="N9" t="s">
        <v>56</v>
      </c>
      <c r="O9" t="s">
        <v>57</v>
      </c>
      <c r="P9" t="s">
        <v>58</v>
      </c>
      <c r="Q9" t="s">
        <v>59</v>
      </c>
      <c r="R9" t="s">
        <v>27</v>
      </c>
      <c r="T9" t="s">
        <v>53</v>
      </c>
      <c r="U9" t="s">
        <v>54</v>
      </c>
      <c r="V9" t="s">
        <v>55</v>
      </c>
      <c r="W9" t="s">
        <v>56</v>
      </c>
      <c r="X9" t="s">
        <v>57</v>
      </c>
      <c r="Y9" t="s">
        <v>58</v>
      </c>
      <c r="Z9" t="s">
        <v>59</v>
      </c>
      <c r="AA9" t="s">
        <v>27</v>
      </c>
    </row>
    <row r="10" spans="1:27" x14ac:dyDescent="0.25">
      <c r="A10" t="s">
        <v>27</v>
      </c>
      <c r="B10">
        <v>1.8978174111429755</v>
      </c>
      <c r="C10">
        <v>1.9643052218812471</v>
      </c>
      <c r="D10">
        <v>4.6448667502757113</v>
      </c>
      <c r="E10">
        <v>7.1935197739385579</v>
      </c>
      <c r="F10">
        <v>4.9668794304400006</v>
      </c>
      <c r="G10">
        <v>2.8188865628538089</v>
      </c>
      <c r="H10">
        <v>1.5544719331005863</v>
      </c>
      <c r="I10">
        <f>AVERAGE(B10:H10)</f>
        <v>3.5772495833761271</v>
      </c>
      <c r="J10" t="s">
        <v>27</v>
      </c>
      <c r="K10">
        <v>1.4544645332671899</v>
      </c>
      <c r="L10">
        <v>1.4460303502490934</v>
      </c>
      <c r="M10">
        <v>3.5627875691677224</v>
      </c>
      <c r="N10">
        <v>6.0701394597911422</v>
      </c>
      <c r="O10">
        <v>4.560883201684983</v>
      </c>
      <c r="P10">
        <v>2.6921572048397975</v>
      </c>
      <c r="Q10">
        <v>1.5117426559427336</v>
      </c>
      <c r="R10">
        <f>AVERAGE(K10:Q10)</f>
        <v>3.0426007107060946</v>
      </c>
      <c r="S10" t="s">
        <v>27</v>
      </c>
      <c r="T10">
        <v>1.4632793095195298</v>
      </c>
      <c r="U10">
        <v>1.5786263676758263</v>
      </c>
      <c r="V10">
        <v>3.9127469956234964</v>
      </c>
      <c r="W10">
        <v>6.4874518258720615</v>
      </c>
      <c r="X10">
        <v>4.7461666793163682</v>
      </c>
      <c r="Y10">
        <v>2.7797077721886008</v>
      </c>
      <c r="Z10">
        <v>1.5586228095141752</v>
      </c>
      <c r="AA10">
        <f>AVERAGE(T10:Z10)</f>
        <v>3.2180859656728655</v>
      </c>
    </row>
    <row r="11" spans="1:27" x14ac:dyDescent="0.25">
      <c r="A11" t="s">
        <v>60</v>
      </c>
      <c r="B11">
        <v>0.81898982090047123</v>
      </c>
      <c r="C11">
        <v>166.13256666119904</v>
      </c>
      <c r="D11">
        <v>62.174283597270055</v>
      </c>
      <c r="E11">
        <v>7.3392635754369229</v>
      </c>
      <c r="F11">
        <v>3.7407678737762002</v>
      </c>
      <c r="G11">
        <v>1.9276208004007485</v>
      </c>
      <c r="H11">
        <v>0.99633132594706064</v>
      </c>
      <c r="I11">
        <f>AVERAGE(B11:H11)</f>
        <v>34.732831950704359</v>
      </c>
      <c r="J11" t="s">
        <v>60</v>
      </c>
      <c r="K11">
        <v>3.0590561632993891</v>
      </c>
      <c r="L11">
        <v>173.24397716526664</v>
      </c>
      <c r="M11">
        <v>62.182182534989288</v>
      </c>
      <c r="N11">
        <v>7.3444457480162963</v>
      </c>
      <c r="O11">
        <v>4.0124752228419185</v>
      </c>
      <c r="P11">
        <v>2.0128444197418283</v>
      </c>
      <c r="Q11">
        <v>0.99990744731819936</v>
      </c>
      <c r="R11">
        <f>AVERAGE(K11:Q11)</f>
        <v>36.122126957353366</v>
      </c>
      <c r="S11" t="s">
        <v>60</v>
      </c>
      <c r="T11">
        <v>0.81162825305031361</v>
      </c>
      <c r="U11">
        <v>162.7554289827055</v>
      </c>
      <c r="V11">
        <v>62.174960291536721</v>
      </c>
      <c r="W11">
        <v>7.3407418200854675</v>
      </c>
      <c r="X11">
        <v>3.8371493233693181</v>
      </c>
      <c r="Y11">
        <v>1.9706173304999748</v>
      </c>
      <c r="Z11">
        <v>1.0140228235927973</v>
      </c>
      <c r="AA11">
        <f>AVERAGE(T11:Z11)</f>
        <v>34.272078403548583</v>
      </c>
    </row>
    <row r="12" spans="1:27" x14ac:dyDescent="0.25">
      <c r="A12" t="s">
        <v>61</v>
      </c>
      <c r="B12">
        <v>0.43154300097143072</v>
      </c>
      <c r="C12">
        <v>84.575739457685287</v>
      </c>
      <c r="D12">
        <v>13.385590360278796</v>
      </c>
      <c r="E12">
        <v>1.0202604296753839</v>
      </c>
      <c r="F12">
        <v>0.75314247631028508</v>
      </c>
      <c r="G12">
        <v>0.68382347335369431</v>
      </c>
      <c r="H12">
        <v>0.64094520121682397</v>
      </c>
      <c r="I12">
        <f>AVERAGE(B12:H12)</f>
        <v>14.498720628498816</v>
      </c>
      <c r="J12" t="s">
        <v>61</v>
      </c>
      <c r="K12">
        <v>2.1032181213987915</v>
      </c>
      <c r="L12">
        <v>119.80659820551043</v>
      </c>
      <c r="M12">
        <v>17.453238883258827</v>
      </c>
      <c r="N12">
        <v>1.2099303148908214</v>
      </c>
      <c r="O12">
        <v>0.87975838130639705</v>
      </c>
      <c r="P12">
        <v>0.74766971858970876</v>
      </c>
      <c r="Q12">
        <v>0.66142702488913363</v>
      </c>
      <c r="R12">
        <f>AVERAGE(K12:Q12)</f>
        <v>20.408834378549159</v>
      </c>
      <c r="S12" t="s">
        <v>61</v>
      </c>
      <c r="T12">
        <v>0.55466393037212636</v>
      </c>
      <c r="U12">
        <v>103.0993985120915</v>
      </c>
      <c r="V12">
        <v>15.890360496367625</v>
      </c>
      <c r="W12">
        <v>1.1315292995025368</v>
      </c>
      <c r="X12">
        <v>0.80847336021540994</v>
      </c>
      <c r="Y12">
        <v>0.70892967606749924</v>
      </c>
      <c r="Z12">
        <v>0.65058897983718689</v>
      </c>
      <c r="AA12">
        <f>AVERAGE(T12:Z12)</f>
        <v>17.549134893493409</v>
      </c>
    </row>
    <row r="14" spans="1:27" x14ac:dyDescent="0.25">
      <c r="B14" t="s">
        <v>16</v>
      </c>
      <c r="K14" t="s">
        <v>16</v>
      </c>
      <c r="T14" t="s">
        <v>16</v>
      </c>
    </row>
    <row r="15" spans="1:27" x14ac:dyDescent="0.25">
      <c r="B15" t="s">
        <v>53</v>
      </c>
      <c r="C15" t="s">
        <v>54</v>
      </c>
      <c r="D15" t="s">
        <v>55</v>
      </c>
      <c r="E15" t="s">
        <v>56</v>
      </c>
      <c r="F15" t="s">
        <v>57</v>
      </c>
      <c r="G15" t="s">
        <v>58</v>
      </c>
      <c r="H15" t="s">
        <v>59</v>
      </c>
      <c r="I15" t="s">
        <v>27</v>
      </c>
      <c r="K15" t="s">
        <v>53</v>
      </c>
      <c r="L15" t="s">
        <v>54</v>
      </c>
      <c r="M15" t="s">
        <v>55</v>
      </c>
      <c r="N15" t="s">
        <v>56</v>
      </c>
      <c r="O15" t="s">
        <v>57</v>
      </c>
      <c r="P15" t="s">
        <v>58</v>
      </c>
      <c r="Q15" t="s">
        <v>59</v>
      </c>
      <c r="R15" t="s">
        <v>27</v>
      </c>
      <c r="T15" t="s">
        <v>53</v>
      </c>
      <c r="U15" t="s">
        <v>54</v>
      </c>
      <c r="V15" t="s">
        <v>55</v>
      </c>
      <c r="W15" t="s">
        <v>56</v>
      </c>
      <c r="X15" t="s">
        <v>57</v>
      </c>
      <c r="Y15" t="s">
        <v>58</v>
      </c>
      <c r="Z15" t="s">
        <v>59</v>
      </c>
      <c r="AA15" t="s">
        <v>27</v>
      </c>
    </row>
    <row r="16" spans="1:27" x14ac:dyDescent="0.25">
      <c r="A16" t="s">
        <v>27</v>
      </c>
      <c r="B16">
        <v>1.9488323684993356</v>
      </c>
      <c r="C16">
        <v>2.115291086829346</v>
      </c>
      <c r="D16">
        <v>4.6539665530015135</v>
      </c>
      <c r="E16">
        <v>6.8654999122522806</v>
      </c>
      <c r="F16">
        <v>4.9096180380488743</v>
      </c>
      <c r="G16">
        <v>2.7955080814613811</v>
      </c>
      <c r="H16">
        <v>1.5400755706643381</v>
      </c>
      <c r="I16">
        <f>AVERAGE(B16:H16)</f>
        <v>3.5469702301081534</v>
      </c>
      <c r="J16" t="s">
        <v>27</v>
      </c>
      <c r="K16">
        <v>1.4648577223647243</v>
      </c>
      <c r="L16">
        <v>1.5530374926447934</v>
      </c>
      <c r="M16">
        <v>3.5742937504235606</v>
      </c>
      <c r="N16">
        <v>5.8005076009924812</v>
      </c>
      <c r="O16">
        <v>4.5096903117547118</v>
      </c>
      <c r="P16">
        <v>2.6728904753424452</v>
      </c>
      <c r="Q16">
        <v>1.4986688047484198</v>
      </c>
      <c r="R16">
        <f>AVERAGE(K16:Q16)</f>
        <v>3.0105637368958766</v>
      </c>
      <c r="S16" t="s">
        <v>27</v>
      </c>
      <c r="T16">
        <v>1.4900839644386339</v>
      </c>
      <c r="U16">
        <v>1.6984237618372169</v>
      </c>
      <c r="V16">
        <v>3.9242363728839731</v>
      </c>
      <c r="W16">
        <v>6.1987213233316183</v>
      </c>
      <c r="X16">
        <v>4.69346779744283</v>
      </c>
      <c r="Y16">
        <v>2.75787053545376</v>
      </c>
      <c r="Z16">
        <v>1.5444327025270908</v>
      </c>
      <c r="AA16">
        <f>AVERAGE(T16:Z16)</f>
        <v>3.1867480654164462</v>
      </c>
    </row>
    <row r="17" spans="1:27" x14ac:dyDescent="0.25">
      <c r="A17" t="s">
        <v>60</v>
      </c>
      <c r="B17">
        <v>1.0568341977451166</v>
      </c>
      <c r="C17">
        <v>20.845371850575589</v>
      </c>
      <c r="D17">
        <v>49.839970321863184</v>
      </c>
      <c r="E17">
        <v>8.8363071225991305</v>
      </c>
      <c r="F17">
        <v>3.4375142726255623</v>
      </c>
      <c r="G17">
        <v>1.8884055418890799</v>
      </c>
      <c r="H17">
        <v>0.97212995572469085</v>
      </c>
      <c r="I17">
        <f>AVERAGE(B17:H17)</f>
        <v>12.41093332328891</v>
      </c>
      <c r="J17" t="s">
        <v>60</v>
      </c>
      <c r="K17">
        <v>1.3325546597409159</v>
      </c>
      <c r="L17">
        <v>127.61993433623532</v>
      </c>
      <c r="M17">
        <v>49.857798179364288</v>
      </c>
      <c r="N17">
        <v>8.8476186217506783</v>
      </c>
      <c r="O17">
        <v>3.6555007261442385</v>
      </c>
      <c r="P17">
        <v>1.9737536314469666</v>
      </c>
      <c r="Q17">
        <v>0.97986906999253687</v>
      </c>
      <c r="R17">
        <f>AVERAGE(K17:Q17)</f>
        <v>27.752432746382134</v>
      </c>
      <c r="S17" t="s">
        <v>60</v>
      </c>
      <c r="T17">
        <v>1.0375603758362875</v>
      </c>
      <c r="U17">
        <v>15.743154403673698</v>
      </c>
      <c r="V17">
        <v>49.842429150597425</v>
      </c>
      <c r="W17">
        <v>8.8398750180335117</v>
      </c>
      <c r="X17">
        <v>3.5182527086572333</v>
      </c>
      <c r="Y17">
        <v>1.9312302261945706</v>
      </c>
      <c r="Z17">
        <v>0.99178990286230029</v>
      </c>
      <c r="AA17">
        <f>AVERAGE(T17:Z17)</f>
        <v>11.700613112265001</v>
      </c>
    </row>
    <row r="18" spans="1:27" x14ac:dyDescent="0.25">
      <c r="A18" t="s">
        <v>61</v>
      </c>
      <c r="B18">
        <v>0.54229097116183123</v>
      </c>
      <c r="C18">
        <v>9.8546114907623199</v>
      </c>
      <c r="D18">
        <v>10.70913805551945</v>
      </c>
      <c r="E18">
        <v>1.2870595347076934</v>
      </c>
      <c r="F18">
        <v>0.70015920708806523</v>
      </c>
      <c r="G18">
        <v>0.67551424888097489</v>
      </c>
      <c r="H18">
        <v>0.6312222427535461</v>
      </c>
      <c r="I18">
        <f>AVERAGE(B18:H18)</f>
        <v>3.485713678696269</v>
      </c>
      <c r="J18" t="s">
        <v>61</v>
      </c>
      <c r="K18">
        <v>0.90968197074441393</v>
      </c>
      <c r="L18">
        <v>82.174406568189795</v>
      </c>
      <c r="M18">
        <v>13.948992909006442</v>
      </c>
      <c r="N18">
        <v>1.5253179946246134</v>
      </c>
      <c r="O18">
        <v>0.81058797244148018</v>
      </c>
      <c r="P18">
        <v>0.73843415944459656</v>
      </c>
      <c r="Q18">
        <v>0.6538262936333199</v>
      </c>
      <c r="R18">
        <f>AVERAGE(K18:Q18)</f>
        <v>14.394463981154951</v>
      </c>
      <c r="S18" t="s">
        <v>61</v>
      </c>
      <c r="T18">
        <v>0.69631000708552171</v>
      </c>
      <c r="U18">
        <v>9.2692735213760979</v>
      </c>
      <c r="V18">
        <v>12.701179137679611</v>
      </c>
      <c r="W18">
        <v>1.4260804054476119</v>
      </c>
      <c r="X18">
        <v>0.74960623157446693</v>
      </c>
      <c r="Y18">
        <v>0.70026137970135716</v>
      </c>
      <c r="Z18">
        <v>0.6421710063763062</v>
      </c>
      <c r="AA18">
        <f>AVERAGE(T18:Z18)</f>
        <v>3.7406973841772815</v>
      </c>
    </row>
    <row r="20" spans="1:27" x14ac:dyDescent="0.25">
      <c r="B20" t="s">
        <v>17</v>
      </c>
      <c r="K20" t="s">
        <v>17</v>
      </c>
      <c r="T20" t="s">
        <v>17</v>
      </c>
    </row>
    <row r="21" spans="1:27" x14ac:dyDescent="0.25">
      <c r="B21" t="s">
        <v>53</v>
      </c>
      <c r="C21" t="s">
        <v>54</v>
      </c>
      <c r="D21" t="s">
        <v>55</v>
      </c>
      <c r="E21" t="s">
        <v>56</v>
      </c>
      <c r="F21" t="s">
        <v>57</v>
      </c>
      <c r="G21" t="s">
        <v>58</v>
      </c>
      <c r="H21" t="s">
        <v>59</v>
      </c>
      <c r="I21" t="s">
        <v>27</v>
      </c>
      <c r="K21" t="s">
        <v>53</v>
      </c>
      <c r="L21" t="s">
        <v>54</v>
      </c>
      <c r="M21" t="s">
        <v>55</v>
      </c>
      <c r="N21" t="s">
        <v>56</v>
      </c>
      <c r="O21" t="s">
        <v>57</v>
      </c>
      <c r="P21" t="s">
        <v>58</v>
      </c>
      <c r="Q21" t="s">
        <v>59</v>
      </c>
      <c r="R21" t="s">
        <v>27</v>
      </c>
      <c r="T21" t="s">
        <v>53</v>
      </c>
      <c r="U21" t="s">
        <v>54</v>
      </c>
      <c r="V21" t="s">
        <v>55</v>
      </c>
      <c r="W21" t="s">
        <v>56</v>
      </c>
      <c r="X21" t="s">
        <v>57</v>
      </c>
      <c r="Y21" t="s">
        <v>58</v>
      </c>
      <c r="Z21" t="s">
        <v>59</v>
      </c>
      <c r="AA21" t="s">
        <v>27</v>
      </c>
    </row>
    <row r="22" spans="1:27" x14ac:dyDescent="0.25">
      <c r="A22" t="s">
        <v>27</v>
      </c>
      <c r="B22" s="2">
        <v>2.0398179425895049</v>
      </c>
      <c r="C22" s="2">
        <v>2.3137598757427718</v>
      </c>
      <c r="D22" s="2">
        <v>4.6417379843283744</v>
      </c>
      <c r="E22" s="2">
        <v>6.4753462135186428</v>
      </c>
      <c r="F22" s="2">
        <v>4.8053571091193943</v>
      </c>
      <c r="G22" s="2">
        <v>2.7623907625980348</v>
      </c>
      <c r="H22" s="2">
        <v>1.5201887683217346</v>
      </c>
      <c r="I22">
        <f>AVERAGE(B22:H22)</f>
        <v>3.5083712366026369</v>
      </c>
      <c r="J22" t="s">
        <v>27</v>
      </c>
      <c r="K22">
        <v>1.4899474129332595</v>
      </c>
      <c r="L22">
        <v>1.6859329990963592</v>
      </c>
      <c r="M22">
        <v>3.5708384973152887</v>
      </c>
      <c r="N22">
        <v>5.4795596281264212</v>
      </c>
      <c r="O22">
        <v>4.4162153030082196</v>
      </c>
      <c r="P22">
        <v>2.6450453556045046</v>
      </c>
      <c r="Q22">
        <v>1.4804139158969174</v>
      </c>
      <c r="R22">
        <f>AVERAGE(K22:Q22)</f>
        <v>2.9668504445687103</v>
      </c>
      <c r="S22" t="s">
        <v>27</v>
      </c>
      <c r="T22">
        <v>1.5431678290376281</v>
      </c>
      <c r="U22">
        <v>1.8554955391280028</v>
      </c>
      <c r="V22">
        <v>3.9192122335457933</v>
      </c>
      <c r="W22">
        <v>5.8555033406358126</v>
      </c>
      <c r="X22">
        <v>4.59686763874591</v>
      </c>
      <c r="Y22">
        <v>2.7268266030963968</v>
      </c>
      <c r="Z22">
        <v>1.5246783564676385</v>
      </c>
      <c r="AA22">
        <f>AVERAGE(T22:Z22)</f>
        <v>3.1459645058081693</v>
      </c>
    </row>
    <row r="23" spans="1:27" x14ac:dyDescent="0.25">
      <c r="A23" t="s">
        <v>60</v>
      </c>
      <c r="B23" s="2">
        <v>1.2159310039715259</v>
      </c>
      <c r="C23" s="2">
        <v>10.826425680412216</v>
      </c>
      <c r="D23" s="2">
        <v>39.192072333235359</v>
      </c>
      <c r="E23" s="2">
        <v>9.4373451182188468</v>
      </c>
      <c r="F23" s="2">
        <v>3.1064851011131034</v>
      </c>
      <c r="G23" s="2">
        <v>1.8251465917613308</v>
      </c>
      <c r="H23" s="2">
        <v>0.93873631358047205</v>
      </c>
      <c r="I23">
        <f>AVERAGE(B23:H23)</f>
        <v>9.5060203060418367</v>
      </c>
      <c r="J23" t="s">
        <v>60</v>
      </c>
      <c r="K23">
        <v>2.0842334627171648</v>
      </c>
      <c r="L23">
        <v>91.620840779130319</v>
      </c>
      <c r="M23">
        <v>39.261626019828476</v>
      </c>
      <c r="N23">
        <v>9.451152709109321</v>
      </c>
      <c r="O23">
        <v>3.2769223555633125</v>
      </c>
      <c r="P23">
        <v>1.9076677284640131</v>
      </c>
      <c r="Q23">
        <v>0.95155337886507396</v>
      </c>
      <c r="R23">
        <f>AVERAGE(K23:Q23)</f>
        <v>21.221999490525381</v>
      </c>
      <c r="S23" t="s">
        <v>60</v>
      </c>
      <c r="T23">
        <v>1.1444532888083061</v>
      </c>
      <c r="U23">
        <v>8.1798869019318516</v>
      </c>
      <c r="V23">
        <v>39.195539512416197</v>
      </c>
      <c r="W23">
        <v>9.4416997549434072</v>
      </c>
      <c r="X23">
        <v>3.1726319795406255</v>
      </c>
      <c r="Y23">
        <v>1.867621232339729</v>
      </c>
      <c r="Z23">
        <v>0.96052005831070175</v>
      </c>
      <c r="AA23">
        <f>AVERAGE(T23:Z23)</f>
        <v>9.1374789611844029</v>
      </c>
    </row>
    <row r="24" spans="1:27" x14ac:dyDescent="0.25">
      <c r="A24" t="s">
        <v>61</v>
      </c>
      <c r="B24" s="2">
        <v>0.59609780784059962</v>
      </c>
      <c r="C24" s="2">
        <v>4.6791483394259643</v>
      </c>
      <c r="D24" s="2">
        <v>8.443404704349371</v>
      </c>
      <c r="E24" s="2">
        <v>1.4574271100001435</v>
      </c>
      <c r="F24" s="2">
        <v>0.64646290183465305</v>
      </c>
      <c r="G24" s="2">
        <v>0.66071267558278979</v>
      </c>
      <c r="H24" s="2">
        <v>0.61751299124306958</v>
      </c>
      <c r="I24">
        <f>AVERAGE(B24:H24)</f>
        <v>2.4429666471823701</v>
      </c>
      <c r="J24" t="s">
        <v>61</v>
      </c>
      <c r="K24">
        <v>1.3988637750737352</v>
      </c>
      <c r="L24">
        <v>54.344295311995225</v>
      </c>
      <c r="M24">
        <v>10.99507189959643</v>
      </c>
      <c r="N24">
        <v>1.7248015078797259</v>
      </c>
      <c r="O24">
        <v>0.74202051546969461</v>
      </c>
      <c r="P24">
        <v>0.72122306879234233</v>
      </c>
      <c r="Q24">
        <v>0.64276170917278208</v>
      </c>
      <c r="R24">
        <f>AVERAGE(K24:Q24)</f>
        <v>10.081291112568563</v>
      </c>
      <c r="S24" t="s">
        <v>61</v>
      </c>
      <c r="T24">
        <v>0.74162593806924171</v>
      </c>
      <c r="U24">
        <v>4.4084648706706249</v>
      </c>
      <c r="V24">
        <v>10.000871904034442</v>
      </c>
      <c r="W24">
        <v>1.6124488717170113</v>
      </c>
      <c r="X24">
        <v>0.69017257595134152</v>
      </c>
      <c r="Y24">
        <v>0.68490648808361587</v>
      </c>
      <c r="Z24">
        <v>0.62998209047580778</v>
      </c>
      <c r="AA24">
        <f>AVERAGE(T24:Z24)</f>
        <v>2.6812103912860117</v>
      </c>
    </row>
    <row r="26" spans="1:27" x14ac:dyDescent="0.25">
      <c r="B26" t="s">
        <v>18</v>
      </c>
      <c r="K26" t="s">
        <v>18</v>
      </c>
      <c r="T26" t="s">
        <v>18</v>
      </c>
    </row>
    <row r="27" spans="1:27" x14ac:dyDescent="0.25">
      <c r="B27" t="s">
        <v>53</v>
      </c>
      <c r="C27" t="s">
        <v>54</v>
      </c>
      <c r="D27" t="s">
        <v>55</v>
      </c>
      <c r="E27" t="s">
        <v>56</v>
      </c>
      <c r="F27" t="s">
        <v>57</v>
      </c>
      <c r="G27" t="s">
        <v>58</v>
      </c>
      <c r="H27" t="s">
        <v>59</v>
      </c>
      <c r="I27" t="s">
        <v>27</v>
      </c>
      <c r="K27" t="s">
        <v>53</v>
      </c>
      <c r="L27" t="s">
        <v>54</v>
      </c>
      <c r="M27" t="s">
        <v>55</v>
      </c>
      <c r="N27" t="s">
        <v>56</v>
      </c>
      <c r="O27" t="s">
        <v>57</v>
      </c>
      <c r="P27" t="s">
        <v>58</v>
      </c>
      <c r="Q27" t="s">
        <v>59</v>
      </c>
      <c r="R27" t="s">
        <v>27</v>
      </c>
      <c r="T27" t="s">
        <v>53</v>
      </c>
      <c r="U27" t="s">
        <v>54</v>
      </c>
      <c r="V27" t="s">
        <v>55</v>
      </c>
      <c r="W27" t="s">
        <v>56</v>
      </c>
      <c r="X27" t="s">
        <v>57</v>
      </c>
      <c r="Y27" t="s">
        <v>58</v>
      </c>
      <c r="Z27" t="s">
        <v>59</v>
      </c>
      <c r="AA27" t="s">
        <v>27</v>
      </c>
    </row>
    <row r="28" spans="1:27" x14ac:dyDescent="0.25">
      <c r="A28" t="s">
        <v>27</v>
      </c>
      <c r="B28" s="2">
        <v>2.1600969334423277</v>
      </c>
      <c r="C28" s="2">
        <v>2.5242930191884825</v>
      </c>
      <c r="D28" s="2">
        <v>4.6145902867019197</v>
      </c>
      <c r="E28" s="2">
        <v>6.0647854927660765</v>
      </c>
      <c r="F28" s="2">
        <v>4.6487065108019321</v>
      </c>
      <c r="G28" s="2">
        <v>2.7171825504941745</v>
      </c>
      <c r="H28" s="2">
        <v>1.4946743697933578</v>
      </c>
      <c r="I28">
        <f>AVERAGE(B28:H28)</f>
        <v>3.4606184518840388</v>
      </c>
      <c r="J28" t="s">
        <v>27</v>
      </c>
      <c r="K28">
        <v>1.5366580182617162</v>
      </c>
      <c r="L28">
        <v>1.8230895214497864</v>
      </c>
      <c r="M28">
        <v>3.5462539293762694</v>
      </c>
      <c r="N28">
        <v>5.1427273545208552</v>
      </c>
      <c r="O28">
        <v>4.2761785988253154</v>
      </c>
      <c r="P28">
        <v>2.6058941338293269</v>
      </c>
      <c r="Q28">
        <v>1.4568376082478092</v>
      </c>
      <c r="R28">
        <f>AVERAGE(K28:Q28)</f>
        <v>2.9125198806444397</v>
      </c>
      <c r="S28" t="s">
        <v>27</v>
      </c>
      <c r="T28">
        <v>1.6209151621079656</v>
      </c>
      <c r="U28">
        <v>2.0207672239105832</v>
      </c>
      <c r="V28">
        <v>3.9044986821669152</v>
      </c>
      <c r="W28">
        <v>5.4951984597956134</v>
      </c>
      <c r="X28">
        <v>4.4515284346730191</v>
      </c>
      <c r="Y28">
        <v>2.6841652983927076</v>
      </c>
      <c r="Z28">
        <v>1.4992654635224003</v>
      </c>
      <c r="AA28">
        <f>AVERAGE(T28:Z28)</f>
        <v>3.096619817795601</v>
      </c>
    </row>
    <row r="29" spans="1:27" x14ac:dyDescent="0.25">
      <c r="A29" t="s">
        <v>60</v>
      </c>
      <c r="B29" s="2">
        <v>1.5283740384192512</v>
      </c>
      <c r="C29" s="2">
        <v>9.126597907429062</v>
      </c>
      <c r="D29" s="2">
        <v>25.416366028345475</v>
      </c>
      <c r="E29" s="2">
        <v>9.2483855831216157</v>
      </c>
      <c r="F29" s="2">
        <v>2.8743454274722038</v>
      </c>
      <c r="G29" s="2">
        <v>1.7289614749101196</v>
      </c>
      <c r="H29" s="2">
        <v>0.89701100344490137</v>
      </c>
      <c r="I29">
        <f>AVERAGE(B29:H29)</f>
        <v>7.2600059233060907</v>
      </c>
      <c r="J29" t="s">
        <v>60</v>
      </c>
      <c r="K29">
        <v>2.9354010182191046</v>
      </c>
      <c r="L29">
        <v>62.933071654999182</v>
      </c>
      <c r="M29">
        <v>30.830837279887437</v>
      </c>
      <c r="N29">
        <v>9.2703371645351389</v>
      </c>
      <c r="O29">
        <v>3.001327024583663</v>
      </c>
      <c r="P29">
        <v>1.8055664146569368</v>
      </c>
      <c r="Q29">
        <v>0.91479663859721461</v>
      </c>
      <c r="R29">
        <f>AVERAGE(K29:Q29)</f>
        <v>15.955905313639809</v>
      </c>
      <c r="S29" t="s">
        <v>60</v>
      </c>
      <c r="T29">
        <v>1.3516181499635238</v>
      </c>
      <c r="U29">
        <v>6.942790067121015</v>
      </c>
      <c r="V29">
        <v>22.997707375160932</v>
      </c>
      <c r="W29">
        <v>9.2561284826085721</v>
      </c>
      <c r="X29">
        <v>2.9262456248338164</v>
      </c>
      <c r="Y29">
        <v>1.7701748003653164</v>
      </c>
      <c r="Z29">
        <v>0.92039424098486755</v>
      </c>
      <c r="AA29">
        <f>AVERAGE(T29:Z29)</f>
        <v>6.5950083915768642</v>
      </c>
    </row>
    <row r="30" spans="1:27" x14ac:dyDescent="0.25">
      <c r="A30" t="s">
        <v>61</v>
      </c>
      <c r="B30" s="2">
        <v>0.70754882096130578</v>
      </c>
      <c r="C30" s="2">
        <v>3.6155065351181412</v>
      </c>
      <c r="D30" s="2">
        <v>5.5078272282566463</v>
      </c>
      <c r="E30" s="2">
        <v>1.5249320184782886</v>
      </c>
      <c r="F30" s="2">
        <v>0.61831079694819469</v>
      </c>
      <c r="G30" s="2">
        <v>0.63630670475035733</v>
      </c>
      <c r="H30" s="2">
        <v>0.60013807794731588</v>
      </c>
      <c r="I30">
        <f>AVERAGE(B30:H30)</f>
        <v>1.8872243117800358</v>
      </c>
      <c r="J30" t="s">
        <v>61</v>
      </c>
      <c r="K30">
        <v>1.9102500252721559</v>
      </c>
      <c r="L30">
        <v>34.52001172435709</v>
      </c>
      <c r="M30">
        <v>8.6939169878650233</v>
      </c>
      <c r="N30">
        <v>1.8026110515825411</v>
      </c>
      <c r="O30">
        <v>0.70187129822129979</v>
      </c>
      <c r="P30">
        <v>0.69287788449167764</v>
      </c>
      <c r="Q30">
        <v>0.62793315700949903</v>
      </c>
      <c r="R30">
        <f>AVERAGE(K30:Q30)</f>
        <v>6.9927817326856125</v>
      </c>
      <c r="S30" t="s">
        <v>61</v>
      </c>
      <c r="T30">
        <v>0.8338611307736632</v>
      </c>
      <c r="U30">
        <v>3.4357198518319922</v>
      </c>
      <c r="V30">
        <v>5.8900538192518184</v>
      </c>
      <c r="W30">
        <v>1.6844029474693152</v>
      </c>
      <c r="X30">
        <v>0.65735750490578637</v>
      </c>
      <c r="Y30">
        <v>0.65948799853172468</v>
      </c>
      <c r="Z30">
        <v>0.61389678037568962</v>
      </c>
      <c r="AA30">
        <f>AVERAGE(T30:Z30)</f>
        <v>1.9678257190199986</v>
      </c>
    </row>
    <row r="32" spans="1:27" x14ac:dyDescent="0.25">
      <c r="A32" t="s">
        <v>63</v>
      </c>
    </row>
    <row r="33" spans="1:8" x14ac:dyDescent="0.25">
      <c r="B33" t="s">
        <v>14</v>
      </c>
      <c r="C33" t="s">
        <v>15</v>
      </c>
      <c r="D33" t="s">
        <v>16</v>
      </c>
      <c r="E33" t="s">
        <v>17</v>
      </c>
      <c r="F33" t="s">
        <v>18</v>
      </c>
    </row>
    <row r="34" spans="1:8" x14ac:dyDescent="0.25">
      <c r="A34" t="s">
        <v>21</v>
      </c>
      <c r="B34" s="10">
        <f>AVERAGE(B4:H4)</f>
        <v>3.5969504527011544</v>
      </c>
      <c r="C34" s="10">
        <f>AVERAGE(B10:H10)</f>
        <v>3.5772495833761271</v>
      </c>
      <c r="D34" s="10">
        <f>AVERAGE(B16:H16)</f>
        <v>3.5469702301081534</v>
      </c>
      <c r="E34" s="10">
        <f>AVERAGE(B22:H22)</f>
        <v>3.5083712366026369</v>
      </c>
      <c r="F34" s="10">
        <f>AVERAGE(B28:H28)</f>
        <v>3.4606184518840388</v>
      </c>
      <c r="H34" s="10">
        <f>B34/F34</f>
        <v>1.0393952707334417</v>
      </c>
    </row>
    <row r="35" spans="1:8" x14ac:dyDescent="0.25">
      <c r="A35" t="s">
        <v>19</v>
      </c>
      <c r="B35" s="2">
        <f>AVERAGE(K4:Q4)</f>
        <v>3.0623760727245637</v>
      </c>
      <c r="C35" s="10">
        <f>AVERAGE(K10:Q10)</f>
        <v>3.0426007107060946</v>
      </c>
      <c r="D35" s="10">
        <f>AVERAGE(K16:Q16)</f>
        <v>3.0105637368958766</v>
      </c>
      <c r="E35" s="10">
        <f>AVERAGE(K22:Q22)</f>
        <v>2.9668504445687103</v>
      </c>
      <c r="F35" s="10">
        <f>AVERAGE(K28:Q28)</f>
        <v>2.9125198806444397</v>
      </c>
      <c r="H35" s="10">
        <f>B35/F35</f>
        <v>1.0514524186001319</v>
      </c>
    </row>
    <row r="36" spans="1:8" x14ac:dyDescent="0.25">
      <c r="A36" t="s">
        <v>20</v>
      </c>
      <c r="B36" s="10">
        <f>AVERAGE(T4:Z4)</f>
        <v>3.2374732686323426</v>
      </c>
      <c r="C36" s="10">
        <f>AVERAGE(T10:Z10)</f>
        <v>3.2180859656728655</v>
      </c>
      <c r="D36" s="10">
        <f>AVERAGE(T16:Z16)</f>
        <v>3.1867480654164462</v>
      </c>
      <c r="E36" s="10">
        <f>AVERAGE(T22:Z22)</f>
        <v>3.1459645058081693</v>
      </c>
      <c r="F36" s="10">
        <f>AVERAGE(T28:Z28)</f>
        <v>3.096619817795601</v>
      </c>
      <c r="H36" s="10">
        <f>B36/F36</f>
        <v>1.0454861943423883</v>
      </c>
    </row>
    <row r="38" spans="1:8" x14ac:dyDescent="0.25">
      <c r="A38" t="s">
        <v>62</v>
      </c>
    </row>
    <row r="39" spans="1:8" x14ac:dyDescent="0.25"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27</v>
      </c>
    </row>
    <row r="40" spans="1:8" x14ac:dyDescent="0.25">
      <c r="A40" t="s">
        <v>21</v>
      </c>
      <c r="B40">
        <v>3.5969504527011544</v>
      </c>
      <c r="C40">
        <v>3.5772495833761271</v>
      </c>
      <c r="D40">
        <v>3.5469702301081534</v>
      </c>
      <c r="E40">
        <v>3.5083712366026369</v>
      </c>
      <c r="F40">
        <v>3.4606184518840388</v>
      </c>
    </row>
    <row r="41" spans="1:8" x14ac:dyDescent="0.25">
      <c r="A41" t="s">
        <v>19</v>
      </c>
      <c r="B41">
        <f t="shared" ref="B41:F42" si="0">B35/B$34</f>
        <v>0.85138122223086266</v>
      </c>
      <c r="C41">
        <f t="shared" si="0"/>
        <v>0.85054191489612452</v>
      </c>
      <c r="D41">
        <f t="shared" si="0"/>
        <v>0.84877051161607275</v>
      </c>
      <c r="E41">
        <f t="shared" si="0"/>
        <v>0.84564894775550803</v>
      </c>
      <c r="F41">
        <f t="shared" si="0"/>
        <v>0.84161831797978137</v>
      </c>
    </row>
    <row r="42" spans="1:8" x14ac:dyDescent="0.25">
      <c r="A42" t="s">
        <v>20</v>
      </c>
      <c r="B42">
        <f t="shared" si="0"/>
        <v>0.90006056830756176</v>
      </c>
      <c r="C42">
        <f t="shared" si="0"/>
        <v>0.89959783086639122</v>
      </c>
      <c r="D42">
        <f t="shared" si="0"/>
        <v>0.89844229262653741</v>
      </c>
      <c r="E42">
        <f t="shared" si="0"/>
        <v>0.89670228537576102</v>
      </c>
      <c r="F42">
        <f t="shared" si="0"/>
        <v>0.8948168834127701</v>
      </c>
    </row>
    <row r="44" spans="1:8" x14ac:dyDescent="0.25">
      <c r="B44">
        <f t="shared" ref="B44:F45" si="1">1/B41</f>
        <v>1.1745619634171793</v>
      </c>
      <c r="C44">
        <f t="shared" si="1"/>
        <v>1.1757210109064744</v>
      </c>
      <c r="D44">
        <f t="shared" si="1"/>
        <v>1.1781747672830714</v>
      </c>
      <c r="E44">
        <f t="shared" si="1"/>
        <v>1.1825237915262181</v>
      </c>
      <c r="F44">
        <f t="shared" si="1"/>
        <v>1.1881870660804978</v>
      </c>
      <c r="G44">
        <f>AVERAGE(B44:F44)</f>
        <v>1.179833719842688</v>
      </c>
    </row>
    <row r="45" spans="1:8" x14ac:dyDescent="0.25">
      <c r="B45">
        <f t="shared" si="1"/>
        <v>1.1110363404546879</v>
      </c>
      <c r="C45">
        <f t="shared" si="1"/>
        <v>1.1116078381791035</v>
      </c>
      <c r="D45">
        <f t="shared" si="1"/>
        <v>1.113037540871507</v>
      </c>
      <c r="E45">
        <f t="shared" si="1"/>
        <v>1.1151973361827134</v>
      </c>
      <c r="F45">
        <f t="shared" si="1"/>
        <v>1.1175470853724494</v>
      </c>
      <c r="G45">
        <f>AVERAGE(B45:F45)</f>
        <v>1.1136852282120921</v>
      </c>
    </row>
    <row r="47" spans="1:8" x14ac:dyDescent="0.25">
      <c r="A47" t="s">
        <v>64</v>
      </c>
    </row>
    <row r="48" spans="1:8" x14ac:dyDescent="0.25">
      <c r="B48" t="s">
        <v>14</v>
      </c>
      <c r="C48" t="s">
        <v>15</v>
      </c>
      <c r="D48" t="s">
        <v>16</v>
      </c>
      <c r="E48" t="s">
        <v>17</v>
      </c>
      <c r="F48" t="s">
        <v>18</v>
      </c>
    </row>
    <row r="49" spans="1:19" x14ac:dyDescent="0.25">
      <c r="A49" t="s">
        <v>21</v>
      </c>
      <c r="B49" s="10">
        <f>_xlfn.STDEV.P(B4:H4)</f>
        <v>2.0075541224564128</v>
      </c>
      <c r="C49" s="10">
        <f>_xlfn.STDEV.P(B10:H10)</f>
        <v>1.9360162870411324</v>
      </c>
      <c r="D49" s="10">
        <f>_xlfn.STDEV.P(B16:H16)</f>
        <v>1.8240833505241838</v>
      </c>
      <c r="E49" s="10">
        <f>_xlfn.STDEV.P(B22:H22)</f>
        <v>1.6844979976086203</v>
      </c>
      <c r="F49" s="10">
        <f>_xlfn.STDEV.P(B28:H28)</f>
        <v>1.5357913184757188</v>
      </c>
    </row>
    <row r="50" spans="1:19" x14ac:dyDescent="0.25">
      <c r="A50" t="s">
        <v>19</v>
      </c>
      <c r="B50" s="10">
        <f>_xlfn.STDEV.P(K4:Q4)</f>
        <v>1.7163783999890072</v>
      </c>
      <c r="C50" s="10">
        <f>_xlfn.STDEV.P(K10:Q10)</f>
        <v>1.6595747061030193</v>
      </c>
      <c r="D50" s="10">
        <f>_xlfn.STDEV.P(K16:Q16)</f>
        <v>1.5703683887123849</v>
      </c>
      <c r="E50" s="10">
        <f>_xlfn.STDEV.P(K22:Q22)</f>
        <v>1.4596580635740743</v>
      </c>
      <c r="F50" s="10">
        <f>_xlfn.STDEV.P(K28:Q28)</f>
        <v>1.33779637140448</v>
      </c>
    </row>
    <row r="51" spans="1:19" x14ac:dyDescent="0.25">
      <c r="A51" t="s">
        <v>20</v>
      </c>
      <c r="B51" s="10">
        <f>_xlfn.STDEV.P(T4:Z4)</f>
        <v>1.843936445134696</v>
      </c>
      <c r="C51" s="10">
        <f>_xlfn.STDEV.P(T10:Z10)</f>
        <v>1.7816326911368481</v>
      </c>
      <c r="D51" s="10">
        <f>_xlfn.STDEV.P(T16:Z16)</f>
        <v>1.6844240326331916</v>
      </c>
      <c r="E51" s="10">
        <f>_xlfn.STDEV.P(T22:Z22)</f>
        <v>1.5621937573088596</v>
      </c>
      <c r="F51" s="10">
        <f>_xlfn.STDEV.P(T28:Z28)</f>
        <v>1.4292079634600758</v>
      </c>
    </row>
    <row r="54" spans="1:19" x14ac:dyDescent="0.25">
      <c r="A54" t="s">
        <v>65</v>
      </c>
    </row>
    <row r="55" spans="1:19" x14ac:dyDescent="0.25">
      <c r="B55" t="s">
        <v>14</v>
      </c>
      <c r="C55" t="s">
        <v>15</v>
      </c>
      <c r="D55" t="s">
        <v>16</v>
      </c>
      <c r="E55" t="s">
        <v>17</v>
      </c>
      <c r="F55" t="s">
        <v>18</v>
      </c>
      <c r="G55" t="s">
        <v>27</v>
      </c>
    </row>
    <row r="56" spans="1:19" x14ac:dyDescent="0.25">
      <c r="A56" t="s">
        <v>21</v>
      </c>
      <c r="B56">
        <f t="shared" ref="B56:F58" si="2">B49/B34</f>
        <v>0.55812671007153469</v>
      </c>
      <c r="C56">
        <f t="shared" si="2"/>
        <v>0.54120246348983125</v>
      </c>
      <c r="D56">
        <f t="shared" si="2"/>
        <v>0.514265198799981</v>
      </c>
      <c r="E56">
        <f t="shared" si="2"/>
        <v>0.48013675976884906</v>
      </c>
      <c r="F56">
        <f t="shared" si="2"/>
        <v>0.4437909985828109</v>
      </c>
      <c r="G56">
        <f>AVERAGE(B56:F56)</f>
        <v>0.50750442614260138</v>
      </c>
    </row>
    <row r="57" spans="1:19" x14ac:dyDescent="0.25">
      <c r="A57" t="s">
        <v>19</v>
      </c>
      <c r="B57">
        <f t="shared" si="2"/>
        <v>0.56047276991096773</v>
      </c>
      <c r="C57">
        <f t="shared" si="2"/>
        <v>0.54544610479561828</v>
      </c>
      <c r="D57">
        <f t="shared" si="2"/>
        <v>0.52161937960880234</v>
      </c>
      <c r="E57">
        <f t="shared" si="2"/>
        <v>0.49198909444397837</v>
      </c>
      <c r="F57">
        <f t="shared" si="2"/>
        <v>0.45932609088610654</v>
      </c>
      <c r="G57">
        <f>AVERAGE(B57:F57)</f>
        <v>0.51577068792909464</v>
      </c>
    </row>
    <row r="58" spans="1:19" x14ac:dyDescent="0.25">
      <c r="A58" t="s">
        <v>20</v>
      </c>
      <c r="B58">
        <f t="shared" si="2"/>
        <v>0.56956036147092559</v>
      </c>
      <c r="C58">
        <f t="shared" si="2"/>
        <v>0.55363116776289367</v>
      </c>
      <c r="D58">
        <f t="shared" si="2"/>
        <v>0.52857144589278038</v>
      </c>
      <c r="E58">
        <f t="shared" si="2"/>
        <v>0.49657068743931881</v>
      </c>
      <c r="F58">
        <f t="shared" si="2"/>
        <v>0.4615380794396291</v>
      </c>
      <c r="G58">
        <f>AVERAGE(B58:F58)</f>
        <v>0.52197434840110957</v>
      </c>
    </row>
    <row r="64" spans="1:19" x14ac:dyDescent="0.25">
      <c r="A64" t="s">
        <v>1</v>
      </c>
      <c r="J64" t="s">
        <v>20</v>
      </c>
      <c r="S64" t="s">
        <v>19</v>
      </c>
    </row>
    <row r="66" spans="1:26" x14ac:dyDescent="0.25">
      <c r="A66" t="s">
        <v>14</v>
      </c>
      <c r="J66" t="s">
        <v>14</v>
      </c>
      <c r="S66" t="s">
        <v>14</v>
      </c>
    </row>
    <row r="67" spans="1:26" x14ac:dyDescent="0.25">
      <c r="B67" t="s">
        <v>53</v>
      </c>
      <c r="C67" t="s">
        <v>54</v>
      </c>
      <c r="D67" t="s">
        <v>55</v>
      </c>
      <c r="E67" t="s">
        <v>56</v>
      </c>
      <c r="F67" t="s">
        <v>57</v>
      </c>
      <c r="G67" t="s">
        <v>58</v>
      </c>
      <c r="H67" t="s">
        <v>59</v>
      </c>
      <c r="K67" t="s">
        <v>53</v>
      </c>
      <c r="L67" t="s">
        <v>54</v>
      </c>
      <c r="M67" t="s">
        <v>55</v>
      </c>
      <c r="N67" t="s">
        <v>56</v>
      </c>
      <c r="O67" t="s">
        <v>57</v>
      </c>
      <c r="P67" t="s">
        <v>58</v>
      </c>
      <c r="Q67" t="s">
        <v>59</v>
      </c>
      <c r="T67" t="s">
        <v>53</v>
      </c>
      <c r="U67" t="s">
        <v>54</v>
      </c>
      <c r="V67" t="s">
        <v>55</v>
      </c>
      <c r="W67" t="s">
        <v>56</v>
      </c>
      <c r="X67" t="s">
        <v>57</v>
      </c>
      <c r="Y67" t="s">
        <v>58</v>
      </c>
      <c r="Z67" t="s">
        <v>59</v>
      </c>
    </row>
    <row r="68" spans="1:26" x14ac:dyDescent="0.25">
      <c r="A68" t="s">
        <v>27</v>
      </c>
      <c r="B68">
        <v>1.8731982460281174</v>
      </c>
      <c r="C68">
        <v>1.8768968135813611</v>
      </c>
      <c r="D68">
        <v>4.6294001662472608</v>
      </c>
      <c r="E68">
        <v>7.4181438719794706</v>
      </c>
      <c r="F68">
        <v>5.0003037207226244</v>
      </c>
      <c r="G68">
        <v>2.8393544699825837</v>
      </c>
      <c r="H68">
        <v>1.5675063775434259</v>
      </c>
      <c r="J68" t="s">
        <v>27</v>
      </c>
      <c r="K68">
        <v>1.4480831375246437</v>
      </c>
      <c r="L68">
        <v>1.5094339932415015</v>
      </c>
      <c r="M68">
        <v>3.8972660260285097</v>
      </c>
      <c r="N68">
        <v>6.6839444243844319</v>
      </c>
      <c r="O68">
        <v>4.7757221360556752</v>
      </c>
      <c r="P68">
        <v>2.7988122345738198</v>
      </c>
      <c r="Q68">
        <v>1.5713284235082456</v>
      </c>
      <c r="S68" t="s">
        <v>27</v>
      </c>
      <c r="T68">
        <v>1.4519553670063421</v>
      </c>
      <c r="U68">
        <v>1.3826457549492246</v>
      </c>
      <c r="V68">
        <v>3.5478781808809448</v>
      </c>
      <c r="W68">
        <v>6.2525802215010478</v>
      </c>
      <c r="X68">
        <v>4.5885464384109964</v>
      </c>
      <c r="Y68">
        <v>2.7092752703981997</v>
      </c>
      <c r="Z68">
        <v>1.5235415772905256</v>
      </c>
    </row>
    <row r="69" spans="1:26" x14ac:dyDescent="0.25">
      <c r="A69" t="s">
        <v>60</v>
      </c>
      <c r="B69">
        <v>2.4126051205617952E-2</v>
      </c>
      <c r="C69">
        <v>0.1111586839685783</v>
      </c>
      <c r="D69">
        <v>0.81891739921233686</v>
      </c>
      <c r="E69">
        <v>0.2730255113396946</v>
      </c>
      <c r="F69">
        <v>0.26227026168231182</v>
      </c>
      <c r="G69">
        <v>0.16370135798045041</v>
      </c>
      <c r="H69">
        <v>9.6955385604617583E-2</v>
      </c>
      <c r="J69" t="s">
        <v>60</v>
      </c>
      <c r="K69">
        <v>2.0350987990680174E-2</v>
      </c>
      <c r="L69">
        <v>8.7838546977653281E-2</v>
      </c>
      <c r="M69">
        <v>0.68036957965213252</v>
      </c>
      <c r="N69">
        <v>0.22800203058919091</v>
      </c>
      <c r="O69">
        <v>0.24308241640745831</v>
      </c>
      <c r="P69">
        <v>0.15872717946715537</v>
      </c>
      <c r="Q69">
        <v>9.6212973085276168E-2</v>
      </c>
      <c r="S69" t="s">
        <v>60</v>
      </c>
      <c r="T69">
        <v>2.2658540458177852E-3</v>
      </c>
      <c r="U69">
        <v>8.0435400958536962E-2</v>
      </c>
      <c r="V69">
        <v>0.61872080980610333</v>
      </c>
      <c r="W69">
        <v>0.20412913535563632</v>
      </c>
      <c r="X69">
        <v>0.23368202198742657</v>
      </c>
      <c r="Y69">
        <v>0.15374609748742879</v>
      </c>
      <c r="Z69">
        <v>9.2893300685333177E-2</v>
      </c>
    </row>
    <row r="70" spans="1:26" x14ac:dyDescent="0.25">
      <c r="A70" t="s">
        <v>61</v>
      </c>
      <c r="B70">
        <v>1.2879603777536214E-2</v>
      </c>
      <c r="C70">
        <v>5.922471771715207E-2</v>
      </c>
      <c r="D70">
        <v>0.17689492586599559</v>
      </c>
      <c r="E70">
        <v>3.6805097885873168E-2</v>
      </c>
      <c r="F70">
        <v>5.2450866253462208E-2</v>
      </c>
      <c r="G70">
        <v>5.7654428043799173E-2</v>
      </c>
      <c r="H70">
        <v>6.1853263880536621E-2</v>
      </c>
      <c r="J70" t="s">
        <v>61</v>
      </c>
      <c r="K70">
        <v>1.4053742815808349E-2</v>
      </c>
      <c r="L70">
        <v>5.8193036178429018E-2</v>
      </c>
      <c r="M70">
        <v>0.17457611954333532</v>
      </c>
      <c r="N70">
        <v>3.4111898021981099E-2</v>
      </c>
      <c r="O70">
        <v>5.0899614651413308E-2</v>
      </c>
      <c r="P70">
        <v>5.6712335863904437E-2</v>
      </c>
      <c r="Q70">
        <v>6.1230339657743285E-2</v>
      </c>
      <c r="S70" t="s">
        <v>61</v>
      </c>
      <c r="T70">
        <v>1.5605535110142872E-3</v>
      </c>
      <c r="U70">
        <v>5.8174988546860887E-2</v>
      </c>
      <c r="V70">
        <v>0.17439178524795737</v>
      </c>
      <c r="W70">
        <v>3.2647183742431272E-2</v>
      </c>
      <c r="X70">
        <v>5.0927243545202117E-2</v>
      </c>
      <c r="Y70">
        <v>5.6748053314210387E-2</v>
      </c>
      <c r="Z70">
        <v>6.0971949876507545E-2</v>
      </c>
    </row>
    <row r="72" spans="1:26" x14ac:dyDescent="0.25">
      <c r="A72" t="s">
        <v>15</v>
      </c>
      <c r="J72" t="s">
        <v>15</v>
      </c>
      <c r="S72" t="s">
        <v>15</v>
      </c>
    </row>
    <row r="73" spans="1:26" x14ac:dyDescent="0.25">
      <c r="B73" t="s">
        <v>53</v>
      </c>
      <c r="C73" t="s">
        <v>54</v>
      </c>
      <c r="D73" t="s">
        <v>55</v>
      </c>
      <c r="E73" t="s">
        <v>56</v>
      </c>
      <c r="F73" t="s">
        <v>57</v>
      </c>
      <c r="G73" t="s">
        <v>58</v>
      </c>
      <c r="H73" t="s">
        <v>59</v>
      </c>
      <c r="K73" t="s">
        <v>53</v>
      </c>
      <c r="L73" t="s">
        <v>54</v>
      </c>
      <c r="M73" t="s">
        <v>55</v>
      </c>
      <c r="N73" t="s">
        <v>56</v>
      </c>
      <c r="O73" t="s">
        <v>57</v>
      </c>
      <c r="P73" t="s">
        <v>58</v>
      </c>
      <c r="Q73" t="s">
        <v>59</v>
      </c>
      <c r="T73" t="s">
        <v>53</v>
      </c>
      <c r="U73" t="s">
        <v>54</v>
      </c>
      <c r="V73" t="s">
        <v>55</v>
      </c>
      <c r="W73" t="s">
        <v>56</v>
      </c>
      <c r="X73" t="s">
        <v>57</v>
      </c>
      <c r="Y73" t="s">
        <v>58</v>
      </c>
      <c r="Z73" t="s">
        <v>59</v>
      </c>
    </row>
    <row r="74" spans="1:26" x14ac:dyDescent="0.25">
      <c r="A74" t="s">
        <v>27</v>
      </c>
      <c r="B74">
        <v>2.0502610466103937</v>
      </c>
      <c r="C74">
        <v>1.9643480221227752</v>
      </c>
      <c r="D74">
        <v>4.6463436789622605</v>
      </c>
      <c r="E74">
        <v>7.2185945270776974</v>
      </c>
      <c r="F74">
        <v>5.0008509766202893</v>
      </c>
      <c r="G74">
        <v>2.8441815142700579</v>
      </c>
      <c r="H74">
        <v>1.5711389620757661</v>
      </c>
      <c r="J74" t="s">
        <v>27</v>
      </c>
      <c r="K74">
        <v>1.6281473324296709</v>
      </c>
      <c r="L74">
        <v>1.5786668259608856</v>
      </c>
      <c r="M74">
        <v>3.9135077583883691</v>
      </c>
      <c r="N74">
        <v>6.5053998015091352</v>
      </c>
      <c r="O74">
        <v>4.7750793673734755</v>
      </c>
      <c r="P74">
        <v>2.8032844488383364</v>
      </c>
      <c r="Q74">
        <v>1.5748820869085554</v>
      </c>
      <c r="S74" t="s">
        <v>27</v>
      </c>
      <c r="T74">
        <v>1.4544893528969878</v>
      </c>
      <c r="U74">
        <v>1.4460202876535448</v>
      </c>
      <c r="V74">
        <v>3.5633176418280934</v>
      </c>
      <c r="W74">
        <v>6.0846597845709463</v>
      </c>
      <c r="X74">
        <v>4.5865999945619462</v>
      </c>
      <c r="Y74">
        <v>2.7142044408829555</v>
      </c>
      <c r="Z74">
        <v>1.5272462415577253</v>
      </c>
    </row>
    <row r="75" spans="1:26" x14ac:dyDescent="0.25">
      <c r="A75" t="s">
        <v>60</v>
      </c>
      <c r="B75">
        <v>1.7919017405993829</v>
      </c>
      <c r="C75">
        <v>0.32856044972224918</v>
      </c>
      <c r="D75">
        <v>1.4725205243776724</v>
      </c>
      <c r="E75">
        <v>0.61256900434545081</v>
      </c>
      <c r="F75">
        <v>0.51897624153381017</v>
      </c>
      <c r="G75">
        <v>0.32738963169592072</v>
      </c>
      <c r="H75">
        <v>0.19391164513663203</v>
      </c>
      <c r="J75" t="s">
        <v>60</v>
      </c>
      <c r="K75">
        <v>1.9994866201537271</v>
      </c>
      <c r="L75">
        <v>0.25971202498528562</v>
      </c>
      <c r="M75">
        <v>1.2238083192443518</v>
      </c>
      <c r="N75">
        <v>0.521412140257832</v>
      </c>
      <c r="O75">
        <v>0.48031337029303633</v>
      </c>
      <c r="P75">
        <v>0.31740940793253547</v>
      </c>
      <c r="Q75">
        <v>0.19254759210827543</v>
      </c>
      <c r="S75" t="s">
        <v>60</v>
      </c>
      <c r="T75">
        <v>1.1588616406077751E-2</v>
      </c>
      <c r="U75">
        <v>0.23750971983979491</v>
      </c>
      <c r="V75">
        <v>1.1130813782685824</v>
      </c>
      <c r="W75">
        <v>0.47269993063725435</v>
      </c>
      <c r="X75">
        <v>0.45927195692629752</v>
      </c>
      <c r="Y75">
        <v>0.30756142478120502</v>
      </c>
      <c r="Z75">
        <v>0.18602714468162801</v>
      </c>
    </row>
    <row r="76" spans="1:26" x14ac:dyDescent="0.25">
      <c r="A76" t="s">
        <v>61</v>
      </c>
      <c r="B76">
        <v>0.8739871166951424</v>
      </c>
      <c r="C76">
        <v>0.16726183243598042</v>
      </c>
      <c r="D76">
        <v>0.31692027669949568</v>
      </c>
      <c r="E76">
        <v>8.485987155084565E-2</v>
      </c>
      <c r="F76">
        <v>0.10377758584690888</v>
      </c>
      <c r="G76">
        <v>0.11510855761255565</v>
      </c>
      <c r="H76">
        <v>0.12342106574738543</v>
      </c>
      <c r="J76" t="s">
        <v>61</v>
      </c>
      <c r="K76">
        <v>1.2280747450354568</v>
      </c>
      <c r="L76">
        <v>0.1645135127402243</v>
      </c>
      <c r="M76">
        <v>0.31271391161067513</v>
      </c>
      <c r="N76">
        <v>8.0150668086052729E-2</v>
      </c>
      <c r="O76">
        <v>0.10058751558662195</v>
      </c>
      <c r="P76">
        <v>0.11322768478384987</v>
      </c>
      <c r="Q76">
        <v>0.12226159260357096</v>
      </c>
      <c r="S76" t="s">
        <v>61</v>
      </c>
      <c r="T76">
        <v>7.967481083994225E-3</v>
      </c>
      <c r="U76">
        <v>0.16425061381759837</v>
      </c>
      <c r="V76">
        <v>0.31237220201832383</v>
      </c>
      <c r="W76">
        <v>7.7687158752226981E-2</v>
      </c>
      <c r="X76">
        <v>0.10013342289949602</v>
      </c>
      <c r="Y76">
        <v>0.11331549685371249</v>
      </c>
      <c r="Z76">
        <v>0.12180559992204554</v>
      </c>
    </row>
    <row r="78" spans="1:26" x14ac:dyDescent="0.25">
      <c r="A78" t="s">
        <v>16</v>
      </c>
      <c r="J78" t="s">
        <v>16</v>
      </c>
      <c r="S78" t="s">
        <v>16</v>
      </c>
    </row>
    <row r="79" spans="1:26" x14ac:dyDescent="0.25">
      <c r="B79" t="s">
        <v>53</v>
      </c>
      <c r="C79" t="s">
        <v>54</v>
      </c>
      <c r="D79" t="s">
        <v>55</v>
      </c>
      <c r="E79" t="s">
        <v>56</v>
      </c>
      <c r="F79" t="s">
        <v>57</v>
      </c>
      <c r="G79" t="s">
        <v>58</v>
      </c>
      <c r="H79" t="s">
        <v>59</v>
      </c>
      <c r="K79" t="s">
        <v>53</v>
      </c>
      <c r="L79" t="s">
        <v>54</v>
      </c>
      <c r="M79" t="s">
        <v>55</v>
      </c>
      <c r="N79" t="s">
        <v>56</v>
      </c>
      <c r="O79" t="s">
        <v>57</v>
      </c>
      <c r="P79" t="s">
        <v>58</v>
      </c>
      <c r="Q79" t="s">
        <v>59</v>
      </c>
      <c r="T79" t="s">
        <v>53</v>
      </c>
      <c r="U79" t="s">
        <v>54</v>
      </c>
      <c r="V79" t="s">
        <v>55</v>
      </c>
      <c r="W79" t="s">
        <v>56</v>
      </c>
      <c r="X79" t="s">
        <v>57</v>
      </c>
      <c r="Y79" t="s">
        <v>58</v>
      </c>
      <c r="Z79" t="s">
        <v>59</v>
      </c>
    </row>
    <row r="80" spans="1:26" x14ac:dyDescent="0.25">
      <c r="A80" t="s">
        <v>27</v>
      </c>
      <c r="B80">
        <v>2.9487431055211575</v>
      </c>
      <c r="C80">
        <v>2.1396186271663908</v>
      </c>
      <c r="D80">
        <v>4.6584626604267383</v>
      </c>
      <c r="E80">
        <v>6.9181736776998859</v>
      </c>
      <c r="F80">
        <v>4.9849253125835622</v>
      </c>
      <c r="G80">
        <v>2.8522013778744864</v>
      </c>
      <c r="H80">
        <v>1.5773870074600118</v>
      </c>
      <c r="J80" t="s">
        <v>27</v>
      </c>
      <c r="K80">
        <v>2.755025031905904</v>
      </c>
      <c r="L80">
        <v>1.7251275888395885</v>
      </c>
      <c r="M80">
        <v>3.9267211014223311</v>
      </c>
      <c r="N80">
        <v>6.2365476661258814</v>
      </c>
      <c r="O80">
        <v>4.7576105821541779</v>
      </c>
      <c r="P80">
        <v>2.8107447633302356</v>
      </c>
      <c r="Q80">
        <v>1.5808916108499393</v>
      </c>
      <c r="S80" t="s">
        <v>27</v>
      </c>
      <c r="T80">
        <v>1.4677052725655653</v>
      </c>
      <c r="U80">
        <v>1.5530013222856822</v>
      </c>
      <c r="V80">
        <v>3.5760887025814081</v>
      </c>
      <c r="W80">
        <v>5.8310919476417702</v>
      </c>
      <c r="X80">
        <v>4.5666324906366897</v>
      </c>
      <c r="Y80">
        <v>2.7223448833961457</v>
      </c>
      <c r="Z80">
        <v>1.5334697739817704</v>
      </c>
    </row>
    <row r="81" spans="1:26" x14ac:dyDescent="0.25">
      <c r="A81" t="s">
        <v>60</v>
      </c>
      <c r="B81">
        <v>5.4970292171414519</v>
      </c>
      <c r="C81">
        <v>1.0106611030836246</v>
      </c>
      <c r="D81">
        <v>1.9248683842862264</v>
      </c>
      <c r="E81">
        <v>1.0112703401373966</v>
      </c>
      <c r="F81">
        <v>0.75375222100323125</v>
      </c>
      <c r="G81">
        <v>0.49089311521824847</v>
      </c>
      <c r="H81">
        <v>0.29082101991845372</v>
      </c>
      <c r="J81" t="s">
        <v>60</v>
      </c>
      <c r="K81">
        <v>7.2801375128933739</v>
      </c>
      <c r="L81">
        <v>0.98195471328409933</v>
      </c>
      <c r="M81">
        <v>1.6005199522839768</v>
      </c>
      <c r="N81">
        <v>0.8724731089258525</v>
      </c>
      <c r="O81">
        <v>0.69556095716351618</v>
      </c>
      <c r="P81">
        <v>0.47589358737513104</v>
      </c>
      <c r="Q81">
        <v>0.28907352100327066</v>
      </c>
      <c r="S81" t="s">
        <v>60</v>
      </c>
      <c r="T81">
        <v>0.10081711232523931</v>
      </c>
      <c r="U81">
        <v>0.47210399790393826</v>
      </c>
      <c r="V81">
        <v>1.4559672276578031</v>
      </c>
      <c r="W81">
        <v>0.7977747525325487</v>
      </c>
      <c r="X81">
        <v>0.66041777475322982</v>
      </c>
      <c r="Y81">
        <v>0.46111607268902638</v>
      </c>
      <c r="Z81">
        <v>0.27956381146073639</v>
      </c>
    </row>
    <row r="82" spans="1:26" x14ac:dyDescent="0.25">
      <c r="A82" t="s">
        <v>61</v>
      </c>
      <c r="B82">
        <v>1.8641940041670444</v>
      </c>
      <c r="C82">
        <v>0.47235572276826548</v>
      </c>
      <c r="D82">
        <v>0.41319819962019377</v>
      </c>
      <c r="E82">
        <v>0.1461759110496367</v>
      </c>
      <c r="F82">
        <v>0.15120632180797516</v>
      </c>
      <c r="G82">
        <v>0.17211025807163419</v>
      </c>
      <c r="H82">
        <v>0.18436884451504923</v>
      </c>
      <c r="J82" t="s">
        <v>61</v>
      </c>
      <c r="K82">
        <v>2.6424941438216383</v>
      </c>
      <c r="L82">
        <v>0.56920700801302104</v>
      </c>
      <c r="M82">
        <v>0.40759705386365203</v>
      </c>
      <c r="N82">
        <v>0.13989680759833417</v>
      </c>
      <c r="O82">
        <v>0.14619964058693011</v>
      </c>
      <c r="P82">
        <v>0.16931227395093723</v>
      </c>
      <c r="Q82">
        <v>0.18285473780701209</v>
      </c>
      <c r="S82" t="s">
        <v>61</v>
      </c>
      <c r="T82">
        <v>6.8690297847748313E-2</v>
      </c>
      <c r="U82">
        <v>0.30399458849726108</v>
      </c>
      <c r="V82">
        <v>0.40713957307792997</v>
      </c>
      <c r="W82">
        <v>0.13681395520699816</v>
      </c>
      <c r="X82">
        <v>0.14461811326121252</v>
      </c>
      <c r="Y82">
        <v>0.16938194550639765</v>
      </c>
      <c r="Z82">
        <v>0.18230800254694801</v>
      </c>
    </row>
    <row r="84" spans="1:26" x14ac:dyDescent="0.25">
      <c r="A84" t="s">
        <v>17</v>
      </c>
      <c r="J84" t="s">
        <v>17</v>
      </c>
      <c r="S84" t="s">
        <v>17</v>
      </c>
    </row>
    <row r="85" spans="1:26" x14ac:dyDescent="0.25">
      <c r="B85" t="s">
        <v>53</v>
      </c>
      <c r="C85" t="s">
        <v>54</v>
      </c>
      <c r="D85" t="s">
        <v>55</v>
      </c>
      <c r="E85" t="s">
        <v>56</v>
      </c>
      <c r="F85" t="s">
        <v>57</v>
      </c>
      <c r="G85" t="s">
        <v>58</v>
      </c>
      <c r="H85" t="s">
        <v>59</v>
      </c>
      <c r="K85" t="s">
        <v>53</v>
      </c>
      <c r="L85" t="s">
        <v>54</v>
      </c>
      <c r="M85" t="s">
        <v>55</v>
      </c>
      <c r="N85" t="s">
        <v>56</v>
      </c>
      <c r="O85" t="s">
        <v>57</v>
      </c>
      <c r="P85" t="s">
        <v>58</v>
      </c>
      <c r="Q85" t="s">
        <v>59</v>
      </c>
      <c r="T85" t="s">
        <v>53</v>
      </c>
      <c r="U85" t="s">
        <v>54</v>
      </c>
      <c r="V85" t="s">
        <v>55</v>
      </c>
      <c r="W85" t="s">
        <v>56</v>
      </c>
      <c r="X85" t="s">
        <v>57</v>
      </c>
      <c r="Y85" t="s">
        <v>58</v>
      </c>
      <c r="Z85" t="s">
        <v>59</v>
      </c>
    </row>
    <row r="86" spans="1:26" x14ac:dyDescent="0.25">
      <c r="A86" t="s">
        <v>27</v>
      </c>
      <c r="B86">
        <v>4.7791824860799474</v>
      </c>
      <c r="C86">
        <v>2.7255067296267996</v>
      </c>
      <c r="D86">
        <v>4.652019125523152</v>
      </c>
      <c r="E86">
        <v>6.5623331704420336</v>
      </c>
      <c r="F86">
        <v>4.9358471249249209</v>
      </c>
      <c r="G86">
        <v>2.8626448213984621</v>
      </c>
      <c r="H86">
        <v>1.5861438010746727</v>
      </c>
      <c r="J86" t="s">
        <v>27</v>
      </c>
      <c r="K86">
        <v>5.157094431427649</v>
      </c>
      <c r="L86">
        <v>2.4417001249909029</v>
      </c>
      <c r="M86">
        <v>3.9252185726148552</v>
      </c>
      <c r="N86">
        <v>5.9183027107481863</v>
      </c>
      <c r="O86">
        <v>4.7081460292770334</v>
      </c>
      <c r="P86">
        <v>2.8204190988953419</v>
      </c>
      <c r="Q86">
        <v>1.5892488900727788</v>
      </c>
      <c r="S86" t="s">
        <v>27</v>
      </c>
      <c r="T86">
        <v>1.5063831574704059</v>
      </c>
      <c r="U86">
        <v>1.6858357054848099</v>
      </c>
      <c r="V86">
        <v>3.5751744528863396</v>
      </c>
      <c r="W86">
        <v>5.5304239834211621</v>
      </c>
      <c r="X86">
        <v>4.5148687793201612</v>
      </c>
      <c r="Y86">
        <v>2.7325530657172625</v>
      </c>
      <c r="Z86">
        <v>1.5421050438930139</v>
      </c>
    </row>
    <row r="87" spans="1:26" x14ac:dyDescent="0.25">
      <c r="A87" t="s">
        <v>60</v>
      </c>
      <c r="B87">
        <v>9.7983442024535972</v>
      </c>
      <c r="C87">
        <v>4.8324821868537224</v>
      </c>
      <c r="D87">
        <v>2.2149171590365833</v>
      </c>
      <c r="E87">
        <v>1.4050738044098625</v>
      </c>
      <c r="F87">
        <v>0.96429256309802946</v>
      </c>
      <c r="G87">
        <v>0.65294733578490682</v>
      </c>
      <c r="H87">
        <v>0.38786001534075687</v>
      </c>
      <c r="J87" t="s">
        <v>60</v>
      </c>
      <c r="K87">
        <v>13.524437884682413</v>
      </c>
      <c r="L87">
        <v>6.6772352306682636</v>
      </c>
      <c r="M87">
        <v>1.8428461168241892</v>
      </c>
      <c r="N87">
        <v>1.2210762830990889</v>
      </c>
      <c r="O87">
        <v>0.88743895055121647</v>
      </c>
      <c r="P87">
        <v>0.63292836466516789</v>
      </c>
      <c r="Q87">
        <v>0.38592458989198752</v>
      </c>
      <c r="S87" t="s">
        <v>60</v>
      </c>
      <c r="T87">
        <v>0.30119556212864784</v>
      </c>
      <c r="U87">
        <v>0.72136934666426378</v>
      </c>
      <c r="V87">
        <v>1.6762003965602155</v>
      </c>
      <c r="W87">
        <v>1.1214147846967557</v>
      </c>
      <c r="X87">
        <v>0.83717072013207017</v>
      </c>
      <c r="Y87">
        <v>0.61240875372741754</v>
      </c>
      <c r="Z87">
        <v>0.37362035221050266</v>
      </c>
    </row>
    <row r="88" spans="1:26" x14ac:dyDescent="0.25">
      <c r="A88" t="s">
        <v>61</v>
      </c>
      <c r="B88">
        <v>2.0502134478004712</v>
      </c>
      <c r="C88">
        <v>1.7730582479667656</v>
      </c>
      <c r="D88">
        <v>0.47611952987994227</v>
      </c>
      <c r="E88">
        <v>0.2141119275593284</v>
      </c>
      <c r="F88">
        <v>0.19536515995979054</v>
      </c>
      <c r="G88">
        <v>0.22809233297266979</v>
      </c>
      <c r="H88">
        <v>0.2445301712732269</v>
      </c>
      <c r="J88" t="s">
        <v>61</v>
      </c>
      <c r="K88">
        <v>2.6224918051264798</v>
      </c>
      <c r="L88">
        <v>2.7346663754187017</v>
      </c>
      <c r="M88">
        <v>0.46948878966414959</v>
      </c>
      <c r="N88">
        <v>0.20632203906729901</v>
      </c>
      <c r="O88">
        <v>0.18849010736557134</v>
      </c>
      <c r="P88">
        <v>0.22440933154688375</v>
      </c>
      <c r="Q88">
        <v>0.2428345819856538</v>
      </c>
      <c r="S88" t="s">
        <v>61</v>
      </c>
      <c r="T88">
        <v>0.19994618277227058</v>
      </c>
      <c r="U88">
        <v>0.42790014727847608</v>
      </c>
      <c r="V88">
        <v>0.46884436512097233</v>
      </c>
      <c r="W88">
        <v>0.2027719372074327</v>
      </c>
      <c r="X88">
        <v>0.18542526063362785</v>
      </c>
      <c r="Y88">
        <v>0.22411596005608314</v>
      </c>
      <c r="Z88">
        <v>0.242279443731865</v>
      </c>
    </row>
    <row r="90" spans="1:26" x14ac:dyDescent="0.25">
      <c r="A90" t="s">
        <v>18</v>
      </c>
      <c r="J90" t="s">
        <v>18</v>
      </c>
      <c r="S90" t="s">
        <v>18</v>
      </c>
    </row>
    <row r="91" spans="1:26" x14ac:dyDescent="0.25">
      <c r="B91" t="s">
        <v>53</v>
      </c>
      <c r="C91" t="s">
        <v>54</v>
      </c>
      <c r="D91" t="s">
        <v>55</v>
      </c>
      <c r="E91" t="s">
        <v>56</v>
      </c>
      <c r="F91" t="s">
        <v>57</v>
      </c>
      <c r="G91" t="s">
        <v>58</v>
      </c>
      <c r="H91" t="s">
        <v>59</v>
      </c>
      <c r="K91" t="s">
        <v>53</v>
      </c>
      <c r="L91" t="s">
        <v>54</v>
      </c>
      <c r="M91" t="s">
        <v>55</v>
      </c>
      <c r="N91" t="s">
        <v>56</v>
      </c>
      <c r="O91" t="s">
        <v>57</v>
      </c>
      <c r="P91" t="s">
        <v>58</v>
      </c>
      <c r="Q91" t="s">
        <v>59</v>
      </c>
      <c r="T91" t="s">
        <v>53</v>
      </c>
      <c r="U91" t="s">
        <v>54</v>
      </c>
      <c r="V91" t="s">
        <v>55</v>
      </c>
      <c r="W91" t="s">
        <v>56</v>
      </c>
      <c r="X91" t="s">
        <v>57</v>
      </c>
      <c r="Y91" t="s">
        <v>58</v>
      </c>
      <c r="Z91" t="s">
        <v>59</v>
      </c>
    </row>
    <row r="92" spans="1:26" x14ac:dyDescent="0.25">
      <c r="A92" t="s">
        <v>27</v>
      </c>
      <c r="B92">
        <v>7.319056531646682</v>
      </c>
      <c r="C92">
        <v>3.596383012883356</v>
      </c>
      <c r="D92">
        <v>4.7373110689883413</v>
      </c>
      <c r="E92">
        <v>6.1920059336359783</v>
      </c>
      <c r="F92">
        <v>4.8452882037797513</v>
      </c>
      <c r="G92">
        <v>2.8726154078520723</v>
      </c>
      <c r="H92">
        <v>1.5971202197179695</v>
      </c>
      <c r="J92" t="s">
        <v>27</v>
      </c>
      <c r="K92">
        <v>8.7341452402293811</v>
      </c>
      <c r="L92">
        <v>3.6095870526268783</v>
      </c>
      <c r="M92">
        <v>4.0773436870540607</v>
      </c>
      <c r="N92">
        <v>5.5876549250154364</v>
      </c>
      <c r="O92">
        <v>4.619427216315974</v>
      </c>
      <c r="P92">
        <v>2.8294383367350378</v>
      </c>
      <c r="Q92">
        <v>1.5997383224726467</v>
      </c>
      <c r="S92" t="s">
        <v>27</v>
      </c>
      <c r="T92">
        <v>1.5794045606793172</v>
      </c>
      <c r="U92">
        <v>1.8232209450810668</v>
      </c>
      <c r="V92">
        <v>3.5547640629243658</v>
      </c>
      <c r="W92">
        <v>5.2179010402118973</v>
      </c>
      <c r="X92">
        <v>4.4249419659995208</v>
      </c>
      <c r="Y92">
        <v>2.741602590943045</v>
      </c>
      <c r="Z92">
        <v>1.5528489985081411</v>
      </c>
    </row>
    <row r="93" spans="1:26" x14ac:dyDescent="0.25">
      <c r="A93" t="s">
        <v>60</v>
      </c>
      <c r="B93">
        <v>14.821042710330138</v>
      </c>
      <c r="C93">
        <v>8.0221182100857362</v>
      </c>
      <c r="D93">
        <v>3.1227491054358287</v>
      </c>
      <c r="E93">
        <v>1.7434492697049913</v>
      </c>
      <c r="F93">
        <v>1.160140113101745</v>
      </c>
      <c r="G93">
        <v>0.8102821892496721</v>
      </c>
      <c r="H93">
        <v>0.48516187878104411</v>
      </c>
      <c r="J93" t="s">
        <v>60</v>
      </c>
      <c r="K93">
        <v>21.044899345697335</v>
      </c>
      <c r="L93">
        <v>11.485961267581501</v>
      </c>
      <c r="M93">
        <v>3.5287915071348661</v>
      </c>
      <c r="N93">
        <v>1.5207867784072837</v>
      </c>
      <c r="O93">
        <v>1.0658460050166136</v>
      </c>
      <c r="P93">
        <v>0.78510942181418319</v>
      </c>
      <c r="Q93">
        <v>0.48310569027242772</v>
      </c>
      <c r="S93" t="s">
        <v>60</v>
      </c>
      <c r="T93">
        <v>0.56464810890442407</v>
      </c>
      <c r="U93">
        <v>0.94130978895860196</v>
      </c>
      <c r="V93">
        <v>1.8105103197322052</v>
      </c>
      <c r="W93">
        <v>1.3993937041026954</v>
      </c>
      <c r="X93">
        <v>1.0005476206510768</v>
      </c>
      <c r="Y93">
        <v>0.75753746227057916</v>
      </c>
      <c r="Z93">
        <v>0.46793474842124039</v>
      </c>
    </row>
    <row r="94" spans="1:26" x14ac:dyDescent="0.25">
      <c r="A94" t="s">
        <v>61</v>
      </c>
      <c r="B94">
        <v>2.0249936103438757</v>
      </c>
      <c r="C94">
        <v>2.2306073022111459</v>
      </c>
      <c r="D94">
        <v>0.65918177209813156</v>
      </c>
      <c r="E94">
        <v>0.28156453472279358</v>
      </c>
      <c r="F94">
        <v>0.23943676089210414</v>
      </c>
      <c r="G94">
        <v>0.28207123969147707</v>
      </c>
      <c r="H94">
        <v>0.30377292378573567</v>
      </c>
      <c r="J94" t="s">
        <v>61</v>
      </c>
      <c r="K94">
        <v>2.4094972967434467</v>
      </c>
      <c r="L94">
        <v>3.1820707189268616</v>
      </c>
      <c r="M94">
        <v>0.86546334525075774</v>
      </c>
      <c r="N94">
        <v>0.27216905818554687</v>
      </c>
      <c r="O94">
        <v>0.23073120434758865</v>
      </c>
      <c r="P94">
        <v>0.27747889452863683</v>
      </c>
      <c r="Q94">
        <v>0.30199044649109363</v>
      </c>
      <c r="S94" t="s">
        <v>61</v>
      </c>
      <c r="T94">
        <v>0.3575069510129586</v>
      </c>
      <c r="U94">
        <v>0.51628947742082243</v>
      </c>
      <c r="V94">
        <v>0.50931940564369527</v>
      </c>
      <c r="W94">
        <v>0.26819092453425802</v>
      </c>
      <c r="X94">
        <v>0.22611542215448463</v>
      </c>
      <c r="Y94">
        <v>0.27631191507227332</v>
      </c>
      <c r="Z94">
        <v>0.30133950491695999</v>
      </c>
    </row>
    <row r="96" spans="1:26" x14ac:dyDescent="0.25">
      <c r="A96" t="s">
        <v>66</v>
      </c>
      <c r="J96" t="s">
        <v>67</v>
      </c>
    </row>
    <row r="97" spans="1:17" x14ac:dyDescent="0.25">
      <c r="B97" t="s">
        <v>14</v>
      </c>
      <c r="C97" t="s">
        <v>15</v>
      </c>
      <c r="D97" t="s">
        <v>16</v>
      </c>
      <c r="E97" t="s">
        <v>17</v>
      </c>
      <c r="F97" t="s">
        <v>18</v>
      </c>
      <c r="K97" t="s">
        <v>14</v>
      </c>
      <c r="L97" t="s">
        <v>15</v>
      </c>
      <c r="M97" t="s">
        <v>16</v>
      </c>
      <c r="N97" t="s">
        <v>17</v>
      </c>
      <c r="O97" t="s">
        <v>18</v>
      </c>
    </row>
    <row r="98" spans="1:17" x14ac:dyDescent="0.25">
      <c r="A98" t="s">
        <v>21</v>
      </c>
      <c r="B98">
        <f>AVERAGE(B68:H68)</f>
        <v>3.6006862380121207</v>
      </c>
      <c r="C98">
        <f>AVERAGE(B74:H74)</f>
        <v>3.6136741039627487</v>
      </c>
      <c r="D98">
        <f>AVERAGE(B80:H80)</f>
        <v>3.7256445383903194</v>
      </c>
      <c r="E98">
        <f>AVERAGE(B86:H86)</f>
        <v>4.0148110370099976</v>
      </c>
      <c r="F98">
        <f>AVERAGE(B92:H92)</f>
        <v>4.4513971969291646</v>
      </c>
      <c r="J98" t="s">
        <v>21</v>
      </c>
      <c r="K98">
        <f>AVERAGE(B70:H70)</f>
        <v>6.5394700489193575E-2</v>
      </c>
      <c r="L98">
        <f>AVERAGE(B76:H76)</f>
        <v>0.25504804379833063</v>
      </c>
      <c r="M98">
        <f>AVERAGE(B82:H82)</f>
        <v>0.48622989457139981</v>
      </c>
      <c r="N98">
        <f>AVERAGE(B88:H88)</f>
        <v>0.74021297391602769</v>
      </c>
      <c r="O98">
        <f>AVERAGE(B94:H94)</f>
        <v>0.86023259196360902</v>
      </c>
    </row>
    <row r="99" spans="1:17" x14ac:dyDescent="0.25">
      <c r="A99" t="s">
        <v>20</v>
      </c>
      <c r="B99">
        <f>AVERAGE(K68:Q68)</f>
        <v>3.2406557679024037</v>
      </c>
      <c r="C99">
        <f>AVERAGE(K74:Q74)</f>
        <v>3.2541382316297751</v>
      </c>
      <c r="D99">
        <f>AVERAGE(K80:Q80)</f>
        <v>3.3989526206611509</v>
      </c>
      <c r="E99">
        <f>AVERAGE(K86:Q86)</f>
        <v>3.794304265432392</v>
      </c>
      <c r="F99">
        <f>AVERAGE(K92:Q92)</f>
        <v>4.4367621114927731</v>
      </c>
      <c r="J99" t="s">
        <v>20</v>
      </c>
      <c r="K99">
        <f>AVERAGE(K70:Q70)</f>
        <v>6.4253869533230687E-2</v>
      </c>
      <c r="L99">
        <f>AVERAGE(K76:Q76)</f>
        <v>0.30307566149235027</v>
      </c>
      <c r="M99">
        <f>AVERAGE(K82:Q82)</f>
        <v>0.6082230950916464</v>
      </c>
      <c r="N99">
        <f>AVERAGE(K88:Q88)</f>
        <v>0.95552900431067689</v>
      </c>
      <c r="O99">
        <f>AVERAGE(K94:Q94)</f>
        <v>1.077057280639133</v>
      </c>
    </row>
    <row r="100" spans="1:17" x14ac:dyDescent="0.25">
      <c r="A100" t="s">
        <v>19</v>
      </c>
      <c r="B100">
        <f>AVERAGE(T68:Z68)</f>
        <v>3.0652032586338978</v>
      </c>
      <c r="C100">
        <f>AVERAGE(T74:Z74)</f>
        <v>3.0537911062788861</v>
      </c>
      <c r="D100">
        <f>AVERAGE(T80:Z80)</f>
        <v>3.0357620561555763</v>
      </c>
      <c r="E100">
        <f>AVERAGE(T86:Z86)</f>
        <v>3.0124777411704504</v>
      </c>
      <c r="F100">
        <f>AVERAGE(T92:Z92)</f>
        <v>2.9849548806210504</v>
      </c>
      <c r="J100" t="s">
        <v>19</v>
      </c>
      <c r="K100">
        <f>AVERAGE(T70:Z70)</f>
        <v>6.2203108254883413E-2</v>
      </c>
      <c r="L100">
        <f>AVERAGE(T76:Z76)</f>
        <v>0.12821885362105676</v>
      </c>
      <c r="M100">
        <f>AVERAGE(T82:Z82)</f>
        <v>0.20184949656349938</v>
      </c>
      <c r="N100">
        <f>AVERAGE(T88:Z88)</f>
        <v>0.27875475668581828</v>
      </c>
      <c r="O100">
        <f>AVERAGE(T94:Z94)</f>
        <v>0.35072480010792173</v>
      </c>
    </row>
    <row r="102" spans="1:17" x14ac:dyDescent="0.25">
      <c r="B102" t="s">
        <v>53</v>
      </c>
      <c r="C102" t="s">
        <v>54</v>
      </c>
      <c r="D102" t="s">
        <v>55</v>
      </c>
      <c r="E102" t="s">
        <v>56</v>
      </c>
      <c r="F102" t="s">
        <v>57</v>
      </c>
      <c r="G102" t="s">
        <v>58</v>
      </c>
      <c r="H102" t="s">
        <v>59</v>
      </c>
      <c r="K102" t="s">
        <v>53</v>
      </c>
      <c r="L102" t="s">
        <v>54</v>
      </c>
      <c r="M102" t="s">
        <v>55</v>
      </c>
      <c r="N102" t="s">
        <v>56</v>
      </c>
      <c r="O102" t="s">
        <v>57</v>
      </c>
      <c r="P102" t="s">
        <v>58</v>
      </c>
      <c r="Q102" t="s">
        <v>59</v>
      </c>
    </row>
    <row r="103" spans="1:17" x14ac:dyDescent="0.25">
      <c r="A103" t="s">
        <v>21</v>
      </c>
      <c r="B103">
        <f t="shared" ref="B103:H103" si="3">AVERAGE(B68,B74,B80,B86,B92)</f>
        <v>3.7940882831772598</v>
      </c>
      <c r="C103">
        <f t="shared" si="3"/>
        <v>2.4605506410761366</v>
      </c>
      <c r="D103">
        <f t="shared" si="3"/>
        <v>4.6647073400295511</v>
      </c>
      <c r="E103">
        <f t="shared" si="3"/>
        <v>6.8618502361670135</v>
      </c>
      <c r="F103">
        <f t="shared" si="3"/>
        <v>4.9534430677262291</v>
      </c>
      <c r="G103">
        <f t="shared" si="3"/>
        <v>2.8541995182755322</v>
      </c>
      <c r="H103">
        <f t="shared" si="3"/>
        <v>1.5798592735743691</v>
      </c>
      <c r="J103" t="s">
        <v>21</v>
      </c>
      <c r="K103">
        <f t="shared" ref="K103:Q103" si="4">AVERAGE(B70,B76,B82,B88,B94)</f>
        <v>1.365253556556814</v>
      </c>
      <c r="L103">
        <f t="shared" si="4"/>
        <v>0.9405015646198619</v>
      </c>
      <c r="M103">
        <f t="shared" si="4"/>
        <v>0.40846294083275181</v>
      </c>
      <c r="N103">
        <f t="shared" si="4"/>
        <v>0.15270346855369549</v>
      </c>
      <c r="O103">
        <f t="shared" si="4"/>
        <v>0.1484473389520482</v>
      </c>
      <c r="P103">
        <f t="shared" si="4"/>
        <v>0.17100736327842717</v>
      </c>
      <c r="Q103">
        <f t="shared" si="4"/>
        <v>0.18358925384038677</v>
      </c>
    </row>
    <row r="104" spans="1:17" x14ac:dyDescent="0.25">
      <c r="A104" t="s">
        <v>20</v>
      </c>
      <c r="B104">
        <f t="shared" ref="B104:H104" si="5">AVERAGE(K68,K74,K80,K86,K92)</f>
        <v>3.9444990347034499</v>
      </c>
      <c r="C104">
        <f t="shared" si="5"/>
        <v>2.1729031171319511</v>
      </c>
      <c r="D104">
        <f t="shared" si="5"/>
        <v>3.9480114291016251</v>
      </c>
      <c r="E104">
        <f t="shared" si="5"/>
        <v>6.1863699055566146</v>
      </c>
      <c r="F104">
        <f t="shared" si="5"/>
        <v>4.7271970662352665</v>
      </c>
      <c r="G104">
        <f t="shared" si="5"/>
        <v>2.8125397764745541</v>
      </c>
      <c r="H104">
        <f t="shared" si="5"/>
        <v>1.5832178667624333</v>
      </c>
      <c r="J104" t="s">
        <v>20</v>
      </c>
      <c r="K104">
        <f t="shared" ref="K104:Q104" si="6">AVERAGE(K70,K76,K82,K88,K94)</f>
        <v>1.7833223467085659</v>
      </c>
      <c r="L104">
        <f t="shared" si="6"/>
        <v>1.3417301302554476</v>
      </c>
      <c r="M104">
        <f t="shared" si="6"/>
        <v>0.4459678439865139</v>
      </c>
      <c r="N104">
        <f t="shared" si="6"/>
        <v>0.14653009419184276</v>
      </c>
      <c r="O104">
        <f t="shared" si="6"/>
        <v>0.14338161650762507</v>
      </c>
      <c r="P104">
        <f t="shared" si="6"/>
        <v>0.16822810413484243</v>
      </c>
      <c r="Q104">
        <f t="shared" si="6"/>
        <v>0.18223433970901476</v>
      </c>
    </row>
    <row r="105" spans="1:17" x14ac:dyDescent="0.25">
      <c r="A105" t="s">
        <v>19</v>
      </c>
      <c r="B105">
        <f t="shared" ref="B105:H105" si="7">AVERAGE(T68,T74,T80,T86,T92)</f>
        <v>1.4919875421237239</v>
      </c>
      <c r="C105">
        <f t="shared" si="7"/>
        <v>1.5781448030908658</v>
      </c>
      <c r="D105">
        <f t="shared" si="7"/>
        <v>3.5634446082202302</v>
      </c>
      <c r="E105">
        <f t="shared" si="7"/>
        <v>5.7833313954693653</v>
      </c>
      <c r="F105">
        <f t="shared" si="7"/>
        <v>4.5363179337858623</v>
      </c>
      <c r="G105">
        <f t="shared" si="7"/>
        <v>2.7239960502675218</v>
      </c>
      <c r="H105">
        <f t="shared" si="7"/>
        <v>1.5358423270462354</v>
      </c>
      <c r="J105" t="s">
        <v>19</v>
      </c>
      <c r="K105">
        <f t="shared" ref="K105:Q105" si="8">AVERAGE(T70,T76,T82,T88,T94)</f>
        <v>0.12713429324559719</v>
      </c>
      <c r="L105">
        <f t="shared" si="8"/>
        <v>0.29412196311220373</v>
      </c>
      <c r="M105">
        <f t="shared" si="8"/>
        <v>0.37441346622177579</v>
      </c>
      <c r="N105">
        <f t="shared" si="8"/>
        <v>0.14362223188866943</v>
      </c>
      <c r="O105">
        <f t="shared" si="8"/>
        <v>0.14144389249880462</v>
      </c>
      <c r="P105">
        <f t="shared" si="8"/>
        <v>0.16797467416053538</v>
      </c>
      <c r="Q105">
        <f t="shared" si="8"/>
        <v>0.18174090019886524</v>
      </c>
    </row>
    <row r="110" spans="1:17" x14ac:dyDescent="0.25">
      <c r="C110" s="37" t="s">
        <v>68</v>
      </c>
      <c r="D110" s="37"/>
      <c r="E110" s="37"/>
      <c r="F110" s="37"/>
      <c r="G110" s="37"/>
    </row>
    <row r="111" spans="1:17" x14ac:dyDescent="0.25">
      <c r="B111" s="14"/>
      <c r="C111" s="15">
        <v>0.01</v>
      </c>
      <c r="D111" s="15">
        <v>0.02</v>
      </c>
      <c r="E111" s="15">
        <v>0.03</v>
      </c>
      <c r="F111" s="15">
        <v>0.04</v>
      </c>
      <c r="G111" s="15">
        <v>0.05</v>
      </c>
      <c r="H111" t="s">
        <v>27</v>
      </c>
    </row>
    <row r="112" spans="1:17" x14ac:dyDescent="0.25">
      <c r="A112" s="38" t="s">
        <v>66</v>
      </c>
      <c r="B112" s="14" t="s">
        <v>21</v>
      </c>
      <c r="C112" s="14">
        <v>3.6006862380121207</v>
      </c>
      <c r="D112" s="14">
        <v>3.6136741039627487</v>
      </c>
      <c r="E112" s="14">
        <v>3.7256445383903194</v>
      </c>
      <c r="F112" s="14">
        <v>4.0148110370099976</v>
      </c>
      <c r="G112" s="14">
        <v>4.4513971969291646</v>
      </c>
      <c r="H112">
        <f t="shared" ref="H112:H117" si="9">AVERAGE(C112:G112)</f>
        <v>3.8812426228608699</v>
      </c>
    </row>
    <row r="113" spans="1:10" x14ac:dyDescent="0.25">
      <c r="A113" s="38"/>
      <c r="B113" s="14" t="s">
        <v>20</v>
      </c>
      <c r="C113" s="14">
        <v>3.2406557679024037</v>
      </c>
      <c r="D113" s="14">
        <v>3.2541382316297751</v>
      </c>
      <c r="E113" s="14">
        <v>3.3989526206611509</v>
      </c>
      <c r="F113" s="14">
        <v>3.794304265432392</v>
      </c>
      <c r="G113" s="14">
        <v>4.4367621114927731</v>
      </c>
      <c r="H113">
        <f t="shared" si="9"/>
        <v>3.6249625994236987</v>
      </c>
    </row>
    <row r="114" spans="1:10" x14ac:dyDescent="0.25">
      <c r="A114" s="39"/>
      <c r="B114" s="14" t="s">
        <v>19</v>
      </c>
      <c r="C114" s="14">
        <v>3.0652032586338978</v>
      </c>
      <c r="D114" s="14">
        <v>3.0537911062788861</v>
      </c>
      <c r="E114" s="14">
        <v>3.0357620561555763</v>
      </c>
      <c r="F114" s="14">
        <v>3.0124777411704504</v>
      </c>
      <c r="G114" s="14">
        <v>2.9849548806210504</v>
      </c>
      <c r="H114">
        <f t="shared" si="9"/>
        <v>3.0304378085719721</v>
      </c>
    </row>
    <row r="115" spans="1:10" x14ac:dyDescent="0.25">
      <c r="A115" s="40" t="s">
        <v>69</v>
      </c>
      <c r="B115" s="14" t="s">
        <v>21</v>
      </c>
      <c r="C115">
        <v>6.5394700489193575E-2</v>
      </c>
      <c r="D115">
        <v>0.25504804379833063</v>
      </c>
      <c r="E115">
        <v>0.48622989457139981</v>
      </c>
      <c r="F115">
        <v>0.74021297391602769</v>
      </c>
      <c r="G115">
        <v>0.86023259196360902</v>
      </c>
      <c r="H115">
        <f t="shared" si="9"/>
        <v>0.48142364094771217</v>
      </c>
    </row>
    <row r="116" spans="1:10" x14ac:dyDescent="0.25">
      <c r="A116" s="37"/>
      <c r="B116" s="14" t="s">
        <v>20</v>
      </c>
      <c r="C116">
        <v>6.4253869533230687E-2</v>
      </c>
      <c r="D116">
        <v>0.30307566149235027</v>
      </c>
      <c r="E116">
        <v>0.6082230950916464</v>
      </c>
      <c r="F116">
        <v>0.95552900431067689</v>
      </c>
      <c r="G116">
        <v>1.077057280639133</v>
      </c>
      <c r="H116">
        <f t="shared" si="9"/>
        <v>0.60162778221340751</v>
      </c>
    </row>
    <row r="117" spans="1:10" x14ac:dyDescent="0.25">
      <c r="A117" s="37"/>
      <c r="B117" s="14" t="s">
        <v>19</v>
      </c>
      <c r="C117">
        <v>6.2203108254883413E-2</v>
      </c>
      <c r="D117">
        <v>0.12821885362105676</v>
      </c>
      <c r="E117">
        <v>0.20184949656349938</v>
      </c>
      <c r="F117">
        <v>0.27875475668581828</v>
      </c>
      <c r="G117">
        <v>0.35072480010792173</v>
      </c>
      <c r="H117">
        <f t="shared" si="9"/>
        <v>0.20435020304663593</v>
      </c>
    </row>
    <row r="119" spans="1:10" x14ac:dyDescent="0.25">
      <c r="A119" s="37" t="s">
        <v>70</v>
      </c>
      <c r="B119" s="14" t="s">
        <v>21</v>
      </c>
      <c r="C119">
        <f t="shared" ref="C119:H121" si="10">C112/C115</f>
        <v>55.060826199626547</v>
      </c>
      <c r="D119">
        <f t="shared" si="10"/>
        <v>14.168601531482913</v>
      </c>
      <c r="E119">
        <f t="shared" si="10"/>
        <v>7.6623107299364781</v>
      </c>
      <c r="F119">
        <f t="shared" si="10"/>
        <v>5.4238593195280194</v>
      </c>
      <c r="G119">
        <f t="shared" si="10"/>
        <v>5.1746437399775651</v>
      </c>
      <c r="H119">
        <f t="shared" si="10"/>
        <v>8.0620108626581022</v>
      </c>
      <c r="I119">
        <f>AVERAGE(C119:H119)</f>
        <v>15.925375397201606</v>
      </c>
      <c r="J119">
        <f>I121/I119</f>
        <v>1.2797337484433906</v>
      </c>
    </row>
    <row r="120" spans="1:10" x14ac:dyDescent="0.25">
      <c r="A120" s="37"/>
      <c r="B120" s="14" t="s">
        <v>20</v>
      </c>
      <c r="C120">
        <f t="shared" si="10"/>
        <v>50.435184549101869</v>
      </c>
      <c r="D120">
        <f t="shared" si="10"/>
        <v>10.737049011478973</v>
      </c>
      <c r="E120">
        <f t="shared" si="10"/>
        <v>5.5883320579087847</v>
      </c>
      <c r="F120">
        <f t="shared" si="10"/>
        <v>3.9708938695896738</v>
      </c>
      <c r="G120">
        <f t="shared" si="10"/>
        <v>4.1193371896246491</v>
      </c>
      <c r="H120">
        <f t="shared" si="10"/>
        <v>6.0252579860713</v>
      </c>
      <c r="I120">
        <f>AVERAGE(C120:H120)</f>
        <v>13.479342443962539</v>
      </c>
      <c r="J120">
        <f>I121/I120</f>
        <v>1.5119610201428906</v>
      </c>
    </row>
    <row r="121" spans="1:10" x14ac:dyDescent="0.25">
      <c r="A121" s="37"/>
      <c r="B121" s="14" t="s">
        <v>19</v>
      </c>
      <c r="C121">
        <f t="shared" si="10"/>
        <v>49.277332670803574</v>
      </c>
      <c r="D121">
        <f t="shared" si="10"/>
        <v>23.817020820543171</v>
      </c>
      <c r="E121">
        <f t="shared" si="10"/>
        <v>15.039730630195368</v>
      </c>
      <c r="F121">
        <f t="shared" si="10"/>
        <v>10.806910622751396</v>
      </c>
      <c r="G121">
        <f t="shared" si="10"/>
        <v>8.5108178255502551</v>
      </c>
      <c r="H121">
        <f t="shared" si="10"/>
        <v>14.829629544730027</v>
      </c>
      <c r="I121">
        <f>AVERAGE(C121:H121)</f>
        <v>20.380240352428963</v>
      </c>
    </row>
    <row r="128" spans="1:10" x14ac:dyDescent="0.25">
      <c r="B128" s="37" t="s">
        <v>29</v>
      </c>
      <c r="C128" s="37"/>
      <c r="D128" s="37"/>
      <c r="E128" s="37"/>
      <c r="F128" s="37"/>
      <c r="G128" s="37"/>
      <c r="H128" s="37"/>
    </row>
    <row r="129" spans="1:9" x14ac:dyDescent="0.25">
      <c r="B129">
        <v>0.1</v>
      </c>
      <c r="C129">
        <v>0.2</v>
      </c>
      <c r="D129">
        <v>0.3</v>
      </c>
      <c r="E129">
        <v>0.4</v>
      </c>
      <c r="F129">
        <v>0.5</v>
      </c>
      <c r="G129">
        <v>0.6</v>
      </c>
      <c r="H129">
        <v>0.7</v>
      </c>
    </row>
    <row r="130" spans="1:9" x14ac:dyDescent="0.25">
      <c r="A130" t="s">
        <v>21</v>
      </c>
      <c r="B130">
        <v>3.7940882831772598</v>
      </c>
      <c r="C130">
        <v>2.4605506410761366</v>
      </c>
      <c r="D130">
        <v>4.6647073400295511</v>
      </c>
      <c r="E130">
        <v>6.8618502361670135</v>
      </c>
      <c r="F130">
        <v>4.9534430677262291</v>
      </c>
      <c r="G130">
        <v>2.8541995182755322</v>
      </c>
      <c r="H130">
        <v>1.5798592735743691</v>
      </c>
      <c r="I130">
        <f t="shared" ref="I130:I135" si="11">AVERAGE(D130:H130)</f>
        <v>4.1828118871545383</v>
      </c>
    </row>
    <row r="131" spans="1:9" x14ac:dyDescent="0.25">
      <c r="A131" t="s">
        <v>20</v>
      </c>
      <c r="B131">
        <v>3.9444990347034499</v>
      </c>
      <c r="C131">
        <v>2.1729031171319511</v>
      </c>
      <c r="D131">
        <v>3.9480114291016251</v>
      </c>
      <c r="E131">
        <v>6.1863699055566146</v>
      </c>
      <c r="F131">
        <v>4.7271970662352665</v>
      </c>
      <c r="G131">
        <v>2.8125397764745541</v>
      </c>
      <c r="H131">
        <v>1.5832178667624333</v>
      </c>
      <c r="I131">
        <f t="shared" si="11"/>
        <v>3.8514672088260986</v>
      </c>
    </row>
    <row r="132" spans="1:9" x14ac:dyDescent="0.25">
      <c r="A132" t="s">
        <v>19</v>
      </c>
      <c r="B132">
        <v>1.4919875421237239</v>
      </c>
      <c r="C132">
        <v>1.5781448030908658</v>
      </c>
      <c r="D132">
        <v>3.5634446082202302</v>
      </c>
      <c r="E132">
        <v>5.7833313954693653</v>
      </c>
      <c r="F132">
        <v>4.5363179337858623</v>
      </c>
      <c r="G132">
        <v>2.7239960502675218</v>
      </c>
      <c r="H132">
        <v>1.5358423270462354</v>
      </c>
      <c r="I132">
        <f t="shared" si="11"/>
        <v>3.6285864629578435</v>
      </c>
    </row>
    <row r="133" spans="1:9" x14ac:dyDescent="0.25">
      <c r="A133" t="s">
        <v>21</v>
      </c>
      <c r="B133">
        <v>1.365253556556814</v>
      </c>
      <c r="C133">
        <v>0.9405015646198619</v>
      </c>
      <c r="D133">
        <v>0.40846294083275181</v>
      </c>
      <c r="E133">
        <v>0.15270346855369549</v>
      </c>
      <c r="F133">
        <v>0.1484473389520482</v>
      </c>
      <c r="G133">
        <v>0.17100736327842717</v>
      </c>
      <c r="H133">
        <v>0.18358925384038677</v>
      </c>
      <c r="I133">
        <f t="shared" si="11"/>
        <v>0.21284207309146189</v>
      </c>
    </row>
    <row r="134" spans="1:9" x14ac:dyDescent="0.25">
      <c r="A134" t="s">
        <v>20</v>
      </c>
      <c r="B134">
        <v>1.7833223467085659</v>
      </c>
      <c r="C134">
        <v>1.3417301302554476</v>
      </c>
      <c r="D134">
        <v>0.4459678439865139</v>
      </c>
      <c r="E134">
        <v>0.14653009419184276</v>
      </c>
      <c r="F134">
        <v>0.14338161650762507</v>
      </c>
      <c r="G134">
        <v>0.16822810413484243</v>
      </c>
      <c r="H134">
        <v>0.18223433970901476</v>
      </c>
      <c r="I134">
        <f t="shared" si="11"/>
        <v>0.21726839970596776</v>
      </c>
    </row>
    <row r="135" spans="1:9" x14ac:dyDescent="0.25">
      <c r="A135" t="s">
        <v>19</v>
      </c>
      <c r="B135">
        <v>0.12713429324559719</v>
      </c>
      <c r="C135">
        <v>0.29412196311220373</v>
      </c>
      <c r="D135">
        <v>0.37441346622177579</v>
      </c>
      <c r="E135">
        <v>0.14362223188866943</v>
      </c>
      <c r="F135">
        <v>0.14144389249880462</v>
      </c>
      <c r="G135">
        <v>0.16797467416053538</v>
      </c>
      <c r="H135">
        <v>0.18174090019886524</v>
      </c>
      <c r="I135">
        <f t="shared" si="11"/>
        <v>0.20183903299373007</v>
      </c>
    </row>
  </sheetData>
  <mergeCells count="5">
    <mergeCell ref="C110:G110"/>
    <mergeCell ref="A112:A114"/>
    <mergeCell ref="A115:A117"/>
    <mergeCell ref="B128:H128"/>
    <mergeCell ref="A119:A12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2307-8E42-4FB0-A11A-93F7AE17D8CF}">
  <dimension ref="A2:X28"/>
  <sheetViews>
    <sheetView workbookViewId="0"/>
  </sheetViews>
  <sheetFormatPr defaultRowHeight="15" x14ac:dyDescent="0.25"/>
  <sheetData>
    <row r="2" spans="1:24" x14ac:dyDescent="0.25">
      <c r="A2" s="36" t="s">
        <v>36</v>
      </c>
      <c r="B2" s="36" t="s">
        <v>48</v>
      </c>
      <c r="C2" s="36" t="s">
        <v>29</v>
      </c>
      <c r="D2" s="36"/>
      <c r="E2" s="36"/>
      <c r="F2" s="36"/>
      <c r="G2" s="36"/>
      <c r="H2" s="36"/>
      <c r="I2" s="36"/>
      <c r="Q2" t="s">
        <v>1</v>
      </c>
    </row>
    <row r="3" spans="1:24" x14ac:dyDescent="0.25">
      <c r="A3" s="36"/>
      <c r="B3" s="36"/>
      <c r="C3" s="5">
        <v>0.1</v>
      </c>
      <c r="D3" s="5">
        <v>0.2</v>
      </c>
      <c r="E3" s="5">
        <v>0.3</v>
      </c>
      <c r="F3" s="5">
        <v>0.4</v>
      </c>
      <c r="G3" s="5">
        <v>0.5</v>
      </c>
      <c r="H3" s="5">
        <v>0.6</v>
      </c>
      <c r="I3" s="5">
        <v>0.7</v>
      </c>
      <c r="R3" s="16">
        <v>0.1</v>
      </c>
      <c r="S3" s="16">
        <v>0.2</v>
      </c>
      <c r="T3" s="16">
        <v>0.3</v>
      </c>
      <c r="U3" s="16">
        <v>0.4</v>
      </c>
      <c r="V3" s="16">
        <v>0.5</v>
      </c>
      <c r="W3" s="16">
        <v>0.6</v>
      </c>
      <c r="X3" s="16">
        <v>0.7</v>
      </c>
    </row>
    <row r="4" spans="1:24" x14ac:dyDescent="0.25">
      <c r="A4" s="36" t="s">
        <v>21</v>
      </c>
      <c r="B4" s="5" t="s">
        <v>46</v>
      </c>
      <c r="C4" s="13">
        <f t="shared" ref="C4:I4" si="0">R7-R6</f>
        <v>2.5092999999999997E-2</v>
      </c>
      <c r="D4" s="13">
        <f t="shared" si="0"/>
        <v>7.350799999999999E-2</v>
      </c>
      <c r="E4" s="13">
        <f t="shared" si="0"/>
        <v>0.122436</v>
      </c>
      <c r="F4" s="13">
        <f t="shared" si="0"/>
        <v>0.170901</v>
      </c>
      <c r="G4" s="13">
        <f t="shared" si="0"/>
        <v>0.21657600000000002</v>
      </c>
      <c r="H4" s="13">
        <f t="shared" si="0"/>
        <v>0.25307199999999996</v>
      </c>
      <c r="I4" s="13">
        <f t="shared" si="0"/>
        <v>0.27720300000000003</v>
      </c>
      <c r="Q4" t="s">
        <v>73</v>
      </c>
      <c r="R4">
        <v>8.9149000000000006E-2</v>
      </c>
      <c r="S4">
        <v>0.18923999999999999</v>
      </c>
      <c r="T4">
        <v>0.28914000000000001</v>
      </c>
      <c r="U4">
        <v>0.38873000000000002</v>
      </c>
      <c r="V4">
        <v>0.48685</v>
      </c>
      <c r="W4">
        <v>0.58196000000000003</v>
      </c>
      <c r="X4">
        <v>0.67469999999999997</v>
      </c>
    </row>
    <row r="5" spans="1:24" x14ac:dyDescent="0.25">
      <c r="A5" s="36"/>
      <c r="B5" s="5" t="s">
        <v>47</v>
      </c>
      <c r="C5" s="13">
        <f t="shared" ref="C5:I5" si="1">R4-R5</f>
        <v>2.5212999999999999E-2</v>
      </c>
      <c r="D5" s="13">
        <f t="shared" si="1"/>
        <v>7.2889999999999996E-2</v>
      </c>
      <c r="E5" s="13">
        <f t="shared" si="1"/>
        <v>0.12076000000000001</v>
      </c>
      <c r="F5" s="13">
        <f t="shared" si="1"/>
        <v>0.16864000000000001</v>
      </c>
      <c r="G5" s="13">
        <f t="shared" si="1"/>
        <v>0.21555000000000002</v>
      </c>
      <c r="H5" s="13">
        <f t="shared" si="1"/>
        <v>0.25921000000000005</v>
      </c>
      <c r="I5" s="13">
        <f t="shared" si="1"/>
        <v>0.29873999999999995</v>
      </c>
      <c r="Q5" t="s">
        <v>72</v>
      </c>
      <c r="R5">
        <v>6.3936000000000007E-2</v>
      </c>
      <c r="S5">
        <v>0.11635</v>
      </c>
      <c r="T5">
        <v>0.16838</v>
      </c>
      <c r="U5">
        <v>0.22009000000000001</v>
      </c>
      <c r="V5">
        <v>0.27129999999999999</v>
      </c>
      <c r="W5">
        <v>0.32274999999999998</v>
      </c>
      <c r="X5">
        <v>0.37596000000000002</v>
      </c>
    </row>
    <row r="6" spans="1:24" x14ac:dyDescent="0.25">
      <c r="A6" s="36" t="s">
        <v>20</v>
      </c>
      <c r="B6" s="5" t="s">
        <v>46</v>
      </c>
      <c r="C6" s="13">
        <f t="shared" ref="C6:I6" si="2">R14-R13</f>
        <v>2.5092999999999997E-2</v>
      </c>
      <c r="D6" s="13">
        <f t="shared" si="2"/>
        <v>7.350799999999999E-2</v>
      </c>
      <c r="E6" s="13">
        <f t="shared" si="2"/>
        <v>0.122436</v>
      </c>
      <c r="F6" s="13">
        <f t="shared" si="2"/>
        <v>0.170901</v>
      </c>
      <c r="G6" s="13">
        <f t="shared" si="2"/>
        <v>0.21657600000000002</v>
      </c>
      <c r="H6" s="13">
        <f t="shared" si="2"/>
        <v>0.25307199999999996</v>
      </c>
      <c r="I6" s="13">
        <f t="shared" si="2"/>
        <v>0.27720300000000003</v>
      </c>
      <c r="Q6" t="s">
        <v>74</v>
      </c>
      <c r="R6">
        <v>1.0923E-2</v>
      </c>
      <c r="S6">
        <v>1.0841E-2</v>
      </c>
      <c r="T6">
        <v>1.0893999999999999E-2</v>
      </c>
      <c r="U6">
        <v>1.1179E-2</v>
      </c>
      <c r="V6">
        <v>1.2674E-2</v>
      </c>
      <c r="W6">
        <v>1.7677999999999999E-2</v>
      </c>
      <c r="X6">
        <v>2.7317000000000001E-2</v>
      </c>
    </row>
    <row r="7" spans="1:24" x14ac:dyDescent="0.25">
      <c r="A7" s="36"/>
      <c r="B7" s="5" t="s">
        <v>47</v>
      </c>
      <c r="C7" s="13">
        <f t="shared" ref="C7:I7" si="3">R11-R12</f>
        <v>2.5212999999999999E-2</v>
      </c>
      <c r="D7" s="13">
        <f t="shared" si="3"/>
        <v>7.2889999999999996E-2</v>
      </c>
      <c r="E7" s="13">
        <f t="shared" si="3"/>
        <v>0.12076000000000001</v>
      </c>
      <c r="F7" s="13">
        <f t="shared" si="3"/>
        <v>0.16864000000000001</v>
      </c>
      <c r="G7" s="13">
        <f t="shared" si="3"/>
        <v>0.21555000000000002</v>
      </c>
      <c r="H7" s="13">
        <f t="shared" si="3"/>
        <v>0.25921000000000005</v>
      </c>
      <c r="I7" s="13">
        <f t="shared" si="3"/>
        <v>0.29873999999999995</v>
      </c>
      <c r="Q7" t="s">
        <v>75</v>
      </c>
      <c r="R7">
        <v>3.6015999999999999E-2</v>
      </c>
      <c r="S7">
        <v>8.4348999999999993E-2</v>
      </c>
      <c r="T7">
        <v>0.13333</v>
      </c>
      <c r="U7">
        <v>0.18207999999999999</v>
      </c>
      <c r="V7">
        <v>0.22925000000000001</v>
      </c>
      <c r="W7">
        <v>0.27074999999999999</v>
      </c>
      <c r="X7">
        <v>0.30452000000000001</v>
      </c>
    </row>
    <row r="8" spans="1:24" x14ac:dyDescent="0.25">
      <c r="A8" s="36" t="s">
        <v>19</v>
      </c>
      <c r="B8" s="5" t="s">
        <v>46</v>
      </c>
      <c r="C8" s="13">
        <f t="shared" ref="C8:I8" si="4">R21-R20</f>
        <v>3.5825000000000003E-2</v>
      </c>
      <c r="D8" s="13">
        <f t="shared" si="4"/>
        <v>0.11105</v>
      </c>
      <c r="E8" s="13">
        <f t="shared" si="4"/>
        <v>0.17760000000000001</v>
      </c>
      <c r="F8" s="13">
        <f t="shared" si="4"/>
        <v>0.24395</v>
      </c>
      <c r="G8" s="13">
        <f t="shared" si="4"/>
        <v>0.31008999999999998</v>
      </c>
      <c r="H8" s="13">
        <f t="shared" si="4"/>
        <v>0.37565999999999999</v>
      </c>
      <c r="I8" s="13">
        <f t="shared" si="4"/>
        <v>0.44012000000000001</v>
      </c>
    </row>
    <row r="9" spans="1:24" x14ac:dyDescent="0.25">
      <c r="A9" s="36"/>
      <c r="B9" s="5" t="s">
        <v>47</v>
      </c>
      <c r="C9" s="13">
        <f t="shared" ref="C9:I9" si="5">R18-R19</f>
        <v>3.5706999999999996E-2</v>
      </c>
      <c r="D9" s="13">
        <f t="shared" si="5"/>
        <v>7.6680000000000012E-2</v>
      </c>
      <c r="E9" s="13">
        <f t="shared" si="5"/>
        <v>0.11123</v>
      </c>
      <c r="F9" s="13">
        <f t="shared" si="5"/>
        <v>0.14445000000000002</v>
      </c>
      <c r="G9" s="13">
        <f t="shared" si="5"/>
        <v>0.17843999999999999</v>
      </c>
      <c r="H9" s="13">
        <f t="shared" si="5"/>
        <v>0.21325</v>
      </c>
      <c r="I9" s="13">
        <f t="shared" si="5"/>
        <v>0.24780000000000002</v>
      </c>
      <c r="Q9" t="s">
        <v>20</v>
      </c>
    </row>
    <row r="10" spans="1:24" x14ac:dyDescent="0.25">
      <c r="A10" s="36" t="s">
        <v>71</v>
      </c>
      <c r="B10" s="16" t="s">
        <v>46</v>
      </c>
      <c r="C10">
        <f t="shared" ref="C10:I10" si="6">R28-R27</f>
        <v>7.8631800000000002E-2</v>
      </c>
      <c r="D10">
        <f t="shared" si="6"/>
        <v>0.17954999999999999</v>
      </c>
      <c r="E10">
        <f t="shared" si="6"/>
        <v>0.26580999999999999</v>
      </c>
      <c r="F10">
        <f t="shared" si="6"/>
        <v>0.32234000000000002</v>
      </c>
      <c r="G10">
        <f t="shared" si="6"/>
        <v>0.36691000000000001</v>
      </c>
      <c r="H10">
        <f t="shared" si="6"/>
        <v>0.41049999999999998</v>
      </c>
      <c r="I10">
        <f t="shared" si="6"/>
        <v>0.44736999999999999</v>
      </c>
      <c r="R10" s="16">
        <v>0.1</v>
      </c>
      <c r="S10" s="16">
        <v>0.2</v>
      </c>
      <c r="T10" s="16">
        <v>0.3</v>
      </c>
      <c r="U10" s="16">
        <v>0.4</v>
      </c>
      <c r="V10" s="16">
        <v>0.5</v>
      </c>
      <c r="W10" s="16">
        <v>0.6</v>
      </c>
      <c r="X10" s="16">
        <v>0.7</v>
      </c>
    </row>
    <row r="11" spans="1:24" x14ac:dyDescent="0.25">
      <c r="A11" s="36"/>
      <c r="B11" s="16" t="s">
        <v>47</v>
      </c>
      <c r="C11">
        <f t="shared" ref="C11:I11" si="7">R25-R26</f>
        <v>3.9420000000000011E-3</v>
      </c>
      <c r="D11">
        <f t="shared" si="7"/>
        <v>1.4089999999999991E-2</v>
      </c>
      <c r="E11">
        <f t="shared" si="7"/>
        <v>1.3200000000000045E-2</v>
      </c>
      <c r="F11">
        <f t="shared" si="7"/>
        <v>3.3400000000000096E-3</v>
      </c>
      <c r="G11">
        <f t="shared" si="7"/>
        <v>6.7300000000000137E-3</v>
      </c>
      <c r="H11">
        <f t="shared" si="7"/>
        <v>1.2500000000000067E-2</v>
      </c>
      <c r="I11">
        <f t="shared" si="7"/>
        <v>2.7179999999999982E-2</v>
      </c>
      <c r="Q11" t="s">
        <v>73</v>
      </c>
      <c r="R11">
        <v>8.9149000000000006E-2</v>
      </c>
      <c r="S11">
        <v>0.18923999999999999</v>
      </c>
      <c r="T11">
        <v>0.28914000000000001</v>
      </c>
      <c r="U11">
        <v>0.38873000000000002</v>
      </c>
      <c r="V11">
        <v>0.48685</v>
      </c>
      <c r="W11">
        <v>0.58196000000000003</v>
      </c>
      <c r="X11">
        <v>0.67469999999999997</v>
      </c>
    </row>
    <row r="12" spans="1:24" x14ac:dyDescent="0.25">
      <c r="J12" t="s">
        <v>49</v>
      </c>
      <c r="K12" t="s">
        <v>50</v>
      </c>
      <c r="Q12" t="s">
        <v>72</v>
      </c>
      <c r="R12">
        <v>6.3936000000000007E-2</v>
      </c>
      <c r="S12">
        <v>0.11635</v>
      </c>
      <c r="T12">
        <v>0.16838</v>
      </c>
      <c r="U12">
        <v>0.22009000000000001</v>
      </c>
      <c r="V12">
        <v>0.27129999999999999</v>
      </c>
      <c r="W12">
        <v>0.32274999999999998</v>
      </c>
      <c r="X12">
        <v>0.37596000000000002</v>
      </c>
    </row>
    <row r="13" spans="1:24" x14ac:dyDescent="0.25">
      <c r="C13">
        <f t="shared" ref="C13:I14" si="8">C6/C4</f>
        <v>1</v>
      </c>
      <c r="D13">
        <f t="shared" si="8"/>
        <v>1</v>
      </c>
      <c r="E13">
        <f t="shared" si="8"/>
        <v>1</v>
      </c>
      <c r="F13">
        <f t="shared" si="8"/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f>AVERAGE(C13:I13)</f>
        <v>1</v>
      </c>
      <c r="K13">
        <f>AVERAGE(J13:J14)</f>
        <v>1</v>
      </c>
      <c r="Q13" t="s">
        <v>74</v>
      </c>
      <c r="R13">
        <v>1.0923E-2</v>
      </c>
      <c r="S13">
        <v>1.0841E-2</v>
      </c>
      <c r="T13">
        <v>1.0893999999999999E-2</v>
      </c>
      <c r="U13">
        <v>1.1179E-2</v>
      </c>
      <c r="V13">
        <v>1.2674E-2</v>
      </c>
      <c r="W13">
        <v>1.7677999999999999E-2</v>
      </c>
      <c r="X13">
        <v>2.7317000000000001E-2</v>
      </c>
    </row>
    <row r="14" spans="1:24" x14ac:dyDescent="0.25"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>AVERAGE(C14:I14)</f>
        <v>1</v>
      </c>
      <c r="Q14" t="s">
        <v>75</v>
      </c>
      <c r="R14">
        <v>3.6015999999999999E-2</v>
      </c>
      <c r="S14">
        <v>8.4348999999999993E-2</v>
      </c>
      <c r="T14">
        <v>0.13333</v>
      </c>
      <c r="U14">
        <v>0.18207999999999999</v>
      </c>
      <c r="V14">
        <v>0.22925000000000001</v>
      </c>
      <c r="W14">
        <v>0.27074999999999999</v>
      </c>
      <c r="X14">
        <v>0.30452000000000001</v>
      </c>
    </row>
    <row r="16" spans="1:24" x14ac:dyDescent="0.25">
      <c r="Q16" t="s">
        <v>19</v>
      </c>
    </row>
    <row r="17" spans="7:24" x14ac:dyDescent="0.25">
      <c r="R17" s="16">
        <v>0.1</v>
      </c>
      <c r="S17" s="16">
        <v>0.2</v>
      </c>
      <c r="T17" s="16">
        <v>0.3</v>
      </c>
      <c r="U17" s="16">
        <v>0.4</v>
      </c>
      <c r="V17" s="16">
        <v>0.5</v>
      </c>
      <c r="W17" s="16">
        <v>0.6</v>
      </c>
      <c r="X17" s="16">
        <v>0.7</v>
      </c>
    </row>
    <row r="18" spans="7:24" x14ac:dyDescent="0.25">
      <c r="Q18" t="s">
        <v>73</v>
      </c>
      <c r="R18">
        <v>9.1111999999999999E-2</v>
      </c>
      <c r="S18">
        <v>0.19317000000000001</v>
      </c>
      <c r="T18">
        <v>0.29372999999999999</v>
      </c>
      <c r="U18">
        <v>0.39395000000000002</v>
      </c>
      <c r="V18">
        <v>0.49393999999999999</v>
      </c>
      <c r="W18">
        <v>0.59375</v>
      </c>
      <c r="X18">
        <v>0.69330000000000003</v>
      </c>
    </row>
    <row r="19" spans="7:24" x14ac:dyDescent="0.25">
      <c r="Q19" t="s">
        <v>72</v>
      </c>
      <c r="R19">
        <v>5.5405000000000003E-2</v>
      </c>
      <c r="S19">
        <v>0.11649</v>
      </c>
      <c r="T19">
        <v>0.1825</v>
      </c>
      <c r="U19">
        <v>0.2495</v>
      </c>
      <c r="V19">
        <v>0.3155</v>
      </c>
      <c r="W19">
        <v>0.3805</v>
      </c>
      <c r="X19">
        <v>0.44550000000000001</v>
      </c>
    </row>
    <row r="20" spans="7:24" x14ac:dyDescent="0.25">
      <c r="Q20" t="s">
        <v>74</v>
      </c>
      <c r="R20">
        <v>9.0270000000000003E-3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7:24" x14ac:dyDescent="0.25">
      <c r="Q21" t="s">
        <v>75</v>
      </c>
      <c r="R21">
        <v>4.4852000000000003E-2</v>
      </c>
      <c r="S21">
        <v>0.11105</v>
      </c>
      <c r="T21">
        <v>0.17760000000000001</v>
      </c>
      <c r="U21">
        <v>0.24395</v>
      </c>
      <c r="V21">
        <v>0.31008999999999998</v>
      </c>
      <c r="W21">
        <v>0.37565999999999999</v>
      </c>
      <c r="X21">
        <v>0.44012000000000001</v>
      </c>
    </row>
    <row r="23" spans="7:24" x14ac:dyDescent="0.25">
      <c r="G23">
        <f>1/I14</f>
        <v>1</v>
      </c>
      <c r="Q23" t="s">
        <v>71</v>
      </c>
    </row>
    <row r="24" spans="7:24" x14ac:dyDescent="0.25">
      <c r="R24" s="16">
        <v>0.1</v>
      </c>
      <c r="S24" s="16">
        <v>0.2</v>
      </c>
      <c r="T24" s="16">
        <v>0.3</v>
      </c>
      <c r="U24" s="16">
        <v>0.4</v>
      </c>
      <c r="V24" s="16">
        <v>0.5</v>
      </c>
      <c r="W24" s="16">
        <v>0.6</v>
      </c>
      <c r="X24" s="16">
        <v>0.7</v>
      </c>
    </row>
    <row r="25" spans="7:24" x14ac:dyDescent="0.25">
      <c r="Q25" t="s">
        <v>73</v>
      </c>
      <c r="R25">
        <v>8.7486999999999995E-2</v>
      </c>
      <c r="S25">
        <v>0.19549</v>
      </c>
      <c r="T25">
        <v>0.29049000000000003</v>
      </c>
      <c r="U25">
        <v>0.36849999999999999</v>
      </c>
      <c r="V25">
        <v>0.44823000000000002</v>
      </c>
      <c r="W25">
        <v>0.52700000000000002</v>
      </c>
      <c r="X25">
        <v>0.61168</v>
      </c>
    </row>
    <row r="26" spans="7:24" x14ac:dyDescent="0.25">
      <c r="Q26" t="s">
        <v>72</v>
      </c>
      <c r="R26">
        <v>8.3544999999999994E-2</v>
      </c>
      <c r="S26">
        <v>0.18140000000000001</v>
      </c>
      <c r="T26">
        <v>0.27728999999999998</v>
      </c>
      <c r="U26">
        <v>0.36515999999999998</v>
      </c>
      <c r="V26">
        <v>0.4415</v>
      </c>
      <c r="W26">
        <v>0.51449999999999996</v>
      </c>
      <c r="X26">
        <v>0.58450000000000002</v>
      </c>
    </row>
    <row r="27" spans="7:24" x14ac:dyDescent="0.25">
      <c r="Q27" t="s">
        <v>74</v>
      </c>
      <c r="R27">
        <v>1.5972E-3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7:24" x14ac:dyDescent="0.25">
      <c r="Q28" t="s">
        <v>75</v>
      </c>
      <c r="R28">
        <v>8.0228999999999995E-2</v>
      </c>
      <c r="S28">
        <v>0.17954999999999999</v>
      </c>
      <c r="T28">
        <v>0.26580999999999999</v>
      </c>
      <c r="U28">
        <v>0.32234000000000002</v>
      </c>
      <c r="V28">
        <v>0.36691000000000001</v>
      </c>
      <c r="W28">
        <v>0.41049999999999998</v>
      </c>
      <c r="X28">
        <v>0.44736999999999999</v>
      </c>
    </row>
  </sheetData>
  <mergeCells count="7">
    <mergeCell ref="A10:A11"/>
    <mergeCell ref="A4:A5"/>
    <mergeCell ref="A6:A7"/>
    <mergeCell ref="A8:A9"/>
    <mergeCell ref="C2:I2"/>
    <mergeCell ref="A2:A3"/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9860-6226-46A5-A10C-5C0B2E5F0EFD}">
  <dimension ref="A2:H74"/>
  <sheetViews>
    <sheetView workbookViewId="0"/>
  </sheetViews>
  <sheetFormatPr defaultRowHeight="15" x14ac:dyDescent="0.25"/>
  <sheetData>
    <row r="2" spans="1:8" x14ac:dyDescent="0.25">
      <c r="A2" s="37" t="s">
        <v>36</v>
      </c>
      <c r="B2" s="37" t="s">
        <v>30</v>
      </c>
      <c r="C2" s="37" t="s">
        <v>39</v>
      </c>
      <c r="D2" s="37"/>
      <c r="E2" s="37" t="s">
        <v>40</v>
      </c>
      <c r="F2" s="37"/>
      <c r="G2" s="37" t="s">
        <v>41</v>
      </c>
      <c r="H2" s="37"/>
    </row>
    <row r="3" spans="1:8" x14ac:dyDescent="0.25">
      <c r="A3" s="37"/>
      <c r="B3" s="37"/>
      <c r="C3" t="s">
        <v>29</v>
      </c>
      <c r="D3" t="s">
        <v>25</v>
      </c>
      <c r="E3" t="s">
        <v>29</v>
      </c>
      <c r="F3" t="s">
        <v>25</v>
      </c>
      <c r="G3" t="s">
        <v>29</v>
      </c>
      <c r="H3" t="s">
        <v>25</v>
      </c>
    </row>
    <row r="4" spans="1:8" x14ac:dyDescent="0.25">
      <c r="A4" s="37" t="s">
        <v>21</v>
      </c>
      <c r="B4" s="7">
        <v>0.01</v>
      </c>
      <c r="C4">
        <v>0.1</v>
      </c>
      <c r="D4">
        <v>1</v>
      </c>
      <c r="E4">
        <v>0.7</v>
      </c>
      <c r="F4">
        <v>1</v>
      </c>
      <c r="G4">
        <v>0.7</v>
      </c>
      <c r="H4">
        <v>1</v>
      </c>
    </row>
    <row r="5" spans="1:8" x14ac:dyDescent="0.25">
      <c r="A5" s="37"/>
      <c r="B5" s="7">
        <v>0.02</v>
      </c>
      <c r="C5">
        <v>0.1</v>
      </c>
      <c r="D5">
        <v>1</v>
      </c>
      <c r="E5">
        <v>0.3</v>
      </c>
      <c r="F5">
        <v>5</v>
      </c>
      <c r="G5">
        <v>0.2</v>
      </c>
      <c r="H5">
        <v>3</v>
      </c>
    </row>
    <row r="6" spans="1:8" x14ac:dyDescent="0.25">
      <c r="A6" s="37"/>
      <c r="B6" s="7">
        <v>0.03</v>
      </c>
      <c r="C6">
        <v>0.2</v>
      </c>
      <c r="D6">
        <v>1</v>
      </c>
      <c r="E6">
        <v>0.3</v>
      </c>
      <c r="F6">
        <v>5</v>
      </c>
      <c r="G6">
        <v>0.3</v>
      </c>
      <c r="H6">
        <v>5</v>
      </c>
    </row>
    <row r="7" spans="1:8" x14ac:dyDescent="0.25">
      <c r="A7" s="37"/>
      <c r="B7" s="7">
        <v>0.04</v>
      </c>
      <c r="C7">
        <v>0.3</v>
      </c>
      <c r="D7">
        <v>1</v>
      </c>
      <c r="E7">
        <v>0.4</v>
      </c>
      <c r="F7">
        <v>5</v>
      </c>
      <c r="G7">
        <v>0.4</v>
      </c>
      <c r="H7">
        <v>5</v>
      </c>
    </row>
    <row r="8" spans="1:8" x14ac:dyDescent="0.25">
      <c r="A8" s="37"/>
      <c r="B8" s="7">
        <v>0.05</v>
      </c>
      <c r="C8">
        <v>0.3</v>
      </c>
      <c r="D8">
        <v>1</v>
      </c>
      <c r="E8">
        <v>0.4</v>
      </c>
      <c r="F8">
        <v>1</v>
      </c>
      <c r="G8">
        <v>0.4</v>
      </c>
      <c r="H8">
        <v>1</v>
      </c>
    </row>
    <row r="9" spans="1:8" x14ac:dyDescent="0.25">
      <c r="A9" s="37" t="s">
        <v>19</v>
      </c>
      <c r="B9" s="11">
        <v>0.01</v>
      </c>
      <c r="C9" s="12">
        <v>0.1</v>
      </c>
      <c r="D9" s="12">
        <v>1</v>
      </c>
      <c r="E9" s="12">
        <v>0.7</v>
      </c>
      <c r="F9" s="12">
        <v>5</v>
      </c>
      <c r="G9" s="12">
        <v>0.7</v>
      </c>
      <c r="H9" s="12">
        <v>1</v>
      </c>
    </row>
    <row r="10" spans="1:8" x14ac:dyDescent="0.25">
      <c r="A10" s="37"/>
      <c r="B10" s="11">
        <v>0.02</v>
      </c>
      <c r="C10" s="12">
        <v>0.2</v>
      </c>
      <c r="D10" s="12">
        <v>1</v>
      </c>
      <c r="E10" s="12">
        <v>0.7</v>
      </c>
      <c r="F10" s="12">
        <v>5</v>
      </c>
      <c r="G10" s="12">
        <v>0.7</v>
      </c>
      <c r="H10" s="12">
        <v>1</v>
      </c>
    </row>
    <row r="11" spans="1:8" x14ac:dyDescent="0.25">
      <c r="A11" s="37"/>
      <c r="B11" s="11">
        <v>0.03</v>
      </c>
      <c r="C11" s="12">
        <v>0.2</v>
      </c>
      <c r="D11" s="12">
        <v>1</v>
      </c>
      <c r="E11" s="12">
        <v>0.7</v>
      </c>
      <c r="F11" s="12">
        <v>5</v>
      </c>
      <c r="G11" s="12">
        <v>0.3</v>
      </c>
      <c r="H11" s="12">
        <v>1</v>
      </c>
    </row>
    <row r="12" spans="1:8" x14ac:dyDescent="0.25">
      <c r="A12" s="37"/>
      <c r="B12" s="11">
        <v>0.04</v>
      </c>
      <c r="C12" s="12">
        <v>0.3</v>
      </c>
      <c r="D12" s="12">
        <v>1</v>
      </c>
      <c r="E12" s="12">
        <v>0.4</v>
      </c>
      <c r="F12" s="12">
        <v>2</v>
      </c>
      <c r="G12" s="12">
        <v>0.4</v>
      </c>
      <c r="H12" s="12">
        <v>1</v>
      </c>
    </row>
    <row r="13" spans="1:8" x14ac:dyDescent="0.25">
      <c r="A13" s="37"/>
      <c r="B13" s="11">
        <v>0.05</v>
      </c>
      <c r="C13" s="12">
        <v>0.4</v>
      </c>
      <c r="D13" s="12">
        <v>1</v>
      </c>
      <c r="E13" s="12">
        <v>0.5</v>
      </c>
      <c r="F13" s="12">
        <v>4</v>
      </c>
      <c r="G13" s="12">
        <v>0.5</v>
      </c>
      <c r="H13" s="12">
        <v>2</v>
      </c>
    </row>
    <row r="14" spans="1:8" x14ac:dyDescent="0.25">
      <c r="A14" s="37" t="s">
        <v>20</v>
      </c>
      <c r="B14" s="7">
        <v>0.01</v>
      </c>
      <c r="C14">
        <v>0.1</v>
      </c>
      <c r="D14">
        <v>1</v>
      </c>
      <c r="E14">
        <v>0.7</v>
      </c>
      <c r="F14">
        <v>2</v>
      </c>
      <c r="G14">
        <v>0.7</v>
      </c>
      <c r="H14">
        <v>1</v>
      </c>
    </row>
    <row r="15" spans="1:8" x14ac:dyDescent="0.25">
      <c r="A15" s="37"/>
      <c r="B15" s="7">
        <v>0.02</v>
      </c>
      <c r="C15">
        <v>0.2</v>
      </c>
      <c r="D15">
        <v>1</v>
      </c>
      <c r="E15">
        <v>0.3</v>
      </c>
      <c r="F15">
        <v>4</v>
      </c>
      <c r="G15">
        <v>0.7</v>
      </c>
      <c r="H15">
        <v>1</v>
      </c>
    </row>
    <row r="16" spans="1:8" x14ac:dyDescent="0.25">
      <c r="A16" s="37"/>
      <c r="B16" s="7">
        <v>0.03</v>
      </c>
      <c r="C16">
        <v>0.2</v>
      </c>
      <c r="D16">
        <v>1</v>
      </c>
      <c r="E16">
        <v>0.3</v>
      </c>
      <c r="F16">
        <v>3</v>
      </c>
      <c r="G16">
        <v>0.3</v>
      </c>
      <c r="H16">
        <v>2</v>
      </c>
    </row>
    <row r="17" spans="1:8" x14ac:dyDescent="0.25">
      <c r="A17" s="37"/>
      <c r="B17" s="7">
        <v>0.04</v>
      </c>
      <c r="C17">
        <v>0.3</v>
      </c>
      <c r="D17">
        <v>1</v>
      </c>
      <c r="E17">
        <v>0.4</v>
      </c>
      <c r="F17">
        <v>3</v>
      </c>
      <c r="G17">
        <v>0.4</v>
      </c>
      <c r="H17">
        <v>3</v>
      </c>
    </row>
    <row r="18" spans="1:8" x14ac:dyDescent="0.25">
      <c r="A18" s="37"/>
      <c r="B18" s="7">
        <v>0.05</v>
      </c>
      <c r="C18">
        <v>0.4</v>
      </c>
      <c r="D18">
        <v>1</v>
      </c>
      <c r="E18">
        <v>0.5</v>
      </c>
      <c r="F18">
        <v>3</v>
      </c>
      <c r="G18">
        <v>0.5</v>
      </c>
      <c r="H18">
        <v>2</v>
      </c>
    </row>
    <row r="19" spans="1:8" x14ac:dyDescent="0.25">
      <c r="A19" s="4"/>
      <c r="B19" s="7"/>
    </row>
    <row r="21" spans="1:8" ht="15.75" customHeight="1" x14ac:dyDescent="0.25"/>
    <row r="22" spans="1:8" x14ac:dyDescent="0.25">
      <c r="A22" t="s">
        <v>1</v>
      </c>
    </row>
    <row r="24" spans="1:8" x14ac:dyDescent="0.25">
      <c r="B24" t="s">
        <v>42</v>
      </c>
    </row>
    <row r="25" spans="1:8" x14ac:dyDescent="0.25">
      <c r="B25" t="s">
        <v>43</v>
      </c>
      <c r="C25" t="s">
        <v>40</v>
      </c>
      <c r="D25" t="s">
        <v>44</v>
      </c>
    </row>
    <row r="26" spans="1:8" x14ac:dyDescent="0.25">
      <c r="A26" t="s">
        <v>14</v>
      </c>
      <c r="B26">
        <v>1.0369653162162156E-16</v>
      </c>
      <c r="C26">
        <v>3.6317327855137527E-16</v>
      </c>
      <c r="D26">
        <v>3.6317327855137527E-16</v>
      </c>
    </row>
    <row r="27" spans="1:8" x14ac:dyDescent="0.25">
      <c r="A27" t="s">
        <v>15</v>
      </c>
      <c r="B27">
        <v>1.9475198756698824E-16</v>
      </c>
      <c r="C27">
        <v>3.7410047849631961E-16</v>
      </c>
      <c r="D27">
        <v>2.3378811097496009E-16</v>
      </c>
    </row>
    <row r="28" spans="1:8" x14ac:dyDescent="0.25">
      <c r="A28" t="s">
        <v>16</v>
      </c>
      <c r="B28">
        <v>2.335404280947261E-16</v>
      </c>
      <c r="C28">
        <v>3.7879832139148469E-16</v>
      </c>
      <c r="D28">
        <v>3.7879832139148469E-16</v>
      </c>
    </row>
    <row r="29" spans="1:8" x14ac:dyDescent="0.25">
      <c r="A29" t="s">
        <v>17</v>
      </c>
      <c r="B29">
        <v>3.2798151610062882E-16</v>
      </c>
      <c r="C29">
        <v>5.0951382331223601E-16</v>
      </c>
      <c r="D29">
        <v>5.0951382331223601E-16</v>
      </c>
    </row>
    <row r="30" spans="1:8" x14ac:dyDescent="0.25">
      <c r="A30" t="s">
        <v>18</v>
      </c>
      <c r="B30">
        <v>3.9830304654747247E-16</v>
      </c>
      <c r="C30">
        <v>4.339564633533598E-16</v>
      </c>
      <c r="D30">
        <v>4.339564633533598E-16</v>
      </c>
    </row>
    <row r="31" spans="1:8" x14ac:dyDescent="0.25">
      <c r="B31" t="s">
        <v>45</v>
      </c>
    </row>
    <row r="32" spans="1:8" x14ac:dyDescent="0.25">
      <c r="B32" t="s">
        <v>43</v>
      </c>
      <c r="C32" t="s">
        <v>40</v>
      </c>
      <c r="D32" t="s">
        <v>44</v>
      </c>
    </row>
    <row r="33" spans="1:4" x14ac:dyDescent="0.25">
      <c r="A33" t="s">
        <v>14</v>
      </c>
      <c r="B33">
        <v>0.20199841776707592</v>
      </c>
      <c r="C33">
        <v>5.0406316624203029E-2</v>
      </c>
      <c r="D33">
        <v>5.0406316624203029E-2</v>
      </c>
    </row>
    <row r="34" spans="1:4" x14ac:dyDescent="0.25">
      <c r="A34" t="s">
        <v>15</v>
      </c>
      <c r="B34">
        <v>0.60323992737038457</v>
      </c>
      <c r="C34">
        <v>8.3401455953983142E-2</v>
      </c>
      <c r="D34">
        <v>8.9593345021165463E-2</v>
      </c>
    </row>
    <row r="35" spans="1:4" x14ac:dyDescent="0.25">
      <c r="A35" t="s">
        <v>16</v>
      </c>
      <c r="B35">
        <v>0.26509528093141388</v>
      </c>
      <c r="C35">
        <v>6.3709790136878941E-2</v>
      </c>
      <c r="D35">
        <v>6.3709790136878941E-2</v>
      </c>
    </row>
    <row r="36" spans="1:4" x14ac:dyDescent="0.25">
      <c r="A36" t="s">
        <v>17</v>
      </c>
      <c r="B36">
        <v>0.12315364027597982</v>
      </c>
      <c r="C36">
        <v>6.247876438933208E-2</v>
      </c>
      <c r="D36">
        <v>6.247876438933208E-2</v>
      </c>
    </row>
    <row r="37" spans="1:4" x14ac:dyDescent="0.25">
      <c r="A37" t="s">
        <v>18</v>
      </c>
      <c r="B37">
        <v>1.327502171526147</v>
      </c>
      <c r="C37">
        <v>8.6396987749241802E-2</v>
      </c>
      <c r="D37">
        <v>8.6396987749241802E-2</v>
      </c>
    </row>
    <row r="39" spans="1:4" x14ac:dyDescent="0.25">
      <c r="B39" s="37"/>
      <c r="C39" s="37"/>
      <c r="D39" s="37"/>
    </row>
    <row r="40" spans="1:4" x14ac:dyDescent="0.25">
      <c r="A40" t="s">
        <v>19</v>
      </c>
    </row>
    <row r="42" spans="1:4" x14ac:dyDescent="0.25">
      <c r="B42" t="s">
        <v>42</v>
      </c>
    </row>
    <row r="43" spans="1:4" x14ac:dyDescent="0.25">
      <c r="B43" t="s">
        <v>43</v>
      </c>
      <c r="C43" t="s">
        <v>40</v>
      </c>
      <c r="D43" t="s">
        <v>44</v>
      </c>
    </row>
    <row r="44" spans="1:4" x14ac:dyDescent="0.25">
      <c r="A44" t="s">
        <v>14</v>
      </c>
      <c r="B44">
        <v>2.0767074932584247E-16</v>
      </c>
      <c r="C44">
        <v>1.7484171626297608E-15</v>
      </c>
      <c r="D44">
        <v>3.74157510924824E-16</v>
      </c>
    </row>
    <row r="45" spans="1:4" x14ac:dyDescent="0.25">
      <c r="A45" t="s">
        <v>15</v>
      </c>
      <c r="B45">
        <v>3.2502898065592075E-16</v>
      </c>
      <c r="C45">
        <v>1.8660437136204905E-15</v>
      </c>
      <c r="D45">
        <v>4.0147624363938208E-16</v>
      </c>
    </row>
    <row r="46" spans="1:4" x14ac:dyDescent="0.25">
      <c r="A46" t="s">
        <v>16</v>
      </c>
      <c r="B46">
        <v>4.3322357331136697E-16</v>
      </c>
      <c r="C46">
        <v>1.9371815649081219E-15</v>
      </c>
      <c r="D46">
        <v>4.672585765500313E-16</v>
      </c>
    </row>
    <row r="47" spans="1:4" x14ac:dyDescent="0.25">
      <c r="A47" t="s">
        <v>17</v>
      </c>
      <c r="B47">
        <v>4.8069647142857114E-16</v>
      </c>
      <c r="C47">
        <v>7.5803913392094068E-16</v>
      </c>
      <c r="D47">
        <v>6.2704831479845305E-16</v>
      </c>
    </row>
    <row r="48" spans="1:4" x14ac:dyDescent="0.25">
      <c r="A48" t="s">
        <v>18</v>
      </c>
      <c r="B48">
        <v>6.6627182721382339E-16</v>
      </c>
      <c r="C48">
        <v>1.3768428125866668E-15</v>
      </c>
      <c r="D48">
        <v>9.6550798980477266E-16</v>
      </c>
    </row>
    <row r="49" spans="1:6" x14ac:dyDescent="0.25">
      <c r="B49" t="s">
        <v>45</v>
      </c>
    </row>
    <row r="50" spans="1:6" x14ac:dyDescent="0.25">
      <c r="B50" t="s">
        <v>43</v>
      </c>
      <c r="C50" t="s">
        <v>40</v>
      </c>
      <c r="D50" t="s">
        <v>44</v>
      </c>
    </row>
    <row r="51" spans="1:6" x14ac:dyDescent="0.25">
      <c r="A51" t="s">
        <v>14</v>
      </c>
      <c r="B51">
        <v>0.26642866197849058</v>
      </c>
      <c r="C51">
        <v>3.9389451177576501E-2</v>
      </c>
      <c r="D51">
        <v>4.2506595519913072E-2</v>
      </c>
    </row>
    <row r="52" spans="1:6" x14ac:dyDescent="0.25">
      <c r="A52" t="s">
        <v>15</v>
      </c>
      <c r="B52">
        <v>0.13762470330148127</v>
      </c>
      <c r="C52">
        <v>6.4955361679658208E-2</v>
      </c>
      <c r="D52">
        <v>8.5730143841932768E-2</v>
      </c>
    </row>
    <row r="53" spans="1:6" x14ac:dyDescent="0.25">
      <c r="A53" t="s">
        <v>16</v>
      </c>
      <c r="B53">
        <v>0.65552525173558396</v>
      </c>
      <c r="C53">
        <v>9.2338264263726128E-2</v>
      </c>
      <c r="D53">
        <v>9.8285295036686218E-2</v>
      </c>
    </row>
    <row r="54" spans="1:6" x14ac:dyDescent="0.25">
      <c r="A54" t="s">
        <v>17</v>
      </c>
      <c r="B54">
        <v>0.20400826684495363</v>
      </c>
      <c r="C54">
        <v>8.7639684442142471E-2</v>
      </c>
      <c r="D54">
        <v>0.10028617705095114</v>
      </c>
    </row>
    <row r="55" spans="1:6" x14ac:dyDescent="0.25">
      <c r="A55" t="s">
        <v>18</v>
      </c>
      <c r="B55">
        <v>0.20354857375089491</v>
      </c>
      <c r="C55">
        <v>0.10609861541040054</v>
      </c>
      <c r="D55">
        <v>0.11037827042945224</v>
      </c>
    </row>
    <row r="56" spans="1:6" x14ac:dyDescent="0.25">
      <c r="B56">
        <f>AVERAGE(B51:B55)</f>
        <v>0.29342709152228086</v>
      </c>
      <c r="D56">
        <f>AVERAGE(D51:D55)</f>
        <v>8.7437296375787094E-2</v>
      </c>
      <c r="E56">
        <f>D56/B56</f>
        <v>0.29798644672571994</v>
      </c>
      <c r="F56">
        <f>1-E56</f>
        <v>0.70201355327428006</v>
      </c>
    </row>
    <row r="58" spans="1:6" x14ac:dyDescent="0.25">
      <c r="A58" t="s">
        <v>20</v>
      </c>
    </row>
    <row r="60" spans="1:6" x14ac:dyDescent="0.25">
      <c r="B60" t="s">
        <v>42</v>
      </c>
    </row>
    <row r="61" spans="1:6" x14ac:dyDescent="0.25">
      <c r="B61" t="s">
        <v>43</v>
      </c>
      <c r="C61" t="s">
        <v>40</v>
      </c>
      <c r="D61" t="s">
        <v>44</v>
      </c>
    </row>
    <row r="62" spans="1:6" x14ac:dyDescent="0.25">
      <c r="A62" t="s">
        <v>14</v>
      </c>
      <c r="B62">
        <v>1.6007075271444064E-16</v>
      </c>
      <c r="C62">
        <v>5.8049549140625006E-16</v>
      </c>
      <c r="D62">
        <v>2.384680384943939E-16</v>
      </c>
    </row>
    <row r="63" spans="1:6" x14ac:dyDescent="0.25">
      <c r="A63" t="s">
        <v>15</v>
      </c>
      <c r="B63">
        <v>2.5318328171984867E-16</v>
      </c>
      <c r="C63">
        <v>4.9637454788290656E-16</v>
      </c>
      <c r="D63">
        <v>2.8912937021739073E-16</v>
      </c>
    </row>
    <row r="64" spans="1:6" x14ac:dyDescent="0.25">
      <c r="A64" t="s">
        <v>16</v>
      </c>
      <c r="B64">
        <v>3.4664978565310417E-16</v>
      </c>
      <c r="C64">
        <v>4.6974199219590877E-16</v>
      </c>
      <c r="D64">
        <v>4.2322772491601278E-16</v>
      </c>
    </row>
    <row r="65" spans="1:6" x14ac:dyDescent="0.25">
      <c r="A65" t="s">
        <v>17</v>
      </c>
      <c r="B65">
        <v>4.0881922924836534E-16</v>
      </c>
      <c r="C65">
        <v>6.258543697112852E-16</v>
      </c>
      <c r="D65">
        <v>6.258543697112852E-16</v>
      </c>
    </row>
    <row r="66" spans="1:6" x14ac:dyDescent="0.25">
      <c r="A66" t="s">
        <v>18</v>
      </c>
      <c r="B66">
        <v>5.2095157085987281E-16</v>
      </c>
      <c r="C66">
        <v>7.8341770879531083E-16</v>
      </c>
      <c r="D66">
        <v>7.0410420790598339E-16</v>
      </c>
    </row>
    <row r="67" spans="1:6" x14ac:dyDescent="0.25">
      <c r="B67" t="s">
        <v>45</v>
      </c>
    </row>
    <row r="68" spans="1:6" x14ac:dyDescent="0.25">
      <c r="B68" t="s">
        <v>43</v>
      </c>
      <c r="C68" t="s">
        <v>40</v>
      </c>
      <c r="D68" t="s">
        <v>44</v>
      </c>
    </row>
    <row r="69" spans="1:6" x14ac:dyDescent="0.25">
      <c r="A69" t="s">
        <v>14</v>
      </c>
      <c r="B69">
        <v>0.27608913331027235</v>
      </c>
      <c r="C69">
        <v>4.1929008357145005E-2</v>
      </c>
      <c r="D69">
        <v>4.4596666365862771E-2</v>
      </c>
    </row>
    <row r="70" spans="1:6" x14ac:dyDescent="0.25">
      <c r="A70" t="s">
        <v>15</v>
      </c>
      <c r="B70">
        <v>0.12191337507703431</v>
      </c>
      <c r="C70">
        <v>7.5079606117270131E-2</v>
      </c>
      <c r="D70">
        <v>9.1958382403322964E-2</v>
      </c>
    </row>
    <row r="71" spans="1:6" x14ac:dyDescent="0.25">
      <c r="A71" t="s">
        <v>16</v>
      </c>
      <c r="B71">
        <v>0.72010203782224891</v>
      </c>
      <c r="C71">
        <v>6.2288054974430011E-2</v>
      </c>
      <c r="D71">
        <v>6.5675136281509477E-2</v>
      </c>
    </row>
    <row r="72" spans="1:6" x14ac:dyDescent="0.25">
      <c r="A72" t="s">
        <v>17</v>
      </c>
      <c r="B72">
        <v>0.35880607447156609</v>
      </c>
      <c r="C72">
        <v>5.4309253387887571E-2</v>
      </c>
      <c r="D72">
        <v>5.4309253387887571E-2</v>
      </c>
    </row>
    <row r="73" spans="1:6" x14ac:dyDescent="0.25">
      <c r="A73" t="s">
        <v>18</v>
      </c>
      <c r="B73">
        <v>0.18555586509228275</v>
      </c>
      <c r="C73">
        <v>7.7758264323435133E-2</v>
      </c>
      <c r="D73">
        <v>7.9346540972048171E-2</v>
      </c>
    </row>
    <row r="74" spans="1:6" x14ac:dyDescent="0.25">
      <c r="B74">
        <f>AVERAGE(B69:B73)</f>
        <v>0.3324932971546809</v>
      </c>
      <c r="D74">
        <f>AVERAGE(D69:D73)</f>
        <v>6.7177195882126201E-2</v>
      </c>
      <c r="E74">
        <f>D74/B74</f>
        <v>0.20204075227078744</v>
      </c>
      <c r="F74">
        <f>1-E74</f>
        <v>0.79795924772921256</v>
      </c>
    </row>
  </sheetData>
  <mergeCells count="9">
    <mergeCell ref="B39:D39"/>
    <mergeCell ref="C2:D2"/>
    <mergeCell ref="G2:H2"/>
    <mergeCell ref="E2:F2"/>
    <mergeCell ref="A4:A8"/>
    <mergeCell ref="A9:A13"/>
    <mergeCell ref="A14:A18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NOVOS_SNMs</vt:lpstr>
      <vt:lpstr>NOVAS_SIMULAÇÕES_DC</vt:lpstr>
      <vt:lpstr>HISTERESE</vt:lpstr>
      <vt:lpstr>GRÁFICOS CORRENTES</vt:lpstr>
      <vt:lpstr>Sheet1</vt:lpstr>
      <vt:lpstr>Sheet2</vt:lpstr>
      <vt:lpstr>CORRENTES</vt:lpstr>
      <vt:lpstr>SNMs</vt:lpstr>
      <vt:lpstr>MINIMUM LAYOUTS </vt:lpstr>
      <vt:lpstr>MINIMUM LAYOUTS 2</vt:lpstr>
      <vt:lpstr>SÓ ENERGIA</vt:lpstr>
      <vt:lpstr>SÓ ENERGIA 2</vt:lpstr>
      <vt:lpstr>ENERGIA E FREQUENCIA</vt:lpstr>
      <vt:lpstr>SÓ SENSIBILIDADE</vt:lpstr>
      <vt:lpstr>SÓ SENSIBILIDADE 2</vt:lpstr>
      <vt:lpstr>CUSTO BENEFÍCIO</vt:lpstr>
      <vt:lpstr>CUSTO-BENEFÍCIO 2</vt:lpstr>
      <vt:lpstr>DESVIO DA ENERGIA E FREQUENCIAS</vt:lpstr>
      <vt:lpstr>SÓ FREQUENCIA</vt:lpstr>
      <vt:lpstr>SÓ FREQUENCIA 2</vt:lpstr>
      <vt:lpstr>ENERGIA x SENSIBILIDADE E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Barlette de Moraes</dc:creator>
  <cp:lastModifiedBy>Leonardo Barlette de Moraes</cp:lastModifiedBy>
  <cp:lastPrinted>2020-03-25T18:39:07Z</cp:lastPrinted>
  <dcterms:created xsi:type="dcterms:W3CDTF">2015-06-05T18:17:20Z</dcterms:created>
  <dcterms:modified xsi:type="dcterms:W3CDTF">2020-03-27T13:32:43Z</dcterms:modified>
</cp:coreProperties>
</file>