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66925"/>
  <mc:AlternateContent xmlns:mc="http://schemas.openxmlformats.org/markup-compatibility/2006">
    <mc:Choice Requires="x15">
      <x15ac:absPath xmlns:x15ac="http://schemas.microsoft.com/office/spreadsheetml/2010/11/ac" url="https://d.docs.live.net/6f47186dbc1a28a1/Documents/School Documents/Spring '19/BNFO620/COGID Database Excel Sheets/"/>
    </mc:Choice>
  </mc:AlternateContent>
  <xr:revisionPtr revIDLastSave="0" documentId="8_{B04CA046-FC26-42D7-A5B1-EA38A68367AA}" xr6:coauthVersionLast="41" xr6:coauthVersionMax="41" xr10:uidLastSave="{00000000-0000-0000-0000-000000000000}"/>
  <bookViews>
    <workbookView xWindow="-98" yWindow="-98" windowWidth="20715" windowHeight="13276" firstSheet="4" activeTab="9" xr2:uid="{00000000-000D-0000-FFFF-FFFF00000000}"/>
  </bookViews>
  <sheets>
    <sheet name="E. Coli (ONLY essential)" sheetId="1" r:id="rId1"/>
    <sheet name="E. Coli (Hu 2009)" sheetId="7" r:id="rId2"/>
    <sheet name="E. Coli (Babu 2017 S3)" sheetId="8" r:id="rId3"/>
    <sheet name="E. Coli (Babu 2017 S6)" sheetId="9" r:id="rId4"/>
    <sheet name="MYCTU" sheetId="3" r:id="rId5"/>
    <sheet name="MYCLE" sheetId="2" r:id="rId6"/>
    <sheet name="BUCAI_Cc" sheetId="10" r:id="rId7"/>
    <sheet name="BUCAI_APS" sheetId="11" r:id="rId8"/>
    <sheet name="Data Dump" sheetId="14" r:id="rId9"/>
    <sheet name="Testing &amp; Graphics" sheetId="17" r:id="rId10"/>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7" i="14" l="1"/>
  <c r="AL27" i="14" s="1"/>
  <c r="AK26" i="14"/>
  <c r="AK25" i="14"/>
  <c r="AK24" i="14"/>
  <c r="AN3" i="14"/>
  <c r="AL20" i="14" s="1"/>
  <c r="AF27" i="14"/>
  <c r="AF26" i="14"/>
  <c r="AF25" i="14"/>
  <c r="AF24" i="14"/>
  <c r="AI3" i="14"/>
  <c r="AG21" i="14" s="1"/>
  <c r="AA27" i="14"/>
  <c r="AA26" i="14"/>
  <c r="AA25" i="14"/>
  <c r="AA24" i="14"/>
  <c r="AD3" i="14"/>
  <c r="AB19" i="14" s="1"/>
  <c r="V27" i="14"/>
  <c r="W27" i="14" s="1"/>
  <c r="V26" i="14"/>
  <c r="W26" i="14" s="1"/>
  <c r="V25" i="14"/>
  <c r="W25" i="14" s="1"/>
  <c r="V24" i="14"/>
  <c r="W24" i="14" s="1"/>
  <c r="W18" i="14"/>
  <c r="W10" i="14"/>
  <c r="W8" i="14"/>
  <c r="W7" i="14"/>
  <c r="W6" i="14"/>
  <c r="Y3" i="14"/>
  <c r="W21" i="14" s="1"/>
  <c r="W3" i="14"/>
  <c r="Q27" i="14"/>
  <c r="Q26" i="14"/>
  <c r="Q25" i="14"/>
  <c r="Q24" i="14"/>
  <c r="R24" i="14" s="1"/>
  <c r="R20" i="14"/>
  <c r="R18" i="14"/>
  <c r="R10" i="14"/>
  <c r="R9" i="14"/>
  <c r="T3" i="14"/>
  <c r="R19" i="14" s="1"/>
  <c r="R3" i="14"/>
  <c r="L27" i="14"/>
  <c r="L26" i="14"/>
  <c r="L25" i="14"/>
  <c r="L24" i="14"/>
  <c r="O3" i="14"/>
  <c r="M21" i="14" s="1"/>
  <c r="G27" i="14"/>
  <c r="G26" i="14"/>
  <c r="G25" i="14"/>
  <c r="G24" i="14"/>
  <c r="J3" i="14"/>
  <c r="H21" i="14" s="1"/>
  <c r="B27" i="14"/>
  <c r="C27" i="14" s="1"/>
  <c r="B26" i="14"/>
  <c r="C26" i="14" s="1"/>
  <c r="B25" i="14"/>
  <c r="C25" i="14" s="1"/>
  <c r="B24" i="14"/>
  <c r="C24" i="14" s="1"/>
  <c r="C20" i="14"/>
  <c r="C18" i="14"/>
  <c r="C16" i="14"/>
  <c r="C15" i="14"/>
  <c r="C14" i="14"/>
  <c r="C12" i="14"/>
  <c r="C10" i="14"/>
  <c r="C8" i="14"/>
  <c r="C7" i="14"/>
  <c r="C6" i="14"/>
  <c r="C4" i="14"/>
  <c r="E3" i="14"/>
  <c r="C21" i="14" s="1"/>
  <c r="C3" i="14"/>
  <c r="AL5" i="14" l="1"/>
  <c r="AL24" i="14"/>
  <c r="AL7" i="14"/>
  <c r="AL25" i="14"/>
  <c r="AL8" i="14"/>
  <c r="AL26" i="14"/>
  <c r="AL13" i="14"/>
  <c r="AL15" i="14"/>
  <c r="AL16" i="14"/>
  <c r="AL21" i="14"/>
  <c r="AL6" i="14"/>
  <c r="AL14" i="14"/>
  <c r="AL9" i="14"/>
  <c r="AL17" i="14"/>
  <c r="AL3" i="14"/>
  <c r="AL10" i="14"/>
  <c r="AL18" i="14"/>
  <c r="AL11" i="14"/>
  <c r="AL19" i="14"/>
  <c r="AL4" i="14"/>
  <c r="AL12" i="14"/>
  <c r="AG14" i="14"/>
  <c r="AG15" i="14"/>
  <c r="AG16" i="14"/>
  <c r="AG8" i="14"/>
  <c r="AG24" i="14"/>
  <c r="AG25" i="14"/>
  <c r="AG6" i="14"/>
  <c r="AG26" i="14"/>
  <c r="AG7" i="14"/>
  <c r="AG27" i="14"/>
  <c r="AG17" i="14"/>
  <c r="AG18" i="14"/>
  <c r="AG3" i="14"/>
  <c r="AG19" i="14"/>
  <c r="AG9" i="14"/>
  <c r="AG10" i="14"/>
  <c r="AG4" i="14"/>
  <c r="AG20" i="14"/>
  <c r="AG11" i="14"/>
  <c r="AG12" i="14"/>
  <c r="AG5" i="14"/>
  <c r="AG13" i="14"/>
  <c r="W14" i="14"/>
  <c r="W12" i="14"/>
  <c r="W4" i="14"/>
  <c r="W15" i="14"/>
  <c r="W5" i="14"/>
  <c r="W16" i="14"/>
  <c r="AB27" i="14"/>
  <c r="AB15" i="14"/>
  <c r="AB6" i="14"/>
  <c r="AB26" i="14"/>
  <c r="AB18" i="14"/>
  <c r="AB17" i="14"/>
  <c r="AB9" i="14"/>
  <c r="AB20" i="14"/>
  <c r="AB3" i="14"/>
  <c r="AB10" i="14"/>
  <c r="AB21" i="14"/>
  <c r="AB24" i="14"/>
  <c r="AB4" i="14"/>
  <c r="AB13" i="14"/>
  <c r="AB7" i="14"/>
  <c r="AB8" i="14"/>
  <c r="AB12" i="14"/>
  <c r="AB5" i="14"/>
  <c r="AB14" i="14"/>
  <c r="AB25" i="14"/>
  <c r="AB16" i="14"/>
  <c r="AB11" i="14"/>
  <c r="W9" i="14"/>
  <c r="W17" i="14"/>
  <c r="W11" i="14"/>
  <c r="W19" i="14"/>
  <c r="W20" i="14"/>
  <c r="W13" i="14"/>
  <c r="R12" i="14"/>
  <c r="R21" i="14"/>
  <c r="R4" i="14"/>
  <c r="R13" i="14"/>
  <c r="R5" i="14"/>
  <c r="R14" i="14"/>
  <c r="R6" i="14"/>
  <c r="R15" i="14"/>
  <c r="R25" i="14"/>
  <c r="R7" i="14"/>
  <c r="R16" i="14"/>
  <c r="R26" i="14"/>
  <c r="R8" i="14"/>
  <c r="R17" i="14"/>
  <c r="R27" i="14"/>
  <c r="R11" i="14"/>
  <c r="M15" i="14"/>
  <c r="M16" i="14"/>
  <c r="M14" i="14"/>
  <c r="M3" i="14"/>
  <c r="M10" i="14"/>
  <c r="M24" i="14"/>
  <c r="M6" i="14"/>
  <c r="M25" i="14"/>
  <c r="M7" i="14"/>
  <c r="M26" i="14"/>
  <c r="M8" i="14"/>
  <c r="M27" i="14"/>
  <c r="M9" i="14"/>
  <c r="M17" i="14"/>
  <c r="M18" i="14"/>
  <c r="M11" i="14"/>
  <c r="M19" i="14"/>
  <c r="M4" i="14"/>
  <c r="M20" i="14"/>
  <c r="M12" i="14"/>
  <c r="M5" i="14"/>
  <c r="M13" i="14"/>
  <c r="H27" i="14"/>
  <c r="H14" i="14"/>
  <c r="H7" i="14"/>
  <c r="H15" i="14"/>
  <c r="H6" i="14"/>
  <c r="H24" i="14"/>
  <c r="H25" i="14"/>
  <c r="H26" i="14"/>
  <c r="H16" i="14"/>
  <c r="H9" i="14"/>
  <c r="H17" i="14"/>
  <c r="H11" i="14"/>
  <c r="H19" i="14"/>
  <c r="H3" i="14"/>
  <c r="H4" i="14"/>
  <c r="H20" i="14"/>
  <c r="H8" i="14"/>
  <c r="H10" i="14"/>
  <c r="H18" i="14"/>
  <c r="H12" i="14"/>
  <c r="H5" i="14"/>
  <c r="H13" i="14"/>
  <c r="C9" i="14"/>
  <c r="C17" i="14"/>
  <c r="C11" i="14"/>
  <c r="C19" i="14"/>
  <c r="C5" i="14"/>
  <c r="C13" i="14"/>
  <c r="B26" i="1" l="1"/>
  <c r="B25" i="1"/>
  <c r="B24" i="1"/>
  <c r="B23" i="1"/>
  <c r="E2" i="1"/>
  <c r="C20" i="1" s="1"/>
  <c r="B26" i="11"/>
  <c r="B25" i="11"/>
  <c r="B24" i="11"/>
  <c r="B23" i="11"/>
  <c r="E2" i="11"/>
  <c r="C18" i="11" s="1"/>
  <c r="B26" i="10"/>
  <c r="B25" i="10"/>
  <c r="B24" i="10"/>
  <c r="B23" i="10"/>
  <c r="E2" i="10"/>
  <c r="C20" i="10" s="1"/>
  <c r="B26" i="2"/>
  <c r="B25" i="2"/>
  <c r="B24" i="2"/>
  <c r="B23" i="2"/>
  <c r="E2" i="2"/>
  <c r="C19" i="2" s="1"/>
  <c r="B26" i="3"/>
  <c r="B25" i="3"/>
  <c r="B24" i="3"/>
  <c r="B23" i="3"/>
  <c r="E2" i="3"/>
  <c r="C18" i="3" s="1"/>
  <c r="B26" i="9"/>
  <c r="B25" i="9"/>
  <c r="B24" i="9"/>
  <c r="B23" i="9"/>
  <c r="E2" i="9"/>
  <c r="C19" i="9" s="1"/>
  <c r="B26" i="8"/>
  <c r="B25" i="8"/>
  <c r="B24" i="8"/>
  <c r="B23" i="8"/>
  <c r="E2" i="8"/>
  <c r="C18" i="8" s="1"/>
  <c r="C20" i="7"/>
  <c r="C19" i="7"/>
  <c r="C18" i="7"/>
  <c r="C17" i="7"/>
  <c r="C16" i="7"/>
  <c r="C15" i="7"/>
  <c r="C14" i="7"/>
  <c r="C12" i="7"/>
  <c r="C13" i="7"/>
  <c r="C11" i="7"/>
  <c r="C10" i="7"/>
  <c r="C9" i="7"/>
  <c r="C8" i="7"/>
  <c r="C7" i="7"/>
  <c r="C6" i="7"/>
  <c r="C5" i="7"/>
  <c r="C4" i="7"/>
  <c r="C3" i="7"/>
  <c r="C2" i="7"/>
  <c r="C26" i="7"/>
  <c r="C25" i="7"/>
  <c r="C24" i="7"/>
  <c r="C23" i="7"/>
  <c r="B26" i="7"/>
  <c r="B25" i="7"/>
  <c r="B24" i="7"/>
  <c r="B23" i="7"/>
  <c r="E2" i="7"/>
  <c r="C6" i="11" l="1"/>
  <c r="C8" i="11"/>
  <c r="C17" i="11"/>
  <c r="C19" i="11"/>
  <c r="C24" i="11"/>
  <c r="C25" i="10"/>
  <c r="C24" i="10"/>
  <c r="C7" i="10"/>
  <c r="C6" i="10"/>
  <c r="C8" i="10"/>
  <c r="C9" i="10"/>
  <c r="C5" i="10"/>
  <c r="C23" i="10"/>
  <c r="C2" i="10"/>
  <c r="C11" i="10"/>
  <c r="C14" i="10"/>
  <c r="C3" i="10"/>
  <c r="C16" i="10"/>
  <c r="C26" i="2"/>
  <c r="C20" i="2"/>
  <c r="C15" i="2"/>
  <c r="C17" i="3"/>
  <c r="C5" i="3"/>
  <c r="C4" i="3"/>
  <c r="C7" i="3"/>
  <c r="C26" i="3"/>
  <c r="C6" i="3"/>
  <c r="C13" i="3"/>
  <c r="C14" i="3"/>
  <c r="C19" i="3"/>
  <c r="C5" i="1"/>
  <c r="C7" i="1"/>
  <c r="C14" i="1"/>
  <c r="C23" i="1"/>
  <c r="C13" i="1"/>
  <c r="C25" i="1"/>
  <c r="C15" i="1"/>
  <c r="C24" i="1"/>
  <c r="C6" i="1"/>
  <c r="C26" i="1"/>
  <c r="C8" i="1"/>
  <c r="C16" i="1"/>
  <c r="C2" i="1"/>
  <c r="C9" i="1"/>
  <c r="C17" i="1"/>
  <c r="C10" i="1"/>
  <c r="C18" i="1"/>
  <c r="C3" i="1"/>
  <c r="C11" i="1"/>
  <c r="C19" i="1"/>
  <c r="C4" i="1"/>
  <c r="C12" i="1"/>
  <c r="C26" i="9"/>
  <c r="C5" i="9"/>
  <c r="C12" i="9"/>
  <c r="C20" i="9"/>
  <c r="C23" i="9"/>
  <c r="C24" i="9"/>
  <c r="C14" i="8"/>
  <c r="C16" i="8"/>
  <c r="C2" i="8"/>
  <c r="C19" i="8"/>
  <c r="C6" i="8"/>
  <c r="C7" i="8"/>
  <c r="C23" i="8"/>
  <c r="C5" i="8"/>
  <c r="C9" i="8"/>
  <c r="C4" i="9"/>
  <c r="C8" i="3"/>
  <c r="C20" i="3"/>
  <c r="C2" i="3"/>
  <c r="C9" i="3"/>
  <c r="C23" i="3"/>
  <c r="C11" i="3"/>
  <c r="C24" i="3"/>
  <c r="C3" i="3"/>
  <c r="C12" i="3"/>
  <c r="C25" i="3"/>
  <c r="C23" i="2"/>
  <c r="C6" i="2"/>
  <c r="C7" i="2"/>
  <c r="C12" i="2"/>
  <c r="C4" i="2"/>
  <c r="C24" i="2"/>
  <c r="C14" i="2"/>
  <c r="C26" i="10"/>
  <c r="C13" i="10"/>
  <c r="C9" i="11"/>
  <c r="C20" i="11"/>
  <c r="C2" i="11"/>
  <c r="C11" i="11"/>
  <c r="C23" i="11"/>
  <c r="C12" i="11"/>
  <c r="C3" i="11"/>
  <c r="C13" i="11"/>
  <c r="C4" i="11"/>
  <c r="C14" i="11"/>
  <c r="C25" i="11"/>
  <c r="C5" i="11"/>
  <c r="C16" i="11"/>
  <c r="C26" i="11"/>
  <c r="C7" i="11"/>
  <c r="C15" i="11"/>
  <c r="C10" i="11"/>
  <c r="C15" i="10"/>
  <c r="C17" i="10"/>
  <c r="C10" i="10"/>
  <c r="C18" i="10"/>
  <c r="C19" i="10"/>
  <c r="C4" i="10"/>
  <c r="C12" i="10"/>
  <c r="C5" i="2"/>
  <c r="C13" i="2"/>
  <c r="C8" i="2"/>
  <c r="C16" i="2"/>
  <c r="C2" i="2"/>
  <c r="C9" i="2"/>
  <c r="C17" i="2"/>
  <c r="C10" i="2"/>
  <c r="C18" i="2"/>
  <c r="C25" i="2"/>
  <c r="C3" i="2"/>
  <c r="C11" i="2"/>
  <c r="C15" i="3"/>
  <c r="C16" i="3"/>
  <c r="C10" i="3"/>
  <c r="C13" i="9"/>
  <c r="C14" i="9"/>
  <c r="C8" i="9"/>
  <c r="C16" i="9"/>
  <c r="C6" i="9"/>
  <c r="C7" i="9"/>
  <c r="C15" i="9"/>
  <c r="C2" i="9"/>
  <c r="C9" i="9"/>
  <c r="C17" i="9"/>
  <c r="C10" i="9"/>
  <c r="C18" i="9"/>
  <c r="C25" i="9"/>
  <c r="C3" i="9"/>
  <c r="C11" i="9"/>
  <c r="C8" i="8"/>
  <c r="C20" i="8"/>
  <c r="C11" i="8"/>
  <c r="C3" i="8"/>
  <c r="C12" i="8"/>
  <c r="C25" i="8"/>
  <c r="C4" i="8"/>
  <c r="C13" i="8"/>
  <c r="C26" i="8"/>
  <c r="C15" i="8"/>
  <c r="C24" i="8"/>
  <c r="C17" i="8"/>
  <c r="C10" i="8"/>
</calcChain>
</file>

<file path=xl/sharedStrings.xml><?xml version="1.0" encoding="utf-8"?>
<sst xmlns="http://schemas.openxmlformats.org/spreadsheetml/2006/main" count="753" uniqueCount="81">
  <si>
    <t>M</t>
  </si>
  <si>
    <t>C</t>
  </si>
  <si>
    <t>E</t>
  </si>
  <si>
    <t>D</t>
  </si>
  <si>
    <t>I</t>
  </si>
  <si>
    <t>K</t>
  </si>
  <si>
    <t>G</t>
  </si>
  <si>
    <t>F</t>
  </si>
  <si>
    <t>H</t>
  </si>
  <si>
    <t>L</t>
  </si>
  <si>
    <t>N</t>
  </si>
  <si>
    <t>Q</t>
  </si>
  <si>
    <t>P</t>
  </si>
  <si>
    <t>S</t>
  </si>
  <si>
    <t>U</t>
  </si>
  <si>
    <t>O</t>
  </si>
  <si>
    <t>V</t>
  </si>
  <si>
    <t>J</t>
  </si>
  <si>
    <t>T</t>
  </si>
  <si>
    <t>MYCLE</t>
  </si>
  <si>
    <t>MYCTU</t>
  </si>
  <si>
    <t>Information Storage &amp; Processing</t>
  </si>
  <si>
    <t>Source of Variation</t>
  </si>
  <si>
    <t>SS</t>
  </si>
  <si>
    <t>df</t>
  </si>
  <si>
    <t>MS</t>
  </si>
  <si>
    <t>P-value</t>
  </si>
  <si>
    <t>F crit</t>
  </si>
  <si>
    <t>Total</t>
  </si>
  <si>
    <t>Proportion (Specific Funtions)</t>
  </si>
  <si>
    <t>Total # COGIDs</t>
  </si>
  <si>
    <t>Frequency (Specific Functions)</t>
  </si>
  <si>
    <t>COGID Specific Functional Group:</t>
  </si>
  <si>
    <t>Frequency (General Functions)</t>
  </si>
  <si>
    <t>COGID General Functional Group:</t>
  </si>
  <si>
    <t>Proportion (General Funtions)</t>
  </si>
  <si>
    <t>Cellular Processes &amp; Signalling</t>
  </si>
  <si>
    <t>Unknown Function and/or Multifunctional</t>
  </si>
  <si>
    <t>Metabolism - Buildup &amp; Breakdown</t>
  </si>
  <si>
    <t>E. Coli Ess.</t>
  </si>
  <si>
    <t>E. Coli Hu</t>
  </si>
  <si>
    <t>E. Coli Babu S3</t>
  </si>
  <si>
    <t>E. Coli Babu S6</t>
  </si>
  <si>
    <t>BUCAI Cc</t>
  </si>
  <si>
    <t>BUCAI APS</t>
  </si>
  <si>
    <t>E. Coli Essential</t>
  </si>
  <si>
    <t>Specific Funtional Groups:</t>
  </si>
  <si>
    <t>Cell Wall</t>
  </si>
  <si>
    <t>Cycle Control</t>
  </si>
  <si>
    <t>Sig. Transduction</t>
  </si>
  <si>
    <t>Defense</t>
  </si>
  <si>
    <t>Post-Trans. Mod.</t>
  </si>
  <si>
    <t>Intracell Traffiking</t>
  </si>
  <si>
    <t>Cell Motility</t>
  </si>
  <si>
    <t>Translation</t>
  </si>
  <si>
    <t>Transcription</t>
  </si>
  <si>
    <t>Duplication &amp; Repair</t>
  </si>
  <si>
    <t>Coenzymes</t>
  </si>
  <si>
    <t>Secondary Metabolites</t>
  </si>
  <si>
    <t>Inorganic Ions</t>
  </si>
  <si>
    <t>Amino Acids</t>
  </si>
  <si>
    <t>Nucleotides</t>
  </si>
  <si>
    <t>Energy Production</t>
  </si>
  <si>
    <t>Lipids</t>
  </si>
  <si>
    <t>Carbohydrates</t>
  </si>
  <si>
    <t>Unknown &amp; Multifunction</t>
  </si>
  <si>
    <t>Groups</t>
  </si>
  <si>
    <t>Between Groups</t>
  </si>
  <si>
    <t>Within Groups</t>
  </si>
  <si>
    <t>One-Way ANOVA Tests:</t>
  </si>
  <si>
    <t>Two-Sample T-Tests:</t>
  </si>
  <si>
    <t>General Funtional Groups:</t>
  </si>
  <si>
    <t>PERCENTAGES</t>
  </si>
  <si>
    <t>SUMS</t>
  </si>
  <si>
    <r>
      <rPr>
        <b/>
        <sz val="14"/>
        <color theme="1"/>
        <rFont val="Times New Roman"/>
        <family val="1"/>
      </rPr>
      <t xml:space="preserve">Test #3a. </t>
    </r>
    <r>
      <rPr>
        <sz val="14"/>
        <color theme="1"/>
        <rFont val="Times New Roman"/>
        <family val="1"/>
      </rPr>
      <t xml:space="preserve">This test compared  percentages of every "specific" COGID functional group in all four E. coli proteomes against each other. With a P-value of less than 0.0001, I reject the null hypotheses. Taken together with results from </t>
    </r>
    <r>
      <rPr>
        <b/>
        <sz val="14"/>
        <color theme="1"/>
        <rFont val="Times New Roman"/>
        <family val="1"/>
      </rPr>
      <t>Test #1a</t>
    </r>
    <r>
      <rPr>
        <sz val="14"/>
        <color theme="1"/>
        <rFont val="Times New Roman"/>
        <family val="1"/>
      </rPr>
      <t>, it's clear that at least one distinction exists between comparative levels of two or more COGID funcional groups.</t>
    </r>
  </si>
  <si>
    <r>
      <rPr>
        <b/>
        <sz val="14"/>
        <color theme="1"/>
        <rFont val="Times New Roman"/>
        <family val="1"/>
      </rPr>
      <t xml:space="preserve">Test #2b. </t>
    </r>
    <r>
      <rPr>
        <sz val="14"/>
        <color theme="1"/>
        <rFont val="Times New Roman"/>
        <family val="1"/>
      </rPr>
      <t xml:space="preserve">This test compared the frequency of COGIDs in "generalized" functional groups of the "essential" </t>
    </r>
    <r>
      <rPr>
        <i/>
        <sz val="14"/>
        <color theme="1"/>
        <rFont val="Times New Roman"/>
        <family val="1"/>
      </rPr>
      <t>E. coli</t>
    </r>
    <r>
      <rPr>
        <sz val="14"/>
        <color theme="1"/>
        <rFont val="Times New Roman"/>
        <family val="1"/>
      </rPr>
      <t>, MYCTU, MYCLE, BUCAI, and BUCCC strains. With a P-value of greater than 0.05, I failed to reject the null hypotheses stating that at least two of the "generalized" COGID groups had significantly differing frequencies. A lack of significant evidence suggests that comparing individual "generalized" frequencies between the groups included in this test is unnecessary.</t>
    </r>
  </si>
  <si>
    <r>
      <rPr>
        <b/>
        <sz val="14"/>
        <color theme="1"/>
        <rFont val="Times New Roman"/>
        <family val="1"/>
      </rPr>
      <t xml:space="preserve">Test #2a. </t>
    </r>
    <r>
      <rPr>
        <sz val="14"/>
        <color theme="1"/>
        <rFont val="Times New Roman"/>
        <family val="1"/>
      </rPr>
      <t xml:space="preserve">This test compared the frequency of COGIDs in "generalized" </t>
    </r>
    <r>
      <rPr>
        <i/>
        <sz val="14"/>
        <color theme="1"/>
        <rFont val="Times New Roman"/>
        <family val="1"/>
      </rPr>
      <t>E. coli</t>
    </r>
    <r>
      <rPr>
        <sz val="14"/>
        <color theme="1"/>
        <rFont val="Times New Roman"/>
        <family val="1"/>
      </rPr>
      <t xml:space="preserve"> functional groups. With a P-value of less than 0.0158, I rejected the null hypotheses stating that "generalized" COGID frequencies are equal in the four strains of </t>
    </r>
    <r>
      <rPr>
        <i/>
        <sz val="14"/>
        <color theme="1"/>
        <rFont val="Times New Roman"/>
        <family val="1"/>
      </rPr>
      <t>E. coli</t>
    </r>
    <r>
      <rPr>
        <sz val="14"/>
        <color theme="1"/>
        <rFont val="Times New Roman"/>
        <family val="1"/>
      </rPr>
      <t xml:space="preserve">. This is an expected outcome; the dataset includes both the "purely essential" </t>
    </r>
    <r>
      <rPr>
        <i/>
        <sz val="14"/>
        <color theme="1"/>
        <rFont val="Times New Roman"/>
        <family val="1"/>
      </rPr>
      <t>E. coli</t>
    </r>
    <r>
      <rPr>
        <sz val="14"/>
        <color theme="1"/>
        <rFont val="Times New Roman"/>
        <family val="1"/>
      </rPr>
      <t xml:space="preserve"> proteome and complete ones from the Hu and Babu studies.</t>
    </r>
  </si>
  <si>
    <r>
      <rPr>
        <b/>
        <sz val="14"/>
        <color theme="1"/>
        <rFont val="Times New Roman"/>
        <family val="1"/>
      </rPr>
      <t xml:space="preserve">Test #1b. </t>
    </r>
    <r>
      <rPr>
        <sz val="14"/>
        <color theme="1"/>
        <rFont val="Times New Roman"/>
        <family val="1"/>
      </rPr>
      <t xml:space="preserve">This 1-way ANOVA test compares frequency of  "specific" COGID functional groups in  the "essential" </t>
    </r>
    <r>
      <rPr>
        <i/>
        <sz val="14"/>
        <color theme="1"/>
        <rFont val="Times New Roman"/>
        <family val="1"/>
      </rPr>
      <t>E. coli</t>
    </r>
    <r>
      <rPr>
        <sz val="14"/>
        <color theme="1"/>
        <rFont val="Times New Roman"/>
        <family val="1"/>
      </rPr>
      <t xml:space="preserve"> strain, MYCTU, MYCLE, BUCAI, and BUCCC against each other.  With an alpha level of less than 0.05, the results justify further analyses between pairs of functional groups in these proteomes.</t>
    </r>
  </si>
  <si>
    <r>
      <rPr>
        <b/>
        <sz val="14"/>
        <color theme="1"/>
        <rFont val="Times New Roman"/>
        <family val="1"/>
      </rPr>
      <t xml:space="preserve">Test #1a. </t>
    </r>
    <r>
      <rPr>
        <sz val="14"/>
        <color theme="1"/>
        <rFont val="Times New Roman"/>
        <family val="1"/>
      </rPr>
      <t xml:space="preserve">This 1-way ANOVA test compares frequency of "specific" COGID functional groups in all four </t>
    </r>
    <r>
      <rPr>
        <i/>
        <sz val="14"/>
        <color theme="1"/>
        <rFont val="Times New Roman"/>
        <family val="1"/>
      </rPr>
      <t>E. coli</t>
    </r>
    <r>
      <rPr>
        <sz val="14"/>
        <color theme="1"/>
        <rFont val="Times New Roman"/>
        <family val="1"/>
      </rPr>
      <t xml:space="preserve"> proteomes against each other. With a P-value of less than 0.0001, the results justify further analyses between pairs of functional groups in these proteomes.</t>
    </r>
  </si>
  <si>
    <t>SD</t>
  </si>
  <si>
    <r>
      <rPr>
        <b/>
        <sz val="14"/>
        <color theme="1"/>
        <rFont val="Times New Roman"/>
        <family val="1"/>
      </rPr>
      <t xml:space="preserve">Test #3b. </t>
    </r>
    <r>
      <rPr>
        <sz val="14"/>
        <color theme="1"/>
        <rFont val="Times New Roman"/>
        <family val="1"/>
      </rPr>
      <t xml:space="preserve">This 1-way ANOVA test compared the percentages of all "specific" COGID functional groups in "essential" </t>
    </r>
    <r>
      <rPr>
        <i/>
        <sz val="14"/>
        <color theme="1"/>
        <rFont val="Times New Roman"/>
        <family val="1"/>
      </rPr>
      <t>E. coli</t>
    </r>
    <r>
      <rPr>
        <sz val="14"/>
        <color theme="1"/>
        <rFont val="Times New Roman"/>
        <family val="1"/>
      </rPr>
      <t xml:space="preserve">, MYCTU, MYCLE, BUCAI, and BUCCC against each other.  With an alpha level of less than 0.0001, there is sufficient evidence to determine that there is at least one difference in how likely COGIDs belonging to a certain functional group than to another.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</si>
</sst>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2"/>
      <color theme="1"/>
      <name val="Times New Roman"/>
      <family val="1"/>
    </font>
    <font>
      <b/>
      <sz val="12"/>
      <color theme="1"/>
      <name val="Times New Roman"/>
      <family val="1"/>
    </font>
    <font>
      <i/>
      <sz val="11"/>
      <color theme="1"/>
      <name val="Calibri"/>
      <family val="2"/>
      <scheme val="minor"/>
    </font>
    <font>
      <i/>
      <sz val="12"/>
      <color theme="1"/>
      <name val="Times New Roman"/>
      <family val="1"/>
    </font>
    <font>
      <b/>
      <sz val="14"/>
      <color theme="1"/>
      <name val="Calibri"/>
      <family val="2"/>
      <scheme val="minor"/>
    </font>
    <font>
      <sz val="11"/>
      <color theme="1"/>
      <name val="Times New Roman"/>
      <family val="1"/>
    </font>
    <font>
      <b/>
      <sz val="14"/>
      <color theme="1"/>
      <name val="Times New Roman"/>
      <family val="1"/>
    </font>
    <font>
      <b/>
      <sz val="20"/>
      <color theme="1"/>
      <name val="Times New Roman"/>
      <family val="1"/>
    </font>
    <font>
      <b/>
      <i/>
      <sz val="14"/>
      <color theme="1"/>
      <name val="Calibri"/>
      <family val="2"/>
      <scheme val="minor"/>
    </font>
    <font>
      <sz val="14"/>
      <color theme="1"/>
      <name val="Calibri"/>
      <family val="2"/>
      <scheme val="minor"/>
    </font>
    <font>
      <b/>
      <sz val="28"/>
      <color theme="1"/>
      <name val="Calibri"/>
      <family val="2"/>
      <scheme val="minor"/>
    </font>
    <font>
      <i/>
      <sz val="14"/>
      <color theme="1"/>
      <name val="Calibri"/>
      <family val="2"/>
      <scheme val="minor"/>
    </font>
    <font>
      <sz val="14"/>
      <color theme="1"/>
      <name val="Times New Roman"/>
      <family val="1"/>
    </font>
    <font>
      <b/>
      <i/>
      <sz val="14"/>
      <color theme="1"/>
      <name val="Times New Roman"/>
      <family val="1"/>
    </font>
    <font>
      <i/>
      <sz val="11"/>
      <color theme="1"/>
      <name val="Times New Roman"/>
      <family val="1"/>
    </font>
    <font>
      <i/>
      <sz val="14"/>
      <color theme="1"/>
      <name val="Times New Roman"/>
      <family val="1"/>
    </font>
    <font>
      <b/>
      <i/>
      <sz val="22"/>
      <color theme="1"/>
      <name val="Times New Roman"/>
      <family val="1"/>
    </font>
    <font>
      <b/>
      <sz val="22"/>
      <color theme="1"/>
      <name val="Times New Roman"/>
      <family val="1"/>
    </font>
    <font>
      <sz val="16"/>
      <color theme="1"/>
      <name val="Times New Roman"/>
      <family val="1"/>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medium">
        <color indexed="64"/>
      </bottom>
      <diagonal/>
    </border>
    <border>
      <left/>
      <right/>
      <top style="thin">
        <color indexed="64"/>
      </top>
      <bottom style="double">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111">
    <xf numFmtId="0" fontId="0" fillId="0" borderId="0" xfId="0"/>
    <xf numFmtId="164" fontId="0" fillId="0" borderId="0" xfId="0" applyNumberFormat="1"/>
    <xf numFmtId="0" fontId="0" fillId="0" borderId="0" xfId="0" applyBorder="1"/>
    <xf numFmtId="0" fontId="0" fillId="2" borderId="0" xfId="0" applyFill="1"/>
    <xf numFmtId="0" fontId="0" fillId="2" borderId="0" xfId="0" applyFill="1" applyBorder="1"/>
    <xf numFmtId="0" fontId="0" fillId="0" borderId="0" xfId="0" applyFill="1" applyBorder="1" applyAlignment="1"/>
    <xf numFmtId="0" fontId="3" fillId="0" borderId="4" xfId="0" applyFont="1" applyFill="1" applyBorder="1" applyAlignment="1">
      <alignment horizontal="center"/>
    </xf>
    <xf numFmtId="0" fontId="3" fillId="0" borderId="0" xfId="0" applyFont="1" applyFill="1" applyBorder="1" applyAlignment="1">
      <alignment horizontal="center"/>
    </xf>
    <xf numFmtId="0" fontId="0" fillId="2" borderId="0" xfId="0" applyFill="1" applyBorder="1" applyAlignment="1"/>
    <xf numFmtId="0" fontId="3" fillId="2" borderId="0" xfId="0" applyFont="1" applyFill="1" applyBorder="1" applyAlignment="1">
      <alignment horizontal="center"/>
    </xf>
    <xf numFmtId="0" fontId="0" fillId="0" borderId="0" xfId="0" applyAlignment="1">
      <alignment horizontal="center" vertical="center" wrapText="1"/>
    </xf>
    <xf numFmtId="0" fontId="0" fillId="2" borderId="0" xfId="0" applyFill="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0" fontId="2" fillId="0" borderId="1" xfId="0" applyNumberFormat="1" applyFont="1" applyBorder="1" applyAlignment="1">
      <alignment horizontal="center" vertical="center" wrapText="1"/>
    </xf>
    <xf numFmtId="10" fontId="1" fillId="0" borderId="0" xfId="0" applyNumberFormat="1" applyFont="1" applyAlignment="1">
      <alignment horizontal="center" vertical="center" wrapText="1"/>
    </xf>
    <xf numFmtId="10" fontId="1" fillId="0" borderId="11" xfId="0" applyNumberFormat="1" applyFont="1" applyBorder="1" applyAlignment="1">
      <alignment horizontal="center" vertical="center" wrapText="1"/>
    </xf>
    <xf numFmtId="10" fontId="1" fillId="2" borderId="0" xfId="0" applyNumberFormat="1" applyFont="1" applyFill="1" applyAlignment="1">
      <alignment horizontal="center" vertical="center" wrapText="1"/>
    </xf>
    <xf numFmtId="10" fontId="0" fillId="2" borderId="0" xfId="0" applyNumberFormat="1" applyFill="1" applyAlignment="1">
      <alignment horizontal="center" vertical="center" wrapText="1"/>
    </xf>
    <xf numFmtId="10" fontId="0" fillId="0" borderId="0" xfId="0" applyNumberFormat="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2" borderId="6" xfId="0" applyFont="1" applyFill="1" applyBorder="1" applyAlignment="1">
      <alignment horizontal="center" vertical="center" wrapText="1"/>
    </xf>
    <xf numFmtId="0" fontId="0" fillId="2" borderId="6" xfId="0" applyFill="1" applyBorder="1" applyAlignment="1">
      <alignment horizontal="center" vertical="center" wrapText="1"/>
    </xf>
    <xf numFmtId="0" fontId="2" fillId="0" borderId="0"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0" xfId="0" applyFont="1" applyFill="1" applyAlignment="1">
      <alignment horizontal="center" wrapText="1"/>
    </xf>
    <xf numFmtId="0" fontId="8" fillId="0" borderId="0" xfId="0" applyFont="1" applyAlignment="1">
      <alignment horizontal="center"/>
    </xf>
    <xf numFmtId="0" fontId="2" fillId="0" borderId="0" xfId="0" applyFont="1" applyBorder="1" applyAlignment="1">
      <alignment horizontal="center" vertical="center" wrapText="1"/>
    </xf>
    <xf numFmtId="0" fontId="2" fillId="0" borderId="1" xfId="0" applyFont="1" applyFill="1" applyBorder="1" applyAlignment="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0" fontId="11" fillId="0" borderId="0" xfId="0" applyFont="1"/>
    <xf numFmtId="0" fontId="0" fillId="2" borderId="0" xfId="0" applyFont="1" applyFill="1"/>
    <xf numFmtId="0" fontId="2" fillId="2" borderId="7" xfId="0" applyFont="1" applyFill="1" applyBorder="1" applyAlignment="1">
      <alignment horizontal="center" vertical="center" wrapText="1"/>
    </xf>
    <xf numFmtId="10" fontId="1" fillId="0" borderId="1"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2" fillId="0" borderId="5" xfId="0" applyFont="1" applyFill="1" applyBorder="1" applyAlignment="1">
      <alignment horizontal="center" vertical="center" wrapText="1"/>
    </xf>
    <xf numFmtId="0" fontId="2" fillId="0" borderId="9" xfId="0" applyFont="1" applyBorder="1" applyAlignment="1">
      <alignment horizontal="center" vertical="center"/>
    </xf>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0" fontId="2" fillId="0" borderId="10" xfId="0" applyFont="1" applyBorder="1" applyAlignment="1">
      <alignment horizontal="center" vertical="center"/>
    </xf>
    <xf numFmtId="0" fontId="0" fillId="0" borderId="13" xfId="0" applyBorder="1"/>
    <xf numFmtId="0" fontId="3" fillId="2" borderId="4" xfId="0" applyFont="1" applyFill="1" applyBorder="1" applyAlignment="1">
      <alignment horizontal="center" vertical="center"/>
    </xf>
    <xf numFmtId="0" fontId="0" fillId="2" borderId="0" xfId="0" applyFill="1" applyBorder="1" applyAlignment="1">
      <alignment horizontal="center" vertical="center"/>
    </xf>
    <xf numFmtId="0" fontId="0" fillId="2" borderId="0" xfId="0" applyFill="1" applyAlignment="1">
      <alignment horizontal="center" vertical="center"/>
    </xf>
    <xf numFmtId="0" fontId="5" fillId="2" borderId="3"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1" fillId="2" borderId="0" xfId="0" applyFont="1" applyFill="1" applyBorder="1" applyAlignment="1">
      <alignment horizontal="center" vertical="center" wrapText="1"/>
    </xf>
    <xf numFmtId="0" fontId="9" fillId="2" borderId="4" xfId="0" applyFont="1" applyFill="1" applyBorder="1" applyAlignment="1">
      <alignment horizontal="center" vertical="center"/>
    </xf>
    <xf numFmtId="0" fontId="12" fillId="2" borderId="4" xfId="0" applyFont="1" applyFill="1" applyBorder="1" applyAlignment="1">
      <alignment horizontal="center" vertical="center"/>
    </xf>
    <xf numFmtId="0" fontId="5" fillId="2" borderId="0" xfId="0" applyFont="1" applyFill="1" applyBorder="1" applyAlignment="1">
      <alignment horizontal="center" vertical="center"/>
    </xf>
    <xf numFmtId="10" fontId="1" fillId="0" borderId="0" xfId="0" applyNumberFormat="1" applyFont="1" applyFill="1" applyBorder="1" applyAlignment="1">
      <alignment horizontal="center" vertical="center" wrapText="1"/>
    </xf>
    <xf numFmtId="0" fontId="0" fillId="0" borderId="0" xfId="0" applyFont="1" applyFill="1" applyBorder="1"/>
    <xf numFmtId="0" fontId="0" fillId="0" borderId="0" xfId="0" applyFill="1" applyBorder="1"/>
    <xf numFmtId="0" fontId="2" fillId="0" borderId="0" xfId="0" applyFont="1" applyFill="1" applyBorder="1" applyAlignment="1">
      <alignment horizontal="center" wrapText="1"/>
    </xf>
    <xf numFmtId="0" fontId="2" fillId="0" borderId="0" xfId="0" applyFont="1" applyFill="1" applyBorder="1" applyAlignment="1">
      <alignment horizontal="center" vertical="center"/>
    </xf>
    <xf numFmtId="10" fontId="2" fillId="0" borderId="0"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applyBorder="1" applyAlignment="1">
      <alignment horizontal="center" vertical="center" wrapText="1"/>
    </xf>
    <xf numFmtId="0" fontId="14" fillId="0" borderId="4" xfId="0" applyFont="1" applyFill="1" applyBorder="1" applyAlignment="1">
      <alignment horizontal="center" vertical="center"/>
    </xf>
    <xf numFmtId="0" fontId="15" fillId="0" borderId="4" xfId="0" applyFont="1" applyFill="1" applyBorder="1" applyAlignment="1">
      <alignment horizontal="center"/>
    </xf>
    <xf numFmtId="0" fontId="7" fillId="0" borderId="0" xfId="0" applyFont="1" applyFill="1" applyBorder="1" applyAlignment="1">
      <alignment horizontal="center" vertical="center"/>
    </xf>
    <xf numFmtId="0" fontId="6" fillId="0" borderId="0" xfId="0" applyFont="1" applyFill="1" applyBorder="1" applyAlignment="1"/>
    <xf numFmtId="0" fontId="13" fillId="0" borderId="0" xfId="0" applyFont="1" applyAlignment="1">
      <alignment horizontal="center" vertical="center"/>
    </xf>
    <xf numFmtId="0" fontId="16" fillId="0" borderId="4" xfId="0" applyFont="1" applyFill="1" applyBorder="1" applyAlignment="1">
      <alignment horizontal="center" vertical="center"/>
    </xf>
    <xf numFmtId="0" fontId="13" fillId="0" borderId="0" xfId="0" applyFont="1" applyFill="1" applyBorder="1" applyAlignment="1">
      <alignment horizontal="center" vertical="center"/>
    </xf>
    <xf numFmtId="0" fontId="7" fillId="0" borderId="3" xfId="0" applyFont="1" applyFill="1" applyBorder="1" applyAlignment="1">
      <alignment horizontal="center" vertical="center"/>
    </xf>
    <xf numFmtId="0" fontId="13" fillId="0" borderId="3" xfId="0" applyFont="1" applyFill="1" applyBorder="1" applyAlignment="1">
      <alignment horizontal="center" vertical="center"/>
    </xf>
    <xf numFmtId="0" fontId="13" fillId="2" borderId="3" xfId="0" applyFont="1" applyFill="1" applyBorder="1" applyAlignment="1">
      <alignment horizontal="center" vertical="center"/>
    </xf>
    <xf numFmtId="11" fontId="1" fillId="0" borderId="0" xfId="0" applyNumberFormat="1" applyFont="1" applyFill="1" applyBorder="1" applyAlignment="1">
      <alignment horizontal="center" vertical="center"/>
    </xf>
    <xf numFmtId="0" fontId="1" fillId="0" borderId="6" xfId="0" applyFont="1" applyFill="1" applyBorder="1" applyAlignment="1">
      <alignment horizontal="center" vertical="center"/>
    </xf>
    <xf numFmtId="0" fontId="1" fillId="0" borderId="12" xfId="0" applyFont="1" applyFill="1" applyBorder="1" applyAlignment="1">
      <alignment horizontal="center" vertical="center"/>
    </xf>
    <xf numFmtId="11" fontId="1" fillId="0" borderId="3"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17" fillId="0" borderId="14" xfId="0" applyFont="1" applyFill="1" applyBorder="1" applyAlignment="1">
      <alignment horizontal="center" vertical="center"/>
    </xf>
    <xf numFmtId="0" fontId="18" fillId="0" borderId="4" xfId="0" applyFont="1" applyFill="1" applyBorder="1" applyAlignment="1">
      <alignment horizontal="center" vertical="center"/>
    </xf>
    <xf numFmtId="0" fontId="18" fillId="2" borderId="14" xfId="0" applyFont="1" applyFill="1" applyBorder="1" applyAlignment="1">
      <alignment horizontal="center" vertical="center"/>
    </xf>
    <xf numFmtId="0" fontId="18" fillId="0" borderId="14" xfId="0" applyFont="1" applyFill="1" applyBorder="1" applyAlignment="1">
      <alignment horizontal="center" vertical="center"/>
    </xf>
    <xf numFmtId="0" fontId="1"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2" xfId="0" applyFont="1" applyFill="1" applyBorder="1" applyAlignment="1">
      <alignment horizontal="center" vertical="center"/>
    </xf>
    <xf numFmtId="0" fontId="18" fillId="0" borderId="16"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1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15" xfId="0" applyFont="1" applyFill="1" applyBorder="1" applyAlignment="1">
      <alignment horizontal="center" vertical="center"/>
    </xf>
    <xf numFmtId="0" fontId="13"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i="0" baseline="0">
                <a:effectLst/>
              </a:rPr>
              <a:t>Comparison of "</a:t>
            </a:r>
            <a:r>
              <a:rPr lang="en-US" sz="2400" b="1" i="0" baseline="0">
                <a:effectLst>
                  <a:outerShdw blurRad="50800" dist="38100" dir="5400000" algn="t" rotWithShape="0">
                    <a:srgbClr val="000000">
                      <a:alpha val="40000"/>
                    </a:srgbClr>
                  </a:outerShdw>
                </a:effectLst>
              </a:rPr>
              <a:t>Essential" </a:t>
            </a:r>
            <a:r>
              <a:rPr lang="en-US" sz="2400" b="1" i="1" baseline="0">
                <a:effectLst>
                  <a:outerShdw blurRad="50800" dist="38100" dir="5400000" algn="t" rotWithShape="0">
                    <a:srgbClr val="000000">
                      <a:alpha val="40000"/>
                    </a:srgbClr>
                  </a:outerShdw>
                </a:effectLst>
              </a:rPr>
              <a:t>E. coli </a:t>
            </a:r>
            <a:r>
              <a:rPr lang="en-US" sz="2400" b="1" i="0" baseline="0">
                <a:effectLst>
                  <a:outerShdw blurRad="50800" dist="38100" dir="5400000" algn="t" rotWithShape="0">
                    <a:srgbClr val="000000">
                      <a:alpha val="40000"/>
                    </a:srgbClr>
                  </a:outerShdw>
                </a:effectLst>
              </a:rPr>
              <a:t>COGID </a:t>
            </a:r>
            <a:endParaRPr lang="en-US" sz="2400" baseline="0">
              <a:effectLst/>
            </a:endParaRPr>
          </a:p>
          <a:p>
            <a:pPr>
              <a:defRPr/>
            </a:pPr>
            <a:r>
              <a:rPr lang="en-US" sz="2400" b="1" i="0" baseline="0">
                <a:effectLst/>
              </a:rPr>
              <a:t>Frequencies</a:t>
            </a:r>
            <a:r>
              <a:rPr lang="en-US" sz="2400" b="1" i="0" baseline="0">
                <a:effectLst>
                  <a:outerShdw blurRad="50800" dist="38100" dir="5400000" algn="t" rotWithShape="0">
                    <a:srgbClr val="000000">
                      <a:alpha val="40000"/>
                    </a:srgbClr>
                  </a:outerShdw>
                </a:effectLst>
              </a:rPr>
              <a:t> with "Nonessential" </a:t>
            </a:r>
            <a:r>
              <a:rPr lang="en-US" sz="2400" b="1" i="1" baseline="0">
                <a:effectLst>
                  <a:outerShdw blurRad="50800" dist="38100" dir="5400000" algn="t" rotWithShape="0">
                    <a:srgbClr val="000000">
                      <a:alpha val="40000"/>
                    </a:srgbClr>
                  </a:outerShdw>
                </a:effectLst>
              </a:rPr>
              <a:t>E. coli</a:t>
            </a:r>
            <a:r>
              <a:rPr lang="en-US" sz="2400" b="1" i="0" baseline="0">
                <a:effectLst>
                  <a:outerShdw blurRad="50800" dist="38100" dir="5400000" algn="t" rotWithShape="0">
                    <a:srgbClr val="000000">
                      <a:alpha val="40000"/>
                    </a:srgbClr>
                  </a:outerShdw>
                </a:effectLst>
              </a:rPr>
              <a:t> Strains</a:t>
            </a:r>
            <a:endParaRPr lang="en-US" sz="2400" baseline="0">
              <a:effectLst/>
            </a:endParaRPr>
          </a:p>
        </c:rich>
      </c:tx>
      <c:layout>
        <c:manualLayout>
          <c:xMode val="edge"/>
          <c:yMode val="edge"/>
          <c:x val="0.18910298943659801"/>
          <c:y val="2.288908558876934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8"/>
          <c:order val="0"/>
          <c:tx>
            <c:v>"Essential"</c:v>
          </c:tx>
          <c:spPr>
            <a:solidFill>
              <a:srgbClr val="FF0000"/>
            </a:solidFill>
            <a:ln>
              <a:noFill/>
            </a:ln>
            <a:effectLst>
              <a:outerShdw blurRad="571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Graphics'!$B$2:$B$20</c:f>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18-7669-4FE0-A679-1BF4888250F7}"/>
            </c:ext>
          </c:extLst>
        </c:ser>
        <c:ser>
          <c:idx val="9"/>
          <c:order val="1"/>
          <c:tx>
            <c:v>Hu (2007)</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Graphics'!$C$2:$C$20</c:f>
              <c:numCache>
                <c:formatCode>General</c:formatCode>
                <c:ptCount val="19"/>
                <c:pt idx="0">
                  <c:v>84</c:v>
                </c:pt>
                <c:pt idx="1">
                  <c:v>19</c:v>
                </c:pt>
                <c:pt idx="2">
                  <c:v>31</c:v>
                </c:pt>
                <c:pt idx="3">
                  <c:v>17</c:v>
                </c:pt>
                <c:pt idx="4">
                  <c:v>60</c:v>
                </c:pt>
                <c:pt idx="5">
                  <c:v>14</c:v>
                </c:pt>
                <c:pt idx="6">
                  <c:v>13</c:v>
                </c:pt>
                <c:pt idx="7">
                  <c:v>90</c:v>
                </c:pt>
                <c:pt idx="8">
                  <c:v>106</c:v>
                </c:pt>
                <c:pt idx="9">
                  <c:v>59</c:v>
                </c:pt>
                <c:pt idx="10">
                  <c:v>87</c:v>
                </c:pt>
                <c:pt idx="11">
                  <c:v>17</c:v>
                </c:pt>
                <c:pt idx="12">
                  <c:v>87</c:v>
                </c:pt>
                <c:pt idx="13">
                  <c:v>44</c:v>
                </c:pt>
                <c:pt idx="14">
                  <c:v>142</c:v>
                </c:pt>
                <c:pt idx="15">
                  <c:v>132</c:v>
                </c:pt>
                <c:pt idx="16">
                  <c:v>46</c:v>
                </c:pt>
                <c:pt idx="17">
                  <c:v>109</c:v>
                </c:pt>
                <c:pt idx="18">
                  <c:v>217</c:v>
                </c:pt>
              </c:numCache>
            </c:numRef>
          </c:val>
          <c:extLst>
            <c:ext xmlns:c16="http://schemas.microsoft.com/office/drawing/2014/chart" uri="{C3380CC4-5D6E-409C-BE32-E72D297353CC}">
              <c16:uniqueId val="{00000019-7669-4FE0-A679-1BF4888250F7}"/>
            </c:ext>
          </c:extLst>
        </c:ser>
        <c:ser>
          <c:idx val="10"/>
          <c:order val="2"/>
          <c:tx>
            <c:v>Babu S3 (2017)</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Graphics'!$D$2:$D$20</c:f>
              <c:numCache>
                <c:formatCode>General</c:formatCode>
                <c:ptCount val="19"/>
                <c:pt idx="0">
                  <c:v>78</c:v>
                </c:pt>
                <c:pt idx="1">
                  <c:v>12</c:v>
                </c:pt>
                <c:pt idx="2">
                  <c:v>17</c:v>
                </c:pt>
                <c:pt idx="3">
                  <c:v>15</c:v>
                </c:pt>
                <c:pt idx="4">
                  <c:v>30</c:v>
                </c:pt>
                <c:pt idx="5">
                  <c:v>26</c:v>
                </c:pt>
                <c:pt idx="6">
                  <c:v>16</c:v>
                </c:pt>
                <c:pt idx="7">
                  <c:v>9</c:v>
                </c:pt>
                <c:pt idx="8">
                  <c:v>0</c:v>
                </c:pt>
                <c:pt idx="9">
                  <c:v>0</c:v>
                </c:pt>
                <c:pt idx="10">
                  <c:v>13</c:v>
                </c:pt>
                <c:pt idx="11">
                  <c:v>10</c:v>
                </c:pt>
                <c:pt idx="12">
                  <c:v>92</c:v>
                </c:pt>
                <c:pt idx="13">
                  <c:v>6</c:v>
                </c:pt>
                <c:pt idx="14">
                  <c:v>36</c:v>
                </c:pt>
                <c:pt idx="15">
                  <c:v>58</c:v>
                </c:pt>
                <c:pt idx="16">
                  <c:v>13</c:v>
                </c:pt>
                <c:pt idx="17">
                  <c:v>44</c:v>
                </c:pt>
                <c:pt idx="18">
                  <c:v>195</c:v>
                </c:pt>
              </c:numCache>
            </c:numRef>
          </c:val>
          <c:extLst>
            <c:ext xmlns:c16="http://schemas.microsoft.com/office/drawing/2014/chart" uri="{C3380CC4-5D6E-409C-BE32-E72D297353CC}">
              <c16:uniqueId val="{0000001A-7669-4FE0-A679-1BF4888250F7}"/>
            </c:ext>
          </c:extLst>
        </c:ser>
        <c:ser>
          <c:idx val="11"/>
          <c:order val="3"/>
          <c:tx>
            <c:v>Babu S6 (2017)</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Graphics'!$G$2:$G$20</c:f>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1B-7669-4FE0-A679-1BF4888250F7}"/>
            </c:ext>
          </c:extLst>
        </c:ser>
        <c:dLbls>
          <c:showLegendKey val="0"/>
          <c:showVal val="0"/>
          <c:showCatName val="0"/>
          <c:showSerName val="0"/>
          <c:showPercent val="0"/>
          <c:showBubbleSize val="0"/>
        </c:dLbls>
        <c:gapWidth val="100"/>
        <c:overlap val="-24"/>
        <c:axId val="888281632"/>
        <c:axId val="888281960"/>
        <c:extLst>
          <c:ext xmlns:c15="http://schemas.microsoft.com/office/drawing/2012/chart" uri="{02D57815-91ED-43cb-92C2-25804820EDAC}">
            <c15:filteredBarSeries>
              <c15:ser>
                <c:idx val="12"/>
                <c:order val="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uri="{02D57815-91ED-43cb-92C2-25804820EDAC}">
                        <c15:formulaRef>
                          <c15:sqref>'Testing &amp; Graphics'!$H$2:$H$20</c15:sqref>
                        </c15:formulaRef>
                      </c:ext>
                    </c:extLst>
                    <c:numCache>
                      <c:formatCode>General</c:formatCode>
                      <c:ptCount val="19"/>
                      <c:pt idx="0">
                        <c:v>55</c:v>
                      </c:pt>
                      <c:pt idx="1">
                        <c:v>16</c:v>
                      </c:pt>
                      <c:pt idx="2">
                        <c:v>31</c:v>
                      </c:pt>
                      <c:pt idx="3">
                        <c:v>17</c:v>
                      </c:pt>
                      <c:pt idx="4">
                        <c:v>54</c:v>
                      </c:pt>
                      <c:pt idx="5">
                        <c:v>16</c:v>
                      </c:pt>
                      <c:pt idx="6">
                        <c:v>0</c:v>
                      </c:pt>
                      <c:pt idx="7">
                        <c:v>105</c:v>
                      </c:pt>
                      <c:pt idx="8">
                        <c:v>112</c:v>
                      </c:pt>
                      <c:pt idx="9">
                        <c:v>66</c:v>
                      </c:pt>
                      <c:pt idx="10">
                        <c:v>96</c:v>
                      </c:pt>
                      <c:pt idx="11">
                        <c:v>32</c:v>
                      </c:pt>
                      <c:pt idx="12">
                        <c:v>67</c:v>
                      </c:pt>
                      <c:pt idx="13">
                        <c:v>54</c:v>
                      </c:pt>
                      <c:pt idx="14">
                        <c:v>134</c:v>
                      </c:pt>
                      <c:pt idx="15">
                        <c:v>112</c:v>
                      </c:pt>
                      <c:pt idx="16">
                        <c:v>54</c:v>
                      </c:pt>
                      <c:pt idx="17">
                        <c:v>70</c:v>
                      </c:pt>
                      <c:pt idx="18">
                        <c:v>339</c:v>
                      </c:pt>
                    </c:numCache>
                  </c:numRef>
                </c:val>
                <c:extLst>
                  <c:ext xmlns:c16="http://schemas.microsoft.com/office/drawing/2014/chart" uri="{C3380CC4-5D6E-409C-BE32-E72D297353CC}">
                    <c16:uniqueId val="{0000001C-7669-4FE0-A679-1BF4888250F7}"/>
                  </c:ext>
                </c:extLst>
              </c15:ser>
            </c15:filteredBarSeries>
            <c15:filteredBarSeries>
              <c15:ser>
                <c:idx val="13"/>
                <c:order val="5"/>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Graphics'!$I$2:$I$20</c15:sqref>
                        </c15:formulaRef>
                      </c:ext>
                    </c:extLst>
                    <c:numCache>
                      <c:formatCode>General</c:formatCode>
                      <c:ptCount val="19"/>
                      <c:pt idx="0">
                        <c:v>44</c:v>
                      </c:pt>
                      <c:pt idx="1">
                        <c:v>13</c:v>
                      </c:pt>
                      <c:pt idx="2">
                        <c:v>21</c:v>
                      </c:pt>
                      <c:pt idx="3">
                        <c:v>9</c:v>
                      </c:pt>
                      <c:pt idx="4">
                        <c:v>40</c:v>
                      </c:pt>
                      <c:pt idx="5">
                        <c:v>13</c:v>
                      </c:pt>
                      <c:pt idx="6">
                        <c:v>0</c:v>
                      </c:pt>
                      <c:pt idx="7">
                        <c:v>64</c:v>
                      </c:pt>
                      <c:pt idx="8">
                        <c:v>114</c:v>
                      </c:pt>
                      <c:pt idx="9">
                        <c:v>46</c:v>
                      </c:pt>
                      <c:pt idx="10">
                        <c:v>70</c:v>
                      </c:pt>
                      <c:pt idx="11">
                        <c:v>17</c:v>
                      </c:pt>
                      <c:pt idx="12">
                        <c:v>40</c:v>
                      </c:pt>
                      <c:pt idx="13">
                        <c:v>47</c:v>
                      </c:pt>
                      <c:pt idx="14">
                        <c:v>107</c:v>
                      </c:pt>
                      <c:pt idx="15">
                        <c:v>56</c:v>
                      </c:pt>
                      <c:pt idx="16">
                        <c:v>39</c:v>
                      </c:pt>
                      <c:pt idx="17">
                        <c:v>44</c:v>
                      </c:pt>
                      <c:pt idx="18">
                        <c:v>138</c:v>
                      </c:pt>
                    </c:numCache>
                  </c:numRef>
                </c:val>
                <c:extLst>
                  <c:ext xmlns:c16="http://schemas.microsoft.com/office/drawing/2014/chart" uri="{C3380CC4-5D6E-409C-BE32-E72D297353CC}">
                    <c16:uniqueId val="{0000001D-7669-4FE0-A679-1BF4888250F7}"/>
                  </c:ext>
                </c:extLst>
              </c15:ser>
            </c15:filteredBarSeries>
            <c15:filteredBarSeries>
              <c15:ser>
                <c:idx val="14"/>
                <c:order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Graphics'!$J$2:$J$20</c15:sqref>
                        </c15:formulaRef>
                      </c:ext>
                    </c:extLst>
                    <c:numCache>
                      <c:formatCode>General</c:formatCode>
                      <c:ptCount val="19"/>
                      <c:pt idx="0">
                        <c:v>5</c:v>
                      </c:pt>
                      <c:pt idx="1">
                        <c:v>7</c:v>
                      </c:pt>
                      <c:pt idx="2">
                        <c:v>0</c:v>
                      </c:pt>
                      <c:pt idx="3">
                        <c:v>0</c:v>
                      </c:pt>
                      <c:pt idx="4">
                        <c:v>24</c:v>
                      </c:pt>
                      <c:pt idx="5">
                        <c:v>6</c:v>
                      </c:pt>
                      <c:pt idx="6">
                        <c:v>9</c:v>
                      </c:pt>
                      <c:pt idx="7">
                        <c:v>28</c:v>
                      </c:pt>
                      <c:pt idx="8">
                        <c:v>107</c:v>
                      </c:pt>
                      <c:pt idx="9">
                        <c:v>14</c:v>
                      </c:pt>
                      <c:pt idx="10">
                        <c:v>0</c:v>
                      </c:pt>
                      <c:pt idx="11">
                        <c:v>0</c:v>
                      </c:pt>
                      <c:pt idx="12">
                        <c:v>5</c:v>
                      </c:pt>
                      <c:pt idx="13">
                        <c:v>6</c:v>
                      </c:pt>
                      <c:pt idx="14">
                        <c:v>42</c:v>
                      </c:pt>
                      <c:pt idx="15">
                        <c:v>27</c:v>
                      </c:pt>
                      <c:pt idx="16">
                        <c:v>7</c:v>
                      </c:pt>
                      <c:pt idx="17">
                        <c:v>17</c:v>
                      </c:pt>
                      <c:pt idx="18">
                        <c:v>28</c:v>
                      </c:pt>
                    </c:numCache>
                  </c:numRef>
                </c:val>
                <c:extLst>
                  <c:ext xmlns:c16="http://schemas.microsoft.com/office/drawing/2014/chart" uri="{C3380CC4-5D6E-409C-BE32-E72D297353CC}">
                    <c16:uniqueId val="{0000001E-7669-4FE0-A679-1BF4888250F7}"/>
                  </c:ext>
                </c:extLst>
              </c15:ser>
            </c15:filteredBarSeries>
            <c15:filteredBarSeries>
              <c15:ser>
                <c:idx val="15"/>
                <c:order val="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Graphics'!$K$2:$K$20</c15:sqref>
                        </c15:formulaRef>
                      </c:ext>
                    </c:extLst>
                    <c:numCache>
                      <c:formatCode>General</c:formatCode>
                      <c:ptCount val="19"/>
                      <c:pt idx="0">
                        <c:v>28</c:v>
                      </c:pt>
                      <c:pt idx="1">
                        <c:v>11</c:v>
                      </c:pt>
                      <c:pt idx="2">
                        <c:v>5</c:v>
                      </c:pt>
                      <c:pt idx="3">
                        <c:v>0</c:v>
                      </c:pt>
                      <c:pt idx="4">
                        <c:v>30</c:v>
                      </c:pt>
                      <c:pt idx="5">
                        <c:v>11</c:v>
                      </c:pt>
                      <c:pt idx="6">
                        <c:v>26</c:v>
                      </c:pt>
                      <c:pt idx="7">
                        <c:v>38</c:v>
                      </c:pt>
                      <c:pt idx="8">
                        <c:v>116</c:v>
                      </c:pt>
                      <c:pt idx="9">
                        <c:v>15</c:v>
                      </c:pt>
                      <c:pt idx="10">
                        <c:v>30</c:v>
                      </c:pt>
                      <c:pt idx="11">
                        <c:v>0</c:v>
                      </c:pt>
                      <c:pt idx="12">
                        <c:v>19</c:v>
                      </c:pt>
                      <c:pt idx="13">
                        <c:v>27</c:v>
                      </c:pt>
                      <c:pt idx="14">
                        <c:v>57</c:v>
                      </c:pt>
                      <c:pt idx="15">
                        <c:v>45</c:v>
                      </c:pt>
                      <c:pt idx="16">
                        <c:v>14</c:v>
                      </c:pt>
                      <c:pt idx="17">
                        <c:v>31</c:v>
                      </c:pt>
                      <c:pt idx="18">
                        <c:v>46</c:v>
                      </c:pt>
                    </c:numCache>
                  </c:numRef>
                </c:val>
                <c:extLst>
                  <c:ext xmlns:c16="http://schemas.microsoft.com/office/drawing/2014/chart" uri="{C3380CC4-5D6E-409C-BE32-E72D297353CC}">
                    <c16:uniqueId val="{0000001F-7669-4FE0-A679-1BF4888250F7}"/>
                  </c:ext>
                </c:extLst>
              </c15:ser>
            </c15:filteredBarSeries>
            <c15:filteredBarSeries>
              <c15:ser>
                <c:idx val="0"/>
                <c:order val="8"/>
                <c:tx>
                  <c:strRef>
                    <c:extLst>
                      <c:ext xmlns:c15="http://schemas.microsoft.com/office/drawing/2012/chart" uri="{02D57815-91ED-43cb-92C2-25804820EDAC}">
                        <c15:formulaRef>
                          <c15:sqref>'Testing &amp; Graphics'!$B$1</c15:sqref>
                        </c15:formulaRef>
                      </c:ext>
                    </c:extLst>
                    <c:strCache>
                      <c:ptCount val="1"/>
                      <c:pt idx="0">
                        <c:v>E. Coli Essential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Graphics'!$B$2:$B$20</c15:sqref>
                        </c15:formulaRef>
                      </c:ext>
                    </c:extLst>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09-7669-4FE0-A679-1BF4888250F7}"/>
                  </c:ext>
                </c:extLst>
              </c15:ser>
            </c15:filteredBarSeries>
            <c15:filteredBarSeries>
              <c15:ser>
                <c:idx val="1"/>
                <c:order val="9"/>
                <c:tx>
                  <c:strRef>
                    <c:extLst xmlns:c15="http://schemas.microsoft.com/office/drawing/2012/chart">
                      <c:ext xmlns:c15="http://schemas.microsoft.com/office/drawing/2012/chart" uri="{02D57815-91ED-43cb-92C2-25804820EDAC}">
                        <c15:formulaRef>
                          <c15:sqref>'Testing &amp; Graphics'!$C$1</c15:sqref>
                        </c15:formulaRef>
                      </c:ext>
                    </c:extLst>
                    <c:strCache>
                      <c:ptCount val="1"/>
                      <c:pt idx="0">
                        <c:v>E. Coli Hu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xmlns:c15="http://schemas.microsoft.com/office/drawing/2012/chart">
                      <c:ext xmlns:c15="http://schemas.microsoft.com/office/drawing/2012/chart" uri="{02D57815-91ED-43cb-92C2-25804820EDAC}">
                        <c15:formulaRef>
                          <c15:sqref>'Testing &amp; Graphics'!$C$2:$C$20</c15:sqref>
                        </c15:formulaRef>
                      </c:ext>
                    </c:extLst>
                    <c:numCache>
                      <c:formatCode>General</c:formatCode>
                      <c:ptCount val="19"/>
                      <c:pt idx="0">
                        <c:v>84</c:v>
                      </c:pt>
                      <c:pt idx="1">
                        <c:v>19</c:v>
                      </c:pt>
                      <c:pt idx="2">
                        <c:v>31</c:v>
                      </c:pt>
                      <c:pt idx="3">
                        <c:v>17</c:v>
                      </c:pt>
                      <c:pt idx="4">
                        <c:v>60</c:v>
                      </c:pt>
                      <c:pt idx="5">
                        <c:v>14</c:v>
                      </c:pt>
                      <c:pt idx="6">
                        <c:v>13</c:v>
                      </c:pt>
                      <c:pt idx="7">
                        <c:v>90</c:v>
                      </c:pt>
                      <c:pt idx="8">
                        <c:v>106</c:v>
                      </c:pt>
                      <c:pt idx="9">
                        <c:v>59</c:v>
                      </c:pt>
                      <c:pt idx="10">
                        <c:v>87</c:v>
                      </c:pt>
                      <c:pt idx="11">
                        <c:v>17</c:v>
                      </c:pt>
                      <c:pt idx="12">
                        <c:v>87</c:v>
                      </c:pt>
                      <c:pt idx="13">
                        <c:v>44</c:v>
                      </c:pt>
                      <c:pt idx="14">
                        <c:v>142</c:v>
                      </c:pt>
                      <c:pt idx="15">
                        <c:v>132</c:v>
                      </c:pt>
                      <c:pt idx="16">
                        <c:v>46</c:v>
                      </c:pt>
                      <c:pt idx="17">
                        <c:v>109</c:v>
                      </c:pt>
                      <c:pt idx="18">
                        <c:v>217</c:v>
                      </c:pt>
                    </c:numCache>
                  </c:numRef>
                </c:val>
                <c:extLst>
                  <c:ext xmlns:c16="http://schemas.microsoft.com/office/drawing/2014/chart" uri="{C3380CC4-5D6E-409C-BE32-E72D297353CC}">
                    <c16:uniqueId val="{00000013-7669-4FE0-A679-1BF4888250F7}"/>
                  </c:ext>
                </c:extLst>
              </c15:ser>
            </c15:filteredBarSeries>
            <c15:filteredBarSeries>
              <c15:ser>
                <c:idx val="2"/>
                <c:order val="10"/>
                <c:tx>
                  <c:strRef>
                    <c:extLst xmlns:c15="http://schemas.microsoft.com/office/drawing/2012/chart">
                      <c:ext xmlns:c15="http://schemas.microsoft.com/office/drawing/2012/chart" uri="{02D57815-91ED-43cb-92C2-25804820EDAC}">
                        <c15:formulaRef>
                          <c15:sqref>'Testing &amp; Graphics'!$D$1</c15:sqref>
                        </c15:formulaRef>
                      </c:ext>
                    </c:extLst>
                    <c:strCache>
                      <c:ptCount val="1"/>
                      <c:pt idx="0">
                        <c:v>E. Coli Babu S3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xmlns:c15="http://schemas.microsoft.com/office/drawing/2012/chart">
                      <c:ext xmlns:c15="http://schemas.microsoft.com/office/drawing/2012/chart" uri="{02D57815-91ED-43cb-92C2-25804820EDAC}">
                        <c15:formulaRef>
                          <c15:sqref>'Testing &amp; Graphics'!$D$2:$D$20</c15:sqref>
                        </c15:formulaRef>
                      </c:ext>
                    </c:extLst>
                    <c:numCache>
                      <c:formatCode>General</c:formatCode>
                      <c:ptCount val="19"/>
                      <c:pt idx="0">
                        <c:v>78</c:v>
                      </c:pt>
                      <c:pt idx="1">
                        <c:v>12</c:v>
                      </c:pt>
                      <c:pt idx="2">
                        <c:v>17</c:v>
                      </c:pt>
                      <c:pt idx="3">
                        <c:v>15</c:v>
                      </c:pt>
                      <c:pt idx="4">
                        <c:v>30</c:v>
                      </c:pt>
                      <c:pt idx="5">
                        <c:v>26</c:v>
                      </c:pt>
                      <c:pt idx="6">
                        <c:v>16</c:v>
                      </c:pt>
                      <c:pt idx="7">
                        <c:v>9</c:v>
                      </c:pt>
                      <c:pt idx="8">
                        <c:v>0</c:v>
                      </c:pt>
                      <c:pt idx="9">
                        <c:v>0</c:v>
                      </c:pt>
                      <c:pt idx="10">
                        <c:v>13</c:v>
                      </c:pt>
                      <c:pt idx="11">
                        <c:v>10</c:v>
                      </c:pt>
                      <c:pt idx="12">
                        <c:v>92</c:v>
                      </c:pt>
                      <c:pt idx="13">
                        <c:v>6</c:v>
                      </c:pt>
                      <c:pt idx="14">
                        <c:v>36</c:v>
                      </c:pt>
                      <c:pt idx="15">
                        <c:v>58</c:v>
                      </c:pt>
                      <c:pt idx="16">
                        <c:v>13</c:v>
                      </c:pt>
                      <c:pt idx="17">
                        <c:v>44</c:v>
                      </c:pt>
                      <c:pt idx="18">
                        <c:v>195</c:v>
                      </c:pt>
                    </c:numCache>
                  </c:numRef>
                </c:val>
                <c:extLst>
                  <c:ext xmlns:c16="http://schemas.microsoft.com/office/drawing/2014/chart" uri="{C3380CC4-5D6E-409C-BE32-E72D297353CC}">
                    <c16:uniqueId val="{00000015-7669-4FE0-A679-1BF4888250F7}"/>
                  </c:ext>
                </c:extLst>
              </c15:ser>
            </c15:filteredBarSeries>
            <c15:filteredBarSeries>
              <c15:ser>
                <c:idx val="3"/>
                <c:order val="11"/>
                <c:tx>
                  <c:strRef>
                    <c:extLst xmlns:c15="http://schemas.microsoft.com/office/drawing/2012/chart">
                      <c:ext xmlns:c15="http://schemas.microsoft.com/office/drawing/2012/chart" uri="{02D57815-91ED-43cb-92C2-25804820EDAC}">
                        <c15:formulaRef>
                          <c15:sqref>'Testing &amp; Graphics'!$G$1</c15:sqref>
                        </c15:formulaRef>
                      </c:ext>
                    </c:extLst>
                    <c:strCache>
                      <c:ptCount val="1"/>
                      <c:pt idx="0">
                        <c:v>E. Coli Essential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xmlns:c15="http://schemas.microsoft.com/office/drawing/2012/chart">
                      <c:ext xmlns:c15="http://schemas.microsoft.com/office/drawing/2012/chart" uri="{02D57815-91ED-43cb-92C2-25804820EDAC}">
                        <c15:formulaRef>
                          <c15:sqref>'Testing &amp; Graphics'!$G$2:$G$20</c15:sqref>
                        </c15:formulaRef>
                      </c:ext>
                    </c:extLst>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17-7669-4FE0-A679-1BF4888250F7}"/>
                  </c:ext>
                </c:extLst>
              </c15:ser>
            </c15:filteredBarSeries>
            <c15:filteredBarSeries>
              <c15:ser>
                <c:idx val="4"/>
                <c:order val="12"/>
                <c:tx>
                  <c:strRef>
                    <c:extLst>
                      <c:ext xmlns:c15="http://schemas.microsoft.com/office/drawing/2012/chart" uri="{02D57815-91ED-43cb-92C2-25804820EDAC}">
                        <c15:formulaRef>
                          <c15:sqref>'Testing &amp; Graphics'!$H$1</c15:sqref>
                        </c15:formulaRef>
                      </c:ext>
                    </c:extLst>
                    <c:strCache>
                      <c:ptCount val="1"/>
                      <c:pt idx="0">
                        <c:v>MYCTU</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Graphics'!$H$2:$H$20</c15:sqref>
                        </c15:formulaRef>
                      </c:ext>
                    </c:extLst>
                    <c:numCache>
                      <c:formatCode>General</c:formatCode>
                      <c:ptCount val="19"/>
                      <c:pt idx="0">
                        <c:v>55</c:v>
                      </c:pt>
                      <c:pt idx="1">
                        <c:v>16</c:v>
                      </c:pt>
                      <c:pt idx="2">
                        <c:v>31</c:v>
                      </c:pt>
                      <c:pt idx="3">
                        <c:v>17</c:v>
                      </c:pt>
                      <c:pt idx="4">
                        <c:v>54</c:v>
                      </c:pt>
                      <c:pt idx="5">
                        <c:v>16</c:v>
                      </c:pt>
                      <c:pt idx="6">
                        <c:v>0</c:v>
                      </c:pt>
                      <c:pt idx="7">
                        <c:v>105</c:v>
                      </c:pt>
                      <c:pt idx="8">
                        <c:v>112</c:v>
                      </c:pt>
                      <c:pt idx="9">
                        <c:v>66</c:v>
                      </c:pt>
                      <c:pt idx="10">
                        <c:v>96</c:v>
                      </c:pt>
                      <c:pt idx="11">
                        <c:v>32</c:v>
                      </c:pt>
                      <c:pt idx="12">
                        <c:v>67</c:v>
                      </c:pt>
                      <c:pt idx="13">
                        <c:v>54</c:v>
                      </c:pt>
                      <c:pt idx="14">
                        <c:v>134</c:v>
                      </c:pt>
                      <c:pt idx="15">
                        <c:v>112</c:v>
                      </c:pt>
                      <c:pt idx="16">
                        <c:v>54</c:v>
                      </c:pt>
                      <c:pt idx="17">
                        <c:v>70</c:v>
                      </c:pt>
                      <c:pt idx="18">
                        <c:v>339</c:v>
                      </c:pt>
                    </c:numCache>
                  </c:numRef>
                </c:val>
                <c:extLst>
                  <c:ext xmlns:c16="http://schemas.microsoft.com/office/drawing/2014/chart" uri="{C3380CC4-5D6E-409C-BE32-E72D297353CC}">
                    <c16:uniqueId val="{0000000B-7669-4FE0-A679-1BF4888250F7}"/>
                  </c:ext>
                </c:extLst>
              </c15:ser>
            </c15:filteredBarSeries>
            <c15:filteredBarSeries>
              <c15:ser>
                <c:idx val="5"/>
                <c:order val="13"/>
                <c:tx>
                  <c:strRef>
                    <c:extLst>
                      <c:ext xmlns:c15="http://schemas.microsoft.com/office/drawing/2012/chart" uri="{02D57815-91ED-43cb-92C2-25804820EDAC}">
                        <c15:formulaRef>
                          <c15:sqref>'Testing &amp; Graphics'!$I$1</c15:sqref>
                        </c15:formulaRef>
                      </c:ext>
                    </c:extLst>
                    <c:strCache>
                      <c:ptCount val="1"/>
                      <c:pt idx="0">
                        <c:v>MYCLE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Graphics'!$I$2:$I$20</c15:sqref>
                        </c15:formulaRef>
                      </c:ext>
                    </c:extLst>
                    <c:numCache>
                      <c:formatCode>General</c:formatCode>
                      <c:ptCount val="19"/>
                      <c:pt idx="0">
                        <c:v>44</c:v>
                      </c:pt>
                      <c:pt idx="1">
                        <c:v>13</c:v>
                      </c:pt>
                      <c:pt idx="2">
                        <c:v>21</c:v>
                      </c:pt>
                      <c:pt idx="3">
                        <c:v>9</c:v>
                      </c:pt>
                      <c:pt idx="4">
                        <c:v>40</c:v>
                      </c:pt>
                      <c:pt idx="5">
                        <c:v>13</c:v>
                      </c:pt>
                      <c:pt idx="6">
                        <c:v>0</c:v>
                      </c:pt>
                      <c:pt idx="7">
                        <c:v>64</c:v>
                      </c:pt>
                      <c:pt idx="8">
                        <c:v>114</c:v>
                      </c:pt>
                      <c:pt idx="9">
                        <c:v>46</c:v>
                      </c:pt>
                      <c:pt idx="10">
                        <c:v>70</c:v>
                      </c:pt>
                      <c:pt idx="11">
                        <c:v>17</c:v>
                      </c:pt>
                      <c:pt idx="12">
                        <c:v>40</c:v>
                      </c:pt>
                      <c:pt idx="13">
                        <c:v>47</c:v>
                      </c:pt>
                      <c:pt idx="14">
                        <c:v>107</c:v>
                      </c:pt>
                      <c:pt idx="15">
                        <c:v>56</c:v>
                      </c:pt>
                      <c:pt idx="16">
                        <c:v>39</c:v>
                      </c:pt>
                      <c:pt idx="17">
                        <c:v>44</c:v>
                      </c:pt>
                      <c:pt idx="18">
                        <c:v>138</c:v>
                      </c:pt>
                    </c:numCache>
                  </c:numRef>
                </c:val>
                <c:extLst>
                  <c:ext xmlns:c16="http://schemas.microsoft.com/office/drawing/2014/chart" uri="{C3380CC4-5D6E-409C-BE32-E72D297353CC}">
                    <c16:uniqueId val="{0000000D-7669-4FE0-A679-1BF4888250F7}"/>
                  </c:ext>
                </c:extLst>
              </c15:ser>
            </c15:filteredBarSeries>
            <c15:filteredBarSeries>
              <c15:ser>
                <c:idx val="6"/>
                <c:order val="14"/>
                <c:tx>
                  <c:strRef>
                    <c:extLst>
                      <c:ext xmlns:c15="http://schemas.microsoft.com/office/drawing/2012/chart" uri="{02D57815-91ED-43cb-92C2-25804820EDAC}">
                        <c15:formulaRef>
                          <c15:sqref>'Testing &amp; Graphics'!$J$1</c15:sqref>
                        </c15:formulaRef>
                      </c:ext>
                    </c:extLst>
                    <c:strCache>
                      <c:ptCount val="1"/>
                      <c:pt idx="0">
                        <c:v>BUCAI Cc</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Graphics'!$J$2:$J$20</c15:sqref>
                        </c15:formulaRef>
                      </c:ext>
                    </c:extLst>
                    <c:numCache>
                      <c:formatCode>General</c:formatCode>
                      <c:ptCount val="19"/>
                      <c:pt idx="0">
                        <c:v>5</c:v>
                      </c:pt>
                      <c:pt idx="1">
                        <c:v>7</c:v>
                      </c:pt>
                      <c:pt idx="2">
                        <c:v>0</c:v>
                      </c:pt>
                      <c:pt idx="3">
                        <c:v>0</c:v>
                      </c:pt>
                      <c:pt idx="4">
                        <c:v>24</c:v>
                      </c:pt>
                      <c:pt idx="5">
                        <c:v>6</c:v>
                      </c:pt>
                      <c:pt idx="6">
                        <c:v>9</c:v>
                      </c:pt>
                      <c:pt idx="7">
                        <c:v>28</c:v>
                      </c:pt>
                      <c:pt idx="8">
                        <c:v>107</c:v>
                      </c:pt>
                      <c:pt idx="9">
                        <c:v>14</c:v>
                      </c:pt>
                      <c:pt idx="10">
                        <c:v>0</c:v>
                      </c:pt>
                      <c:pt idx="11">
                        <c:v>0</c:v>
                      </c:pt>
                      <c:pt idx="12">
                        <c:v>5</c:v>
                      </c:pt>
                      <c:pt idx="13">
                        <c:v>6</c:v>
                      </c:pt>
                      <c:pt idx="14">
                        <c:v>42</c:v>
                      </c:pt>
                      <c:pt idx="15">
                        <c:v>27</c:v>
                      </c:pt>
                      <c:pt idx="16">
                        <c:v>7</c:v>
                      </c:pt>
                      <c:pt idx="17">
                        <c:v>17</c:v>
                      </c:pt>
                      <c:pt idx="18">
                        <c:v>28</c:v>
                      </c:pt>
                    </c:numCache>
                  </c:numRef>
                </c:val>
                <c:extLst>
                  <c:ext xmlns:c16="http://schemas.microsoft.com/office/drawing/2014/chart" uri="{C3380CC4-5D6E-409C-BE32-E72D297353CC}">
                    <c16:uniqueId val="{0000000F-7669-4FE0-A679-1BF4888250F7}"/>
                  </c:ext>
                </c:extLst>
              </c15:ser>
            </c15:filteredBarSeries>
            <c15:filteredBarSeries>
              <c15:ser>
                <c:idx val="7"/>
                <c:order val="15"/>
                <c:tx>
                  <c:strRef>
                    <c:extLst>
                      <c:ext xmlns:c15="http://schemas.microsoft.com/office/drawing/2012/chart" uri="{02D57815-91ED-43cb-92C2-25804820EDAC}">
                        <c15:formulaRef>
                          <c15:sqref>'Testing &amp; Graphics'!$K$1</c15:sqref>
                        </c15:formulaRef>
                      </c:ext>
                    </c:extLst>
                    <c:strCache>
                      <c:ptCount val="1"/>
                      <c:pt idx="0">
                        <c:v>BUCAI APS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Graphics'!$K$2:$K$20</c15:sqref>
                        </c15:formulaRef>
                      </c:ext>
                    </c:extLst>
                    <c:numCache>
                      <c:formatCode>General</c:formatCode>
                      <c:ptCount val="19"/>
                      <c:pt idx="0">
                        <c:v>28</c:v>
                      </c:pt>
                      <c:pt idx="1">
                        <c:v>11</c:v>
                      </c:pt>
                      <c:pt idx="2">
                        <c:v>5</c:v>
                      </c:pt>
                      <c:pt idx="3">
                        <c:v>0</c:v>
                      </c:pt>
                      <c:pt idx="4">
                        <c:v>30</c:v>
                      </c:pt>
                      <c:pt idx="5">
                        <c:v>11</c:v>
                      </c:pt>
                      <c:pt idx="6">
                        <c:v>26</c:v>
                      </c:pt>
                      <c:pt idx="7">
                        <c:v>38</c:v>
                      </c:pt>
                      <c:pt idx="8">
                        <c:v>116</c:v>
                      </c:pt>
                      <c:pt idx="9">
                        <c:v>15</c:v>
                      </c:pt>
                      <c:pt idx="10">
                        <c:v>30</c:v>
                      </c:pt>
                      <c:pt idx="11">
                        <c:v>0</c:v>
                      </c:pt>
                      <c:pt idx="12">
                        <c:v>19</c:v>
                      </c:pt>
                      <c:pt idx="13">
                        <c:v>27</c:v>
                      </c:pt>
                      <c:pt idx="14">
                        <c:v>57</c:v>
                      </c:pt>
                      <c:pt idx="15">
                        <c:v>45</c:v>
                      </c:pt>
                      <c:pt idx="16">
                        <c:v>14</c:v>
                      </c:pt>
                      <c:pt idx="17">
                        <c:v>31</c:v>
                      </c:pt>
                      <c:pt idx="18">
                        <c:v>46</c:v>
                      </c:pt>
                    </c:numCache>
                  </c:numRef>
                </c:val>
                <c:extLst>
                  <c:ext xmlns:c16="http://schemas.microsoft.com/office/drawing/2014/chart" uri="{C3380CC4-5D6E-409C-BE32-E72D297353CC}">
                    <c16:uniqueId val="{00000011-7669-4FE0-A679-1BF4888250F7}"/>
                  </c:ext>
                </c:extLst>
              </c15:ser>
            </c15:filteredBarSeries>
          </c:ext>
        </c:extLst>
      </c:barChart>
      <c:catAx>
        <c:axId val="888281632"/>
        <c:scaling>
          <c:orientation val="minMax"/>
        </c:scaling>
        <c:delete val="0"/>
        <c:axPos val="b"/>
        <c:majorGridlines>
          <c:spPr>
            <a:ln w="9525" cap="flat" cmpd="sng" algn="ctr">
              <a:solidFill>
                <a:schemeClr val="bg1">
                  <a:alpha val="54000"/>
                </a:schemeClr>
              </a:solidFill>
              <a:round/>
            </a:ln>
            <a:effectLst/>
          </c:spPr>
        </c:majorGridlines>
        <c:numFmt formatCode="General" sourceLinked="1"/>
        <c:majorTickMark val="none"/>
        <c:minorTickMark val="none"/>
        <c:tickLblPos val="nextTo"/>
        <c:spPr>
          <a:noFill/>
          <a:ln w="12700" cap="flat" cmpd="sng" algn="ctr">
            <a:gradFill>
              <a:gsLst>
                <a:gs pos="2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0"/>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888281960"/>
        <c:crosses val="autoZero"/>
        <c:auto val="1"/>
        <c:lblAlgn val="ctr"/>
        <c:lblOffset val="100"/>
        <c:noMultiLvlLbl val="0"/>
      </c:catAx>
      <c:valAx>
        <c:axId val="888281960"/>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88281632"/>
        <c:crosses val="autoZero"/>
        <c:crossBetween val="between"/>
      </c:valAx>
      <c:spPr>
        <a:noFill/>
        <a:ln>
          <a:noFill/>
        </a:ln>
        <a:effectLst/>
      </c:spPr>
    </c:plotArea>
    <c:legend>
      <c:legendPos val="b"/>
      <c:layout>
        <c:manualLayout>
          <c:xMode val="edge"/>
          <c:yMode val="edge"/>
          <c:x val="8.6852144217223121E-2"/>
          <c:y val="0.89976708015405482"/>
          <c:w val="0.83377679612343469"/>
          <c:h val="4.259814623705840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i="0" u="none" strike="noStrike" baseline="0">
                <a:effectLst/>
              </a:rPr>
              <a:t>Comparison of "</a:t>
            </a:r>
            <a:r>
              <a:rPr lang="en-US" sz="2400" baseline="0"/>
              <a:t>Essential" </a:t>
            </a:r>
            <a:r>
              <a:rPr lang="en-US" sz="2400" i="1" baseline="0"/>
              <a:t>E. coli </a:t>
            </a:r>
            <a:r>
              <a:rPr lang="en-US" sz="2400" baseline="0"/>
              <a:t>COGID </a:t>
            </a:r>
          </a:p>
          <a:p>
            <a:pPr>
              <a:defRPr/>
            </a:pPr>
            <a:r>
              <a:rPr lang="en-US" sz="2400" b="1" i="0" u="none" strike="noStrike" baseline="0">
                <a:effectLst/>
              </a:rPr>
              <a:t>Frequencies</a:t>
            </a:r>
            <a:r>
              <a:rPr lang="en-US" sz="2400" baseline="0"/>
              <a:t> with Genome-Reduced Bacteria </a:t>
            </a:r>
          </a:p>
        </c:rich>
      </c:tx>
      <c:layout>
        <c:manualLayout>
          <c:xMode val="edge"/>
          <c:yMode val="edge"/>
          <c:x val="0.18892434493724727"/>
          <c:y val="1.5024890169118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'Testing &amp; Graphics'!$B$1</c:f>
              <c:strCache>
                <c:ptCount val="1"/>
                <c:pt idx="0">
                  <c:v>E. Coli Essential</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Graphics'!$B$2:$B$20</c:f>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00-4A5E-47EB-8A8D-DBA1B4DF5E48}"/>
            </c:ext>
          </c:extLst>
        </c:ser>
        <c:ser>
          <c:idx val="4"/>
          <c:order val="4"/>
          <c:tx>
            <c:strRef>
              <c:f>'Testing &amp; Graphics'!$H$1</c:f>
              <c:strCache>
                <c:ptCount val="1"/>
                <c:pt idx="0">
                  <c:v>MYCTU</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Graphics'!$H$2:$H$20</c:f>
              <c:numCache>
                <c:formatCode>General</c:formatCode>
                <c:ptCount val="19"/>
                <c:pt idx="0">
                  <c:v>55</c:v>
                </c:pt>
                <c:pt idx="1">
                  <c:v>16</c:v>
                </c:pt>
                <c:pt idx="2">
                  <c:v>31</c:v>
                </c:pt>
                <c:pt idx="3">
                  <c:v>17</c:v>
                </c:pt>
                <c:pt idx="4">
                  <c:v>54</c:v>
                </c:pt>
                <c:pt idx="5">
                  <c:v>16</c:v>
                </c:pt>
                <c:pt idx="6">
                  <c:v>0</c:v>
                </c:pt>
                <c:pt idx="7">
                  <c:v>105</c:v>
                </c:pt>
                <c:pt idx="8">
                  <c:v>112</c:v>
                </c:pt>
                <c:pt idx="9">
                  <c:v>66</c:v>
                </c:pt>
                <c:pt idx="10">
                  <c:v>96</c:v>
                </c:pt>
                <c:pt idx="11">
                  <c:v>32</c:v>
                </c:pt>
                <c:pt idx="12">
                  <c:v>67</c:v>
                </c:pt>
                <c:pt idx="13">
                  <c:v>54</c:v>
                </c:pt>
                <c:pt idx="14">
                  <c:v>134</c:v>
                </c:pt>
                <c:pt idx="15">
                  <c:v>112</c:v>
                </c:pt>
                <c:pt idx="16">
                  <c:v>54</c:v>
                </c:pt>
                <c:pt idx="17">
                  <c:v>70</c:v>
                </c:pt>
                <c:pt idx="18">
                  <c:v>339</c:v>
                </c:pt>
              </c:numCache>
            </c:numRef>
          </c:val>
          <c:extLst>
            <c:ext xmlns:c16="http://schemas.microsoft.com/office/drawing/2014/chart" uri="{C3380CC4-5D6E-409C-BE32-E72D297353CC}">
              <c16:uniqueId val="{00000004-4A5E-47EB-8A8D-DBA1B4DF5E48}"/>
            </c:ext>
          </c:extLst>
        </c:ser>
        <c:ser>
          <c:idx val="5"/>
          <c:order val="5"/>
          <c:tx>
            <c:strRef>
              <c:f>'Testing &amp; Graphics'!$I$1</c:f>
              <c:strCache>
                <c:ptCount val="1"/>
                <c:pt idx="0">
                  <c:v>MYCLE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Graphics'!$I$2:$I$20</c:f>
              <c:numCache>
                <c:formatCode>General</c:formatCode>
                <c:ptCount val="19"/>
                <c:pt idx="0">
                  <c:v>44</c:v>
                </c:pt>
                <c:pt idx="1">
                  <c:v>13</c:v>
                </c:pt>
                <c:pt idx="2">
                  <c:v>21</c:v>
                </c:pt>
                <c:pt idx="3">
                  <c:v>9</c:v>
                </c:pt>
                <c:pt idx="4">
                  <c:v>40</c:v>
                </c:pt>
                <c:pt idx="5">
                  <c:v>13</c:v>
                </c:pt>
                <c:pt idx="6">
                  <c:v>0</c:v>
                </c:pt>
                <c:pt idx="7">
                  <c:v>64</c:v>
                </c:pt>
                <c:pt idx="8">
                  <c:v>114</c:v>
                </c:pt>
                <c:pt idx="9">
                  <c:v>46</c:v>
                </c:pt>
                <c:pt idx="10">
                  <c:v>70</c:v>
                </c:pt>
                <c:pt idx="11">
                  <c:v>17</c:v>
                </c:pt>
                <c:pt idx="12">
                  <c:v>40</c:v>
                </c:pt>
                <c:pt idx="13">
                  <c:v>47</c:v>
                </c:pt>
                <c:pt idx="14">
                  <c:v>107</c:v>
                </c:pt>
                <c:pt idx="15">
                  <c:v>56</c:v>
                </c:pt>
                <c:pt idx="16">
                  <c:v>39</c:v>
                </c:pt>
                <c:pt idx="17">
                  <c:v>44</c:v>
                </c:pt>
                <c:pt idx="18">
                  <c:v>138</c:v>
                </c:pt>
              </c:numCache>
            </c:numRef>
          </c:val>
          <c:extLst>
            <c:ext xmlns:c16="http://schemas.microsoft.com/office/drawing/2014/chart" uri="{C3380CC4-5D6E-409C-BE32-E72D297353CC}">
              <c16:uniqueId val="{00000005-4A5E-47EB-8A8D-DBA1B4DF5E48}"/>
            </c:ext>
          </c:extLst>
        </c:ser>
        <c:ser>
          <c:idx val="6"/>
          <c:order val="6"/>
          <c:tx>
            <c:strRef>
              <c:f>'Testing &amp; Graphics'!$J$1</c:f>
              <c:strCache>
                <c:ptCount val="1"/>
                <c:pt idx="0">
                  <c:v>BUCAI Cc</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Graphics'!$J$2:$J$20</c:f>
              <c:numCache>
                <c:formatCode>General</c:formatCode>
                <c:ptCount val="19"/>
                <c:pt idx="0">
                  <c:v>5</c:v>
                </c:pt>
                <c:pt idx="1">
                  <c:v>7</c:v>
                </c:pt>
                <c:pt idx="2">
                  <c:v>0</c:v>
                </c:pt>
                <c:pt idx="3">
                  <c:v>0</c:v>
                </c:pt>
                <c:pt idx="4">
                  <c:v>24</c:v>
                </c:pt>
                <c:pt idx="5">
                  <c:v>6</c:v>
                </c:pt>
                <c:pt idx="6">
                  <c:v>9</c:v>
                </c:pt>
                <c:pt idx="7">
                  <c:v>28</c:v>
                </c:pt>
                <c:pt idx="8">
                  <c:v>107</c:v>
                </c:pt>
                <c:pt idx="9">
                  <c:v>14</c:v>
                </c:pt>
                <c:pt idx="10">
                  <c:v>0</c:v>
                </c:pt>
                <c:pt idx="11">
                  <c:v>0</c:v>
                </c:pt>
                <c:pt idx="12">
                  <c:v>5</c:v>
                </c:pt>
                <c:pt idx="13">
                  <c:v>6</c:v>
                </c:pt>
                <c:pt idx="14">
                  <c:v>42</c:v>
                </c:pt>
                <c:pt idx="15">
                  <c:v>27</c:v>
                </c:pt>
                <c:pt idx="16">
                  <c:v>7</c:v>
                </c:pt>
                <c:pt idx="17">
                  <c:v>17</c:v>
                </c:pt>
                <c:pt idx="18">
                  <c:v>28</c:v>
                </c:pt>
              </c:numCache>
            </c:numRef>
          </c:val>
          <c:extLst>
            <c:ext xmlns:c16="http://schemas.microsoft.com/office/drawing/2014/chart" uri="{C3380CC4-5D6E-409C-BE32-E72D297353CC}">
              <c16:uniqueId val="{00000006-4A5E-47EB-8A8D-DBA1B4DF5E48}"/>
            </c:ext>
          </c:extLst>
        </c:ser>
        <c:ser>
          <c:idx val="7"/>
          <c:order val="7"/>
          <c:tx>
            <c:strRef>
              <c:f>'Testing &amp; Graphics'!$K$1</c:f>
              <c:strCache>
                <c:ptCount val="1"/>
                <c:pt idx="0">
                  <c:v>BUCAI APS</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'Testing &amp; Graphics'!$A$2:$A$20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Graphics'!$K$2:$K$20</c:f>
              <c:numCache>
                <c:formatCode>General</c:formatCode>
                <c:ptCount val="19"/>
                <c:pt idx="0">
                  <c:v>28</c:v>
                </c:pt>
                <c:pt idx="1">
                  <c:v>11</c:v>
                </c:pt>
                <c:pt idx="2">
                  <c:v>5</c:v>
                </c:pt>
                <c:pt idx="3">
                  <c:v>0</c:v>
                </c:pt>
                <c:pt idx="4">
                  <c:v>30</c:v>
                </c:pt>
                <c:pt idx="5">
                  <c:v>11</c:v>
                </c:pt>
                <c:pt idx="6">
                  <c:v>26</c:v>
                </c:pt>
                <c:pt idx="7">
                  <c:v>38</c:v>
                </c:pt>
                <c:pt idx="8">
                  <c:v>116</c:v>
                </c:pt>
                <c:pt idx="9">
                  <c:v>15</c:v>
                </c:pt>
                <c:pt idx="10">
                  <c:v>30</c:v>
                </c:pt>
                <c:pt idx="11">
                  <c:v>0</c:v>
                </c:pt>
                <c:pt idx="12">
                  <c:v>19</c:v>
                </c:pt>
                <c:pt idx="13">
                  <c:v>27</c:v>
                </c:pt>
                <c:pt idx="14">
                  <c:v>57</c:v>
                </c:pt>
                <c:pt idx="15">
                  <c:v>45</c:v>
                </c:pt>
                <c:pt idx="16">
                  <c:v>14</c:v>
                </c:pt>
                <c:pt idx="17">
                  <c:v>31</c:v>
                </c:pt>
                <c:pt idx="18">
                  <c:v>46</c:v>
                </c:pt>
              </c:numCache>
            </c:numRef>
          </c:val>
          <c:extLst>
            <c:ext xmlns:c16="http://schemas.microsoft.com/office/drawing/2014/chart" uri="{C3380CC4-5D6E-409C-BE32-E72D297353CC}">
              <c16:uniqueId val="{00000007-4A5E-47EB-8A8D-DBA1B4DF5E48}"/>
            </c:ext>
          </c:extLst>
        </c:ser>
        <c:dLbls>
          <c:showLegendKey val="0"/>
          <c:showVal val="0"/>
          <c:showCatName val="0"/>
          <c:showSerName val="0"/>
          <c:showPercent val="0"/>
          <c:showBubbleSize val="0"/>
        </c:dLbls>
        <c:gapWidth val="100"/>
        <c:overlap val="-24"/>
        <c:axId val="888281632"/>
        <c:axId val="888281960"/>
        <c:extLst>
          <c:ext xmlns:c15="http://schemas.microsoft.com/office/drawing/2012/chart" uri="{02D57815-91ED-43cb-92C2-25804820EDAC}">
            <c15:filteredBarSeries>
              <c15:ser>
                <c:idx val="1"/>
                <c:order val="1"/>
                <c:tx>
                  <c:strRef>
                    <c:extLst>
                      <c:ext uri="{02D57815-91ED-43cb-92C2-25804820EDAC}">
                        <c15:formulaRef>
                          <c15:sqref>'Testing &amp; Graphics'!$C$1</c15:sqref>
                        </c15:formulaRef>
                      </c:ext>
                    </c:extLst>
                    <c:strCache>
                      <c:ptCount val="1"/>
                      <c:pt idx="0">
                        <c:v>E. Coli Hu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uri="{02D57815-91ED-43cb-92C2-25804820EDAC}">
                        <c15:formulaRef>
                          <c15:sqref>'Testing &amp; Graphics'!$C$2:$C$20</c15:sqref>
                        </c15:formulaRef>
                      </c:ext>
                    </c:extLst>
                    <c:numCache>
                      <c:formatCode>General</c:formatCode>
                      <c:ptCount val="19"/>
                      <c:pt idx="0">
                        <c:v>84</c:v>
                      </c:pt>
                      <c:pt idx="1">
                        <c:v>19</c:v>
                      </c:pt>
                      <c:pt idx="2">
                        <c:v>31</c:v>
                      </c:pt>
                      <c:pt idx="3">
                        <c:v>17</c:v>
                      </c:pt>
                      <c:pt idx="4">
                        <c:v>60</c:v>
                      </c:pt>
                      <c:pt idx="5">
                        <c:v>14</c:v>
                      </c:pt>
                      <c:pt idx="6">
                        <c:v>13</c:v>
                      </c:pt>
                      <c:pt idx="7">
                        <c:v>90</c:v>
                      </c:pt>
                      <c:pt idx="8">
                        <c:v>106</c:v>
                      </c:pt>
                      <c:pt idx="9">
                        <c:v>59</c:v>
                      </c:pt>
                      <c:pt idx="10">
                        <c:v>87</c:v>
                      </c:pt>
                      <c:pt idx="11">
                        <c:v>17</c:v>
                      </c:pt>
                      <c:pt idx="12">
                        <c:v>87</c:v>
                      </c:pt>
                      <c:pt idx="13">
                        <c:v>44</c:v>
                      </c:pt>
                      <c:pt idx="14">
                        <c:v>142</c:v>
                      </c:pt>
                      <c:pt idx="15">
                        <c:v>132</c:v>
                      </c:pt>
                      <c:pt idx="16">
                        <c:v>46</c:v>
                      </c:pt>
                      <c:pt idx="17">
                        <c:v>109</c:v>
                      </c:pt>
                      <c:pt idx="18">
                        <c:v>217</c:v>
                      </c:pt>
                    </c:numCache>
                  </c:numRef>
                </c:val>
                <c:extLst>
                  <c:ext xmlns:c16="http://schemas.microsoft.com/office/drawing/2014/chart" uri="{C3380CC4-5D6E-409C-BE32-E72D297353CC}">
                    <c16:uniqueId val="{00000001-4A5E-47EB-8A8D-DBA1B4DF5E48}"/>
                  </c:ext>
                </c:extLst>
              </c15:ser>
            </c15:filteredBarSeries>
            <c15:filteredBarSeries>
              <c15:ser>
                <c:idx val="2"/>
                <c:order val="2"/>
                <c:tx>
                  <c:strRef>
                    <c:extLst>
                      <c:ext xmlns:c15="http://schemas.microsoft.com/office/drawing/2012/chart" uri="{02D57815-91ED-43cb-92C2-25804820EDAC}">
                        <c15:formulaRef>
                          <c15:sqref>'Testing &amp; Graphics'!$D$1</c15:sqref>
                        </c15:formulaRef>
                      </c:ext>
                    </c:extLst>
                    <c:strCache>
                      <c:ptCount val="1"/>
                      <c:pt idx="0">
                        <c:v>E. Coli Babu S3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Graphics'!$D$2:$D$20</c15:sqref>
                        </c15:formulaRef>
                      </c:ext>
                    </c:extLst>
                    <c:numCache>
                      <c:formatCode>General</c:formatCode>
                      <c:ptCount val="19"/>
                      <c:pt idx="0">
                        <c:v>78</c:v>
                      </c:pt>
                      <c:pt idx="1">
                        <c:v>12</c:v>
                      </c:pt>
                      <c:pt idx="2">
                        <c:v>17</c:v>
                      </c:pt>
                      <c:pt idx="3">
                        <c:v>15</c:v>
                      </c:pt>
                      <c:pt idx="4">
                        <c:v>30</c:v>
                      </c:pt>
                      <c:pt idx="5">
                        <c:v>26</c:v>
                      </c:pt>
                      <c:pt idx="6">
                        <c:v>16</c:v>
                      </c:pt>
                      <c:pt idx="7">
                        <c:v>9</c:v>
                      </c:pt>
                      <c:pt idx="8">
                        <c:v>0</c:v>
                      </c:pt>
                      <c:pt idx="9">
                        <c:v>0</c:v>
                      </c:pt>
                      <c:pt idx="10">
                        <c:v>13</c:v>
                      </c:pt>
                      <c:pt idx="11">
                        <c:v>10</c:v>
                      </c:pt>
                      <c:pt idx="12">
                        <c:v>92</c:v>
                      </c:pt>
                      <c:pt idx="13">
                        <c:v>6</c:v>
                      </c:pt>
                      <c:pt idx="14">
                        <c:v>36</c:v>
                      </c:pt>
                      <c:pt idx="15">
                        <c:v>58</c:v>
                      </c:pt>
                      <c:pt idx="16">
                        <c:v>13</c:v>
                      </c:pt>
                      <c:pt idx="17">
                        <c:v>44</c:v>
                      </c:pt>
                      <c:pt idx="18">
                        <c:v>195</c:v>
                      </c:pt>
                    </c:numCache>
                  </c:numRef>
                </c:val>
                <c:extLst>
                  <c:ext xmlns:c16="http://schemas.microsoft.com/office/drawing/2014/chart" uri="{C3380CC4-5D6E-409C-BE32-E72D297353CC}">
                    <c16:uniqueId val="{00000002-4A5E-47EB-8A8D-DBA1B4DF5E48}"/>
                  </c:ext>
                </c:extLst>
              </c15:ser>
            </c15:filteredBarSeries>
            <c15:filteredBarSeries>
              <c15:ser>
                <c:idx val="3"/>
                <c:order val="3"/>
                <c:tx>
                  <c:strRef>
                    <c:extLst>
                      <c:ext xmlns:c15="http://schemas.microsoft.com/office/drawing/2012/chart" uri="{02D57815-91ED-43cb-92C2-25804820EDAC}">
                        <c15:formulaRef>
                          <c15:sqref>'Testing &amp; Graphics'!$G$1</c15:sqref>
                        </c15:formulaRef>
                      </c:ext>
                    </c:extLst>
                    <c:strCache>
                      <c:ptCount val="1"/>
                      <c:pt idx="0">
                        <c:v>E. Coli Essential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'Testing &amp; Graphics'!$A$2:$A$20</c15:sqref>
                        </c15:formulaRef>
                      </c:ext>
                    </c:extLst>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extLst>
                      <c:ext xmlns:c15="http://schemas.microsoft.com/office/drawing/2012/chart" uri="{02D57815-91ED-43cb-92C2-25804820EDAC}">
                        <c15:formulaRef>
                          <c15:sqref>'Testing &amp; Graphics'!$G$2:$G$20</c15:sqref>
                        </c15:formulaRef>
                      </c:ext>
                    </c:extLst>
                    <c:numCache>
                      <c:formatCode>General</c:formatCode>
                      <c:ptCount val="19"/>
                      <c:pt idx="0">
                        <c:v>22</c:v>
                      </c:pt>
                      <c:pt idx="1">
                        <c:v>10</c:v>
                      </c:pt>
                      <c:pt idx="2">
                        <c:v>8</c:v>
                      </c:pt>
                      <c:pt idx="3">
                        <c:v>15</c:v>
                      </c:pt>
                      <c:pt idx="4">
                        <c:v>28</c:v>
                      </c:pt>
                      <c:pt idx="5">
                        <c:v>24</c:v>
                      </c:pt>
                      <c:pt idx="6">
                        <c:v>25</c:v>
                      </c:pt>
                      <c:pt idx="7">
                        <c:v>36</c:v>
                      </c:pt>
                      <c:pt idx="8">
                        <c:v>9</c:v>
                      </c:pt>
                      <c:pt idx="9">
                        <c:v>15</c:v>
                      </c:pt>
                      <c:pt idx="10">
                        <c:v>8</c:v>
                      </c:pt>
                      <c:pt idx="11">
                        <c:v>13</c:v>
                      </c:pt>
                      <c:pt idx="12">
                        <c:v>64</c:v>
                      </c:pt>
                      <c:pt idx="13">
                        <c:v>7</c:v>
                      </c:pt>
                      <c:pt idx="14">
                        <c:v>50</c:v>
                      </c:pt>
                      <c:pt idx="15">
                        <c:v>89</c:v>
                      </c:pt>
                      <c:pt idx="16">
                        <c:v>9</c:v>
                      </c:pt>
                      <c:pt idx="17">
                        <c:v>41</c:v>
                      </c:pt>
                      <c:pt idx="18">
                        <c:v>23</c:v>
                      </c:pt>
                    </c:numCache>
                  </c:numRef>
                </c:val>
                <c:extLst>
                  <c:ext xmlns:c16="http://schemas.microsoft.com/office/drawing/2014/chart" uri="{C3380CC4-5D6E-409C-BE32-E72D297353CC}">
                    <c16:uniqueId val="{00000003-4A5E-47EB-8A8D-DBA1B4DF5E48}"/>
                  </c:ext>
                </c:extLst>
              </c15:ser>
            </c15:filteredBarSeries>
          </c:ext>
        </c:extLst>
      </c:barChart>
      <c:catAx>
        <c:axId val="888281632"/>
        <c:scaling>
          <c:orientation val="minMax"/>
        </c:scaling>
        <c:delete val="0"/>
        <c:axPos val="b"/>
        <c:majorGridlines>
          <c:spPr>
            <a:ln w="9525" cap="flat" cmpd="sng" algn="ctr">
              <a:solidFill>
                <a:schemeClr val="bg1">
                  <a:alpha val="59000"/>
                </a:schemeClr>
              </a:solidFill>
              <a:round/>
            </a:ln>
            <a:effectLst/>
          </c:spPr>
        </c:majorGridlines>
        <c:numFmt formatCode="General" sourceLinked="1"/>
        <c:majorTickMark val="none"/>
        <c:minorTickMark val="none"/>
        <c:tickLblPos val="nextTo"/>
        <c:spPr>
          <a:noFill/>
          <a:ln w="12700" cap="flat" cmpd="sng" algn="ctr">
            <a:solidFill>
              <a:schemeClr val="bg1">
                <a:alpha val="75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888281960"/>
        <c:crosses val="autoZero"/>
        <c:auto val="1"/>
        <c:lblAlgn val="ctr"/>
        <c:lblOffset val="100"/>
        <c:noMultiLvlLbl val="0"/>
      </c:catAx>
      <c:valAx>
        <c:axId val="888281960"/>
        <c:scaling>
          <c:orientation val="minMax"/>
          <c:max val="300"/>
          <c:min val="0"/>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888281632"/>
        <c:crosses val="autoZero"/>
        <c:crossBetween val="between"/>
      </c:valAx>
      <c:spPr>
        <a:noFill/>
        <a:ln>
          <a:noFill/>
        </a:ln>
        <a:effectLst/>
      </c:spPr>
    </c:plotArea>
    <c:legend>
      <c:legendPos val="b"/>
      <c:layout>
        <c:manualLayout>
          <c:xMode val="edge"/>
          <c:yMode val="edge"/>
          <c:x val="0.11580877101191946"/>
          <c:y val="0.9050222347062602"/>
          <c:w val="0.73577668190444689"/>
          <c:h val="8.1684064851156243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aseline="0"/>
              <a:t> </a:t>
            </a:r>
            <a:r>
              <a:rPr lang="en-US" sz="2400" b="1" i="0" u="none" strike="noStrike" baseline="0">
                <a:effectLst/>
              </a:rPr>
              <a:t>Comparison of '</a:t>
            </a:r>
            <a:r>
              <a:rPr lang="en-US" sz="2400" baseline="0"/>
              <a:t>Generalized' &amp; "Essential" </a:t>
            </a:r>
            <a:r>
              <a:rPr lang="en-US" sz="2400" i="1" baseline="0"/>
              <a:t>E. coli </a:t>
            </a:r>
            <a:r>
              <a:rPr lang="en-US" sz="2400" baseline="0"/>
              <a:t>COGID Frequency with "Nonessential" </a:t>
            </a:r>
            <a:r>
              <a:rPr lang="en-US" sz="2400" i="1" baseline="0"/>
              <a:t>E. coli</a:t>
            </a:r>
            <a:r>
              <a:rPr lang="en-US" sz="2400" baseline="0"/>
              <a:t> Strains</a:t>
            </a:r>
          </a:p>
        </c:rich>
      </c:tx>
      <c:layout>
        <c:manualLayout>
          <c:xMode val="edge"/>
          <c:yMode val="edge"/>
          <c:x val="0.15169977109999574"/>
          <c:y val="4.9407884789416674E-3"/>
        </c:manualLayout>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4151467394511298E-2"/>
          <c:y val="0.15952663196115452"/>
          <c:w val="0.936134719332815"/>
          <c:h val="0.59465527096568549"/>
        </c:manualLayout>
      </c:layout>
      <c:barChart>
        <c:barDir val="col"/>
        <c:grouping val="clustered"/>
        <c:varyColors val="0"/>
        <c:ser>
          <c:idx val="0"/>
          <c:order val="0"/>
          <c:tx>
            <c:strRef>
              <c:f>'Testing &amp; Graphics'!$A$23</c:f>
              <c:strCache>
                <c:ptCount val="1"/>
                <c:pt idx="0">
                  <c:v>Cellular Processes &amp; Signalling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Graphics'!$B$22:$E$22</c:f>
              <c:strCache>
                <c:ptCount val="4"/>
                <c:pt idx="0">
                  <c:v>E. Coli Essential</c:v>
                </c:pt>
                <c:pt idx="1">
                  <c:v>E. Coli Hu</c:v>
                </c:pt>
                <c:pt idx="2">
                  <c:v>E. Coli Babu S3</c:v>
                </c:pt>
                <c:pt idx="3">
                  <c:v>E. Coli Babu S6</c:v>
                </c:pt>
              </c:strCache>
            </c:strRef>
          </c:cat>
          <c:val>
            <c:numRef>
              <c:f>'Testing &amp; Graphics'!$B$23:$E$23</c:f>
              <c:numCache>
                <c:formatCode>General</c:formatCode>
                <c:ptCount val="4"/>
                <c:pt idx="0">
                  <c:v>132</c:v>
                </c:pt>
                <c:pt idx="1">
                  <c:v>238</c:v>
                </c:pt>
                <c:pt idx="2">
                  <c:v>194</c:v>
                </c:pt>
                <c:pt idx="3">
                  <c:v>259</c:v>
                </c:pt>
              </c:numCache>
            </c:numRef>
          </c:val>
          <c:extLst>
            <c:ext xmlns:c16="http://schemas.microsoft.com/office/drawing/2014/chart" uri="{C3380CC4-5D6E-409C-BE32-E72D297353CC}">
              <c16:uniqueId val="{00000000-B212-47B6-96B0-85E0990BF68E}"/>
            </c:ext>
          </c:extLst>
        </c:ser>
        <c:ser>
          <c:idx val="1"/>
          <c:order val="1"/>
          <c:tx>
            <c:strRef>
              <c:f>'Testing &amp; Graphics'!$A$24</c:f>
              <c:strCache>
                <c:ptCount val="1"/>
                <c:pt idx="0">
                  <c:v>Information Storage &amp; Processing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Graphics'!$B$22:$E$22</c:f>
              <c:strCache>
                <c:ptCount val="4"/>
                <c:pt idx="0">
                  <c:v>E. Coli Essential</c:v>
                </c:pt>
                <c:pt idx="1">
                  <c:v>E. Coli Hu</c:v>
                </c:pt>
                <c:pt idx="2">
                  <c:v>E. Coli Babu S3</c:v>
                </c:pt>
                <c:pt idx="3">
                  <c:v>E. Coli Babu S6</c:v>
                </c:pt>
              </c:strCache>
            </c:strRef>
          </c:cat>
          <c:val>
            <c:numRef>
              <c:f>'Testing &amp; Graphics'!$B$24:$E$24</c:f>
              <c:numCache>
                <c:formatCode>General</c:formatCode>
                <c:ptCount val="4"/>
                <c:pt idx="0">
                  <c:v>60</c:v>
                </c:pt>
                <c:pt idx="1">
                  <c:v>255</c:v>
                </c:pt>
                <c:pt idx="2">
                  <c:v>9</c:v>
                </c:pt>
                <c:pt idx="3">
                  <c:v>167</c:v>
                </c:pt>
              </c:numCache>
            </c:numRef>
          </c:val>
          <c:extLst>
            <c:ext xmlns:c16="http://schemas.microsoft.com/office/drawing/2014/chart" uri="{C3380CC4-5D6E-409C-BE32-E72D297353CC}">
              <c16:uniqueId val="{00000001-B212-47B6-96B0-85E0990BF68E}"/>
            </c:ext>
          </c:extLst>
        </c:ser>
        <c:ser>
          <c:idx val="2"/>
          <c:order val="2"/>
          <c:tx>
            <c:strRef>
              <c:f>'Testing &amp; Graphics'!$A$25</c:f>
              <c:strCache>
                <c:ptCount val="1"/>
                <c:pt idx="0">
                  <c:v>Metabolism - Buildup &amp; Breakdown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Graphics'!$B$22:$E$22</c:f>
              <c:strCache>
                <c:ptCount val="4"/>
                <c:pt idx="0">
                  <c:v>E. Coli Essential</c:v>
                </c:pt>
                <c:pt idx="1">
                  <c:v>E. Coli Hu</c:v>
                </c:pt>
                <c:pt idx="2">
                  <c:v>E. Coli Babu S3</c:v>
                </c:pt>
                <c:pt idx="3">
                  <c:v>E. Coli Babu S6</c:v>
                </c:pt>
              </c:strCache>
            </c:strRef>
          </c:cat>
          <c:val>
            <c:numRef>
              <c:f>'Testing &amp; Graphics'!$B$25:$E$25</c:f>
              <c:numCache>
                <c:formatCode>General</c:formatCode>
                <c:ptCount val="4"/>
                <c:pt idx="0">
                  <c:v>281</c:v>
                </c:pt>
                <c:pt idx="1">
                  <c:v>664</c:v>
                </c:pt>
                <c:pt idx="2">
                  <c:v>272</c:v>
                </c:pt>
                <c:pt idx="3">
                  <c:v>640</c:v>
                </c:pt>
              </c:numCache>
            </c:numRef>
          </c:val>
          <c:extLst>
            <c:ext xmlns:c16="http://schemas.microsoft.com/office/drawing/2014/chart" uri="{C3380CC4-5D6E-409C-BE32-E72D297353CC}">
              <c16:uniqueId val="{00000002-B212-47B6-96B0-85E0990BF68E}"/>
            </c:ext>
          </c:extLst>
        </c:ser>
        <c:ser>
          <c:idx val="3"/>
          <c:order val="3"/>
          <c:tx>
            <c:strRef>
              <c:f>'Testing &amp; Graphics'!$A$26</c:f>
              <c:strCache>
                <c:ptCount val="1"/>
                <c:pt idx="0">
                  <c:v>Unknown Function and/or Multifunctional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Graphics'!$B$22:$E$22</c:f>
              <c:strCache>
                <c:ptCount val="4"/>
                <c:pt idx="0">
                  <c:v>E. Coli Essential</c:v>
                </c:pt>
                <c:pt idx="1">
                  <c:v>E. Coli Hu</c:v>
                </c:pt>
                <c:pt idx="2">
                  <c:v>E. Coli Babu S3</c:v>
                </c:pt>
                <c:pt idx="3">
                  <c:v>E. Coli Babu S6</c:v>
                </c:pt>
              </c:strCache>
            </c:strRef>
          </c:cat>
          <c:val>
            <c:numRef>
              <c:f>'Testing &amp; Graphics'!$B$26:$E$26</c:f>
              <c:numCache>
                <c:formatCode>General</c:formatCode>
                <c:ptCount val="4"/>
                <c:pt idx="0">
                  <c:v>23</c:v>
                </c:pt>
                <c:pt idx="1">
                  <c:v>217</c:v>
                </c:pt>
                <c:pt idx="2">
                  <c:v>195</c:v>
                </c:pt>
                <c:pt idx="3">
                  <c:v>241</c:v>
                </c:pt>
              </c:numCache>
            </c:numRef>
          </c:val>
          <c:extLst>
            <c:ext xmlns:c16="http://schemas.microsoft.com/office/drawing/2014/chart" uri="{C3380CC4-5D6E-409C-BE32-E72D297353CC}">
              <c16:uniqueId val="{00000003-B212-47B6-96B0-85E0990BF68E}"/>
            </c:ext>
          </c:extLst>
        </c:ser>
        <c:dLbls>
          <c:showLegendKey val="0"/>
          <c:showVal val="0"/>
          <c:showCatName val="0"/>
          <c:showSerName val="0"/>
          <c:showPercent val="0"/>
          <c:showBubbleSize val="0"/>
        </c:dLbls>
        <c:gapWidth val="100"/>
        <c:overlap val="-24"/>
        <c:axId val="772711808"/>
        <c:axId val="772713776"/>
      </c:barChart>
      <c:catAx>
        <c:axId val="772711808"/>
        <c:scaling>
          <c:orientation val="minMax"/>
        </c:scaling>
        <c:delete val="0"/>
        <c:axPos val="b"/>
        <c:numFmt formatCode="General" sourceLinked="1"/>
        <c:majorTickMark val="none"/>
        <c:minorTickMark val="none"/>
        <c:tickLblPos val="nextTo"/>
        <c:spPr>
          <a:noFill/>
          <a:ln w="12700" cap="flat" cmpd="sng" algn="ctr">
            <a:solidFill>
              <a:schemeClr val="bg1"/>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772713776"/>
        <c:crosses val="autoZero"/>
        <c:auto val="1"/>
        <c:lblAlgn val="ctr"/>
        <c:lblOffset val="100"/>
        <c:noMultiLvlLbl val="0"/>
      </c:catAx>
      <c:valAx>
        <c:axId val="772713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772711808"/>
        <c:crosses val="autoZero"/>
        <c:crossBetween val="between"/>
      </c:valAx>
      <c:spPr>
        <a:noFill/>
        <a:ln>
          <a:solidFill>
            <a:schemeClr val="bg1"/>
          </a:solidFill>
        </a:ln>
        <a:effectLst/>
      </c:spPr>
    </c:plotArea>
    <c:legend>
      <c:legendPos val="b"/>
      <c:layout>
        <c:manualLayout>
          <c:xMode val="edge"/>
          <c:yMode val="edge"/>
          <c:x val="1.5237356457176103E-2"/>
          <c:y val="0.86494184343303682"/>
          <c:w val="0.97323504347663903"/>
          <c:h val="0.1350581565669632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 </a:t>
            </a:r>
            <a:r>
              <a:rPr lang="en-US" sz="2400" b="1" i="0" u="none" strike="noStrike" baseline="0">
                <a:effectLst/>
              </a:rPr>
              <a:t>Comparison of </a:t>
            </a:r>
            <a:r>
              <a:rPr lang="en-US" sz="2400" baseline="0"/>
              <a:t>'Generalized' &amp; "Essential" </a:t>
            </a:r>
            <a:r>
              <a:rPr lang="en-US" sz="2400" i="1" baseline="0"/>
              <a:t>E. coli </a:t>
            </a:r>
            <a:r>
              <a:rPr lang="en-US" sz="2400" baseline="0"/>
              <a:t>COGID Frequency with Genome-Reduced Bacteria </a:t>
            </a:r>
          </a:p>
        </c:rich>
      </c:tx>
      <c:layout>
        <c:manualLayout>
          <c:xMode val="edge"/>
          <c:yMode val="edge"/>
          <c:x val="0.15417217761410443"/>
          <c:y val="1.27302770328971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4.803832465832502E-2"/>
          <c:y val="0.16613505499521289"/>
          <c:w val="0.93699281709078308"/>
          <c:h val="0.58074824443386242"/>
        </c:manualLayout>
      </c:layout>
      <c:barChart>
        <c:barDir val="col"/>
        <c:grouping val="clustered"/>
        <c:varyColors val="0"/>
        <c:ser>
          <c:idx val="0"/>
          <c:order val="0"/>
          <c:tx>
            <c:strRef>
              <c:f>'Testing &amp; Graphics'!$F$23</c:f>
              <c:strCache>
                <c:ptCount val="1"/>
                <c:pt idx="0">
                  <c:v>Cellular Processes &amp; Signalling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Graphics'!$G$22:$K$22</c:f>
              <c:strCache>
                <c:ptCount val="5"/>
                <c:pt idx="0">
                  <c:v>E. Coli Essential</c:v>
                </c:pt>
                <c:pt idx="1">
                  <c:v>MYCTU</c:v>
                </c:pt>
                <c:pt idx="2">
                  <c:v>MYCLE</c:v>
                </c:pt>
                <c:pt idx="3">
                  <c:v>BUCAI Cc</c:v>
                </c:pt>
                <c:pt idx="4">
                  <c:v>BUCAI APS</c:v>
                </c:pt>
              </c:strCache>
            </c:strRef>
          </c:cat>
          <c:val>
            <c:numRef>
              <c:f>'Testing &amp; Graphics'!$G$23:$K$23</c:f>
              <c:numCache>
                <c:formatCode>General</c:formatCode>
                <c:ptCount val="5"/>
                <c:pt idx="0">
                  <c:v>132</c:v>
                </c:pt>
                <c:pt idx="1">
                  <c:v>189</c:v>
                </c:pt>
                <c:pt idx="2">
                  <c:v>140</c:v>
                </c:pt>
                <c:pt idx="3">
                  <c:v>51</c:v>
                </c:pt>
                <c:pt idx="4">
                  <c:v>111</c:v>
                </c:pt>
              </c:numCache>
            </c:numRef>
          </c:val>
          <c:extLst>
            <c:ext xmlns:c16="http://schemas.microsoft.com/office/drawing/2014/chart" uri="{C3380CC4-5D6E-409C-BE32-E72D297353CC}">
              <c16:uniqueId val="{00000000-BC64-4FC0-A019-CD462840487B}"/>
            </c:ext>
          </c:extLst>
        </c:ser>
        <c:ser>
          <c:idx val="1"/>
          <c:order val="1"/>
          <c:tx>
            <c:strRef>
              <c:f>'Testing &amp; Graphics'!$F$24</c:f>
              <c:strCache>
                <c:ptCount val="1"/>
                <c:pt idx="0">
                  <c:v>Information Storage &amp; Processing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Graphics'!$G$22:$K$22</c:f>
              <c:strCache>
                <c:ptCount val="5"/>
                <c:pt idx="0">
                  <c:v>E. Coli Essential</c:v>
                </c:pt>
                <c:pt idx="1">
                  <c:v>MYCTU</c:v>
                </c:pt>
                <c:pt idx="2">
                  <c:v>MYCLE</c:v>
                </c:pt>
                <c:pt idx="3">
                  <c:v>BUCAI Cc</c:v>
                </c:pt>
                <c:pt idx="4">
                  <c:v>BUCAI APS</c:v>
                </c:pt>
              </c:strCache>
            </c:strRef>
          </c:cat>
          <c:val>
            <c:numRef>
              <c:f>'Testing &amp; Graphics'!$G$24:$K$24</c:f>
              <c:numCache>
                <c:formatCode>General</c:formatCode>
                <c:ptCount val="5"/>
                <c:pt idx="0">
                  <c:v>60</c:v>
                </c:pt>
                <c:pt idx="1">
                  <c:v>283</c:v>
                </c:pt>
                <c:pt idx="2">
                  <c:v>224</c:v>
                </c:pt>
                <c:pt idx="3">
                  <c:v>149</c:v>
                </c:pt>
                <c:pt idx="4">
                  <c:v>169</c:v>
                </c:pt>
              </c:numCache>
            </c:numRef>
          </c:val>
          <c:extLst>
            <c:ext xmlns:c16="http://schemas.microsoft.com/office/drawing/2014/chart" uri="{C3380CC4-5D6E-409C-BE32-E72D297353CC}">
              <c16:uniqueId val="{00000001-BC64-4FC0-A019-CD462840487B}"/>
            </c:ext>
          </c:extLst>
        </c:ser>
        <c:ser>
          <c:idx val="2"/>
          <c:order val="2"/>
          <c:tx>
            <c:strRef>
              <c:f>'Testing &amp; Graphics'!$F$25</c:f>
              <c:strCache>
                <c:ptCount val="1"/>
                <c:pt idx="0">
                  <c:v>Metabolism - Buildup &amp; Breakdown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Graphics'!$G$22:$K$22</c:f>
              <c:strCache>
                <c:ptCount val="5"/>
                <c:pt idx="0">
                  <c:v>E. Coli Essential</c:v>
                </c:pt>
                <c:pt idx="1">
                  <c:v>MYCTU</c:v>
                </c:pt>
                <c:pt idx="2">
                  <c:v>MYCLE</c:v>
                </c:pt>
                <c:pt idx="3">
                  <c:v>BUCAI Cc</c:v>
                </c:pt>
                <c:pt idx="4">
                  <c:v>BUCAI APS</c:v>
                </c:pt>
              </c:strCache>
            </c:strRef>
          </c:cat>
          <c:val>
            <c:numRef>
              <c:f>'Testing &amp; Graphics'!$G$25:$K$25</c:f>
              <c:numCache>
                <c:formatCode>General</c:formatCode>
                <c:ptCount val="5"/>
                <c:pt idx="0">
                  <c:v>281</c:v>
                </c:pt>
                <c:pt idx="1">
                  <c:v>619</c:v>
                </c:pt>
                <c:pt idx="2">
                  <c:v>420</c:v>
                </c:pt>
                <c:pt idx="3">
                  <c:v>104</c:v>
                </c:pt>
                <c:pt idx="4">
                  <c:v>223</c:v>
                </c:pt>
              </c:numCache>
            </c:numRef>
          </c:val>
          <c:extLst>
            <c:ext xmlns:c16="http://schemas.microsoft.com/office/drawing/2014/chart" uri="{C3380CC4-5D6E-409C-BE32-E72D297353CC}">
              <c16:uniqueId val="{00000002-BC64-4FC0-A019-CD462840487B}"/>
            </c:ext>
          </c:extLst>
        </c:ser>
        <c:ser>
          <c:idx val="3"/>
          <c:order val="3"/>
          <c:tx>
            <c:strRef>
              <c:f>'Testing &amp; Graphics'!$F$26</c:f>
              <c:strCache>
                <c:ptCount val="1"/>
                <c:pt idx="0">
                  <c:v>Unknown Function and/or Multifunctional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Graphics'!$G$22:$K$22</c:f>
              <c:strCache>
                <c:ptCount val="5"/>
                <c:pt idx="0">
                  <c:v>E. Coli Essential</c:v>
                </c:pt>
                <c:pt idx="1">
                  <c:v>MYCTU</c:v>
                </c:pt>
                <c:pt idx="2">
                  <c:v>MYCLE</c:v>
                </c:pt>
                <c:pt idx="3">
                  <c:v>BUCAI Cc</c:v>
                </c:pt>
                <c:pt idx="4">
                  <c:v>BUCAI APS</c:v>
                </c:pt>
              </c:strCache>
            </c:strRef>
          </c:cat>
          <c:val>
            <c:numRef>
              <c:f>'Testing &amp; Graphics'!$G$26:$K$26</c:f>
              <c:numCache>
                <c:formatCode>General</c:formatCode>
                <c:ptCount val="5"/>
                <c:pt idx="0">
                  <c:v>23</c:v>
                </c:pt>
                <c:pt idx="1">
                  <c:v>339</c:v>
                </c:pt>
                <c:pt idx="2">
                  <c:v>138</c:v>
                </c:pt>
                <c:pt idx="3">
                  <c:v>28</c:v>
                </c:pt>
                <c:pt idx="4">
                  <c:v>46</c:v>
                </c:pt>
              </c:numCache>
            </c:numRef>
          </c:val>
          <c:extLst>
            <c:ext xmlns:c16="http://schemas.microsoft.com/office/drawing/2014/chart" uri="{C3380CC4-5D6E-409C-BE32-E72D297353CC}">
              <c16:uniqueId val="{00000003-BC64-4FC0-A019-CD462840487B}"/>
            </c:ext>
          </c:extLst>
        </c:ser>
        <c:dLbls>
          <c:showLegendKey val="0"/>
          <c:showVal val="0"/>
          <c:showCatName val="0"/>
          <c:showSerName val="0"/>
          <c:showPercent val="0"/>
          <c:showBubbleSize val="0"/>
        </c:dLbls>
        <c:gapWidth val="100"/>
        <c:overlap val="-24"/>
        <c:axId val="776791576"/>
        <c:axId val="776786984"/>
      </c:barChart>
      <c:catAx>
        <c:axId val="776791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776786984"/>
        <c:crosses val="autoZero"/>
        <c:auto val="1"/>
        <c:lblAlgn val="ctr"/>
        <c:lblOffset val="100"/>
        <c:noMultiLvlLbl val="0"/>
      </c:catAx>
      <c:valAx>
        <c:axId val="776786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776791576"/>
        <c:crosses val="autoZero"/>
        <c:crossBetween val="between"/>
      </c:valAx>
      <c:spPr>
        <a:noFill/>
        <a:ln>
          <a:solidFill>
            <a:schemeClr val="bg1"/>
          </a:solidFill>
        </a:ln>
        <a:effectLst>
          <a:glow rad="127000">
            <a:schemeClr val="accent1">
              <a:alpha val="97000"/>
            </a:schemeClr>
          </a:glow>
        </a:effectLst>
      </c:spPr>
    </c:plotArea>
    <c:legend>
      <c:legendPos val="b"/>
      <c:layout>
        <c:manualLayout>
          <c:xMode val="edge"/>
          <c:yMode val="edge"/>
          <c:x val="3.5035700586149111E-2"/>
          <c:y val="0.85761216665730922"/>
          <c:w val="0.95057804707916038"/>
          <c:h val="0.1197615972606910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1" i="0" baseline="0">
                <a:effectLst/>
              </a:rPr>
              <a:t>Comparison of "</a:t>
            </a:r>
            <a:r>
              <a:rPr lang="en-US" sz="2400" b="1" i="0" baseline="0">
                <a:effectLst>
                  <a:outerShdw blurRad="50800" dist="38100" dir="5400000" algn="t" rotWithShape="0">
                    <a:srgbClr val="000000">
                      <a:alpha val="40000"/>
                    </a:srgbClr>
                  </a:outerShdw>
                </a:effectLst>
              </a:rPr>
              <a:t>Essential" </a:t>
            </a:r>
            <a:r>
              <a:rPr lang="en-US" sz="2400" b="1" i="1" baseline="0">
                <a:effectLst>
                  <a:outerShdw blurRad="50800" dist="38100" dir="5400000" algn="t" rotWithShape="0">
                    <a:srgbClr val="000000">
                      <a:alpha val="40000"/>
                    </a:srgbClr>
                  </a:outerShdw>
                </a:effectLst>
              </a:rPr>
              <a:t>E. coli </a:t>
            </a:r>
            <a:r>
              <a:rPr lang="en-US" sz="2400" b="1" i="0" baseline="0">
                <a:effectLst>
                  <a:outerShdw blurRad="50800" dist="38100" dir="5400000" algn="t" rotWithShape="0">
                    <a:srgbClr val="000000">
                      <a:alpha val="40000"/>
                    </a:srgbClr>
                  </a:outerShdw>
                </a:effectLst>
              </a:rPr>
              <a:t>COGID </a:t>
            </a:r>
            <a:endParaRPr lang="en-US" sz="2400" baseline="0">
              <a:effectLst/>
            </a:endParaRPr>
          </a:p>
          <a:p>
            <a:pPr>
              <a:defRPr sz="2400" baseline="0"/>
            </a:pPr>
            <a:r>
              <a:rPr lang="en-US" sz="2400" b="1" i="0" baseline="0">
                <a:effectLst/>
              </a:rPr>
              <a:t>Percentages</a:t>
            </a:r>
            <a:r>
              <a:rPr lang="en-US" sz="2400" b="1" i="0" baseline="0">
                <a:effectLst>
                  <a:outerShdw blurRad="50800" dist="38100" dir="5400000" algn="t" rotWithShape="0">
                    <a:srgbClr val="000000">
                      <a:alpha val="40000"/>
                    </a:srgbClr>
                  </a:outerShdw>
                </a:effectLst>
              </a:rPr>
              <a:t> against "Nonessential" </a:t>
            </a:r>
            <a:r>
              <a:rPr lang="en-US" sz="2400" b="1" i="1" baseline="0">
                <a:effectLst>
                  <a:outerShdw blurRad="50800" dist="38100" dir="5400000" algn="t" rotWithShape="0">
                    <a:srgbClr val="000000">
                      <a:alpha val="40000"/>
                    </a:srgbClr>
                  </a:outerShdw>
                </a:effectLst>
              </a:rPr>
              <a:t>E. coli</a:t>
            </a:r>
            <a:endParaRPr lang="en-US" sz="2400" baseline="0">
              <a:effectLst/>
            </a:endParaRP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'Testing &amp; Graphics'!$B$31</c:f>
              <c:strCache>
                <c:ptCount val="1"/>
                <c:pt idx="0">
                  <c:v>E. Coli Essential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Graphics'!$A$32:$A$50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Graphics'!$B$32:$B$50</c:f>
              <c:numCache>
                <c:formatCode>0.00%</c:formatCode>
                <c:ptCount val="19"/>
                <c:pt idx="0">
                  <c:v>4.4354838709677422E-2</c:v>
                </c:pt>
                <c:pt idx="1">
                  <c:v>2.0161290322580645E-2</c:v>
                </c:pt>
                <c:pt idx="2">
                  <c:v>1.6129032258064516E-2</c:v>
                </c:pt>
                <c:pt idx="3">
                  <c:v>3.0241935483870969E-2</c:v>
                </c:pt>
                <c:pt idx="4">
                  <c:v>5.6451612903225805E-2</c:v>
                </c:pt>
                <c:pt idx="5">
                  <c:v>4.8387096774193547E-2</c:v>
                </c:pt>
                <c:pt idx="6">
                  <c:v>5.040322580645161E-2</c:v>
                </c:pt>
                <c:pt idx="7">
                  <c:v>7.2580645161290328E-2</c:v>
                </c:pt>
                <c:pt idx="8">
                  <c:v>1.8145161290322582E-2</c:v>
                </c:pt>
                <c:pt idx="9">
                  <c:v>3.0241935483870969E-2</c:v>
                </c:pt>
                <c:pt idx="10">
                  <c:v>1.6129032258064516E-2</c:v>
                </c:pt>
                <c:pt idx="11">
                  <c:v>2.620967741935484E-2</c:v>
                </c:pt>
                <c:pt idx="12">
                  <c:v>0.12903225806451613</c:v>
                </c:pt>
                <c:pt idx="13">
                  <c:v>1.4112903225806451E-2</c:v>
                </c:pt>
                <c:pt idx="14">
                  <c:v>0.10080645161290322</c:v>
                </c:pt>
                <c:pt idx="15">
                  <c:v>0.17943548387096775</c:v>
                </c:pt>
                <c:pt idx="16">
                  <c:v>1.8145161290322582E-2</c:v>
                </c:pt>
                <c:pt idx="17">
                  <c:v>8.2661290322580641E-2</c:v>
                </c:pt>
                <c:pt idx="18">
                  <c:v>4.6370967741935484E-2</c:v>
                </c:pt>
              </c:numCache>
            </c:numRef>
          </c:val>
          <c:extLst>
            <c:ext xmlns:c16="http://schemas.microsoft.com/office/drawing/2014/chart" uri="{C3380CC4-5D6E-409C-BE32-E72D297353CC}">
              <c16:uniqueId val="{00000000-BECA-4E26-B123-A0F44C25A2EA}"/>
            </c:ext>
          </c:extLst>
        </c:ser>
        <c:ser>
          <c:idx val="1"/>
          <c:order val="1"/>
          <c:tx>
            <c:strRef>
              <c:f>'Testing &amp; Graphics'!$C$31</c:f>
              <c:strCache>
                <c:ptCount val="1"/>
                <c:pt idx="0">
                  <c:v>E. Coli Hu</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Graphics'!$A$32:$A$50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Graphics'!$C$32:$C$50</c:f>
              <c:numCache>
                <c:formatCode>0.00%</c:formatCode>
                <c:ptCount val="19"/>
                <c:pt idx="0">
                  <c:v>6.1135371179039298E-2</c:v>
                </c:pt>
                <c:pt idx="1">
                  <c:v>1.3828238719068414E-2</c:v>
                </c:pt>
                <c:pt idx="2">
                  <c:v>2.2561863173216887E-2</c:v>
                </c:pt>
                <c:pt idx="3">
                  <c:v>1.2372634643377001E-2</c:v>
                </c:pt>
                <c:pt idx="4">
                  <c:v>4.3668122270742356E-2</c:v>
                </c:pt>
                <c:pt idx="5">
                  <c:v>1.0189228529839884E-2</c:v>
                </c:pt>
                <c:pt idx="6">
                  <c:v>9.4614264919941782E-3</c:v>
                </c:pt>
                <c:pt idx="7">
                  <c:v>6.5502183406113537E-2</c:v>
                </c:pt>
                <c:pt idx="8">
                  <c:v>7.7147016011644837E-2</c:v>
                </c:pt>
                <c:pt idx="9">
                  <c:v>4.294032023289665E-2</c:v>
                </c:pt>
                <c:pt idx="10">
                  <c:v>6.3318777292576414E-2</c:v>
                </c:pt>
                <c:pt idx="11">
                  <c:v>1.2372634643377001E-2</c:v>
                </c:pt>
                <c:pt idx="12">
                  <c:v>6.3318777292576414E-2</c:v>
                </c:pt>
                <c:pt idx="13">
                  <c:v>3.2023289665211063E-2</c:v>
                </c:pt>
                <c:pt idx="14">
                  <c:v>0.10334788937409024</c:v>
                </c:pt>
                <c:pt idx="15">
                  <c:v>9.606986899563319E-2</c:v>
                </c:pt>
                <c:pt idx="16">
                  <c:v>3.3478893740902474E-2</c:v>
                </c:pt>
                <c:pt idx="17">
                  <c:v>7.9330422125181946E-2</c:v>
                </c:pt>
                <c:pt idx="18">
                  <c:v>0.15793304221251819</c:v>
                </c:pt>
              </c:numCache>
            </c:numRef>
          </c:val>
          <c:extLst>
            <c:ext xmlns:c16="http://schemas.microsoft.com/office/drawing/2014/chart" uri="{C3380CC4-5D6E-409C-BE32-E72D297353CC}">
              <c16:uniqueId val="{00000001-BECA-4E26-B123-A0F44C25A2EA}"/>
            </c:ext>
          </c:extLst>
        </c:ser>
        <c:ser>
          <c:idx val="2"/>
          <c:order val="2"/>
          <c:tx>
            <c:strRef>
              <c:f>'Testing &amp; Graphics'!$D$31</c:f>
              <c:strCache>
                <c:ptCount val="1"/>
                <c:pt idx="0">
                  <c:v>E. Coli Babu S3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Graphics'!$A$32:$A$50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Graphics'!$D$32:$D$50</c:f>
              <c:numCache>
                <c:formatCode>0.00%</c:formatCode>
                <c:ptCount val="19"/>
                <c:pt idx="0">
                  <c:v>0.11641791044776119</c:v>
                </c:pt>
                <c:pt idx="1">
                  <c:v>1.7910447761194031E-2</c:v>
                </c:pt>
                <c:pt idx="2">
                  <c:v>2.5373134328358207E-2</c:v>
                </c:pt>
                <c:pt idx="3">
                  <c:v>2.2388059701492536E-2</c:v>
                </c:pt>
                <c:pt idx="4">
                  <c:v>4.4776119402985072E-2</c:v>
                </c:pt>
                <c:pt idx="5">
                  <c:v>3.880597014925373E-2</c:v>
                </c:pt>
                <c:pt idx="6">
                  <c:v>2.3880597014925373E-2</c:v>
                </c:pt>
                <c:pt idx="7">
                  <c:v>1.3432835820895522E-2</c:v>
                </c:pt>
                <c:pt idx="8">
                  <c:v>0</c:v>
                </c:pt>
                <c:pt idx="9">
                  <c:v>0</c:v>
                </c:pt>
                <c:pt idx="10">
                  <c:v>1.9402985074626865E-2</c:v>
                </c:pt>
                <c:pt idx="11">
                  <c:v>1.4925373134328358E-2</c:v>
                </c:pt>
                <c:pt idx="12">
                  <c:v>0.1373134328358209</c:v>
                </c:pt>
                <c:pt idx="13">
                  <c:v>8.9552238805970154E-3</c:v>
                </c:pt>
                <c:pt idx="14">
                  <c:v>5.3731343283582089E-2</c:v>
                </c:pt>
                <c:pt idx="15">
                  <c:v>8.6567164179104483E-2</c:v>
                </c:pt>
                <c:pt idx="16">
                  <c:v>1.9402985074626865E-2</c:v>
                </c:pt>
                <c:pt idx="17">
                  <c:v>6.5671641791044774E-2</c:v>
                </c:pt>
                <c:pt idx="18">
                  <c:v>0.29104477611940299</c:v>
                </c:pt>
              </c:numCache>
            </c:numRef>
          </c:val>
          <c:extLst>
            <c:ext xmlns:c16="http://schemas.microsoft.com/office/drawing/2014/chart" uri="{C3380CC4-5D6E-409C-BE32-E72D297353CC}">
              <c16:uniqueId val="{00000002-BECA-4E26-B123-A0F44C25A2EA}"/>
            </c:ext>
          </c:extLst>
        </c:ser>
        <c:ser>
          <c:idx val="3"/>
          <c:order val="3"/>
          <c:tx>
            <c:strRef>
              <c:f>'Testing &amp; Graphics'!$E$31</c:f>
              <c:strCache>
                <c:ptCount val="1"/>
                <c:pt idx="0">
                  <c:v>E. Coli Babu S6</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'Testing &amp; Graphics'!$A$32:$A$50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Graphics'!$E$32:$E$50</c:f>
              <c:numCache>
                <c:formatCode>0.00%</c:formatCode>
                <c:ptCount val="19"/>
                <c:pt idx="0">
                  <c:v>7.3450650344299928E-2</c:v>
                </c:pt>
                <c:pt idx="1">
                  <c:v>1.224177505738332E-2</c:v>
                </c:pt>
                <c:pt idx="2">
                  <c:v>2.5248661055853099E-2</c:v>
                </c:pt>
                <c:pt idx="3">
                  <c:v>1.6067329762815608E-2</c:v>
                </c:pt>
                <c:pt idx="4">
                  <c:v>4.5141545524100997E-2</c:v>
                </c:pt>
                <c:pt idx="5">
                  <c:v>1.3006885998469778E-2</c:v>
                </c:pt>
                <c:pt idx="6">
                  <c:v>1.3006885998469778E-2</c:v>
                </c:pt>
                <c:pt idx="7">
                  <c:v>4.5141545524100997E-2</c:v>
                </c:pt>
                <c:pt idx="8">
                  <c:v>4.9732211170619739E-2</c:v>
                </c:pt>
                <c:pt idx="9">
                  <c:v>3.2899770466717673E-2</c:v>
                </c:pt>
                <c:pt idx="10">
                  <c:v>5.7383320581484314E-2</c:v>
                </c:pt>
                <c:pt idx="11">
                  <c:v>1.3771996939556235E-2</c:v>
                </c:pt>
                <c:pt idx="12">
                  <c:v>7.4215761285386386E-2</c:v>
                </c:pt>
                <c:pt idx="13">
                  <c:v>3.6725325172149964E-2</c:v>
                </c:pt>
                <c:pt idx="14">
                  <c:v>0.10405508798775823</c:v>
                </c:pt>
                <c:pt idx="15">
                  <c:v>8.7222647283856161E-2</c:v>
                </c:pt>
                <c:pt idx="16">
                  <c:v>2.9074215761285386E-2</c:v>
                </c:pt>
                <c:pt idx="17">
                  <c:v>8.7222647283856161E-2</c:v>
                </c:pt>
                <c:pt idx="18">
                  <c:v>0.18439173680183626</c:v>
                </c:pt>
              </c:numCache>
            </c:numRef>
          </c:val>
          <c:extLst>
            <c:ext xmlns:c16="http://schemas.microsoft.com/office/drawing/2014/chart" uri="{C3380CC4-5D6E-409C-BE32-E72D297353CC}">
              <c16:uniqueId val="{00000003-BECA-4E26-B123-A0F44C25A2EA}"/>
            </c:ext>
          </c:extLst>
        </c:ser>
        <c:dLbls>
          <c:showLegendKey val="0"/>
          <c:showVal val="0"/>
          <c:showCatName val="0"/>
          <c:showSerName val="0"/>
          <c:showPercent val="0"/>
          <c:showBubbleSize val="0"/>
        </c:dLbls>
        <c:gapWidth val="100"/>
        <c:overlap val="-24"/>
        <c:axId val="1001172296"/>
        <c:axId val="1001174920"/>
      </c:barChart>
      <c:catAx>
        <c:axId val="1001172296"/>
        <c:scaling>
          <c:orientation val="minMax"/>
        </c:scaling>
        <c:delete val="0"/>
        <c:axPos val="b"/>
        <c:numFmt formatCode="General" sourceLinked="1"/>
        <c:majorTickMark val="in"/>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1174920"/>
        <c:crosses val="autoZero"/>
        <c:auto val="1"/>
        <c:lblAlgn val="ctr"/>
        <c:lblOffset val="100"/>
        <c:noMultiLvlLbl val="0"/>
      </c:catAx>
      <c:valAx>
        <c:axId val="100117492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1001172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Overall</a:t>
            </a:r>
            <a:r>
              <a:rPr lang="en-US" sz="2400" baseline="0"/>
              <a:t> Distribution of "Essential" </a:t>
            </a:r>
            <a:r>
              <a:rPr lang="en-US" sz="2400" i="1" baseline="0"/>
              <a:t>E. coli</a:t>
            </a:r>
            <a:r>
              <a:rPr lang="en-US" sz="2400" i="0" baseline="0"/>
              <a:t> and </a:t>
            </a:r>
          </a:p>
          <a:p>
            <a:pPr>
              <a:defRPr/>
            </a:pPr>
            <a:r>
              <a:rPr lang="en-US" sz="2400" i="0" baseline="0"/>
              <a:t>Genome-Reduced Bacteria COGID Proportions</a:t>
            </a:r>
            <a:endParaRPr lang="en-US" sz="2400"/>
          </a:p>
        </c:rich>
      </c:tx>
      <c:layout>
        <c:manualLayout>
          <c:xMode val="edge"/>
          <c:yMode val="edge"/>
          <c:x val="0.36120876736111113"/>
          <c:y val="2.42718446601941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40638593271544182"/>
          <c:y val="0.12611920172599783"/>
          <c:w val="0.4671761366743219"/>
          <c:h val="0.58056840285740974"/>
        </c:manualLayout>
      </c:layout>
      <c:pieChart>
        <c:varyColors val="1"/>
        <c:ser>
          <c:idx val="0"/>
          <c:order val="0"/>
          <c:tx>
            <c:strRef>
              <c:f>'Testing &amp; Graphics'!$G$31</c:f>
              <c:strCache>
                <c:ptCount val="1"/>
                <c:pt idx="0">
                  <c:v>E. Coli Essential</c:v>
                </c:pt>
              </c:strCache>
            </c:strRef>
          </c:tx>
          <c:spPr>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extLst>
              <c:ext xmlns:c16="http://schemas.microsoft.com/office/drawing/2014/chart" uri="{C3380CC4-5D6E-409C-BE32-E72D297353CC}">
                <c16:uniqueId val="{00000005-3DD4-4F90-89FF-B36F1CB5B1F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solidFill>
                  <a:schemeClr val="bg1"/>
                </a:solidFill>
              </a:ln>
              <a:effectLst>
                <a:glow rad="127000">
                  <a:schemeClr val="accent1">
                    <a:alpha val="8000"/>
                  </a:schemeClr>
                </a:glow>
                <a:outerShdw blurRad="57150" dir="6000000" sx="103000" sy="103000" algn="ctr" rotWithShape="0">
                  <a:srgbClr val="000000">
                    <a:alpha val="63000"/>
                  </a:srgbClr>
                </a:outerShdw>
              </a:effectLst>
            </c:spPr>
          </c:dPt>
          <c:cat>
            <c:strRef>
              <c:f>'Testing &amp; Graphics'!$F$32:$F$50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Graphics'!$G$32:$G$50</c:f>
              <c:numCache>
                <c:formatCode>0.00%</c:formatCode>
                <c:ptCount val="19"/>
                <c:pt idx="0">
                  <c:v>4.4354838709677422E-2</c:v>
                </c:pt>
                <c:pt idx="1">
                  <c:v>2.0161290322580645E-2</c:v>
                </c:pt>
                <c:pt idx="2">
                  <c:v>1.6129032258064516E-2</c:v>
                </c:pt>
                <c:pt idx="3">
                  <c:v>3.0241935483870969E-2</c:v>
                </c:pt>
                <c:pt idx="4">
                  <c:v>5.6451612903225805E-2</c:v>
                </c:pt>
                <c:pt idx="5">
                  <c:v>4.8387096774193547E-2</c:v>
                </c:pt>
                <c:pt idx="6">
                  <c:v>5.040322580645161E-2</c:v>
                </c:pt>
                <c:pt idx="7">
                  <c:v>7.2580645161290328E-2</c:v>
                </c:pt>
                <c:pt idx="8">
                  <c:v>1.8145161290322582E-2</c:v>
                </c:pt>
                <c:pt idx="9">
                  <c:v>3.0241935483870969E-2</c:v>
                </c:pt>
                <c:pt idx="10">
                  <c:v>1.6129032258064516E-2</c:v>
                </c:pt>
                <c:pt idx="11">
                  <c:v>2.620967741935484E-2</c:v>
                </c:pt>
                <c:pt idx="12">
                  <c:v>0.12903225806451613</c:v>
                </c:pt>
                <c:pt idx="13">
                  <c:v>1.4112903225806451E-2</c:v>
                </c:pt>
                <c:pt idx="14">
                  <c:v>0.10080645161290322</c:v>
                </c:pt>
                <c:pt idx="15">
                  <c:v>0.17943548387096775</c:v>
                </c:pt>
                <c:pt idx="16">
                  <c:v>1.8145161290322582E-2</c:v>
                </c:pt>
                <c:pt idx="17">
                  <c:v>8.2661290322580641E-2</c:v>
                </c:pt>
                <c:pt idx="18">
                  <c:v>4.6370967741935484E-2</c:v>
                </c:pt>
              </c:numCache>
            </c:numRef>
          </c:val>
          <c:extLst>
            <c:ext xmlns:c16="http://schemas.microsoft.com/office/drawing/2014/chart" uri="{C3380CC4-5D6E-409C-BE32-E72D297353CC}">
              <c16:uniqueId val="{00000000-3DD4-4F90-89FF-B36F1CB5B1FD}"/>
            </c:ext>
          </c:extLst>
        </c:ser>
        <c:ser>
          <c:idx val="1"/>
          <c:order val="1"/>
          <c:tx>
            <c:strRef>
              <c:f>'Testing &amp; Graphics'!$H$31</c:f>
              <c:strCache>
                <c:ptCount val="1"/>
                <c:pt idx="0">
                  <c:v>MYCTU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'Testing &amp; Graphics'!$F$32:$F$50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Graphics'!$H$32:$H$50</c:f>
              <c:numCache>
                <c:formatCode>0.00%</c:formatCode>
                <c:ptCount val="19"/>
                <c:pt idx="0">
                  <c:v>3.8461538461538464E-2</c:v>
                </c:pt>
                <c:pt idx="1">
                  <c:v>1.1188811188811189E-2</c:v>
                </c:pt>
                <c:pt idx="2">
                  <c:v>2.1678321678321677E-2</c:v>
                </c:pt>
                <c:pt idx="3">
                  <c:v>1.1888111888111888E-2</c:v>
                </c:pt>
                <c:pt idx="4">
                  <c:v>3.7762237762237763E-2</c:v>
                </c:pt>
                <c:pt idx="5">
                  <c:v>1.1188811188811189E-2</c:v>
                </c:pt>
                <c:pt idx="6">
                  <c:v>0</c:v>
                </c:pt>
                <c:pt idx="7">
                  <c:v>7.3426573426573424E-2</c:v>
                </c:pt>
                <c:pt idx="8">
                  <c:v>7.8321678321678329E-2</c:v>
                </c:pt>
                <c:pt idx="9">
                  <c:v>4.6153846153846156E-2</c:v>
                </c:pt>
                <c:pt idx="10">
                  <c:v>6.7132867132867133E-2</c:v>
                </c:pt>
                <c:pt idx="11">
                  <c:v>2.2377622377622378E-2</c:v>
                </c:pt>
                <c:pt idx="12">
                  <c:v>4.685314685314685E-2</c:v>
                </c:pt>
                <c:pt idx="13">
                  <c:v>3.7762237762237763E-2</c:v>
                </c:pt>
                <c:pt idx="14">
                  <c:v>9.37062937062937E-2</c:v>
                </c:pt>
                <c:pt idx="15">
                  <c:v>7.8321678321678329E-2</c:v>
                </c:pt>
                <c:pt idx="16">
                  <c:v>3.7762237762237763E-2</c:v>
                </c:pt>
                <c:pt idx="17">
                  <c:v>4.8951048951048952E-2</c:v>
                </c:pt>
                <c:pt idx="18">
                  <c:v>0.23706293706293707</c:v>
                </c:pt>
              </c:numCache>
            </c:numRef>
          </c:val>
          <c:extLst>
            <c:ext xmlns:c16="http://schemas.microsoft.com/office/drawing/2014/chart" uri="{C3380CC4-5D6E-409C-BE32-E72D297353CC}">
              <c16:uniqueId val="{00000001-3DD4-4F90-89FF-B36F1CB5B1FD}"/>
            </c:ext>
          </c:extLst>
        </c:ser>
        <c:ser>
          <c:idx val="2"/>
          <c:order val="2"/>
          <c:tx>
            <c:strRef>
              <c:f>'Testing &amp; Graphics'!$I$31</c:f>
              <c:strCache>
                <c:ptCount val="1"/>
                <c:pt idx="0">
                  <c:v>MYCLE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'Testing &amp; Graphics'!$F$32:$F$50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Graphics'!$I$32:$I$50</c:f>
              <c:numCache>
                <c:formatCode>0.00%</c:formatCode>
                <c:ptCount val="19"/>
                <c:pt idx="0">
                  <c:v>3.0769230769230771E-2</c:v>
                </c:pt>
                <c:pt idx="1">
                  <c:v>9.0909090909090905E-3</c:v>
                </c:pt>
                <c:pt idx="2">
                  <c:v>1.4685314685314685E-2</c:v>
                </c:pt>
                <c:pt idx="3">
                  <c:v>6.2937062937062941E-3</c:v>
                </c:pt>
                <c:pt idx="4">
                  <c:v>2.7972027972027972E-2</c:v>
                </c:pt>
                <c:pt idx="5">
                  <c:v>9.0909090909090905E-3</c:v>
                </c:pt>
                <c:pt idx="6">
                  <c:v>0</c:v>
                </c:pt>
                <c:pt idx="7">
                  <c:v>4.4755244755244755E-2</c:v>
                </c:pt>
                <c:pt idx="8">
                  <c:v>7.9720279720279716E-2</c:v>
                </c:pt>
                <c:pt idx="9">
                  <c:v>3.2167832167832165E-2</c:v>
                </c:pt>
                <c:pt idx="10">
                  <c:v>4.8951048951048952E-2</c:v>
                </c:pt>
                <c:pt idx="11">
                  <c:v>1.1888111888111888E-2</c:v>
                </c:pt>
                <c:pt idx="12">
                  <c:v>2.7972027972027972E-2</c:v>
                </c:pt>
                <c:pt idx="13">
                  <c:v>3.2867132867132866E-2</c:v>
                </c:pt>
                <c:pt idx="14">
                  <c:v>7.4825174825174826E-2</c:v>
                </c:pt>
                <c:pt idx="15">
                  <c:v>3.9160839160839164E-2</c:v>
                </c:pt>
                <c:pt idx="16">
                  <c:v>2.7272727272727271E-2</c:v>
                </c:pt>
                <c:pt idx="17">
                  <c:v>3.0769230769230771E-2</c:v>
                </c:pt>
                <c:pt idx="18">
                  <c:v>9.6503496503496503E-2</c:v>
                </c:pt>
              </c:numCache>
            </c:numRef>
          </c:val>
          <c:extLst>
            <c:ext xmlns:c16="http://schemas.microsoft.com/office/drawing/2014/chart" uri="{C3380CC4-5D6E-409C-BE32-E72D297353CC}">
              <c16:uniqueId val="{00000002-3DD4-4F90-89FF-B36F1CB5B1FD}"/>
            </c:ext>
          </c:extLst>
        </c:ser>
        <c:ser>
          <c:idx val="3"/>
          <c:order val="3"/>
          <c:tx>
            <c:strRef>
              <c:f>'Testing &amp; Graphics'!$J$31</c:f>
              <c:strCache>
                <c:ptCount val="1"/>
                <c:pt idx="0">
                  <c:v>BUCAI Cc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'Testing &amp; Graphics'!$F$32:$F$50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Graphics'!$J$32:$J$50</c:f>
              <c:numCache>
                <c:formatCode>0.00%</c:formatCode>
                <c:ptCount val="19"/>
                <c:pt idx="0">
                  <c:v>1.5060240963855422E-2</c:v>
                </c:pt>
                <c:pt idx="1">
                  <c:v>2.1084337349397589E-2</c:v>
                </c:pt>
                <c:pt idx="2">
                  <c:v>0</c:v>
                </c:pt>
                <c:pt idx="3">
                  <c:v>0</c:v>
                </c:pt>
                <c:pt idx="4">
                  <c:v>7.2289156626506021E-2</c:v>
                </c:pt>
                <c:pt idx="5">
                  <c:v>1.8072289156626505E-2</c:v>
                </c:pt>
                <c:pt idx="6">
                  <c:v>2.710843373493976E-2</c:v>
                </c:pt>
                <c:pt idx="7">
                  <c:v>8.4337349397590355E-2</c:v>
                </c:pt>
                <c:pt idx="8">
                  <c:v>0.32228915662650603</c:v>
                </c:pt>
                <c:pt idx="9">
                  <c:v>4.2168674698795178E-2</c:v>
                </c:pt>
                <c:pt idx="10">
                  <c:v>0</c:v>
                </c:pt>
                <c:pt idx="11">
                  <c:v>0</c:v>
                </c:pt>
                <c:pt idx="12">
                  <c:v>1.5060240963855422E-2</c:v>
                </c:pt>
                <c:pt idx="13">
                  <c:v>1.8072289156626505E-2</c:v>
                </c:pt>
                <c:pt idx="14">
                  <c:v>0.12650602409638553</c:v>
                </c:pt>
                <c:pt idx="15">
                  <c:v>8.1325301204819275E-2</c:v>
                </c:pt>
                <c:pt idx="16">
                  <c:v>2.1084337349397589E-2</c:v>
                </c:pt>
                <c:pt idx="17">
                  <c:v>5.1204819277108432E-2</c:v>
                </c:pt>
                <c:pt idx="18">
                  <c:v>8.4337349397590355E-2</c:v>
                </c:pt>
              </c:numCache>
            </c:numRef>
          </c:val>
          <c:extLst>
            <c:ext xmlns:c16="http://schemas.microsoft.com/office/drawing/2014/chart" uri="{C3380CC4-5D6E-409C-BE32-E72D297353CC}">
              <c16:uniqueId val="{00000003-3DD4-4F90-89FF-B36F1CB5B1FD}"/>
            </c:ext>
          </c:extLst>
        </c:ser>
        <c:ser>
          <c:idx val="4"/>
          <c:order val="4"/>
          <c:tx>
            <c:strRef>
              <c:f>'Testing &amp; Graphics'!$K$31</c:f>
              <c:strCache>
                <c:ptCount val="1"/>
                <c:pt idx="0">
                  <c:v>BUCAI APS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'Testing &amp; Graphics'!$F$32:$F$50</c:f>
              <c:strCache>
                <c:ptCount val="19"/>
                <c:pt idx="0">
                  <c:v>Cell Wall</c:v>
                </c:pt>
                <c:pt idx="1">
                  <c:v>Cycle Control</c:v>
                </c:pt>
                <c:pt idx="2">
                  <c:v>Sig. Transduction</c:v>
                </c:pt>
                <c:pt idx="3">
                  <c:v>Defense</c:v>
                </c:pt>
                <c:pt idx="4">
                  <c:v>Post-Trans. Mod.</c:v>
                </c:pt>
                <c:pt idx="5">
                  <c:v>Intracell Traffiking</c:v>
                </c:pt>
                <c:pt idx="6">
                  <c:v>Cell Motility</c:v>
                </c:pt>
                <c:pt idx="7">
                  <c:v>Duplication &amp; Repair</c:v>
                </c:pt>
                <c:pt idx="8">
                  <c:v>Translation</c:v>
                </c:pt>
                <c:pt idx="9">
                  <c:v>Transcription</c:v>
                </c:pt>
                <c:pt idx="10">
                  <c:v>Coenzymes</c:v>
                </c:pt>
                <c:pt idx="11">
                  <c:v>Secondary Metabolites</c:v>
                </c:pt>
                <c:pt idx="12">
                  <c:v>Inorganic Ions</c:v>
                </c:pt>
                <c:pt idx="13">
                  <c:v>Nucleotides</c:v>
                </c:pt>
                <c:pt idx="14">
                  <c:v>Amino Acids</c:v>
                </c:pt>
                <c:pt idx="15">
                  <c:v>Energy Production</c:v>
                </c:pt>
                <c:pt idx="16">
                  <c:v>Lipids</c:v>
                </c:pt>
                <c:pt idx="17">
                  <c:v>Carbohydrates</c:v>
                </c:pt>
                <c:pt idx="18">
                  <c:v>Unknown &amp; Multifunction</c:v>
                </c:pt>
              </c:strCache>
            </c:strRef>
          </c:cat>
          <c:val>
            <c:numRef>
              <c:f>'Testing &amp; Graphics'!$K$32:$K$50</c:f>
              <c:numCache>
                <c:formatCode>0.00%</c:formatCode>
                <c:ptCount val="19"/>
                <c:pt idx="0">
                  <c:v>8.4337349397590355E-2</c:v>
                </c:pt>
                <c:pt idx="1">
                  <c:v>3.313253012048193E-2</c:v>
                </c:pt>
                <c:pt idx="2">
                  <c:v>1.5060240963855422E-2</c:v>
                </c:pt>
                <c:pt idx="3">
                  <c:v>0</c:v>
                </c:pt>
                <c:pt idx="4">
                  <c:v>9.036144578313253E-2</c:v>
                </c:pt>
                <c:pt idx="5">
                  <c:v>3.313253012048193E-2</c:v>
                </c:pt>
                <c:pt idx="6">
                  <c:v>7.8313253012048195E-2</c:v>
                </c:pt>
                <c:pt idx="7">
                  <c:v>0.1144578313253012</c:v>
                </c:pt>
                <c:pt idx="8">
                  <c:v>0.3493975903614458</c:v>
                </c:pt>
                <c:pt idx="9">
                  <c:v>4.5180722891566265E-2</c:v>
                </c:pt>
                <c:pt idx="10">
                  <c:v>9.036144578313253E-2</c:v>
                </c:pt>
                <c:pt idx="11">
                  <c:v>0</c:v>
                </c:pt>
                <c:pt idx="12">
                  <c:v>5.7228915662650599E-2</c:v>
                </c:pt>
                <c:pt idx="13">
                  <c:v>8.1325301204819275E-2</c:v>
                </c:pt>
                <c:pt idx="14">
                  <c:v>0.1716867469879518</c:v>
                </c:pt>
                <c:pt idx="15">
                  <c:v>0.13554216867469879</c:v>
                </c:pt>
                <c:pt idx="16">
                  <c:v>4.2168674698795178E-2</c:v>
                </c:pt>
                <c:pt idx="17">
                  <c:v>9.337349397590361E-2</c:v>
                </c:pt>
                <c:pt idx="18">
                  <c:v>0.13855421686746988</c:v>
                </c:pt>
              </c:numCache>
            </c:numRef>
          </c:val>
          <c:extLst>
            <c:ext xmlns:c16="http://schemas.microsoft.com/office/drawing/2014/chart" uri="{C3380CC4-5D6E-409C-BE32-E72D297353CC}">
              <c16:uniqueId val="{00000004-3DD4-4F90-89FF-B36F1CB5B1FD}"/>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401192038495188E-5"/>
          <c:y val="1.2471969523227069E-2"/>
          <c:w val="0.33678675907699035"/>
          <c:h val="0.71082568325748507"/>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92452</xdr:colOff>
      <xdr:row>0</xdr:row>
      <xdr:rowOff>99184</xdr:rowOff>
    </xdr:from>
    <xdr:to>
      <xdr:col>19</xdr:col>
      <xdr:colOff>4002767</xdr:colOff>
      <xdr:row>10</xdr:row>
      <xdr:rowOff>371474</xdr:rowOff>
    </xdr:to>
    <xdr:graphicFrame macro="">
      <xdr:nvGraphicFramePr>
        <xdr:cNvPr id="2" name="Chart 1">
          <a:extLst>
            <a:ext uri="{FF2B5EF4-FFF2-40B4-BE49-F238E27FC236}">
              <a16:creationId xmlns:a16="http://schemas.microsoft.com/office/drawing/2014/main" id="{FCA7AF50-EA21-4F72-9363-782CBBECB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10</xdr:row>
      <xdr:rowOff>433595</xdr:rowOff>
    </xdr:from>
    <xdr:to>
      <xdr:col>19</xdr:col>
      <xdr:colOff>4002315</xdr:colOff>
      <xdr:row>20</xdr:row>
      <xdr:rowOff>666749</xdr:rowOff>
    </xdr:to>
    <xdr:graphicFrame macro="">
      <xdr:nvGraphicFramePr>
        <xdr:cNvPr id="3" name="Chart 2">
          <a:extLst>
            <a:ext uri="{FF2B5EF4-FFF2-40B4-BE49-F238E27FC236}">
              <a16:creationId xmlns:a16="http://schemas.microsoft.com/office/drawing/2014/main" id="{9B6B3661-3FA7-4140-A917-D77C347BC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56025</xdr:colOff>
      <xdr:row>20</xdr:row>
      <xdr:rowOff>720727</xdr:rowOff>
    </xdr:from>
    <xdr:to>
      <xdr:col>19</xdr:col>
      <xdr:colOff>4053568</xdr:colOff>
      <xdr:row>30</xdr:row>
      <xdr:rowOff>81646</xdr:rowOff>
    </xdr:to>
    <xdr:graphicFrame macro="">
      <xdr:nvGraphicFramePr>
        <xdr:cNvPr id="4" name="Chart 3">
          <a:extLst>
            <a:ext uri="{FF2B5EF4-FFF2-40B4-BE49-F238E27FC236}">
              <a16:creationId xmlns:a16="http://schemas.microsoft.com/office/drawing/2014/main" id="{49E3A307-0A20-4786-8ABA-C5A59BF84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16327</xdr:colOff>
      <xdr:row>30</xdr:row>
      <xdr:rowOff>158526</xdr:rowOff>
    </xdr:from>
    <xdr:to>
      <xdr:col>19</xdr:col>
      <xdr:colOff>4007756</xdr:colOff>
      <xdr:row>47</xdr:row>
      <xdr:rowOff>85725</xdr:rowOff>
    </xdr:to>
    <xdr:graphicFrame macro="">
      <xdr:nvGraphicFramePr>
        <xdr:cNvPr id="5" name="Chart 4">
          <a:extLst>
            <a:ext uri="{FF2B5EF4-FFF2-40B4-BE49-F238E27FC236}">
              <a16:creationId xmlns:a16="http://schemas.microsoft.com/office/drawing/2014/main" id="{20D862B9-A2CB-45CD-9815-B5E6E5426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342900</xdr:colOff>
      <xdr:row>47</xdr:row>
      <xdr:rowOff>170997</xdr:rowOff>
    </xdr:from>
    <xdr:to>
      <xdr:col>20</xdr:col>
      <xdr:colOff>3248025</xdr:colOff>
      <xdr:row>59</xdr:row>
      <xdr:rowOff>152400</xdr:rowOff>
    </xdr:to>
    <xdr:graphicFrame macro="">
      <xdr:nvGraphicFramePr>
        <xdr:cNvPr id="6" name="Chart 5">
          <a:extLst>
            <a:ext uri="{FF2B5EF4-FFF2-40B4-BE49-F238E27FC236}">
              <a16:creationId xmlns:a16="http://schemas.microsoft.com/office/drawing/2014/main" id="{10EDD525-B81A-4C99-BBB2-0499EEAEA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300035</xdr:colOff>
      <xdr:row>60</xdr:row>
      <xdr:rowOff>66671</xdr:rowOff>
    </xdr:from>
    <xdr:to>
      <xdr:col>20</xdr:col>
      <xdr:colOff>2231705</xdr:colOff>
      <xdr:row>110</xdr:row>
      <xdr:rowOff>17141</xdr:rowOff>
    </xdr:to>
    <xdr:graphicFrame macro="">
      <xdr:nvGraphicFramePr>
        <xdr:cNvPr id="8" name="Chart 7">
          <a:extLst>
            <a:ext uri="{FF2B5EF4-FFF2-40B4-BE49-F238E27FC236}">
              <a16:creationId xmlns:a16="http://schemas.microsoft.com/office/drawing/2014/main" id="{FDFDB0EB-AEBD-44CC-82C2-30BF536CD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
  <sheetViews>
    <sheetView workbookViewId="0">
      <selection activeCell="B2" sqref="B2:B20"/>
    </sheetView>
  </sheetViews>
  <sheetFormatPr defaultRowHeight="14.25" x14ac:dyDescent="0.45"/>
  <cols>
    <col min="1" max="1" width="12.46484375" customWidth="1"/>
    <col min="2" max="2" width="13.265625" customWidth="1"/>
    <col min="3" max="3" width="13.59765625" style="1" customWidth="1"/>
    <col min="7" max="7" width="9.06640625" customWidth="1"/>
  </cols>
  <sheetData>
    <row r="1" spans="1:5" ht="60" x14ac:dyDescent="0.45">
      <c r="A1" s="12" t="s">
        <v>32</v>
      </c>
      <c r="B1" s="12" t="s">
        <v>31</v>
      </c>
      <c r="C1" s="23" t="s">
        <v>29</v>
      </c>
      <c r="D1" s="13"/>
      <c r="E1" s="14" t="s">
        <v>30</v>
      </c>
    </row>
    <row r="2" spans="1:5" ht="15.4" x14ac:dyDescent="0.45">
      <c r="A2" s="19" t="s">
        <v>0</v>
      </c>
      <c r="B2" s="15">
        <v>22</v>
      </c>
      <c r="C2" s="24">
        <f>(B2/E2)</f>
        <v>4.4354838709677422E-2</v>
      </c>
      <c r="D2" s="13"/>
      <c r="E2" s="16">
        <f>SUM(B2:B20)</f>
        <v>496</v>
      </c>
    </row>
    <row r="3" spans="1:5" ht="15.4" x14ac:dyDescent="0.45">
      <c r="A3" s="19" t="s">
        <v>3</v>
      </c>
      <c r="B3" s="18">
        <v>10</v>
      </c>
      <c r="C3" s="24">
        <f>(B3/E2)</f>
        <v>2.0161290322580645E-2</v>
      </c>
      <c r="D3" s="13"/>
      <c r="E3" s="16"/>
    </row>
    <row r="4" spans="1:5" ht="15.4" x14ac:dyDescent="0.45">
      <c r="A4" s="19" t="s">
        <v>18</v>
      </c>
      <c r="B4" s="18">
        <v>8</v>
      </c>
      <c r="C4" s="24">
        <f>(B4/E2)</f>
        <v>1.6129032258064516E-2</v>
      </c>
      <c r="D4" s="13"/>
      <c r="E4" s="16"/>
    </row>
    <row r="5" spans="1:5" ht="15.4" x14ac:dyDescent="0.45">
      <c r="A5" s="19" t="s">
        <v>16</v>
      </c>
      <c r="B5" s="18">
        <v>15</v>
      </c>
      <c r="C5" s="24">
        <f>(B5/E2)</f>
        <v>3.0241935483870969E-2</v>
      </c>
      <c r="D5" s="13"/>
      <c r="E5" s="16"/>
    </row>
    <row r="6" spans="1:5" ht="15.4" x14ac:dyDescent="0.45">
      <c r="A6" s="19" t="s">
        <v>15</v>
      </c>
      <c r="B6" s="18">
        <v>28</v>
      </c>
      <c r="C6" s="24">
        <f>(B6/E2)</f>
        <v>5.6451612903225805E-2</v>
      </c>
      <c r="D6" s="13"/>
      <c r="E6" s="16"/>
    </row>
    <row r="7" spans="1:5" ht="15.4" x14ac:dyDescent="0.45">
      <c r="A7" s="19" t="s">
        <v>14</v>
      </c>
      <c r="B7" s="18">
        <v>24</v>
      </c>
      <c r="C7" s="24">
        <f>(B7/E2)</f>
        <v>4.8387096774193547E-2</v>
      </c>
      <c r="D7" s="13"/>
      <c r="E7" s="16"/>
    </row>
    <row r="8" spans="1:5" ht="15.75" thickBot="1" x14ac:dyDescent="0.5">
      <c r="A8" s="21" t="s">
        <v>10</v>
      </c>
      <c r="B8" s="22">
        <v>25</v>
      </c>
      <c r="C8" s="25">
        <f>(B8/E2)</f>
        <v>5.040322580645161E-2</v>
      </c>
      <c r="D8" s="13"/>
      <c r="E8" s="16"/>
    </row>
    <row r="9" spans="1:5" ht="15.75" thickTop="1" x14ac:dyDescent="0.45">
      <c r="A9" s="20" t="s">
        <v>9</v>
      </c>
      <c r="B9" s="18">
        <v>36</v>
      </c>
      <c r="C9" s="24">
        <f>(B9/E2)</f>
        <v>7.2580645161290328E-2</v>
      </c>
      <c r="D9" s="13"/>
      <c r="E9" s="16"/>
    </row>
    <row r="10" spans="1:5" ht="15.4" x14ac:dyDescent="0.45">
      <c r="A10" s="19" t="s">
        <v>17</v>
      </c>
      <c r="B10" s="18">
        <v>9</v>
      </c>
      <c r="C10" s="24">
        <f>(B10/E2)</f>
        <v>1.8145161290322582E-2</v>
      </c>
      <c r="D10" s="13"/>
      <c r="E10" s="16"/>
    </row>
    <row r="11" spans="1:5" ht="15.75" thickBot="1" x14ac:dyDescent="0.5">
      <c r="A11" s="21" t="s">
        <v>5</v>
      </c>
      <c r="B11" s="22">
        <v>15</v>
      </c>
      <c r="C11" s="25">
        <f>(B11/E2)</f>
        <v>3.0241935483870969E-2</v>
      </c>
      <c r="D11" s="13"/>
      <c r="E11" s="16"/>
    </row>
    <row r="12" spans="1:5" ht="15.75" thickTop="1" x14ac:dyDescent="0.45">
      <c r="A12" s="17" t="s">
        <v>8</v>
      </c>
      <c r="B12" s="18">
        <v>8</v>
      </c>
      <c r="C12" s="24">
        <f>(B12/E2)</f>
        <v>1.6129032258064516E-2</v>
      </c>
      <c r="D12" s="13"/>
      <c r="E12" s="16"/>
    </row>
    <row r="13" spans="1:5" ht="15.4" x14ac:dyDescent="0.45">
      <c r="A13" s="19" t="s">
        <v>11</v>
      </c>
      <c r="B13" s="18">
        <v>13</v>
      </c>
      <c r="C13" s="24">
        <f>(B13/E2)</f>
        <v>2.620967741935484E-2</v>
      </c>
      <c r="D13" s="13"/>
      <c r="E13" s="16"/>
    </row>
    <row r="14" spans="1:5" ht="15.4" x14ac:dyDescent="0.45">
      <c r="A14" s="19" t="s">
        <v>12</v>
      </c>
      <c r="B14" s="18">
        <v>64</v>
      </c>
      <c r="C14" s="24">
        <f>(B14/E2)</f>
        <v>0.12903225806451613</v>
      </c>
      <c r="D14" s="13"/>
      <c r="E14" s="16"/>
    </row>
    <row r="15" spans="1:5" ht="15.4" x14ac:dyDescent="0.45">
      <c r="A15" s="19" t="s">
        <v>7</v>
      </c>
      <c r="B15" s="18">
        <v>7</v>
      </c>
      <c r="C15" s="24">
        <f>(B15/E2)</f>
        <v>1.4112903225806451E-2</v>
      </c>
      <c r="D15" s="13"/>
      <c r="E15" s="16"/>
    </row>
    <row r="16" spans="1:5" ht="15.4" x14ac:dyDescent="0.45">
      <c r="A16" s="19" t="s">
        <v>2</v>
      </c>
      <c r="B16" s="18">
        <v>50</v>
      </c>
      <c r="C16" s="24">
        <f>(B16/E2)</f>
        <v>0.10080645161290322</v>
      </c>
      <c r="D16" s="13"/>
      <c r="E16" s="16"/>
    </row>
    <row r="17" spans="1:5" ht="15.4" x14ac:dyDescent="0.45">
      <c r="A17" s="19" t="s">
        <v>1</v>
      </c>
      <c r="B17" s="18">
        <v>89</v>
      </c>
      <c r="C17" s="24">
        <f>(B17/E2)</f>
        <v>0.17943548387096775</v>
      </c>
      <c r="D17" s="13"/>
      <c r="E17" s="16"/>
    </row>
    <row r="18" spans="1:5" ht="15.4" x14ac:dyDescent="0.45">
      <c r="A18" s="19" t="s">
        <v>4</v>
      </c>
      <c r="B18" s="18">
        <v>9</v>
      </c>
      <c r="C18" s="24">
        <f>(B18/E2)</f>
        <v>1.8145161290322582E-2</v>
      </c>
      <c r="D18" s="13"/>
      <c r="E18" s="16"/>
    </row>
    <row r="19" spans="1:5" ht="15.75" thickBot="1" x14ac:dyDescent="0.5">
      <c r="A19" s="21" t="s">
        <v>6</v>
      </c>
      <c r="B19" s="22">
        <v>41</v>
      </c>
      <c r="C19" s="25">
        <f>(B19/E2)</f>
        <v>8.2661290322580641E-2</v>
      </c>
      <c r="D19" s="13"/>
      <c r="E19" s="16"/>
    </row>
    <row r="20" spans="1:5" ht="15.75" thickTop="1" x14ac:dyDescent="0.45">
      <c r="A20" s="20" t="s">
        <v>13</v>
      </c>
      <c r="B20" s="18">
        <v>23</v>
      </c>
      <c r="C20" s="24">
        <f>(B20/E2)</f>
        <v>4.6370967741935484E-2</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132</v>
      </c>
      <c r="C23" s="24">
        <f>(B23/E2)</f>
        <v>0.2661290322580645</v>
      </c>
      <c r="D23" s="13"/>
      <c r="E23" s="16"/>
    </row>
    <row r="24" spans="1:5" ht="92.25" x14ac:dyDescent="0.45">
      <c r="A24" s="19" t="s">
        <v>21</v>
      </c>
      <c r="B24" s="18">
        <f>SUM(B9:B11)</f>
        <v>60</v>
      </c>
      <c r="C24" s="24">
        <f>(B24/E2)</f>
        <v>0.12096774193548387</v>
      </c>
      <c r="D24" s="13"/>
      <c r="E24" s="16"/>
    </row>
    <row r="25" spans="1:5" ht="92.25" x14ac:dyDescent="0.45">
      <c r="A25" s="19" t="s">
        <v>38</v>
      </c>
      <c r="B25" s="18">
        <f>SUM(B12:B19)</f>
        <v>281</v>
      </c>
      <c r="C25" s="24">
        <f>(B25/E2)</f>
        <v>0.56653225806451613</v>
      </c>
      <c r="D25" s="13"/>
      <c r="E25" s="16"/>
    </row>
    <row r="26" spans="1:5" ht="76.900000000000006" x14ac:dyDescent="0.45">
      <c r="A26" s="19" t="s">
        <v>37</v>
      </c>
      <c r="B26" s="18">
        <f>(B20)</f>
        <v>23</v>
      </c>
      <c r="C26" s="24">
        <f>(B26/E2)</f>
        <v>4.6370967741935484E-2</v>
      </c>
      <c r="D26" s="13"/>
      <c r="E26" s="16"/>
    </row>
    <row r="27" spans="1:5" x14ac:dyDescent="0.45">
      <c r="A27" s="11"/>
      <c r="B27" s="11"/>
      <c r="C27" s="27"/>
      <c r="D27" s="11"/>
      <c r="E27"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BAB0C-4E1F-435E-90A8-34BEE16809C4}">
  <dimension ref="A1:AI92"/>
  <sheetViews>
    <sheetView tabSelected="1" topLeftCell="A28" zoomScale="56" zoomScaleNormal="56" workbookViewId="0">
      <selection activeCell="H32" sqref="H32:K50"/>
    </sheetView>
  </sheetViews>
  <sheetFormatPr defaultRowHeight="14.25" x14ac:dyDescent="0.45"/>
  <cols>
    <col min="1" max="1" width="17.6640625" customWidth="1"/>
    <col min="2" max="2" width="12.9296875" bestFit="1" customWidth="1"/>
    <col min="6" max="6" width="19.796875" customWidth="1"/>
    <col min="7" max="7" width="12.9296875" bestFit="1" customWidth="1"/>
    <col min="12" max="12" width="15.86328125" customWidth="1"/>
    <col min="20" max="20" width="57.46484375" customWidth="1"/>
    <col min="21" max="21" width="50.6640625" customWidth="1"/>
    <col min="22" max="22" width="50.796875" customWidth="1"/>
    <col min="23" max="23" width="16.3984375" customWidth="1"/>
    <col min="24" max="24" width="17.796875" bestFit="1" customWidth="1"/>
    <col min="25" max="25" width="29.796875" bestFit="1" customWidth="1"/>
    <col min="26" max="26" width="15.9296875" bestFit="1" customWidth="1"/>
    <col min="27" max="27" width="11.59765625" bestFit="1" customWidth="1"/>
    <col min="28" max="28" width="9.1328125" bestFit="1" customWidth="1"/>
    <col min="29" max="29" width="33.9296875" bestFit="1" customWidth="1"/>
  </cols>
  <sheetData>
    <row r="1" spans="1:32" ht="45" x14ac:dyDescent="0.45">
      <c r="A1" s="12" t="s">
        <v>46</v>
      </c>
      <c r="B1" s="12" t="s">
        <v>45</v>
      </c>
      <c r="C1" s="12" t="s">
        <v>40</v>
      </c>
      <c r="D1" s="12" t="s">
        <v>41</v>
      </c>
      <c r="E1" s="12" t="s">
        <v>42</v>
      </c>
      <c r="F1" s="37" t="s">
        <v>46</v>
      </c>
      <c r="G1" s="12" t="s">
        <v>45</v>
      </c>
      <c r="H1" s="42" t="s">
        <v>20</v>
      </c>
      <c r="I1" s="12" t="s">
        <v>19</v>
      </c>
      <c r="J1" s="12" t="s">
        <v>43</v>
      </c>
      <c r="K1" s="12" t="s">
        <v>44</v>
      </c>
      <c r="T1" s="3"/>
      <c r="U1" s="60"/>
      <c r="V1" s="60"/>
      <c r="W1" s="60"/>
      <c r="X1" s="60"/>
      <c r="Y1" s="60"/>
      <c r="Z1" s="60"/>
      <c r="AA1" s="60"/>
      <c r="AB1" s="60"/>
    </row>
    <row r="2" spans="1:32" ht="24.75" x14ac:dyDescent="0.65">
      <c r="A2" s="12" t="s">
        <v>47</v>
      </c>
      <c r="B2" s="15">
        <v>22</v>
      </c>
      <c r="C2" s="15">
        <v>84</v>
      </c>
      <c r="D2" s="15">
        <v>78</v>
      </c>
      <c r="E2" s="15">
        <v>96</v>
      </c>
      <c r="F2" s="37" t="s">
        <v>47</v>
      </c>
      <c r="G2" s="15">
        <v>22</v>
      </c>
      <c r="H2" s="15">
        <v>55</v>
      </c>
      <c r="I2" s="15">
        <v>44</v>
      </c>
      <c r="J2" s="15">
        <v>5</v>
      </c>
      <c r="K2" s="15">
        <v>28</v>
      </c>
      <c r="T2" s="3"/>
      <c r="U2" s="43" t="s">
        <v>69</v>
      </c>
      <c r="V2" s="60"/>
      <c r="W2" s="60"/>
      <c r="X2" s="60"/>
      <c r="Y2" s="60"/>
      <c r="Z2" s="60"/>
      <c r="AA2" s="60"/>
      <c r="AB2" s="60"/>
      <c r="AC2" s="40" t="s">
        <v>70</v>
      </c>
    </row>
    <row r="3" spans="1:32" ht="15.75" thickBot="1" x14ac:dyDescent="0.5">
      <c r="A3" s="12" t="s">
        <v>48</v>
      </c>
      <c r="B3" s="18">
        <v>10</v>
      </c>
      <c r="C3" s="18">
        <v>19</v>
      </c>
      <c r="D3" s="18">
        <v>12</v>
      </c>
      <c r="E3" s="18">
        <v>16</v>
      </c>
      <c r="F3" s="37" t="s">
        <v>48</v>
      </c>
      <c r="G3" s="18">
        <v>10</v>
      </c>
      <c r="H3" s="18">
        <v>16</v>
      </c>
      <c r="I3" s="18">
        <v>13</v>
      </c>
      <c r="J3" s="18">
        <v>7</v>
      </c>
      <c r="K3" s="18">
        <v>11</v>
      </c>
      <c r="T3" s="3"/>
      <c r="U3" s="44"/>
      <c r="V3" s="60"/>
      <c r="W3" s="60"/>
      <c r="X3" s="60"/>
      <c r="Y3" s="60"/>
      <c r="Z3" s="60"/>
      <c r="AA3" s="60"/>
      <c r="AB3" s="60"/>
    </row>
    <row r="4" spans="1:32" ht="106.15" thickBot="1" x14ac:dyDescent="0.5">
      <c r="A4" s="12" t="s">
        <v>49</v>
      </c>
      <c r="B4" s="18">
        <v>8</v>
      </c>
      <c r="C4" s="18">
        <v>31</v>
      </c>
      <c r="D4" s="18">
        <v>17</v>
      </c>
      <c r="E4" s="18">
        <v>33</v>
      </c>
      <c r="F4" s="37" t="s">
        <v>49</v>
      </c>
      <c r="G4" s="18">
        <v>8</v>
      </c>
      <c r="H4" s="18">
        <v>31</v>
      </c>
      <c r="I4" s="18">
        <v>21</v>
      </c>
      <c r="J4" s="18">
        <v>0</v>
      </c>
      <c r="K4" s="18">
        <v>5</v>
      </c>
      <c r="T4" s="3"/>
      <c r="U4" s="76" t="s">
        <v>78</v>
      </c>
      <c r="V4" s="82"/>
      <c r="W4" s="82"/>
      <c r="X4" s="82"/>
      <c r="Y4" s="82"/>
      <c r="Z4" s="82"/>
      <c r="AA4" s="82"/>
      <c r="AB4" s="58"/>
      <c r="AC4" s="6"/>
      <c r="AD4" s="6"/>
      <c r="AE4" s="6"/>
      <c r="AF4" s="6"/>
    </row>
    <row r="5" spans="1:32" ht="17.649999999999999" x14ac:dyDescent="0.45">
      <c r="A5" s="12" t="s">
        <v>50</v>
      </c>
      <c r="B5" s="18">
        <v>15</v>
      </c>
      <c r="C5" s="18">
        <v>17</v>
      </c>
      <c r="D5" s="18">
        <v>15</v>
      </c>
      <c r="E5" s="18">
        <v>21</v>
      </c>
      <c r="F5" s="37" t="s">
        <v>50</v>
      </c>
      <c r="G5" s="18">
        <v>15</v>
      </c>
      <c r="H5" s="18">
        <v>17</v>
      </c>
      <c r="I5" s="18">
        <v>9</v>
      </c>
      <c r="J5" s="18">
        <v>0</v>
      </c>
      <c r="K5" s="18">
        <v>0</v>
      </c>
      <c r="T5" s="3"/>
      <c r="U5" s="78" t="s">
        <v>22</v>
      </c>
      <c r="V5" s="83" t="s">
        <v>23</v>
      </c>
      <c r="W5" s="83" t="s">
        <v>24</v>
      </c>
      <c r="X5" s="83" t="s">
        <v>25</v>
      </c>
      <c r="Y5" s="83" t="s">
        <v>7</v>
      </c>
      <c r="Z5" s="83" t="s">
        <v>26</v>
      </c>
      <c r="AA5" s="83" t="s">
        <v>27</v>
      </c>
      <c r="AB5" s="59"/>
      <c r="AC5" s="5"/>
      <c r="AD5" s="5"/>
      <c r="AE5" s="5"/>
      <c r="AF5" s="5"/>
    </row>
    <row r="6" spans="1:32" ht="17.649999999999999" x14ac:dyDescent="0.45">
      <c r="A6" s="12" t="s">
        <v>51</v>
      </c>
      <c r="B6" s="18">
        <v>28</v>
      </c>
      <c r="C6" s="18">
        <v>60</v>
      </c>
      <c r="D6" s="18">
        <v>30</v>
      </c>
      <c r="E6" s="18">
        <v>59</v>
      </c>
      <c r="F6" s="37" t="s">
        <v>51</v>
      </c>
      <c r="G6" s="18">
        <v>28</v>
      </c>
      <c r="H6" s="18">
        <v>54</v>
      </c>
      <c r="I6" s="18">
        <v>40</v>
      </c>
      <c r="J6" s="18">
        <v>24</v>
      </c>
      <c r="K6" s="18">
        <v>30</v>
      </c>
      <c r="T6" s="3"/>
      <c r="U6" s="80" t="s">
        <v>67</v>
      </c>
      <c r="V6" s="84">
        <v>113858.18421052632</v>
      </c>
      <c r="W6" s="84">
        <v>18</v>
      </c>
      <c r="X6" s="84">
        <v>6325.4546783625738</v>
      </c>
      <c r="Y6" s="84">
        <v>4.9421848317141572</v>
      </c>
      <c r="Z6" s="84">
        <v>1.8024509876095631E-6</v>
      </c>
      <c r="AA6" s="84">
        <v>1.7878088404790664</v>
      </c>
      <c r="AB6" s="59"/>
      <c r="AC6" s="5"/>
      <c r="AD6" s="5"/>
      <c r="AE6" s="5"/>
      <c r="AF6" s="5"/>
    </row>
    <row r="7" spans="1:32" ht="30" x14ac:dyDescent="0.45">
      <c r="A7" s="12" t="s">
        <v>52</v>
      </c>
      <c r="B7" s="18">
        <v>24</v>
      </c>
      <c r="C7" s="18">
        <v>14</v>
      </c>
      <c r="D7" s="18">
        <v>26</v>
      </c>
      <c r="E7" s="18">
        <v>17</v>
      </c>
      <c r="F7" s="37" t="s">
        <v>52</v>
      </c>
      <c r="G7" s="18">
        <v>24</v>
      </c>
      <c r="H7" s="18">
        <v>16</v>
      </c>
      <c r="I7" s="18">
        <v>13</v>
      </c>
      <c r="J7" s="18">
        <v>6</v>
      </c>
      <c r="K7" s="18">
        <v>11</v>
      </c>
      <c r="T7" s="3"/>
      <c r="U7" s="80" t="s">
        <v>68</v>
      </c>
      <c r="V7" s="84">
        <v>72953.75</v>
      </c>
      <c r="W7" s="84">
        <v>57</v>
      </c>
      <c r="X7" s="84">
        <v>1279.890350877193</v>
      </c>
      <c r="Y7" s="84"/>
      <c r="Z7" s="84"/>
      <c r="AA7" s="84"/>
      <c r="AB7" s="59"/>
      <c r="AC7" s="5"/>
      <c r="AD7" s="5"/>
      <c r="AE7" s="5"/>
      <c r="AF7" s="5"/>
    </row>
    <row r="8" spans="1:32" ht="18" thickBot="1" x14ac:dyDescent="0.5">
      <c r="A8" s="35" t="s">
        <v>53</v>
      </c>
      <c r="B8" s="22">
        <v>25</v>
      </c>
      <c r="C8" s="22">
        <v>13</v>
      </c>
      <c r="D8" s="22">
        <v>16</v>
      </c>
      <c r="E8" s="22">
        <v>17</v>
      </c>
      <c r="F8" s="52" t="s">
        <v>53</v>
      </c>
      <c r="G8" s="22">
        <v>25</v>
      </c>
      <c r="H8" s="22">
        <v>0</v>
      </c>
      <c r="I8" s="22">
        <v>0</v>
      </c>
      <c r="J8" s="22">
        <v>9</v>
      </c>
      <c r="K8" s="22">
        <v>26</v>
      </c>
      <c r="T8" s="3"/>
      <c r="U8" s="85" t="s">
        <v>28</v>
      </c>
      <c r="V8" s="86">
        <v>186811.93421052632</v>
      </c>
      <c r="W8" s="86">
        <v>75</v>
      </c>
      <c r="X8" s="84"/>
      <c r="Y8" s="84"/>
      <c r="Z8" s="84"/>
      <c r="AA8" s="84"/>
      <c r="AB8" s="59"/>
      <c r="AC8" s="5"/>
      <c r="AD8" s="5"/>
      <c r="AE8" s="5"/>
      <c r="AF8" s="5"/>
    </row>
    <row r="9" spans="1:32" ht="30.75" thickTop="1" thickBot="1" x14ac:dyDescent="0.5">
      <c r="A9" s="36" t="s">
        <v>56</v>
      </c>
      <c r="B9" s="18">
        <v>36</v>
      </c>
      <c r="C9" s="18">
        <v>90</v>
      </c>
      <c r="D9" s="18">
        <v>9</v>
      </c>
      <c r="E9" s="18">
        <v>59</v>
      </c>
      <c r="F9" s="53" t="s">
        <v>56</v>
      </c>
      <c r="G9" s="18">
        <v>36</v>
      </c>
      <c r="H9" s="18">
        <v>105</v>
      </c>
      <c r="I9" s="18">
        <v>64</v>
      </c>
      <c r="J9" s="18">
        <v>28</v>
      </c>
      <c r="K9" s="18">
        <v>38</v>
      </c>
      <c r="T9" s="3"/>
      <c r="U9" s="61"/>
      <c r="V9" s="62"/>
      <c r="W9" s="62"/>
      <c r="X9" s="62"/>
      <c r="Y9" s="62"/>
      <c r="Z9" s="62"/>
      <c r="AA9" s="62"/>
      <c r="AB9" s="59"/>
      <c r="AC9" s="5"/>
      <c r="AD9" s="5"/>
      <c r="AE9" s="5"/>
      <c r="AF9" s="5"/>
    </row>
    <row r="10" spans="1:32" ht="18" x14ac:dyDescent="0.45">
      <c r="A10" s="12" t="s">
        <v>54</v>
      </c>
      <c r="B10" s="18">
        <v>9</v>
      </c>
      <c r="C10" s="18">
        <v>106</v>
      </c>
      <c r="D10" s="18">
        <v>0</v>
      </c>
      <c r="E10" s="18">
        <v>65</v>
      </c>
      <c r="F10" s="37" t="s">
        <v>54</v>
      </c>
      <c r="G10" s="18">
        <v>9</v>
      </c>
      <c r="H10" s="18">
        <v>112</v>
      </c>
      <c r="I10" s="18">
        <v>114</v>
      </c>
      <c r="J10" s="18">
        <v>107</v>
      </c>
      <c r="K10" s="18">
        <v>116</v>
      </c>
      <c r="T10" s="3"/>
      <c r="U10" s="64"/>
      <c r="V10" s="64"/>
      <c r="W10" s="64"/>
      <c r="X10" s="64"/>
      <c r="Y10" s="64"/>
      <c r="Z10" s="64"/>
      <c r="AA10" s="64"/>
      <c r="AB10" s="59"/>
      <c r="AC10" s="5"/>
      <c r="AD10" s="5"/>
      <c r="AE10" s="5"/>
      <c r="AF10" s="5"/>
    </row>
    <row r="11" spans="1:32" ht="123.75" thickBot="1" x14ac:dyDescent="0.5">
      <c r="A11" s="35" t="s">
        <v>55</v>
      </c>
      <c r="B11" s="22">
        <v>15</v>
      </c>
      <c r="C11" s="22">
        <v>59</v>
      </c>
      <c r="D11" s="22">
        <v>0</v>
      </c>
      <c r="E11" s="22">
        <v>43</v>
      </c>
      <c r="F11" s="52" t="s">
        <v>55</v>
      </c>
      <c r="G11" s="22">
        <v>15</v>
      </c>
      <c r="H11" s="22">
        <v>66</v>
      </c>
      <c r="I11" s="22">
        <v>46</v>
      </c>
      <c r="J11" s="22">
        <v>14</v>
      </c>
      <c r="K11" s="22">
        <v>15</v>
      </c>
      <c r="T11" s="3"/>
      <c r="U11" s="76" t="s">
        <v>77</v>
      </c>
      <c r="V11" s="82"/>
      <c r="W11" s="82"/>
      <c r="X11" s="82"/>
      <c r="Y11" s="82"/>
      <c r="Z11" s="82"/>
      <c r="AA11" s="82"/>
      <c r="AB11" s="59"/>
      <c r="AC11" s="5"/>
      <c r="AD11" s="5"/>
      <c r="AE11" s="5"/>
      <c r="AF11" s="5"/>
    </row>
    <row r="12" spans="1:32" ht="18.399999999999999" thickTop="1" thickBot="1" x14ac:dyDescent="0.5">
      <c r="A12" s="29" t="s">
        <v>57</v>
      </c>
      <c r="B12" s="18">
        <v>8</v>
      </c>
      <c r="C12" s="18">
        <v>87</v>
      </c>
      <c r="D12" s="18">
        <v>13</v>
      </c>
      <c r="E12" s="18">
        <v>75</v>
      </c>
      <c r="F12" s="54" t="s">
        <v>57</v>
      </c>
      <c r="G12" s="18">
        <v>8</v>
      </c>
      <c r="H12" s="18">
        <v>96</v>
      </c>
      <c r="I12" s="18">
        <v>70</v>
      </c>
      <c r="J12" s="18">
        <v>0</v>
      </c>
      <c r="K12" s="18">
        <v>30</v>
      </c>
      <c r="T12" s="3"/>
      <c r="U12" s="82"/>
      <c r="V12" s="82"/>
      <c r="W12" s="82"/>
      <c r="X12" s="82"/>
      <c r="Y12" s="82"/>
      <c r="Z12" s="82"/>
      <c r="AA12" s="82"/>
      <c r="AB12" s="59"/>
      <c r="AC12" s="5"/>
      <c r="AD12" s="5"/>
      <c r="AE12" s="5"/>
      <c r="AF12" s="5"/>
    </row>
    <row r="13" spans="1:32" ht="30" x14ac:dyDescent="0.45">
      <c r="A13" s="12" t="s">
        <v>58</v>
      </c>
      <c r="B13" s="18">
        <v>13</v>
      </c>
      <c r="C13" s="18">
        <v>17</v>
      </c>
      <c r="D13" s="18">
        <v>10</v>
      </c>
      <c r="E13" s="18">
        <v>18</v>
      </c>
      <c r="F13" s="37" t="s">
        <v>58</v>
      </c>
      <c r="G13" s="18">
        <v>13</v>
      </c>
      <c r="H13" s="18">
        <v>32</v>
      </c>
      <c r="I13" s="18">
        <v>17</v>
      </c>
      <c r="J13" s="18">
        <v>0</v>
      </c>
      <c r="K13" s="18">
        <v>0</v>
      </c>
      <c r="T13" s="3"/>
      <c r="U13" s="78" t="s">
        <v>22</v>
      </c>
      <c r="V13" s="83" t="s">
        <v>23</v>
      </c>
      <c r="W13" s="83" t="s">
        <v>24</v>
      </c>
      <c r="X13" s="83" t="s">
        <v>25</v>
      </c>
      <c r="Y13" s="83" t="s">
        <v>7</v>
      </c>
      <c r="Z13" s="83" t="s">
        <v>26</v>
      </c>
      <c r="AA13" s="83" t="s">
        <v>27</v>
      </c>
      <c r="AB13" s="59"/>
      <c r="AC13" s="5"/>
      <c r="AD13" s="5"/>
      <c r="AE13" s="5"/>
      <c r="AF13" s="5"/>
    </row>
    <row r="14" spans="1:32" ht="17.649999999999999" x14ac:dyDescent="0.45">
      <c r="A14" s="12" t="s">
        <v>59</v>
      </c>
      <c r="B14" s="18">
        <v>64</v>
      </c>
      <c r="C14" s="18">
        <v>87</v>
      </c>
      <c r="D14" s="18">
        <v>92</v>
      </c>
      <c r="E14" s="18">
        <v>97</v>
      </c>
      <c r="F14" s="37" t="s">
        <v>59</v>
      </c>
      <c r="G14" s="18">
        <v>64</v>
      </c>
      <c r="H14" s="18">
        <v>67</v>
      </c>
      <c r="I14" s="18">
        <v>40</v>
      </c>
      <c r="J14" s="18">
        <v>5</v>
      </c>
      <c r="K14" s="18">
        <v>19</v>
      </c>
      <c r="T14" s="3"/>
      <c r="U14" s="80" t="s">
        <v>67</v>
      </c>
      <c r="V14" s="84">
        <v>79508.736842105282</v>
      </c>
      <c r="W14" s="84">
        <v>18</v>
      </c>
      <c r="X14" s="84">
        <v>4417.1520467836272</v>
      </c>
      <c r="Y14" s="84">
        <v>2.8685942717210677</v>
      </c>
      <c r="Z14" s="84">
        <v>7.2860011600100387E-4</v>
      </c>
      <c r="AA14" s="84">
        <v>1.7411891853975847</v>
      </c>
      <c r="AB14" s="59"/>
      <c r="AC14" s="5"/>
      <c r="AD14" s="5"/>
      <c r="AE14" s="5"/>
      <c r="AF14" s="5"/>
    </row>
    <row r="15" spans="1:32" ht="17.649999999999999" x14ac:dyDescent="0.45">
      <c r="A15" s="12" t="s">
        <v>61</v>
      </c>
      <c r="B15" s="18">
        <v>7</v>
      </c>
      <c r="C15" s="18">
        <v>44</v>
      </c>
      <c r="D15" s="18">
        <v>6</v>
      </c>
      <c r="E15" s="18">
        <v>48</v>
      </c>
      <c r="F15" s="37" t="s">
        <v>61</v>
      </c>
      <c r="G15" s="18">
        <v>7</v>
      </c>
      <c r="H15" s="18">
        <v>54</v>
      </c>
      <c r="I15" s="18">
        <v>47</v>
      </c>
      <c r="J15" s="18">
        <v>6</v>
      </c>
      <c r="K15" s="18">
        <v>27</v>
      </c>
      <c r="T15" s="3"/>
      <c r="U15" s="80" t="s">
        <v>68</v>
      </c>
      <c r="V15" s="84">
        <v>117027.19999999998</v>
      </c>
      <c r="W15" s="84">
        <v>76</v>
      </c>
      <c r="X15" s="84">
        <v>1539.8315789473681</v>
      </c>
      <c r="Y15" s="84"/>
      <c r="Z15" s="84"/>
      <c r="AA15" s="84"/>
      <c r="AB15" s="59"/>
      <c r="AC15" s="5"/>
      <c r="AD15" s="5"/>
      <c r="AE15" s="5"/>
      <c r="AF15" s="5"/>
    </row>
    <row r="16" spans="1:32" ht="18" thickBot="1" x14ac:dyDescent="0.5">
      <c r="A16" s="12" t="s">
        <v>60</v>
      </c>
      <c r="B16" s="18">
        <v>50</v>
      </c>
      <c r="C16" s="18">
        <v>142</v>
      </c>
      <c r="D16" s="18">
        <v>36</v>
      </c>
      <c r="E16" s="18">
        <v>136</v>
      </c>
      <c r="F16" s="37" t="s">
        <v>60</v>
      </c>
      <c r="G16" s="18">
        <v>50</v>
      </c>
      <c r="H16" s="18">
        <v>134</v>
      </c>
      <c r="I16" s="18">
        <v>107</v>
      </c>
      <c r="J16" s="18">
        <v>42</v>
      </c>
      <c r="K16" s="18">
        <v>57</v>
      </c>
      <c r="T16" s="3"/>
      <c r="U16" s="85" t="s">
        <v>28</v>
      </c>
      <c r="V16" s="86">
        <v>196535.93684210526</v>
      </c>
      <c r="W16" s="86">
        <v>94</v>
      </c>
      <c r="X16" s="84"/>
      <c r="Y16" s="84"/>
      <c r="Z16" s="84"/>
      <c r="AA16" s="84"/>
      <c r="AB16" s="59"/>
      <c r="AC16" s="5"/>
      <c r="AD16" s="5"/>
      <c r="AE16" s="5"/>
      <c r="AF16" s="5"/>
    </row>
    <row r="17" spans="1:35" ht="30.4" thickBot="1" x14ac:dyDescent="0.5">
      <c r="A17" s="12" t="s">
        <v>62</v>
      </c>
      <c r="B17" s="18">
        <v>89</v>
      </c>
      <c r="C17" s="18">
        <v>132</v>
      </c>
      <c r="D17" s="18">
        <v>58</v>
      </c>
      <c r="E17" s="18">
        <v>114</v>
      </c>
      <c r="F17" s="37" t="s">
        <v>62</v>
      </c>
      <c r="G17" s="18">
        <v>89</v>
      </c>
      <c r="H17" s="18">
        <v>112</v>
      </c>
      <c r="I17" s="18">
        <v>56</v>
      </c>
      <c r="J17" s="18">
        <v>27</v>
      </c>
      <c r="K17" s="18">
        <v>45</v>
      </c>
      <c r="T17" s="3"/>
      <c r="U17" s="87"/>
      <c r="V17" s="87"/>
      <c r="W17" s="87"/>
      <c r="X17" s="87"/>
      <c r="Y17" s="87"/>
      <c r="Z17" s="87"/>
      <c r="AA17" s="87"/>
      <c r="AB17" s="59"/>
      <c r="AC17" s="5"/>
      <c r="AD17" s="5"/>
      <c r="AE17" s="5"/>
      <c r="AF17" s="5"/>
    </row>
    <row r="18" spans="1:35" ht="18" x14ac:dyDescent="0.45">
      <c r="A18" s="12" t="s">
        <v>63</v>
      </c>
      <c r="B18" s="18">
        <v>9</v>
      </c>
      <c r="C18" s="18">
        <v>46</v>
      </c>
      <c r="D18" s="18">
        <v>13</v>
      </c>
      <c r="E18" s="18">
        <v>38</v>
      </c>
      <c r="F18" s="37" t="s">
        <v>63</v>
      </c>
      <c r="G18" s="18">
        <v>9</v>
      </c>
      <c r="H18" s="18">
        <v>54</v>
      </c>
      <c r="I18" s="18">
        <v>39</v>
      </c>
      <c r="J18" s="18">
        <v>7</v>
      </c>
      <c r="K18" s="18">
        <v>14</v>
      </c>
      <c r="T18" s="3"/>
      <c r="U18" s="63"/>
      <c r="V18" s="63"/>
      <c r="W18" s="63"/>
      <c r="X18" s="63"/>
      <c r="Y18" s="63"/>
      <c r="Z18" s="64"/>
      <c r="AA18" s="64"/>
      <c r="AB18" s="59"/>
      <c r="AC18" s="5"/>
      <c r="AD18" s="5"/>
      <c r="AE18" s="5"/>
      <c r="AF18" s="5"/>
    </row>
    <row r="19" spans="1:35" ht="18.399999999999999" thickBot="1" x14ac:dyDescent="0.5">
      <c r="A19" s="35" t="s">
        <v>64</v>
      </c>
      <c r="B19" s="22">
        <v>41</v>
      </c>
      <c r="C19" s="22">
        <v>109</v>
      </c>
      <c r="D19" s="22">
        <v>44</v>
      </c>
      <c r="E19" s="22">
        <v>114</v>
      </c>
      <c r="F19" s="52" t="s">
        <v>64</v>
      </c>
      <c r="G19" s="22">
        <v>41</v>
      </c>
      <c r="H19" s="22">
        <v>70</v>
      </c>
      <c r="I19" s="22">
        <v>44</v>
      </c>
      <c r="J19" s="22">
        <v>17</v>
      </c>
      <c r="K19" s="22">
        <v>31</v>
      </c>
      <c r="T19" s="3"/>
      <c r="U19" s="65"/>
      <c r="V19" s="64"/>
      <c r="W19" s="64"/>
      <c r="X19" s="64"/>
      <c r="Y19" s="64"/>
      <c r="Z19" s="64"/>
      <c r="AA19" s="64"/>
      <c r="AB19" s="59"/>
      <c r="AC19" s="5"/>
      <c r="AD19" s="5"/>
      <c r="AE19" s="5"/>
      <c r="AF19" s="5"/>
    </row>
    <row r="20" spans="1:35" ht="30.4" thickTop="1" x14ac:dyDescent="0.45">
      <c r="A20" s="36" t="s">
        <v>65</v>
      </c>
      <c r="B20" s="18">
        <v>23</v>
      </c>
      <c r="C20" s="18">
        <v>217</v>
      </c>
      <c r="D20" s="18">
        <v>195</v>
      </c>
      <c r="E20" s="18">
        <v>241</v>
      </c>
      <c r="F20" s="53" t="s">
        <v>65</v>
      </c>
      <c r="G20" s="18">
        <v>23</v>
      </c>
      <c r="H20" s="18">
        <v>339</v>
      </c>
      <c r="I20" s="18">
        <v>138</v>
      </c>
      <c r="J20" s="18">
        <v>28</v>
      </c>
      <c r="K20" s="18">
        <v>46</v>
      </c>
      <c r="U20" s="63"/>
      <c r="V20" s="63"/>
      <c r="W20" s="63"/>
      <c r="X20" s="63"/>
      <c r="Y20" s="63"/>
      <c r="Z20" s="64"/>
      <c r="AA20" s="64"/>
      <c r="AB20" s="59"/>
      <c r="AC20" s="5"/>
      <c r="AD20" s="5"/>
      <c r="AE20" s="5"/>
      <c r="AF20" s="5"/>
    </row>
    <row r="21" spans="1:35" ht="158.65" x14ac:dyDescent="0.45">
      <c r="A21" s="38"/>
      <c r="B21" s="39"/>
      <c r="C21" s="39"/>
      <c r="D21" s="39"/>
      <c r="E21" s="39"/>
      <c r="F21" s="39"/>
      <c r="G21" s="39"/>
      <c r="H21" s="39"/>
      <c r="I21" s="38"/>
      <c r="J21" s="38"/>
      <c r="K21" s="39"/>
      <c r="U21" s="76" t="s">
        <v>76</v>
      </c>
      <c r="V21" s="82"/>
      <c r="W21" s="82"/>
      <c r="X21" s="82"/>
      <c r="Y21" s="82"/>
      <c r="Z21" s="82"/>
      <c r="AA21" s="82"/>
      <c r="AB21" s="59"/>
      <c r="AC21" s="5"/>
      <c r="AD21" s="5"/>
      <c r="AE21" s="5"/>
      <c r="AF21" s="5"/>
    </row>
    <row r="22" spans="1:35" ht="30.4" thickBot="1" x14ac:dyDescent="0.5">
      <c r="A22" s="12" t="s">
        <v>71</v>
      </c>
      <c r="B22" s="12" t="s">
        <v>45</v>
      </c>
      <c r="C22" s="12" t="s">
        <v>40</v>
      </c>
      <c r="D22" s="12" t="s">
        <v>41</v>
      </c>
      <c r="E22" s="12" t="s">
        <v>42</v>
      </c>
      <c r="F22" s="37" t="s">
        <v>71</v>
      </c>
      <c r="G22" s="12" t="s">
        <v>45</v>
      </c>
      <c r="H22" s="42" t="s">
        <v>20</v>
      </c>
      <c r="I22" s="12" t="s">
        <v>19</v>
      </c>
      <c r="J22" s="12" t="s">
        <v>43</v>
      </c>
      <c r="K22" s="12" t="s">
        <v>44</v>
      </c>
      <c r="U22" s="82"/>
      <c r="V22" s="82"/>
      <c r="W22" s="82"/>
      <c r="X22" s="82"/>
      <c r="Y22" s="82"/>
      <c r="Z22" s="82"/>
      <c r="AA22" s="82"/>
      <c r="AB22" s="59"/>
      <c r="AC22" s="5"/>
      <c r="AD22" s="5"/>
      <c r="AE22" s="5"/>
      <c r="AF22" s="5"/>
      <c r="AG22" s="2"/>
      <c r="AH22" s="2"/>
      <c r="AI22" s="2"/>
    </row>
    <row r="23" spans="1:35" ht="30.75" x14ac:dyDescent="0.45">
      <c r="A23" s="19" t="s">
        <v>36</v>
      </c>
      <c r="B23" s="19">
        <v>132</v>
      </c>
      <c r="C23" s="19">
        <v>238</v>
      </c>
      <c r="D23" s="19">
        <v>194</v>
      </c>
      <c r="E23" s="19">
        <v>259</v>
      </c>
      <c r="F23" s="34" t="s">
        <v>36</v>
      </c>
      <c r="G23" s="19">
        <v>132</v>
      </c>
      <c r="H23" s="19">
        <v>189</v>
      </c>
      <c r="I23" s="19">
        <v>140</v>
      </c>
      <c r="J23" s="19">
        <v>51</v>
      </c>
      <c r="K23" s="19">
        <v>111</v>
      </c>
      <c r="U23" s="78" t="s">
        <v>22</v>
      </c>
      <c r="V23" s="83" t="s">
        <v>23</v>
      </c>
      <c r="W23" s="83" t="s">
        <v>24</v>
      </c>
      <c r="X23" s="83" t="s">
        <v>25</v>
      </c>
      <c r="Y23" s="83" t="s">
        <v>7</v>
      </c>
      <c r="Z23" s="83" t="s">
        <v>26</v>
      </c>
      <c r="AA23" s="83" t="s">
        <v>27</v>
      </c>
      <c r="AB23" s="59"/>
      <c r="AC23" s="5"/>
      <c r="AD23" s="5"/>
      <c r="AE23" s="5"/>
      <c r="AF23" s="5"/>
      <c r="AG23" s="2"/>
      <c r="AH23" s="2"/>
      <c r="AI23" s="2"/>
    </row>
    <row r="24" spans="1:35" ht="46.15" x14ac:dyDescent="0.45">
      <c r="A24" s="19" t="s">
        <v>21</v>
      </c>
      <c r="B24" s="19">
        <v>60</v>
      </c>
      <c r="C24" s="19">
        <v>255</v>
      </c>
      <c r="D24" s="19">
        <v>9</v>
      </c>
      <c r="E24" s="19">
        <v>167</v>
      </c>
      <c r="F24" s="34" t="s">
        <v>21</v>
      </c>
      <c r="G24" s="19">
        <v>60</v>
      </c>
      <c r="H24" s="19">
        <v>283</v>
      </c>
      <c r="I24" s="19">
        <v>224</v>
      </c>
      <c r="J24" s="19">
        <v>149</v>
      </c>
      <c r="K24" s="19">
        <v>169</v>
      </c>
      <c r="U24" s="80" t="s">
        <v>67</v>
      </c>
      <c r="V24" s="84">
        <v>280995.6875</v>
      </c>
      <c r="W24" s="84">
        <v>3</v>
      </c>
      <c r="X24" s="84">
        <v>93665.229166666672</v>
      </c>
      <c r="Y24" s="84">
        <v>5.1895388095966384</v>
      </c>
      <c r="Z24" s="84">
        <v>1.5778711735497962E-2</v>
      </c>
      <c r="AA24" s="84">
        <v>3.4902948194976045</v>
      </c>
      <c r="AB24" s="59"/>
      <c r="AC24" s="2"/>
      <c r="AD24" s="2"/>
      <c r="AE24" s="2"/>
      <c r="AF24" s="2"/>
      <c r="AG24" s="2"/>
      <c r="AH24" s="2"/>
      <c r="AI24" s="2"/>
    </row>
    <row r="25" spans="1:35" ht="46.15" x14ac:dyDescent="0.45">
      <c r="A25" s="19" t="s">
        <v>38</v>
      </c>
      <c r="B25" s="19">
        <v>281</v>
      </c>
      <c r="C25" s="19">
        <v>664</v>
      </c>
      <c r="D25" s="19">
        <v>272</v>
      </c>
      <c r="E25" s="19">
        <v>640</v>
      </c>
      <c r="F25" s="34" t="s">
        <v>38</v>
      </c>
      <c r="G25" s="19">
        <v>281</v>
      </c>
      <c r="H25" s="19">
        <v>619</v>
      </c>
      <c r="I25" s="19">
        <v>420</v>
      </c>
      <c r="J25" s="19">
        <v>104</v>
      </c>
      <c r="K25" s="19">
        <v>223</v>
      </c>
      <c r="U25" s="80" t="s">
        <v>68</v>
      </c>
      <c r="V25" s="84">
        <v>216586.25</v>
      </c>
      <c r="W25" s="84">
        <v>12</v>
      </c>
      <c r="X25" s="84">
        <v>18048.854166666668</v>
      </c>
      <c r="Y25" s="84"/>
      <c r="Z25" s="84"/>
      <c r="AA25" s="84"/>
      <c r="AB25" s="59"/>
      <c r="AC25" s="2"/>
      <c r="AD25" s="2"/>
      <c r="AE25" s="2"/>
      <c r="AF25" s="2"/>
      <c r="AG25" s="2"/>
      <c r="AH25" s="2"/>
      <c r="AI25" s="2"/>
    </row>
    <row r="26" spans="1:35" ht="46.15" x14ac:dyDescent="0.45">
      <c r="A26" s="19" t="s">
        <v>37</v>
      </c>
      <c r="B26" s="19">
        <v>23</v>
      </c>
      <c r="C26" s="19">
        <v>217</v>
      </c>
      <c r="D26" s="19">
        <v>195</v>
      </c>
      <c r="E26" s="19">
        <v>241</v>
      </c>
      <c r="F26" s="34" t="s">
        <v>37</v>
      </c>
      <c r="G26" s="19">
        <v>23</v>
      </c>
      <c r="H26" s="19">
        <v>339</v>
      </c>
      <c r="I26" s="19">
        <v>138</v>
      </c>
      <c r="J26" s="19">
        <v>28</v>
      </c>
      <c r="K26" s="19">
        <v>46</v>
      </c>
      <c r="U26" s="80" t="s">
        <v>28</v>
      </c>
      <c r="V26" s="84">
        <v>497581.9375</v>
      </c>
      <c r="W26" s="84">
        <v>15</v>
      </c>
      <c r="X26" s="84"/>
      <c r="Y26" s="84"/>
      <c r="Z26" s="84"/>
      <c r="AA26" s="84"/>
      <c r="AB26" s="59"/>
      <c r="AC26" s="2"/>
      <c r="AD26" s="2"/>
      <c r="AE26" s="2"/>
      <c r="AF26" s="2"/>
      <c r="AG26" s="2"/>
      <c r="AH26" s="2"/>
      <c r="AI26" s="2"/>
    </row>
    <row r="27" spans="1:35" ht="18" thickBot="1" x14ac:dyDescent="0.5">
      <c r="A27" s="39"/>
      <c r="B27" s="39"/>
      <c r="C27" s="39"/>
      <c r="D27" s="39"/>
      <c r="E27" s="39"/>
      <c r="F27" s="39"/>
      <c r="G27" s="39"/>
      <c r="H27" s="39"/>
      <c r="I27" s="39"/>
      <c r="J27" s="39"/>
      <c r="K27" s="39"/>
      <c r="U27" s="85"/>
      <c r="V27" s="86"/>
      <c r="W27" s="86"/>
      <c r="X27" s="86"/>
      <c r="Y27" s="86"/>
      <c r="Z27" s="86"/>
      <c r="AA27" s="86"/>
      <c r="AB27" s="59"/>
      <c r="AC27" s="7"/>
      <c r="AD27" s="7"/>
      <c r="AE27" s="7"/>
      <c r="AF27" s="7"/>
      <c r="AG27" s="7"/>
      <c r="AH27" s="7"/>
      <c r="AI27" s="2"/>
    </row>
    <row r="28" spans="1:35" ht="18" x14ac:dyDescent="0.45">
      <c r="A28" s="46"/>
      <c r="B28" s="46"/>
      <c r="C28" s="46"/>
      <c r="D28" s="46"/>
      <c r="E28" s="46"/>
      <c r="F28" s="46"/>
      <c r="G28" s="46"/>
      <c r="H28" s="46"/>
      <c r="I28" s="46"/>
      <c r="J28" s="46"/>
      <c r="K28" s="46"/>
      <c r="L28" s="46"/>
      <c r="U28" s="65"/>
      <c r="V28" s="64"/>
      <c r="W28" s="64"/>
      <c r="X28" s="64"/>
      <c r="Y28" s="64"/>
      <c r="Z28" s="64"/>
      <c r="AA28" s="64"/>
      <c r="AB28" s="4"/>
      <c r="AC28" s="5"/>
      <c r="AD28" s="5"/>
      <c r="AE28" s="5"/>
      <c r="AF28" s="5"/>
      <c r="AG28" s="5"/>
      <c r="AH28" s="5"/>
      <c r="AI28" s="2"/>
    </row>
    <row r="29" spans="1:35" ht="36.4" thickBot="1" x14ac:dyDescent="1.1000000000000001">
      <c r="A29" s="45" t="s">
        <v>72</v>
      </c>
      <c r="B29" s="57"/>
      <c r="C29" s="3"/>
      <c r="D29" s="3"/>
      <c r="E29" s="3"/>
      <c r="F29" s="3"/>
      <c r="G29" s="3"/>
      <c r="H29" s="3"/>
      <c r="I29" s="3"/>
      <c r="J29" s="3"/>
      <c r="K29" s="3"/>
      <c r="L29" s="3"/>
      <c r="U29" s="65"/>
      <c r="V29" s="64"/>
      <c r="W29" s="64"/>
      <c r="X29" s="64"/>
      <c r="Y29" s="64"/>
      <c r="Z29" s="64"/>
      <c r="AA29" s="64"/>
      <c r="AB29" s="9"/>
      <c r="AC29" s="5"/>
      <c r="AD29" s="5"/>
      <c r="AE29" s="5"/>
      <c r="AF29" s="5"/>
      <c r="AG29" s="5"/>
      <c r="AH29" s="5"/>
      <c r="AI29" s="2"/>
    </row>
    <row r="30" spans="1:35" ht="18.75" thickTop="1" thickBot="1" x14ac:dyDescent="0.5">
      <c r="A30" s="35" t="s">
        <v>73</v>
      </c>
      <c r="B30" s="56">
        <v>496</v>
      </c>
      <c r="C30" s="51">
        <v>1374</v>
      </c>
      <c r="D30" s="51">
        <v>670</v>
      </c>
      <c r="E30" s="51">
        <v>1307</v>
      </c>
      <c r="F30" s="52" t="s">
        <v>73</v>
      </c>
      <c r="G30" s="51">
        <v>496</v>
      </c>
      <c r="H30" s="51">
        <v>1430</v>
      </c>
      <c r="I30" s="51">
        <v>922</v>
      </c>
      <c r="J30" s="51">
        <v>332</v>
      </c>
      <c r="K30" s="51">
        <v>549</v>
      </c>
      <c r="L30" s="3"/>
      <c r="U30" s="64"/>
      <c r="V30" s="64"/>
      <c r="W30" s="64"/>
      <c r="X30" s="64"/>
      <c r="Y30" s="64"/>
      <c r="Z30" s="64"/>
      <c r="AA30" s="64"/>
      <c r="AB30" s="8"/>
      <c r="AC30" s="5"/>
      <c r="AD30" s="5"/>
      <c r="AE30" s="5"/>
      <c r="AF30" s="5"/>
      <c r="AG30" s="5"/>
      <c r="AH30" s="5"/>
      <c r="AI30" s="2"/>
    </row>
    <row r="31" spans="1:35" ht="30.4" thickTop="1" x14ac:dyDescent="0.45">
      <c r="A31" s="36" t="s">
        <v>46</v>
      </c>
      <c r="B31" s="36" t="s">
        <v>45</v>
      </c>
      <c r="C31" s="36" t="s">
        <v>40</v>
      </c>
      <c r="D31" s="36" t="s">
        <v>41</v>
      </c>
      <c r="E31" s="36" t="s">
        <v>42</v>
      </c>
      <c r="F31" s="53" t="s">
        <v>46</v>
      </c>
      <c r="G31" s="36" t="s">
        <v>45</v>
      </c>
      <c r="H31" s="50" t="s">
        <v>20</v>
      </c>
      <c r="I31" s="36" t="s">
        <v>19</v>
      </c>
      <c r="J31" s="36" t="s">
        <v>43</v>
      </c>
      <c r="K31" s="36" t="s">
        <v>44</v>
      </c>
      <c r="L31" s="46"/>
      <c r="U31" s="67"/>
      <c r="V31" s="68"/>
      <c r="W31" s="68"/>
      <c r="X31" s="68"/>
      <c r="Y31" s="68"/>
      <c r="Z31" s="68"/>
      <c r="AA31" s="68"/>
      <c r="AB31" s="8"/>
      <c r="AC31" s="5"/>
      <c r="AD31" s="5"/>
      <c r="AE31" s="5"/>
      <c r="AF31" s="5"/>
      <c r="AG31" s="5"/>
      <c r="AH31" s="5"/>
      <c r="AI31" s="2"/>
    </row>
    <row r="32" spans="1:35" ht="18" x14ac:dyDescent="0.45">
      <c r="A32" s="12" t="s">
        <v>47</v>
      </c>
      <c r="B32" s="48">
        <v>4.4354838709677422E-2</v>
      </c>
      <c r="C32" s="48">
        <v>6.1135371179039298E-2</v>
      </c>
      <c r="D32" s="48">
        <v>0.11641791044776119</v>
      </c>
      <c r="E32" s="48">
        <v>7.3450650344299928E-2</v>
      </c>
      <c r="F32" s="37" t="s">
        <v>47</v>
      </c>
      <c r="G32" s="48">
        <v>4.4354838709677422E-2</v>
      </c>
      <c r="H32" s="48">
        <v>3.8461538461538464E-2</v>
      </c>
      <c r="I32" s="48">
        <v>3.0769230769230771E-2</v>
      </c>
      <c r="J32" s="48">
        <v>1.5060240963855422E-2</v>
      </c>
      <c r="K32" s="48">
        <v>8.4337349397590355E-2</v>
      </c>
      <c r="L32" s="46"/>
      <c r="U32" s="69"/>
      <c r="V32" s="63"/>
      <c r="W32" s="63"/>
      <c r="X32" s="63"/>
      <c r="Y32" s="63"/>
      <c r="Z32" s="63"/>
      <c r="AA32" s="63"/>
      <c r="AB32" s="8"/>
      <c r="AC32" s="2"/>
      <c r="AD32" s="2"/>
      <c r="AE32" s="2"/>
      <c r="AF32" s="2"/>
      <c r="AG32" s="2"/>
      <c r="AH32" s="2"/>
      <c r="AI32" s="2"/>
    </row>
    <row r="33" spans="1:35" ht="18" x14ac:dyDescent="0.45">
      <c r="A33" s="12" t="s">
        <v>48</v>
      </c>
      <c r="B33" s="48">
        <v>2.0161290322580645E-2</v>
      </c>
      <c r="C33" s="48">
        <v>1.3828238719068414E-2</v>
      </c>
      <c r="D33" s="48">
        <v>1.7910447761194031E-2</v>
      </c>
      <c r="E33" s="48">
        <v>1.224177505738332E-2</v>
      </c>
      <c r="F33" s="37" t="s">
        <v>48</v>
      </c>
      <c r="G33" s="48">
        <v>2.0161290322580645E-2</v>
      </c>
      <c r="H33" s="48">
        <v>1.1188811188811189E-2</v>
      </c>
      <c r="I33" s="48">
        <v>9.0909090909090905E-3</v>
      </c>
      <c r="J33" s="48">
        <v>2.1084337349397589E-2</v>
      </c>
      <c r="K33" s="48">
        <v>3.313253012048193E-2</v>
      </c>
      <c r="L33" s="46"/>
      <c r="U33" s="65"/>
      <c r="V33" s="64"/>
      <c r="W33" s="64"/>
      <c r="X33" s="64"/>
      <c r="Y33" s="64"/>
      <c r="Z33" s="64"/>
      <c r="AA33" s="64"/>
      <c r="AB33" s="4"/>
      <c r="AC33" s="2"/>
      <c r="AD33" s="2"/>
      <c r="AE33" s="2"/>
      <c r="AF33" s="2"/>
      <c r="AG33" s="2"/>
      <c r="AH33" s="2"/>
      <c r="AI33" s="2"/>
    </row>
    <row r="34" spans="1:35" ht="193.9" x14ac:dyDescent="0.45">
      <c r="A34" s="12" t="s">
        <v>49</v>
      </c>
      <c r="B34" s="48">
        <v>1.6129032258064516E-2</v>
      </c>
      <c r="C34" s="48">
        <v>2.2561863173216887E-2</v>
      </c>
      <c r="D34" s="48">
        <v>2.5373134328358207E-2</v>
      </c>
      <c r="E34" s="48">
        <v>2.5248661055853099E-2</v>
      </c>
      <c r="F34" s="37" t="s">
        <v>49</v>
      </c>
      <c r="G34" s="48">
        <v>1.6129032258064516E-2</v>
      </c>
      <c r="H34" s="48">
        <v>2.1678321678321677E-2</v>
      </c>
      <c r="I34" s="48">
        <v>1.4685314685314685E-2</v>
      </c>
      <c r="J34" s="48">
        <v>0</v>
      </c>
      <c r="K34" s="48">
        <v>1.5060240963855422E-2</v>
      </c>
      <c r="L34" s="46"/>
      <c r="U34" s="76" t="s">
        <v>75</v>
      </c>
      <c r="V34" s="82"/>
      <c r="W34" s="82"/>
      <c r="X34" s="82"/>
      <c r="Y34" s="82"/>
      <c r="Z34" s="82"/>
      <c r="AA34" s="82"/>
      <c r="AB34" s="9"/>
      <c r="AC34" s="2"/>
      <c r="AD34" s="2"/>
    </row>
    <row r="35" spans="1:35" ht="18" thickBot="1" x14ac:dyDescent="0.5">
      <c r="A35" s="12" t="s">
        <v>50</v>
      </c>
      <c r="B35" s="48">
        <v>3.0241935483870969E-2</v>
      </c>
      <c r="C35" s="48">
        <v>1.2372634643377001E-2</v>
      </c>
      <c r="D35" s="48">
        <v>2.2388059701492536E-2</v>
      </c>
      <c r="E35" s="48">
        <v>1.6067329762815608E-2</v>
      </c>
      <c r="F35" s="37" t="s">
        <v>50</v>
      </c>
      <c r="G35" s="48">
        <v>3.0241935483870969E-2</v>
      </c>
      <c r="H35" s="48">
        <v>1.1888111888111888E-2</v>
      </c>
      <c r="I35" s="48">
        <v>6.2937062937062941E-3</v>
      </c>
      <c r="J35" s="48">
        <v>0</v>
      </c>
      <c r="K35" s="48">
        <v>0</v>
      </c>
      <c r="L35" s="46"/>
      <c r="U35" s="82"/>
      <c r="V35" s="82"/>
      <c r="W35" s="82"/>
      <c r="X35" s="82"/>
      <c r="Y35" s="82"/>
      <c r="Z35" s="82"/>
      <c r="AA35" s="82"/>
      <c r="AB35" s="8"/>
      <c r="AC35" s="2"/>
      <c r="AD35" s="2"/>
    </row>
    <row r="36" spans="1:35" ht="17.649999999999999" x14ac:dyDescent="0.45">
      <c r="A36" s="12" t="s">
        <v>51</v>
      </c>
      <c r="B36" s="48">
        <v>5.6451612903225805E-2</v>
      </c>
      <c r="C36" s="48">
        <v>4.3668122270742356E-2</v>
      </c>
      <c r="D36" s="48">
        <v>4.4776119402985072E-2</v>
      </c>
      <c r="E36" s="48">
        <v>4.5141545524100997E-2</v>
      </c>
      <c r="F36" s="37" t="s">
        <v>51</v>
      </c>
      <c r="G36" s="48">
        <v>5.6451612903225805E-2</v>
      </c>
      <c r="H36" s="48">
        <v>3.7762237762237763E-2</v>
      </c>
      <c r="I36" s="48">
        <v>2.7972027972027972E-2</v>
      </c>
      <c r="J36" s="48">
        <v>7.2289156626506021E-2</v>
      </c>
      <c r="K36" s="48">
        <v>9.036144578313253E-2</v>
      </c>
      <c r="L36" s="46"/>
      <c r="U36" s="78" t="s">
        <v>22</v>
      </c>
      <c r="V36" s="83" t="s">
        <v>23</v>
      </c>
      <c r="W36" s="83" t="s">
        <v>24</v>
      </c>
      <c r="X36" s="83" t="s">
        <v>25</v>
      </c>
      <c r="Y36" s="83" t="s">
        <v>7</v>
      </c>
      <c r="Z36" s="83" t="s">
        <v>26</v>
      </c>
      <c r="AA36" s="83" t="s">
        <v>27</v>
      </c>
      <c r="AB36" s="8"/>
      <c r="AC36" s="2"/>
      <c r="AD36" s="2"/>
    </row>
    <row r="37" spans="1:35" ht="30" x14ac:dyDescent="0.45">
      <c r="A37" s="12" t="s">
        <v>52</v>
      </c>
      <c r="B37" s="48">
        <v>4.8387096774193547E-2</v>
      </c>
      <c r="C37" s="48">
        <v>1.0189228529839884E-2</v>
      </c>
      <c r="D37" s="48">
        <v>3.880597014925373E-2</v>
      </c>
      <c r="E37" s="48">
        <v>1.3006885998469778E-2</v>
      </c>
      <c r="F37" s="37" t="s">
        <v>52</v>
      </c>
      <c r="G37" s="48">
        <v>4.8387096774193547E-2</v>
      </c>
      <c r="H37" s="48">
        <v>1.1188811188811189E-2</v>
      </c>
      <c r="I37" s="48">
        <v>9.0909090909090905E-3</v>
      </c>
      <c r="J37" s="48">
        <v>1.8072289156626505E-2</v>
      </c>
      <c r="K37" s="48">
        <v>3.313253012048193E-2</v>
      </c>
      <c r="L37" s="46"/>
      <c r="U37" s="80" t="s">
        <v>67</v>
      </c>
      <c r="V37" s="84">
        <v>147415.75000000012</v>
      </c>
      <c r="W37" s="84">
        <v>3</v>
      </c>
      <c r="X37" s="84">
        <v>49138.583333333372</v>
      </c>
      <c r="Y37" s="84">
        <v>2.9549577450107871</v>
      </c>
      <c r="Z37" s="84">
        <v>6.4036958895094642E-2</v>
      </c>
      <c r="AA37" s="84">
        <v>3.2388715174535854</v>
      </c>
      <c r="AB37" s="8"/>
      <c r="AC37" s="2"/>
      <c r="AD37" s="2"/>
    </row>
    <row r="38" spans="1:35" ht="17.649999999999999" x14ac:dyDescent="0.45">
      <c r="A38" s="12" t="s">
        <v>53</v>
      </c>
      <c r="B38" s="48">
        <v>5.040322580645161E-2</v>
      </c>
      <c r="C38" s="48">
        <v>9.4614264919941782E-3</v>
      </c>
      <c r="D38" s="48">
        <v>2.3880597014925373E-2</v>
      </c>
      <c r="E38" s="48">
        <v>1.3006885998469778E-2</v>
      </c>
      <c r="F38" s="37" t="s">
        <v>53</v>
      </c>
      <c r="G38" s="48">
        <v>5.040322580645161E-2</v>
      </c>
      <c r="H38" s="48">
        <v>0</v>
      </c>
      <c r="I38" s="48">
        <v>0</v>
      </c>
      <c r="J38" s="48">
        <v>2.710843373493976E-2</v>
      </c>
      <c r="K38" s="48">
        <v>7.8313253012048195E-2</v>
      </c>
      <c r="L38" s="46"/>
      <c r="U38" s="80" t="s">
        <v>68</v>
      </c>
      <c r="V38" s="84">
        <v>266067.19999999995</v>
      </c>
      <c r="W38" s="84">
        <v>16</v>
      </c>
      <c r="X38" s="84">
        <v>16629.199999999997</v>
      </c>
      <c r="Y38" s="84"/>
      <c r="Z38" s="84"/>
      <c r="AA38" s="84"/>
      <c r="AB38" s="8"/>
      <c r="AC38" s="2"/>
      <c r="AD38" s="2"/>
    </row>
    <row r="39" spans="1:35" ht="30" x14ac:dyDescent="0.45">
      <c r="A39" s="12" t="s">
        <v>56</v>
      </c>
      <c r="B39" s="48">
        <v>7.2580645161290328E-2</v>
      </c>
      <c r="C39" s="48">
        <v>6.5502183406113537E-2</v>
      </c>
      <c r="D39" s="48">
        <v>1.3432835820895522E-2</v>
      </c>
      <c r="E39" s="48">
        <v>4.5141545524100997E-2</v>
      </c>
      <c r="F39" s="37" t="s">
        <v>56</v>
      </c>
      <c r="G39" s="48">
        <v>7.2580645161290328E-2</v>
      </c>
      <c r="H39" s="48">
        <v>7.3426573426573424E-2</v>
      </c>
      <c r="I39" s="48">
        <v>4.4755244755244755E-2</v>
      </c>
      <c r="J39" s="48">
        <v>8.4337349397590355E-2</v>
      </c>
      <c r="K39" s="48">
        <v>0.1144578313253012</v>
      </c>
      <c r="L39" s="46"/>
      <c r="U39" s="80" t="s">
        <v>28</v>
      </c>
      <c r="V39" s="84">
        <v>413482.95000000007</v>
      </c>
      <c r="W39" s="84">
        <v>19</v>
      </c>
      <c r="X39" s="84"/>
      <c r="Y39" s="84"/>
      <c r="Z39" s="84"/>
      <c r="AA39" s="84"/>
      <c r="AB39" s="4"/>
      <c r="AC39" s="2"/>
      <c r="AD39" s="2"/>
    </row>
    <row r="40" spans="1:35" ht="18" thickBot="1" x14ac:dyDescent="0.5">
      <c r="A40" s="12" t="s">
        <v>54</v>
      </c>
      <c r="B40" s="48">
        <v>1.8145161290322582E-2</v>
      </c>
      <c r="C40" s="48">
        <v>7.7147016011644837E-2</v>
      </c>
      <c r="D40" s="48">
        <v>0</v>
      </c>
      <c r="E40" s="48">
        <v>4.9732211170619739E-2</v>
      </c>
      <c r="F40" s="37" t="s">
        <v>54</v>
      </c>
      <c r="G40" s="48">
        <v>1.8145161290322582E-2</v>
      </c>
      <c r="H40" s="48">
        <v>7.8321678321678329E-2</v>
      </c>
      <c r="I40" s="48">
        <v>7.9720279720279716E-2</v>
      </c>
      <c r="J40" s="48">
        <v>0.32228915662650603</v>
      </c>
      <c r="K40" s="48">
        <v>0.3493975903614458</v>
      </c>
      <c r="L40" s="46"/>
      <c r="U40" s="85"/>
      <c r="V40" s="86"/>
      <c r="W40" s="86"/>
      <c r="X40" s="86"/>
      <c r="Y40" s="86"/>
      <c r="Z40" s="86"/>
      <c r="AA40" s="86"/>
      <c r="AB40" s="4"/>
      <c r="AC40" s="2"/>
      <c r="AD40" s="2"/>
    </row>
    <row r="41" spans="1:35" ht="15.4" x14ac:dyDescent="0.45">
      <c r="A41" s="12" t="s">
        <v>55</v>
      </c>
      <c r="B41" s="48">
        <v>3.0241935483870969E-2</v>
      </c>
      <c r="C41" s="48">
        <v>4.294032023289665E-2</v>
      </c>
      <c r="D41" s="48">
        <v>0</v>
      </c>
      <c r="E41" s="48">
        <v>3.2899770466717673E-2</v>
      </c>
      <c r="F41" s="37" t="s">
        <v>55</v>
      </c>
      <c r="G41" s="48">
        <v>3.0241935483870969E-2</v>
      </c>
      <c r="H41" s="48">
        <v>4.6153846153846156E-2</v>
      </c>
      <c r="I41" s="48">
        <v>3.2167832167832165E-2</v>
      </c>
      <c r="J41" s="48">
        <v>4.2168674698795178E-2</v>
      </c>
      <c r="K41" s="48">
        <v>4.5180722891566265E-2</v>
      </c>
      <c r="L41" s="46"/>
      <c r="U41" s="8"/>
      <c r="V41" s="8"/>
      <c r="W41" s="8"/>
      <c r="X41" s="8"/>
      <c r="Y41" s="8"/>
      <c r="Z41" s="8"/>
      <c r="AA41" s="8"/>
      <c r="AB41" s="4"/>
      <c r="AC41" s="2"/>
      <c r="AD41" s="2"/>
    </row>
    <row r="42" spans="1:35" ht="15.4" x14ac:dyDescent="0.45">
      <c r="A42" s="12" t="s">
        <v>57</v>
      </c>
      <c r="B42" s="48">
        <v>1.6129032258064516E-2</v>
      </c>
      <c r="C42" s="48">
        <v>6.3318777292576414E-2</v>
      </c>
      <c r="D42" s="48">
        <v>1.9402985074626865E-2</v>
      </c>
      <c r="E42" s="48">
        <v>5.7383320581484314E-2</v>
      </c>
      <c r="F42" s="37" t="s">
        <v>57</v>
      </c>
      <c r="G42" s="48">
        <v>1.6129032258064516E-2</v>
      </c>
      <c r="H42" s="48">
        <v>6.7132867132867133E-2</v>
      </c>
      <c r="I42" s="48">
        <v>4.8951048951048952E-2</v>
      </c>
      <c r="J42" s="48">
        <v>0</v>
      </c>
      <c r="K42" s="48">
        <v>9.036144578313253E-2</v>
      </c>
      <c r="L42" s="46"/>
      <c r="U42" s="8"/>
      <c r="V42" s="8"/>
      <c r="W42" s="8"/>
      <c r="X42" s="8"/>
      <c r="Y42" s="8"/>
      <c r="Z42" s="8"/>
      <c r="AA42" s="8"/>
      <c r="AB42" s="4"/>
      <c r="AC42" s="2"/>
      <c r="AD42" s="2"/>
    </row>
    <row r="43" spans="1:35" ht="30" x14ac:dyDescent="0.45">
      <c r="A43" s="12" t="s">
        <v>58</v>
      </c>
      <c r="B43" s="48">
        <v>2.620967741935484E-2</v>
      </c>
      <c r="C43" s="48">
        <v>1.2372634643377001E-2</v>
      </c>
      <c r="D43" s="48">
        <v>1.4925373134328358E-2</v>
      </c>
      <c r="E43" s="48">
        <v>1.3771996939556235E-2</v>
      </c>
      <c r="F43" s="37" t="s">
        <v>58</v>
      </c>
      <c r="G43" s="48">
        <v>2.620967741935484E-2</v>
      </c>
      <c r="H43" s="48">
        <v>2.2377622377622378E-2</v>
      </c>
      <c r="I43" s="48">
        <v>1.1888111888111888E-2</v>
      </c>
      <c r="J43" s="48">
        <v>0</v>
      </c>
      <c r="K43" s="48">
        <v>0</v>
      </c>
      <c r="L43" s="46"/>
      <c r="U43" s="4"/>
      <c r="V43" s="4"/>
      <c r="W43" s="4"/>
      <c r="X43" s="4"/>
      <c r="Y43" s="4"/>
      <c r="Z43" s="4"/>
      <c r="AA43" s="4"/>
      <c r="AB43" s="4"/>
      <c r="AC43" s="2"/>
      <c r="AD43" s="2"/>
    </row>
    <row r="44" spans="1:35" ht="15.4" x14ac:dyDescent="0.45">
      <c r="A44" s="12" t="s">
        <v>59</v>
      </c>
      <c r="B44" s="48">
        <v>0.12903225806451613</v>
      </c>
      <c r="C44" s="48">
        <v>6.3318777292576414E-2</v>
      </c>
      <c r="D44" s="48">
        <v>0.1373134328358209</v>
      </c>
      <c r="E44" s="48">
        <v>7.4215761285386386E-2</v>
      </c>
      <c r="F44" s="37" t="s">
        <v>59</v>
      </c>
      <c r="G44" s="48">
        <v>0.12903225806451613</v>
      </c>
      <c r="H44" s="48">
        <v>4.685314685314685E-2</v>
      </c>
      <c r="I44" s="48">
        <v>2.7972027972027972E-2</v>
      </c>
      <c r="J44" s="48">
        <v>1.5060240963855422E-2</v>
      </c>
      <c r="K44" s="48">
        <v>5.7228915662650599E-2</v>
      </c>
      <c r="L44" s="46"/>
      <c r="U44" s="3"/>
      <c r="V44" s="3"/>
      <c r="W44" s="3"/>
      <c r="X44" s="3"/>
      <c r="Y44" s="3"/>
      <c r="Z44" s="3"/>
      <c r="AA44" s="3"/>
      <c r="AB44" s="3"/>
    </row>
    <row r="45" spans="1:35" ht="15.4" x14ac:dyDescent="0.45">
      <c r="A45" s="12" t="s">
        <v>61</v>
      </c>
      <c r="B45" s="48">
        <v>1.4112903225806451E-2</v>
      </c>
      <c r="C45" s="48">
        <v>3.2023289665211063E-2</v>
      </c>
      <c r="D45" s="48">
        <v>8.9552238805970154E-3</v>
      </c>
      <c r="E45" s="48">
        <v>3.6725325172149964E-2</v>
      </c>
      <c r="F45" s="37" t="s">
        <v>61</v>
      </c>
      <c r="G45" s="48">
        <v>1.4112903225806451E-2</v>
      </c>
      <c r="H45" s="48">
        <v>3.7762237762237763E-2</v>
      </c>
      <c r="I45" s="48">
        <v>3.2867132867132866E-2</v>
      </c>
      <c r="J45" s="48">
        <v>1.8072289156626505E-2</v>
      </c>
      <c r="K45" s="48">
        <v>8.1325301204819275E-2</v>
      </c>
      <c r="L45" s="46"/>
      <c r="U45" s="3"/>
      <c r="V45" s="3"/>
      <c r="W45" s="3"/>
      <c r="X45" s="3"/>
      <c r="Y45" s="3"/>
      <c r="Z45" s="3"/>
      <c r="AA45" s="3"/>
      <c r="AB45" s="3"/>
    </row>
    <row r="46" spans="1:35" ht="15.4" x14ac:dyDescent="0.45">
      <c r="A46" s="12" t="s">
        <v>60</v>
      </c>
      <c r="B46" s="48">
        <v>0.10080645161290322</v>
      </c>
      <c r="C46" s="48">
        <v>0.10334788937409024</v>
      </c>
      <c r="D46" s="48">
        <v>5.3731343283582089E-2</v>
      </c>
      <c r="E46" s="48">
        <v>0.10405508798775823</v>
      </c>
      <c r="F46" s="37" t="s">
        <v>60</v>
      </c>
      <c r="G46" s="48">
        <v>0.10080645161290322</v>
      </c>
      <c r="H46" s="48">
        <v>9.37062937062937E-2</v>
      </c>
      <c r="I46" s="48">
        <v>7.4825174825174826E-2</v>
      </c>
      <c r="J46" s="48">
        <v>0.12650602409638553</v>
      </c>
      <c r="K46" s="48">
        <v>0.1716867469879518</v>
      </c>
      <c r="L46" s="46"/>
      <c r="U46" s="3"/>
      <c r="V46" s="3"/>
      <c r="W46" s="3"/>
      <c r="X46" s="3"/>
      <c r="Y46" s="3"/>
      <c r="Z46" s="3"/>
      <c r="AA46" s="3"/>
      <c r="AB46" s="3"/>
    </row>
    <row r="47" spans="1:35" ht="30" x14ac:dyDescent="0.45">
      <c r="A47" s="12" t="s">
        <v>62</v>
      </c>
      <c r="B47" s="48">
        <v>0.17943548387096775</v>
      </c>
      <c r="C47" s="48">
        <v>9.606986899563319E-2</v>
      </c>
      <c r="D47" s="48">
        <v>8.6567164179104483E-2</v>
      </c>
      <c r="E47" s="48">
        <v>8.7222647283856161E-2</v>
      </c>
      <c r="F47" s="37" t="s">
        <v>62</v>
      </c>
      <c r="G47" s="48">
        <v>0.17943548387096775</v>
      </c>
      <c r="H47" s="48">
        <v>7.8321678321678329E-2</v>
      </c>
      <c r="I47" s="48">
        <v>3.9160839160839164E-2</v>
      </c>
      <c r="J47" s="48">
        <v>8.1325301204819275E-2</v>
      </c>
      <c r="K47" s="48">
        <v>0.13554216867469879</v>
      </c>
      <c r="L47" s="46"/>
      <c r="U47" s="3"/>
      <c r="V47" s="3"/>
      <c r="W47" s="3"/>
      <c r="X47" s="3"/>
      <c r="Y47" s="3"/>
      <c r="Z47" s="3"/>
      <c r="AA47" s="3"/>
      <c r="AB47" s="3"/>
    </row>
    <row r="48" spans="1:35" ht="15.4" x14ac:dyDescent="0.45">
      <c r="A48" s="12" t="s">
        <v>63</v>
      </c>
      <c r="B48" s="48">
        <v>1.8145161290322582E-2</v>
      </c>
      <c r="C48" s="48">
        <v>3.3478893740902474E-2</v>
      </c>
      <c r="D48" s="48">
        <v>1.9402985074626865E-2</v>
      </c>
      <c r="E48" s="48">
        <v>2.9074215761285386E-2</v>
      </c>
      <c r="F48" s="37" t="s">
        <v>63</v>
      </c>
      <c r="G48" s="48">
        <v>1.8145161290322582E-2</v>
      </c>
      <c r="H48" s="48">
        <v>3.7762237762237763E-2</v>
      </c>
      <c r="I48" s="48">
        <v>2.7272727272727271E-2</v>
      </c>
      <c r="J48" s="48">
        <v>2.1084337349397589E-2</v>
      </c>
      <c r="K48" s="48">
        <v>4.2168674698795178E-2</v>
      </c>
      <c r="L48" s="46"/>
      <c r="U48" s="3"/>
      <c r="V48" s="3"/>
      <c r="W48" s="3"/>
      <c r="X48" s="3"/>
      <c r="Y48" s="3"/>
      <c r="Z48" s="3"/>
      <c r="AA48" s="3"/>
      <c r="AB48" s="3"/>
    </row>
    <row r="49" spans="1:29" ht="15.4" x14ac:dyDescent="0.45">
      <c r="A49" s="12" t="s">
        <v>64</v>
      </c>
      <c r="B49" s="48">
        <v>8.2661290322580641E-2</v>
      </c>
      <c r="C49" s="48">
        <v>7.9330422125181946E-2</v>
      </c>
      <c r="D49" s="48">
        <v>6.5671641791044774E-2</v>
      </c>
      <c r="E49" s="48">
        <v>8.7222647283856161E-2</v>
      </c>
      <c r="F49" s="37" t="s">
        <v>64</v>
      </c>
      <c r="G49" s="48">
        <v>8.2661290322580641E-2</v>
      </c>
      <c r="H49" s="48">
        <v>4.8951048951048952E-2</v>
      </c>
      <c r="I49" s="48">
        <v>3.0769230769230771E-2</v>
      </c>
      <c r="J49" s="48">
        <v>5.1204819277108432E-2</v>
      </c>
      <c r="K49" s="48">
        <v>9.337349397590361E-2</v>
      </c>
      <c r="L49" s="46"/>
      <c r="U49" s="3"/>
      <c r="V49" s="3"/>
      <c r="W49" s="3"/>
      <c r="X49" s="3"/>
      <c r="Y49" s="3"/>
      <c r="Z49" s="3"/>
      <c r="AA49" s="3"/>
      <c r="AB49" s="3"/>
    </row>
    <row r="50" spans="1:29" ht="30" x14ac:dyDescent="0.45">
      <c r="A50" s="12" t="s">
        <v>65</v>
      </c>
      <c r="B50" s="48">
        <v>4.6370967741935484E-2</v>
      </c>
      <c r="C50" s="48">
        <v>0.15793304221251819</v>
      </c>
      <c r="D50" s="48">
        <v>0.29104477611940299</v>
      </c>
      <c r="E50" s="48">
        <v>0.18439173680183626</v>
      </c>
      <c r="F50" s="37" t="s">
        <v>65</v>
      </c>
      <c r="G50" s="48">
        <v>4.6370967741935484E-2</v>
      </c>
      <c r="H50" s="48">
        <v>0.23706293706293707</v>
      </c>
      <c r="I50" s="48">
        <v>9.6503496503496503E-2</v>
      </c>
      <c r="J50" s="48">
        <v>8.4337349397590355E-2</v>
      </c>
      <c r="K50" s="48">
        <v>0.13855421686746988</v>
      </c>
      <c r="L50" s="46"/>
      <c r="U50" s="3"/>
      <c r="V50" s="3"/>
      <c r="W50" s="3"/>
      <c r="X50" s="3"/>
      <c r="Y50" s="3"/>
      <c r="Z50" s="3"/>
      <c r="AA50" s="3"/>
      <c r="AB50" s="3"/>
    </row>
    <row r="51" spans="1:29" ht="15.4" x14ac:dyDescent="0.45">
      <c r="A51" s="47"/>
      <c r="B51" s="39"/>
      <c r="C51" s="39"/>
      <c r="D51" s="39"/>
      <c r="E51" s="39"/>
      <c r="F51" s="39"/>
      <c r="G51" s="39"/>
      <c r="H51" s="39"/>
      <c r="I51" s="47"/>
      <c r="J51" s="47"/>
      <c r="K51" s="39"/>
      <c r="L51" s="46"/>
      <c r="U51" s="3"/>
      <c r="V51" s="3"/>
      <c r="W51" s="3"/>
      <c r="X51" s="3"/>
      <c r="Y51" s="3"/>
      <c r="Z51" s="3"/>
      <c r="AA51" s="3"/>
      <c r="AB51" s="3"/>
    </row>
    <row r="52" spans="1:29" ht="15.4" x14ac:dyDescent="0.45">
      <c r="A52" s="47"/>
      <c r="B52" s="39"/>
      <c r="C52" s="39"/>
      <c r="D52" s="39"/>
      <c r="E52" s="39"/>
      <c r="F52" s="39"/>
      <c r="G52" s="39"/>
      <c r="H52" s="39"/>
      <c r="I52" s="47"/>
      <c r="J52" s="47"/>
      <c r="K52" s="39"/>
      <c r="L52" s="46"/>
      <c r="U52" s="3"/>
      <c r="V52" s="3"/>
      <c r="W52" s="3"/>
      <c r="X52" s="3"/>
      <c r="Y52" s="3"/>
      <c r="Z52" s="3"/>
      <c r="AA52" s="3"/>
      <c r="AB52" s="3"/>
    </row>
    <row r="53" spans="1:29" ht="15.4" thickBot="1" x14ac:dyDescent="0.5">
      <c r="A53" s="35" t="s">
        <v>73</v>
      </c>
      <c r="B53" s="51">
        <v>496</v>
      </c>
      <c r="C53" s="51">
        <v>1374</v>
      </c>
      <c r="D53" s="51">
        <v>670</v>
      </c>
      <c r="E53" s="51">
        <v>1307</v>
      </c>
      <c r="F53" s="52" t="s">
        <v>73</v>
      </c>
      <c r="G53" s="51">
        <v>496</v>
      </c>
      <c r="H53" s="51">
        <v>1430</v>
      </c>
      <c r="I53" s="51">
        <v>922</v>
      </c>
      <c r="J53" s="51">
        <v>332</v>
      </c>
      <c r="K53" s="51">
        <v>549</v>
      </c>
      <c r="L53" s="46"/>
      <c r="U53" s="3"/>
    </row>
    <row r="54" spans="1:29" ht="141.4" thickTop="1" x14ac:dyDescent="0.45">
      <c r="A54" s="36" t="s">
        <v>71</v>
      </c>
      <c r="B54" s="36" t="s">
        <v>45</v>
      </c>
      <c r="C54" s="36" t="s">
        <v>40</v>
      </c>
      <c r="D54" s="36" t="s">
        <v>41</v>
      </c>
      <c r="E54" s="36" t="s">
        <v>42</v>
      </c>
      <c r="F54" s="53" t="s">
        <v>71</v>
      </c>
      <c r="G54" s="36" t="s">
        <v>45</v>
      </c>
      <c r="H54" s="50" t="s">
        <v>20</v>
      </c>
      <c r="I54" s="36" t="s">
        <v>19</v>
      </c>
      <c r="J54" s="36" t="s">
        <v>43</v>
      </c>
      <c r="K54" s="36" t="s">
        <v>44</v>
      </c>
      <c r="L54" s="46"/>
      <c r="U54" s="3"/>
      <c r="V54" s="76" t="s">
        <v>74</v>
      </c>
      <c r="W54" s="76"/>
      <c r="X54" s="76"/>
      <c r="Y54" s="76"/>
      <c r="Z54" s="76"/>
      <c r="AA54" s="76"/>
      <c r="AB54" s="76"/>
    </row>
    <row r="55" spans="1:29" ht="30.4" thickBot="1" x14ac:dyDescent="0.5">
      <c r="A55" s="12" t="s">
        <v>36</v>
      </c>
      <c r="B55" s="48">
        <v>0.2661290322580645</v>
      </c>
      <c r="C55" s="48">
        <v>0.17321688500727803</v>
      </c>
      <c r="D55" s="48">
        <v>0.28955223880597014</v>
      </c>
      <c r="E55" s="48">
        <v>0.19816373374139251</v>
      </c>
      <c r="F55" s="55" t="s">
        <v>36</v>
      </c>
      <c r="G55" s="48">
        <v>0.2661290322580645</v>
      </c>
      <c r="H55" s="48">
        <v>0.13216783216783218</v>
      </c>
      <c r="I55" s="48">
        <v>0.15184381778741865</v>
      </c>
      <c r="J55" s="48">
        <v>0.1536144578313253</v>
      </c>
      <c r="K55" s="48">
        <v>0.20218579234972678</v>
      </c>
      <c r="L55" s="46"/>
      <c r="U55" s="3"/>
      <c r="V55" s="77"/>
      <c r="W55" s="77"/>
      <c r="X55" s="77"/>
      <c r="Y55" s="77"/>
      <c r="Z55" s="77"/>
      <c r="AA55" s="77"/>
      <c r="AB55" s="77"/>
    </row>
    <row r="56" spans="1:29" ht="45" x14ac:dyDescent="0.45">
      <c r="A56" s="12" t="s">
        <v>21</v>
      </c>
      <c r="B56" s="48">
        <v>0.12096774193548387</v>
      </c>
      <c r="C56" s="48">
        <v>0.18558951965065501</v>
      </c>
      <c r="D56" s="48">
        <v>1.3432835820895522E-2</v>
      </c>
      <c r="E56" s="48">
        <v>0.12777352716143842</v>
      </c>
      <c r="F56" s="55" t="s">
        <v>21</v>
      </c>
      <c r="G56" s="48">
        <v>0.12096774193548387</v>
      </c>
      <c r="H56" s="48">
        <v>0.1979020979020979</v>
      </c>
      <c r="I56" s="48">
        <v>0.24295010845986983</v>
      </c>
      <c r="J56" s="48">
        <v>0.44879518072289154</v>
      </c>
      <c r="K56" s="48">
        <v>0.30783242258652094</v>
      </c>
      <c r="L56" s="46"/>
      <c r="M56" s="41"/>
      <c r="U56" s="3"/>
      <c r="V56" s="78" t="s">
        <v>22</v>
      </c>
      <c r="W56" s="79" t="s">
        <v>23</v>
      </c>
      <c r="X56" s="79" t="s">
        <v>24</v>
      </c>
      <c r="Y56" s="79" t="s">
        <v>25</v>
      </c>
      <c r="Z56" s="79" t="s">
        <v>7</v>
      </c>
      <c r="AA56" s="79" t="s">
        <v>26</v>
      </c>
      <c r="AB56" s="79" t="s">
        <v>27</v>
      </c>
    </row>
    <row r="57" spans="1:29" ht="45" x14ac:dyDescent="0.45">
      <c r="A57" s="12" t="s">
        <v>38</v>
      </c>
      <c r="B57" s="48">
        <v>0.56653225806451613</v>
      </c>
      <c r="C57" s="48">
        <v>0.48326055312954874</v>
      </c>
      <c r="D57" s="48">
        <v>0.40597014925373132</v>
      </c>
      <c r="E57" s="48">
        <v>0.48967100229533284</v>
      </c>
      <c r="F57" s="55" t="s">
        <v>38</v>
      </c>
      <c r="G57" s="48">
        <v>0.56653225806451613</v>
      </c>
      <c r="H57" s="48">
        <v>0.43286713286713285</v>
      </c>
      <c r="I57" s="48">
        <v>0.45553145336225598</v>
      </c>
      <c r="J57" s="48">
        <v>0.31325301204819278</v>
      </c>
      <c r="K57" s="48">
        <v>0.40619307832422585</v>
      </c>
      <c r="L57" s="46"/>
      <c r="N57" s="49"/>
      <c r="O57" s="49"/>
      <c r="P57" s="49"/>
      <c r="Q57" s="49"/>
      <c r="R57" s="49"/>
      <c r="S57" s="49"/>
      <c r="T57" s="49"/>
      <c r="U57" s="66"/>
      <c r="V57" s="80" t="s">
        <v>67</v>
      </c>
      <c r="W57" s="81">
        <v>0.12424709932731079</v>
      </c>
      <c r="X57" s="81">
        <v>18</v>
      </c>
      <c r="Y57" s="81">
        <v>6.9026166292950435E-3</v>
      </c>
      <c r="Z57" s="81">
        <v>6.8671831375553296</v>
      </c>
      <c r="AA57" s="81">
        <v>9.9709707293264091E-9</v>
      </c>
      <c r="AB57" s="81">
        <v>1.7878088404790664</v>
      </c>
    </row>
    <row r="58" spans="1:29" ht="45" x14ac:dyDescent="0.45">
      <c r="A58" s="12" t="s">
        <v>37</v>
      </c>
      <c r="B58" s="48">
        <v>4.6370967741935484E-2</v>
      </c>
      <c r="C58" s="48">
        <v>0.15793304221251819</v>
      </c>
      <c r="D58" s="48">
        <v>0.29104477611940299</v>
      </c>
      <c r="E58" s="48">
        <v>0.18439173680183626</v>
      </c>
      <c r="F58" s="55" t="s">
        <v>37</v>
      </c>
      <c r="G58" s="48">
        <v>4.6370967741935484E-2</v>
      </c>
      <c r="H58" s="48">
        <v>0.23706293706293707</v>
      </c>
      <c r="I58" s="48">
        <v>0.14967462039045554</v>
      </c>
      <c r="J58" s="48">
        <v>8.4337349397590355E-2</v>
      </c>
      <c r="K58" s="48">
        <v>8.3788706739526417E-2</v>
      </c>
      <c r="L58" s="46"/>
      <c r="N58" s="49"/>
      <c r="O58" s="49"/>
      <c r="P58" s="49"/>
      <c r="Q58" s="49"/>
      <c r="R58" s="49"/>
      <c r="S58" s="49"/>
      <c r="T58" s="49"/>
      <c r="U58" s="66"/>
      <c r="V58" s="80" t="s">
        <v>68</v>
      </c>
      <c r="W58" s="81">
        <v>5.7294110261617792E-2</v>
      </c>
      <c r="X58" s="81">
        <v>57</v>
      </c>
      <c r="Y58" s="81">
        <v>1.0051598291511894E-3</v>
      </c>
      <c r="Z58" s="81"/>
      <c r="AA58" s="81"/>
      <c r="AB58" s="81"/>
    </row>
    <row r="59" spans="1:29" ht="17.25" x14ac:dyDescent="0.45">
      <c r="A59" s="3"/>
      <c r="B59" s="3"/>
      <c r="C59" s="3"/>
      <c r="D59" s="3"/>
      <c r="E59" s="3"/>
      <c r="F59" s="3"/>
      <c r="G59" s="3"/>
      <c r="H59" s="3"/>
      <c r="I59" s="3"/>
      <c r="J59" s="3"/>
      <c r="K59" s="3"/>
      <c r="L59" s="3"/>
      <c r="N59" s="49"/>
      <c r="O59" s="49"/>
      <c r="P59" s="49"/>
      <c r="Q59" s="49"/>
      <c r="R59" s="49"/>
      <c r="S59" s="49"/>
      <c r="T59" s="49"/>
      <c r="U59" s="66"/>
      <c r="V59" s="80" t="s">
        <v>28</v>
      </c>
      <c r="W59" s="81">
        <v>0.18154120958892858</v>
      </c>
      <c r="X59" s="81">
        <v>75</v>
      </c>
      <c r="Y59" s="81"/>
      <c r="Z59" s="81"/>
      <c r="AA59" s="81"/>
      <c r="AB59" s="81"/>
    </row>
    <row r="60" spans="1:29" ht="15.4" x14ac:dyDescent="0.45">
      <c r="A60" s="33"/>
      <c r="B60" s="70"/>
      <c r="C60" s="70"/>
      <c r="D60" s="70"/>
      <c r="E60" s="70"/>
      <c r="F60" s="33"/>
      <c r="G60" s="70"/>
      <c r="H60" s="70"/>
      <c r="I60" s="70"/>
      <c r="J60" s="70"/>
      <c r="K60" s="70"/>
      <c r="L60" s="71"/>
      <c r="M60" s="72"/>
      <c r="N60" s="49"/>
      <c r="O60" s="49"/>
      <c r="P60" s="49"/>
      <c r="Q60" s="49"/>
      <c r="R60" s="49"/>
      <c r="S60" s="49"/>
      <c r="T60" s="49"/>
      <c r="U60" s="66"/>
      <c r="V60" s="8"/>
      <c r="W60" s="8"/>
      <c r="X60" s="8"/>
      <c r="Y60" s="8"/>
      <c r="Z60" s="8"/>
      <c r="AA60" s="8"/>
      <c r="AB60" s="8"/>
      <c r="AC60" s="2"/>
    </row>
    <row r="61" spans="1:29" ht="15.4" x14ac:dyDescent="0.45">
      <c r="A61" s="33"/>
      <c r="B61" s="70"/>
      <c r="C61" s="70"/>
      <c r="D61" s="70"/>
      <c r="E61" s="70"/>
      <c r="F61" s="33"/>
      <c r="G61" s="70"/>
      <c r="H61" s="70"/>
      <c r="I61" s="70"/>
      <c r="J61" s="70"/>
      <c r="K61" s="70"/>
      <c r="L61" s="71"/>
      <c r="M61" s="72"/>
      <c r="N61" s="49"/>
      <c r="O61" s="49"/>
      <c r="P61" s="49"/>
      <c r="Q61" s="49"/>
      <c r="R61" s="49"/>
      <c r="S61" s="49"/>
      <c r="T61" s="49"/>
      <c r="U61" s="49"/>
      <c r="V61" s="5"/>
      <c r="W61" s="5"/>
      <c r="X61" s="5"/>
      <c r="Y61" s="5"/>
      <c r="Z61" s="5"/>
      <c r="AA61" s="2"/>
      <c r="AB61" s="2"/>
      <c r="AC61" s="2"/>
    </row>
    <row r="62" spans="1:29" ht="141" x14ac:dyDescent="0.45">
      <c r="A62" s="33"/>
      <c r="B62" s="70"/>
      <c r="C62" s="70"/>
      <c r="D62" s="70"/>
      <c r="E62" s="70"/>
      <c r="F62" s="33"/>
      <c r="G62" s="70"/>
      <c r="H62" s="70"/>
      <c r="I62" s="70"/>
      <c r="J62" s="70"/>
      <c r="K62" s="70"/>
      <c r="L62" s="71"/>
      <c r="M62" s="72"/>
      <c r="N62" s="49"/>
      <c r="O62" s="49"/>
      <c r="P62" s="49"/>
      <c r="Q62" s="49"/>
      <c r="R62" s="49"/>
      <c r="S62" s="49"/>
      <c r="T62" s="49"/>
      <c r="U62" s="49"/>
      <c r="V62" s="76" t="s">
        <v>80</v>
      </c>
      <c r="AC62" s="2"/>
    </row>
    <row r="63" spans="1:29" ht="15.4" x14ac:dyDescent="0.45">
      <c r="A63" s="33"/>
      <c r="B63" s="70"/>
      <c r="C63" s="70"/>
      <c r="D63" s="70"/>
      <c r="E63" s="70"/>
      <c r="F63" s="33"/>
      <c r="G63" s="70"/>
      <c r="H63" s="70"/>
      <c r="I63" s="70"/>
      <c r="J63" s="70"/>
      <c r="K63" s="70"/>
      <c r="L63" s="71"/>
      <c r="M63" s="72"/>
      <c r="N63" s="49"/>
      <c r="O63" s="49"/>
      <c r="P63" s="49"/>
      <c r="Q63" s="49"/>
      <c r="R63" s="49"/>
      <c r="S63" s="49"/>
      <c r="T63" s="49"/>
      <c r="U63" s="49"/>
      <c r="AC63" s="2"/>
    </row>
    <row r="64" spans="1:29" ht="15.75" thickBot="1" x14ac:dyDescent="0.5">
      <c r="A64" s="33"/>
      <c r="B64" s="70"/>
      <c r="C64" s="70"/>
      <c r="D64" s="70"/>
      <c r="E64" s="70"/>
      <c r="F64" s="33"/>
      <c r="G64" s="70"/>
      <c r="H64" s="70"/>
      <c r="I64" s="70"/>
      <c r="J64" s="70"/>
      <c r="K64" s="70"/>
      <c r="L64" s="71"/>
      <c r="M64" s="72"/>
      <c r="N64" s="49"/>
      <c r="O64" s="49"/>
      <c r="P64" s="49"/>
      <c r="Q64" s="49"/>
      <c r="R64" s="49"/>
      <c r="S64" s="49"/>
      <c r="T64" s="49"/>
      <c r="U64" s="49"/>
      <c r="AC64" s="2"/>
    </row>
    <row r="65" spans="1:31" ht="28.15" x14ac:dyDescent="0.45">
      <c r="A65" s="33"/>
      <c r="B65" s="70"/>
      <c r="C65" s="70"/>
      <c r="D65" s="70"/>
      <c r="E65" s="70"/>
      <c r="F65" s="33"/>
      <c r="G65" s="70"/>
      <c r="H65" s="70"/>
      <c r="I65" s="70"/>
      <c r="J65" s="70"/>
      <c r="K65" s="70"/>
      <c r="L65" s="71"/>
      <c r="M65" s="72"/>
      <c r="N65" s="49"/>
      <c r="O65" s="49"/>
      <c r="P65" s="49"/>
      <c r="Q65" s="49"/>
      <c r="R65" s="49"/>
      <c r="S65" s="49"/>
      <c r="T65" s="49"/>
      <c r="U65" s="49"/>
      <c r="V65" s="102" t="s">
        <v>66</v>
      </c>
      <c r="W65" s="94" t="s">
        <v>79</v>
      </c>
      <c r="X65" s="95"/>
      <c r="Y65" s="96" t="s">
        <v>23</v>
      </c>
      <c r="Z65" s="96" t="s">
        <v>27</v>
      </c>
      <c r="AA65" s="7"/>
      <c r="AB65" s="7"/>
      <c r="AC65" s="7"/>
      <c r="AD65" s="7"/>
      <c r="AE65" s="7"/>
    </row>
    <row r="66" spans="1:31" ht="20.25" x14ac:dyDescent="0.45">
      <c r="A66" s="33"/>
      <c r="B66" s="70"/>
      <c r="C66" s="70"/>
      <c r="D66" s="70"/>
      <c r="E66" s="70"/>
      <c r="F66" s="33"/>
      <c r="G66" s="70"/>
      <c r="H66" s="70"/>
      <c r="I66" s="70"/>
      <c r="J66" s="70"/>
      <c r="K66" s="70"/>
      <c r="L66" s="71"/>
      <c r="M66" s="72"/>
      <c r="N66" s="49"/>
      <c r="O66" s="49"/>
      <c r="P66" s="49"/>
      <c r="Q66" s="49"/>
      <c r="R66" s="49"/>
      <c r="S66" s="49"/>
      <c r="T66" s="49"/>
      <c r="U66" s="49"/>
      <c r="V66" s="103" t="s">
        <v>47</v>
      </c>
      <c r="W66" s="88">
        <v>6.6515450736001364E-4</v>
      </c>
      <c r="X66" s="105" t="s">
        <v>67</v>
      </c>
      <c r="Y66" s="89">
        <v>0.16820512112802743</v>
      </c>
      <c r="Z66" s="89">
        <v>1.7411891853975847</v>
      </c>
      <c r="AA66" s="5"/>
      <c r="AB66" s="5"/>
      <c r="AC66" s="5"/>
      <c r="AD66" s="5"/>
      <c r="AE66" s="5"/>
    </row>
    <row r="67" spans="1:31" ht="20.25" x14ac:dyDescent="0.45">
      <c r="A67" s="33"/>
      <c r="B67" s="70"/>
      <c r="C67" s="70"/>
      <c r="D67" s="70"/>
      <c r="E67" s="70"/>
      <c r="F67" s="33"/>
      <c r="G67" s="70"/>
      <c r="H67" s="70"/>
      <c r="I67" s="70"/>
      <c r="J67" s="70"/>
      <c r="K67" s="70"/>
      <c r="L67" s="71"/>
      <c r="M67" s="72"/>
      <c r="N67" s="49"/>
      <c r="O67" s="49"/>
      <c r="P67" s="49"/>
      <c r="Q67" s="49"/>
      <c r="R67" s="49"/>
      <c r="S67" s="49"/>
      <c r="T67" s="49"/>
      <c r="U67" s="49"/>
      <c r="V67" s="103" t="s">
        <v>48</v>
      </c>
      <c r="W67" s="88">
        <v>9.1150702202927986E-5</v>
      </c>
      <c r="X67" s="106" t="s">
        <v>68</v>
      </c>
      <c r="Y67" s="89">
        <v>0.16867543351354808</v>
      </c>
      <c r="Z67" s="100"/>
      <c r="AA67" s="5"/>
      <c r="AB67" s="5"/>
      <c r="AC67" s="5"/>
      <c r="AD67" s="5"/>
      <c r="AE67" s="5"/>
    </row>
    <row r="68" spans="1:31" ht="20.65" thickBot="1" x14ac:dyDescent="0.5">
      <c r="A68" s="33"/>
      <c r="B68" s="70"/>
      <c r="C68" s="70"/>
      <c r="D68" s="70"/>
      <c r="E68" s="70"/>
      <c r="F68" s="33"/>
      <c r="G68" s="70"/>
      <c r="H68" s="70"/>
      <c r="I68" s="70"/>
      <c r="J68" s="70"/>
      <c r="K68" s="70"/>
      <c r="L68" s="71"/>
      <c r="M68" s="72"/>
      <c r="N68" s="49"/>
      <c r="O68" s="49"/>
      <c r="P68" s="49"/>
      <c r="Q68" s="49"/>
      <c r="R68" s="49"/>
      <c r="S68" s="49"/>
      <c r="T68" s="49"/>
      <c r="U68" s="49"/>
      <c r="V68" s="103" t="s">
        <v>49</v>
      </c>
      <c r="W68" s="88">
        <v>6.4971379742929198E-5</v>
      </c>
      <c r="X68" s="107" t="s">
        <v>28</v>
      </c>
      <c r="Y68" s="90">
        <v>0.33688055464157551</v>
      </c>
      <c r="Z68" s="100"/>
      <c r="AA68" s="5"/>
      <c r="AB68" s="5"/>
      <c r="AC68" s="5"/>
      <c r="AD68" s="5"/>
      <c r="AE68" s="5"/>
    </row>
    <row r="69" spans="1:31" ht="28.15" x14ac:dyDescent="0.45">
      <c r="A69" s="33"/>
      <c r="B69" s="70"/>
      <c r="C69" s="70"/>
      <c r="D69" s="70"/>
      <c r="E69" s="70"/>
      <c r="F69" s="33"/>
      <c r="G69" s="70"/>
      <c r="H69" s="70"/>
      <c r="I69" s="70"/>
      <c r="J69" s="70"/>
      <c r="K69" s="70"/>
      <c r="L69" s="71"/>
      <c r="M69" s="72"/>
      <c r="N69" s="49"/>
      <c r="O69" s="49"/>
      <c r="P69" s="49"/>
      <c r="Q69" s="49"/>
      <c r="R69" s="49"/>
      <c r="S69" s="49"/>
      <c r="T69" s="49"/>
      <c r="U69" s="49"/>
      <c r="V69" s="103" t="s">
        <v>50</v>
      </c>
      <c r="W69" s="88">
        <v>1.5663515529281267E-4</v>
      </c>
      <c r="X69" s="108"/>
      <c r="Y69" s="93" t="s">
        <v>24</v>
      </c>
      <c r="Z69" s="93" t="s">
        <v>25</v>
      </c>
      <c r="AA69" s="5"/>
      <c r="AB69" s="5"/>
      <c r="AC69" s="5"/>
      <c r="AD69" s="5"/>
      <c r="AE69" s="5"/>
    </row>
    <row r="70" spans="1:31" ht="20.25" x14ac:dyDescent="0.45">
      <c r="A70" s="33"/>
      <c r="B70" s="70"/>
      <c r="C70" s="70"/>
      <c r="D70" s="70"/>
      <c r="E70" s="70"/>
      <c r="F70" s="33"/>
      <c r="G70" s="70"/>
      <c r="H70" s="70"/>
      <c r="I70" s="70"/>
      <c r="J70" s="70"/>
      <c r="K70" s="70"/>
      <c r="L70" s="71"/>
      <c r="M70" s="72"/>
      <c r="N70" s="49"/>
      <c r="O70" s="49"/>
      <c r="P70" s="49"/>
      <c r="Q70" s="49"/>
      <c r="R70" s="49"/>
      <c r="S70" s="49"/>
      <c r="T70" s="49"/>
      <c r="U70" s="49"/>
      <c r="V70" s="103" t="s">
        <v>51</v>
      </c>
      <c r="W70" s="88">
        <v>6.3993860294560972E-4</v>
      </c>
      <c r="X70" s="106" t="s">
        <v>67</v>
      </c>
      <c r="Y70" s="89">
        <v>18</v>
      </c>
      <c r="Z70" s="89">
        <v>9.3447289515570797E-3</v>
      </c>
      <c r="AC70" s="2"/>
    </row>
    <row r="71" spans="1:31" ht="20.25" x14ac:dyDescent="0.45">
      <c r="A71" s="33"/>
      <c r="B71" s="70"/>
      <c r="C71" s="70"/>
      <c r="D71" s="70"/>
      <c r="E71" s="70"/>
      <c r="F71" s="33"/>
      <c r="G71" s="70"/>
      <c r="H71" s="70"/>
      <c r="I71" s="70"/>
      <c r="J71" s="70"/>
      <c r="K71" s="70"/>
      <c r="L71" s="71"/>
      <c r="M71" s="72"/>
      <c r="N71" s="49"/>
      <c r="O71" s="49"/>
      <c r="P71" s="49"/>
      <c r="Q71" s="49"/>
      <c r="R71" s="49"/>
      <c r="S71" s="49"/>
      <c r="T71" s="49"/>
      <c r="V71" s="103" t="s">
        <v>52</v>
      </c>
      <c r="W71" s="88">
        <v>2.7491890159080058E-4</v>
      </c>
      <c r="X71" s="106" t="s">
        <v>68</v>
      </c>
      <c r="Y71" s="89">
        <v>76</v>
      </c>
      <c r="Z71" s="89">
        <v>2.2194135988624747E-3</v>
      </c>
      <c r="AC71" s="2"/>
    </row>
    <row r="72" spans="1:31" ht="20.65" thickBot="1" x14ac:dyDescent="0.5">
      <c r="A72" s="33"/>
      <c r="B72" s="70"/>
      <c r="C72" s="70"/>
      <c r="D72" s="70"/>
      <c r="E72" s="70"/>
      <c r="F72" s="33"/>
      <c r="G72" s="70"/>
      <c r="H72" s="70"/>
      <c r="I72" s="70"/>
      <c r="J72" s="70"/>
      <c r="K72" s="70"/>
      <c r="L72" s="71"/>
      <c r="M72" s="72"/>
      <c r="N72" s="49"/>
      <c r="O72" s="49"/>
      <c r="P72" s="49"/>
      <c r="Q72" s="49"/>
      <c r="R72" s="49"/>
      <c r="S72" s="49"/>
      <c r="T72" s="49"/>
      <c r="U72" s="49"/>
      <c r="V72" s="103" t="s">
        <v>53</v>
      </c>
      <c r="W72" s="88">
        <v>1.1380093185323573E-3</v>
      </c>
      <c r="X72" s="107" t="s">
        <v>28</v>
      </c>
      <c r="Y72" s="90">
        <v>94</v>
      </c>
      <c r="Z72" s="101"/>
      <c r="AC72" s="2"/>
    </row>
    <row r="73" spans="1:31" ht="28.15" x14ac:dyDescent="0.45">
      <c r="A73" s="33"/>
      <c r="B73" s="70"/>
      <c r="C73" s="70"/>
      <c r="D73" s="70"/>
      <c r="E73" s="70"/>
      <c r="F73" s="33"/>
      <c r="G73" s="70"/>
      <c r="H73" s="70"/>
      <c r="I73" s="70"/>
      <c r="J73" s="70"/>
      <c r="K73" s="70"/>
      <c r="L73" s="71"/>
      <c r="M73" s="72"/>
      <c r="N73" s="49"/>
      <c r="O73" s="49"/>
      <c r="P73" s="49"/>
      <c r="Q73" s="49"/>
      <c r="R73" s="49"/>
      <c r="S73" s="49"/>
      <c r="T73" s="49"/>
      <c r="U73" s="49"/>
      <c r="V73" s="103" t="s">
        <v>56</v>
      </c>
      <c r="W73" s="88">
        <v>6.3119892883771022E-4</v>
      </c>
      <c r="X73" s="108"/>
      <c r="Y73" s="93" t="s">
        <v>7</v>
      </c>
      <c r="Z73" s="93" t="s">
        <v>26</v>
      </c>
      <c r="AC73" s="2"/>
    </row>
    <row r="74" spans="1:31" ht="20.25" x14ac:dyDescent="0.45">
      <c r="A74" s="33"/>
      <c r="B74" s="70"/>
      <c r="C74" s="70"/>
      <c r="D74" s="70"/>
      <c r="E74" s="70"/>
      <c r="F74" s="33"/>
      <c r="G74" s="70"/>
      <c r="H74" s="70"/>
      <c r="I74" s="70"/>
      <c r="J74" s="70"/>
      <c r="K74" s="70"/>
      <c r="L74" s="71"/>
      <c r="M74" s="72"/>
      <c r="N74" s="49"/>
      <c r="O74" s="49"/>
      <c r="P74" s="49"/>
      <c r="Q74" s="49"/>
      <c r="R74" s="49"/>
      <c r="S74" s="49"/>
      <c r="T74" s="49"/>
      <c r="U74" s="49"/>
      <c r="V74" s="103" t="s">
        <v>54</v>
      </c>
      <c r="W74" s="88">
        <v>2.374745329092532E-2</v>
      </c>
      <c r="X74" s="106" t="s">
        <v>67</v>
      </c>
      <c r="Y74" s="89">
        <v>4.2104495333121204</v>
      </c>
      <c r="Z74" s="89">
        <v>4.8246009597161462E-6</v>
      </c>
      <c r="AC74" s="2"/>
    </row>
    <row r="75" spans="1:31" ht="20.25" x14ac:dyDescent="0.45">
      <c r="A75" s="33"/>
      <c r="B75" s="70"/>
      <c r="C75" s="70"/>
      <c r="D75" s="70"/>
      <c r="E75" s="70"/>
      <c r="F75" s="33"/>
      <c r="G75" s="70"/>
      <c r="H75" s="70"/>
      <c r="I75" s="70"/>
      <c r="J75" s="70"/>
      <c r="K75" s="70"/>
      <c r="L75" s="71"/>
      <c r="M75" s="72"/>
      <c r="N75" s="49"/>
      <c r="O75" s="49"/>
      <c r="P75" s="49"/>
      <c r="Q75" s="49"/>
      <c r="R75" s="49"/>
      <c r="S75" s="49"/>
      <c r="T75" s="49"/>
      <c r="U75" s="49"/>
      <c r="V75" s="103" t="s">
        <v>55</v>
      </c>
      <c r="W75" s="88">
        <v>5.5658710748947206E-5</v>
      </c>
      <c r="X75" s="92"/>
      <c r="Y75" s="109"/>
      <c r="Z75" s="110"/>
      <c r="AC75" s="2"/>
    </row>
    <row r="76" spans="1:31" ht="20.25" x14ac:dyDescent="0.45">
      <c r="A76" s="33"/>
      <c r="B76" s="73"/>
      <c r="C76" s="73"/>
      <c r="D76" s="73"/>
      <c r="E76" s="73"/>
      <c r="F76" s="73"/>
      <c r="G76" s="73"/>
      <c r="H76" s="73"/>
      <c r="I76" s="33"/>
      <c r="J76" s="33"/>
      <c r="K76" s="73"/>
      <c r="L76" s="71"/>
      <c r="M76" s="72"/>
      <c r="V76" s="103" t="s">
        <v>57</v>
      </c>
      <c r="W76" s="88">
        <v>1.3551228561136572E-3</v>
      </c>
      <c r="X76" s="97"/>
      <c r="Y76" s="97"/>
      <c r="Z76" s="100"/>
      <c r="AC76" s="2"/>
    </row>
    <row r="77" spans="1:31" ht="20.25" x14ac:dyDescent="0.45">
      <c r="A77" s="33"/>
      <c r="B77" s="73"/>
      <c r="C77" s="73"/>
      <c r="D77" s="73"/>
      <c r="E77" s="73"/>
      <c r="F77" s="73"/>
      <c r="G77" s="73"/>
      <c r="H77" s="73"/>
      <c r="I77" s="33"/>
      <c r="J77" s="33"/>
      <c r="K77" s="73"/>
      <c r="L77" s="71"/>
      <c r="M77" s="72"/>
      <c r="V77" s="103" t="s">
        <v>58</v>
      </c>
      <c r="W77" s="88">
        <v>1.493943235675424E-4</v>
      </c>
      <c r="X77" s="97"/>
      <c r="Y77" s="97"/>
      <c r="Z77" s="100"/>
      <c r="AC77" s="2"/>
    </row>
    <row r="78" spans="1:31" ht="20.25" x14ac:dyDescent="0.45">
      <c r="A78" s="33"/>
      <c r="B78" s="74"/>
      <c r="C78" s="74"/>
      <c r="D78" s="74"/>
      <c r="E78" s="74"/>
      <c r="F78" s="33"/>
      <c r="G78" s="74"/>
      <c r="H78" s="74"/>
      <c r="I78" s="74"/>
      <c r="J78" s="74"/>
      <c r="K78" s="74"/>
      <c r="L78" s="71"/>
      <c r="M78" s="72"/>
      <c r="V78" s="103" t="s">
        <v>59</v>
      </c>
      <c r="W78" s="88">
        <v>1.969386801416278E-3</v>
      </c>
      <c r="X78" s="97"/>
      <c r="Y78" s="97"/>
      <c r="Z78" s="100"/>
      <c r="AC78" s="2"/>
    </row>
    <row r="79" spans="1:31" ht="20.25" x14ac:dyDescent="0.45">
      <c r="A79" s="33"/>
      <c r="B79" s="33"/>
      <c r="C79" s="33"/>
      <c r="D79" s="33"/>
      <c r="E79" s="33"/>
      <c r="F79" s="33"/>
      <c r="G79" s="33"/>
      <c r="H79" s="33"/>
      <c r="I79" s="33"/>
      <c r="J79" s="33"/>
      <c r="K79" s="33"/>
      <c r="L79" s="71"/>
      <c r="M79" s="72"/>
      <c r="N79" s="41"/>
      <c r="O79" s="41"/>
      <c r="P79" s="41"/>
      <c r="Q79" s="41"/>
      <c r="R79" s="41"/>
      <c r="S79" s="41"/>
      <c r="T79" s="41"/>
      <c r="U79" s="33"/>
      <c r="V79" s="103" t="s">
        <v>61</v>
      </c>
      <c r="W79" s="88">
        <v>7.1608084846263935E-4</v>
      </c>
      <c r="X79" s="97"/>
      <c r="Y79" s="97"/>
      <c r="Z79" s="100"/>
      <c r="AC79" s="2"/>
    </row>
    <row r="80" spans="1:31" ht="20.25" x14ac:dyDescent="0.45">
      <c r="A80" s="33"/>
      <c r="B80" s="70"/>
      <c r="C80" s="70"/>
      <c r="D80" s="70"/>
      <c r="E80" s="70"/>
      <c r="F80" s="75"/>
      <c r="G80" s="70"/>
      <c r="H80" s="70"/>
      <c r="I80" s="70"/>
      <c r="J80" s="70"/>
      <c r="K80" s="70"/>
      <c r="L80" s="71"/>
      <c r="M80" s="72"/>
      <c r="N80" s="49"/>
      <c r="O80" s="49"/>
      <c r="P80" s="49"/>
      <c r="Q80" s="49"/>
      <c r="R80" s="49"/>
      <c r="S80" s="49"/>
      <c r="T80" s="49"/>
      <c r="U80" s="49"/>
      <c r="V80" s="103" t="s">
        <v>60</v>
      </c>
      <c r="W80" s="88">
        <v>1.4008782703114342E-3</v>
      </c>
      <c r="X80" s="97"/>
      <c r="Y80" s="98"/>
      <c r="Z80" s="100"/>
      <c r="AC80" s="2"/>
    </row>
    <row r="81" spans="1:29" ht="20.25" x14ac:dyDescent="0.45">
      <c r="A81" s="33"/>
      <c r="B81" s="70"/>
      <c r="C81" s="70"/>
      <c r="D81" s="70"/>
      <c r="E81" s="70"/>
      <c r="F81" s="75"/>
      <c r="G81" s="70"/>
      <c r="H81" s="70"/>
      <c r="I81" s="70"/>
      <c r="J81" s="70"/>
      <c r="K81" s="70"/>
      <c r="L81" s="71"/>
      <c r="M81" s="72"/>
      <c r="N81" s="49"/>
      <c r="O81" s="49"/>
      <c r="P81" s="49"/>
      <c r="Q81" s="49"/>
      <c r="R81" s="49"/>
      <c r="S81" s="49"/>
      <c r="T81" s="49"/>
      <c r="U81" s="49"/>
      <c r="V81" s="103" t="s">
        <v>62</v>
      </c>
      <c r="W81" s="88">
        <v>3.0138328764962793E-3</v>
      </c>
      <c r="X81" s="97"/>
      <c r="Y81" s="97"/>
      <c r="Z81" s="100"/>
      <c r="AC81" s="2"/>
    </row>
    <row r="82" spans="1:29" ht="20.25" x14ac:dyDescent="0.45">
      <c r="A82" s="33"/>
      <c r="B82" s="70"/>
      <c r="C82" s="70"/>
      <c r="D82" s="70"/>
      <c r="E82" s="70"/>
      <c r="F82" s="75"/>
      <c r="G82" s="70"/>
      <c r="H82" s="70"/>
      <c r="I82" s="70"/>
      <c r="J82" s="70"/>
      <c r="K82" s="70"/>
      <c r="L82" s="71"/>
      <c r="M82" s="72"/>
      <c r="N82" s="49"/>
      <c r="O82" s="49"/>
      <c r="P82" s="49"/>
      <c r="Q82" s="49"/>
      <c r="R82" s="49"/>
      <c r="S82" s="49"/>
      <c r="T82" s="49"/>
      <c r="U82" s="49"/>
      <c r="V82" s="103" t="s">
        <v>63</v>
      </c>
      <c r="W82" s="88">
        <v>1.0831218412269989E-4</v>
      </c>
      <c r="X82" s="97"/>
      <c r="Y82" s="97"/>
      <c r="Z82" s="100"/>
      <c r="AC82" s="2"/>
    </row>
    <row r="83" spans="1:29" ht="20.25" x14ac:dyDescent="0.45">
      <c r="A83" s="33"/>
      <c r="B83" s="70"/>
      <c r="C83" s="70"/>
      <c r="D83" s="70"/>
      <c r="E83" s="70"/>
      <c r="F83" s="75"/>
      <c r="G83" s="70"/>
      <c r="H83" s="70"/>
      <c r="I83" s="70"/>
      <c r="J83" s="70"/>
      <c r="K83" s="70"/>
      <c r="L83" s="71"/>
      <c r="M83" s="72"/>
      <c r="N83" s="49"/>
      <c r="O83" s="49"/>
      <c r="P83" s="49"/>
      <c r="Q83" s="49"/>
      <c r="R83" s="49"/>
      <c r="S83" s="49"/>
      <c r="T83" s="49"/>
      <c r="U83" s="49"/>
      <c r="V83" s="103" t="s">
        <v>64</v>
      </c>
      <c r="W83" s="88">
        <v>6.678771442996138E-4</v>
      </c>
      <c r="X83" s="97"/>
      <c r="Y83" s="97"/>
      <c r="Z83" s="100"/>
      <c r="AC83" s="2"/>
    </row>
    <row r="84" spans="1:29" ht="20.65" thickBot="1" x14ac:dyDescent="0.5">
      <c r="A84" s="72"/>
      <c r="B84" s="72"/>
      <c r="C84" s="72"/>
      <c r="D84" s="72"/>
      <c r="E84" s="72"/>
      <c r="F84" s="72"/>
      <c r="G84" s="72"/>
      <c r="H84" s="72"/>
      <c r="I84" s="72"/>
      <c r="J84" s="72"/>
      <c r="K84" s="72"/>
      <c r="L84" s="72"/>
      <c r="M84" s="72"/>
      <c r="V84" s="104" t="s">
        <v>65</v>
      </c>
      <c r="W84" s="91">
        <v>5.3228835754174572E-3</v>
      </c>
      <c r="X84" s="99"/>
      <c r="Y84" s="99"/>
      <c r="Z84" s="101"/>
      <c r="AC84" s="2"/>
    </row>
    <row r="85" spans="1:29" x14ac:dyDescent="0.45">
      <c r="A85" s="72"/>
      <c r="B85" s="72"/>
      <c r="C85" s="72"/>
      <c r="D85" s="72"/>
      <c r="E85" s="72"/>
      <c r="F85" s="72"/>
      <c r="G85" s="72"/>
      <c r="H85" s="72"/>
      <c r="I85" s="72"/>
      <c r="J85" s="72"/>
      <c r="K85" s="72"/>
      <c r="L85" s="72"/>
      <c r="M85" s="72"/>
      <c r="AC85" s="2"/>
    </row>
    <row r="86" spans="1:29" x14ac:dyDescent="0.45">
      <c r="A86" s="72"/>
      <c r="B86" s="72"/>
      <c r="C86" s="72"/>
      <c r="D86" s="72"/>
      <c r="E86" s="72"/>
      <c r="F86" s="72"/>
      <c r="G86" s="72"/>
      <c r="H86" s="72"/>
      <c r="I86" s="72"/>
      <c r="J86" s="72"/>
      <c r="K86" s="72"/>
      <c r="L86" s="72"/>
      <c r="M86" s="72"/>
      <c r="V86" s="2"/>
      <c r="W86" s="2"/>
      <c r="X86" s="2"/>
      <c r="Y86" s="2"/>
      <c r="Z86" s="2"/>
      <c r="AA86" s="2"/>
      <c r="AB86" s="2"/>
      <c r="AC86" s="2"/>
    </row>
    <row r="87" spans="1:29" x14ac:dyDescent="0.45">
      <c r="V87" s="2"/>
      <c r="W87" s="2"/>
      <c r="X87" s="2"/>
      <c r="Y87" s="2"/>
      <c r="Z87" s="2"/>
      <c r="AA87" s="2"/>
      <c r="AB87" s="2"/>
      <c r="AC87" s="2"/>
    </row>
    <row r="88" spans="1:29" x14ac:dyDescent="0.45">
      <c r="V88" s="7"/>
      <c r="W88" s="7"/>
      <c r="X88" s="7"/>
      <c r="Y88" s="7"/>
      <c r="Z88" s="7"/>
      <c r="AA88" s="7"/>
      <c r="AB88" s="7"/>
      <c r="AC88" s="2"/>
    </row>
    <row r="89" spans="1:29" x14ac:dyDescent="0.45">
      <c r="V89" s="5"/>
      <c r="W89" s="5"/>
      <c r="X89" s="5"/>
      <c r="Y89" s="5"/>
      <c r="Z89" s="5"/>
      <c r="AA89" s="5"/>
      <c r="AB89" s="5"/>
      <c r="AC89" s="2"/>
    </row>
    <row r="90" spans="1:29" x14ac:dyDescent="0.45">
      <c r="V90" s="5"/>
      <c r="W90" s="5"/>
      <c r="X90" s="5"/>
      <c r="Y90" s="5"/>
      <c r="Z90" s="5"/>
      <c r="AA90" s="5"/>
      <c r="AB90" s="5"/>
      <c r="AC90" s="2"/>
    </row>
    <row r="91" spans="1:29" x14ac:dyDescent="0.45">
      <c r="V91" s="5"/>
      <c r="W91" s="5"/>
      <c r="X91" s="5"/>
      <c r="Y91" s="5"/>
      <c r="Z91" s="5"/>
      <c r="AA91" s="5"/>
      <c r="AB91" s="5"/>
    </row>
    <row r="92" spans="1:29" x14ac:dyDescent="0.45">
      <c r="V92" s="5"/>
      <c r="W92" s="5"/>
      <c r="X92" s="5"/>
      <c r="Y92" s="5"/>
      <c r="Z92" s="5"/>
      <c r="AA92" s="5"/>
      <c r="AB92" s="5"/>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335A-58D1-45AC-B6EF-AC4B304F72C1}">
  <dimension ref="A1:F27"/>
  <sheetViews>
    <sheetView topLeftCell="A4" workbookViewId="0">
      <selection activeCell="B2" sqref="B2:B20"/>
    </sheetView>
  </sheetViews>
  <sheetFormatPr defaultRowHeight="14.25" x14ac:dyDescent="0.45"/>
  <cols>
    <col min="1" max="1" width="14.86328125" style="10" bestFit="1" customWidth="1"/>
    <col min="2" max="2" width="15.796875" style="10" customWidth="1"/>
    <col min="3" max="3" width="15.73046875" style="28" customWidth="1"/>
    <col min="4" max="4" width="15.86328125" style="10" bestFit="1" customWidth="1"/>
    <col min="5" max="5" width="15.1328125" style="10" bestFit="1" customWidth="1"/>
    <col min="6" max="6" width="12.46484375" style="10" bestFit="1" customWidth="1"/>
  </cols>
  <sheetData>
    <row r="1" spans="1:5" ht="60" x14ac:dyDescent="0.45">
      <c r="A1" s="12" t="s">
        <v>32</v>
      </c>
      <c r="B1" s="12" t="s">
        <v>31</v>
      </c>
      <c r="C1" s="23" t="s">
        <v>29</v>
      </c>
      <c r="D1" s="13"/>
      <c r="E1" s="14" t="s">
        <v>30</v>
      </c>
    </row>
    <row r="2" spans="1:5" ht="15.4" x14ac:dyDescent="0.45">
      <c r="A2" s="19" t="s">
        <v>0</v>
      </c>
      <c r="B2" s="15">
        <v>84</v>
      </c>
      <c r="C2" s="24">
        <f>(B2/E2)</f>
        <v>6.1135371179039298E-2</v>
      </c>
      <c r="D2" s="13"/>
      <c r="E2" s="16">
        <f>SUM(B2:B20)</f>
        <v>1374</v>
      </c>
    </row>
    <row r="3" spans="1:5" ht="15.4" x14ac:dyDescent="0.45">
      <c r="A3" s="19" t="s">
        <v>3</v>
      </c>
      <c r="B3" s="18">
        <v>19</v>
      </c>
      <c r="C3" s="24">
        <f>(B3/E2)</f>
        <v>1.3828238719068414E-2</v>
      </c>
      <c r="D3" s="13"/>
      <c r="E3" s="16"/>
    </row>
    <row r="4" spans="1:5" ht="15.4" x14ac:dyDescent="0.45">
      <c r="A4" s="19" t="s">
        <v>18</v>
      </c>
      <c r="B4" s="18">
        <v>31</v>
      </c>
      <c r="C4" s="24">
        <f>(B4/E2)</f>
        <v>2.2561863173216887E-2</v>
      </c>
      <c r="D4" s="13"/>
      <c r="E4" s="16"/>
    </row>
    <row r="5" spans="1:5" ht="15.4" x14ac:dyDescent="0.45">
      <c r="A5" s="19" t="s">
        <v>16</v>
      </c>
      <c r="B5" s="18">
        <v>17</v>
      </c>
      <c r="C5" s="24">
        <f>(B5/E2)</f>
        <v>1.2372634643377001E-2</v>
      </c>
      <c r="D5" s="13"/>
      <c r="E5" s="16"/>
    </row>
    <row r="6" spans="1:5" ht="15.4" x14ac:dyDescent="0.45">
      <c r="A6" s="19" t="s">
        <v>15</v>
      </c>
      <c r="B6" s="18">
        <v>60</v>
      </c>
      <c r="C6" s="24">
        <f>(B6/E2)</f>
        <v>4.3668122270742356E-2</v>
      </c>
      <c r="D6" s="13"/>
      <c r="E6" s="16"/>
    </row>
    <row r="7" spans="1:5" ht="15.4" x14ac:dyDescent="0.45">
      <c r="A7" s="19" t="s">
        <v>14</v>
      </c>
      <c r="B7" s="18">
        <v>14</v>
      </c>
      <c r="C7" s="24">
        <f>(B7/E2)</f>
        <v>1.0189228529839884E-2</v>
      </c>
      <c r="D7" s="13"/>
      <c r="E7" s="16"/>
    </row>
    <row r="8" spans="1:5" ht="15.75" thickBot="1" x14ac:dyDescent="0.5">
      <c r="A8" s="21" t="s">
        <v>10</v>
      </c>
      <c r="B8" s="22">
        <v>13</v>
      </c>
      <c r="C8" s="25">
        <f>(B8/E2)</f>
        <v>9.4614264919941782E-3</v>
      </c>
      <c r="D8" s="13"/>
      <c r="E8" s="16"/>
    </row>
    <row r="9" spans="1:5" ht="15.75" thickTop="1" x14ac:dyDescent="0.45">
      <c r="A9" s="20" t="s">
        <v>9</v>
      </c>
      <c r="B9" s="18">
        <v>90</v>
      </c>
      <c r="C9" s="24">
        <f>(B9/E2)</f>
        <v>6.5502183406113537E-2</v>
      </c>
      <c r="D9" s="13"/>
      <c r="E9" s="16"/>
    </row>
    <row r="10" spans="1:5" ht="15.4" x14ac:dyDescent="0.45">
      <c r="A10" s="19" t="s">
        <v>17</v>
      </c>
      <c r="B10" s="18">
        <v>106</v>
      </c>
      <c r="C10" s="24">
        <f>(B10/E2)</f>
        <v>7.7147016011644837E-2</v>
      </c>
      <c r="D10" s="13"/>
      <c r="E10" s="16"/>
    </row>
    <row r="11" spans="1:5" ht="15.75" thickBot="1" x14ac:dyDescent="0.5">
      <c r="A11" s="21" t="s">
        <v>5</v>
      </c>
      <c r="B11" s="22">
        <v>59</v>
      </c>
      <c r="C11" s="25">
        <f>(B11/E2)</f>
        <v>4.294032023289665E-2</v>
      </c>
      <c r="D11" s="13"/>
      <c r="E11" s="16"/>
    </row>
    <row r="12" spans="1:5" ht="15.75" thickTop="1" x14ac:dyDescent="0.45">
      <c r="A12" s="17" t="s">
        <v>8</v>
      </c>
      <c r="B12" s="18">
        <v>87</v>
      </c>
      <c r="C12" s="24">
        <f>(B12/E2)</f>
        <v>6.3318777292576414E-2</v>
      </c>
      <c r="D12" s="13"/>
      <c r="E12" s="16"/>
    </row>
    <row r="13" spans="1:5" ht="15.4" x14ac:dyDescent="0.45">
      <c r="A13" s="19" t="s">
        <v>11</v>
      </c>
      <c r="B13" s="18">
        <v>17</v>
      </c>
      <c r="C13" s="24">
        <f>(B13/E2)</f>
        <v>1.2372634643377001E-2</v>
      </c>
      <c r="D13" s="13"/>
      <c r="E13" s="16"/>
    </row>
    <row r="14" spans="1:5" ht="15.4" x14ac:dyDescent="0.45">
      <c r="A14" s="19" t="s">
        <v>12</v>
      </c>
      <c r="B14" s="18">
        <v>87</v>
      </c>
      <c r="C14" s="24">
        <f>(B14/E2)</f>
        <v>6.3318777292576414E-2</v>
      </c>
      <c r="D14" s="13"/>
      <c r="E14" s="16"/>
    </row>
    <row r="15" spans="1:5" ht="15.4" x14ac:dyDescent="0.45">
      <c r="A15" s="19" t="s">
        <v>7</v>
      </c>
      <c r="B15" s="18">
        <v>44</v>
      </c>
      <c r="C15" s="24">
        <f>(B15/E2)</f>
        <v>3.2023289665211063E-2</v>
      </c>
      <c r="D15" s="13"/>
      <c r="E15" s="16"/>
    </row>
    <row r="16" spans="1:5" ht="15.4" x14ac:dyDescent="0.45">
      <c r="A16" s="19" t="s">
        <v>2</v>
      </c>
      <c r="B16" s="18">
        <v>142</v>
      </c>
      <c r="C16" s="24">
        <f>(B16/E2)</f>
        <v>0.10334788937409024</v>
      </c>
      <c r="D16" s="13"/>
      <c r="E16" s="16"/>
    </row>
    <row r="17" spans="1:5" ht="15.4" x14ac:dyDescent="0.45">
      <c r="A17" s="19" t="s">
        <v>1</v>
      </c>
      <c r="B17" s="18">
        <v>132</v>
      </c>
      <c r="C17" s="24">
        <f>(B17/E2)</f>
        <v>9.606986899563319E-2</v>
      </c>
      <c r="D17" s="13"/>
      <c r="E17" s="16"/>
    </row>
    <row r="18" spans="1:5" ht="15.4" x14ac:dyDescent="0.45">
      <c r="A18" s="19" t="s">
        <v>4</v>
      </c>
      <c r="B18" s="18">
        <v>46</v>
      </c>
      <c r="C18" s="24">
        <f>(B18/E2)</f>
        <v>3.3478893740902474E-2</v>
      </c>
      <c r="D18" s="13"/>
      <c r="E18" s="16"/>
    </row>
    <row r="19" spans="1:5" ht="15.75" thickBot="1" x14ac:dyDescent="0.5">
      <c r="A19" s="21" t="s">
        <v>6</v>
      </c>
      <c r="B19" s="22">
        <v>109</v>
      </c>
      <c r="C19" s="25">
        <f>(B19/E2)</f>
        <v>7.9330422125181946E-2</v>
      </c>
      <c r="D19" s="13"/>
      <c r="E19" s="16"/>
    </row>
    <row r="20" spans="1:5" ht="15.75" thickTop="1" x14ac:dyDescent="0.45">
      <c r="A20" s="20" t="s">
        <v>13</v>
      </c>
      <c r="B20" s="18">
        <v>217</v>
      </c>
      <c r="C20" s="24">
        <f>(B20/E2)</f>
        <v>0.15793304221251819</v>
      </c>
      <c r="D20" s="13"/>
      <c r="E20" s="16"/>
    </row>
    <row r="21" spans="1:5" ht="15.4" x14ac:dyDescent="0.45">
      <c r="A21" s="13"/>
      <c r="B21" s="13"/>
      <c r="C21" s="26"/>
      <c r="D21" s="13"/>
      <c r="E21" s="16"/>
    </row>
    <row r="22" spans="1:5" ht="60" x14ac:dyDescent="0.45">
      <c r="A22" s="12" t="s">
        <v>34</v>
      </c>
      <c r="B22" s="12" t="s">
        <v>33</v>
      </c>
      <c r="C22" s="23" t="s">
        <v>35</v>
      </c>
      <c r="D22" s="13"/>
      <c r="E22" s="16"/>
    </row>
    <row r="23" spans="1:5" ht="46.15" x14ac:dyDescent="0.45">
      <c r="A23" s="19" t="s">
        <v>36</v>
      </c>
      <c r="B23" s="15">
        <f>SUM(B2:B8)</f>
        <v>238</v>
      </c>
      <c r="C23" s="24">
        <f>(B23/E2)</f>
        <v>0.17321688500727803</v>
      </c>
      <c r="D23" s="13"/>
      <c r="E23" s="16"/>
    </row>
    <row r="24" spans="1:5" ht="46.15" x14ac:dyDescent="0.45">
      <c r="A24" s="19" t="s">
        <v>21</v>
      </c>
      <c r="B24" s="18">
        <f>SUM(B9:B11)</f>
        <v>255</v>
      </c>
      <c r="C24" s="24">
        <f>(B24/E2)</f>
        <v>0.18558951965065501</v>
      </c>
      <c r="D24" s="13"/>
      <c r="E24" s="16"/>
    </row>
    <row r="25" spans="1:5" ht="46.15" x14ac:dyDescent="0.45">
      <c r="A25" s="19" t="s">
        <v>38</v>
      </c>
      <c r="B25" s="18">
        <f>SUM(B12:B19)</f>
        <v>664</v>
      </c>
      <c r="C25" s="24">
        <f>(B25/E2)</f>
        <v>0.48326055312954874</v>
      </c>
      <c r="D25" s="13"/>
      <c r="E25" s="16"/>
    </row>
    <row r="26" spans="1:5" ht="46.15" x14ac:dyDescent="0.45">
      <c r="A26" s="19" t="s">
        <v>37</v>
      </c>
      <c r="B26" s="18">
        <f>(B20)</f>
        <v>217</v>
      </c>
      <c r="C26" s="24">
        <f>(B26/E2)</f>
        <v>0.15793304221251819</v>
      </c>
      <c r="D26" s="13"/>
      <c r="E26" s="16"/>
    </row>
    <row r="27" spans="1:5" x14ac:dyDescent="0.45">
      <c r="A27" s="11"/>
      <c r="B27" s="11"/>
      <c r="C27" s="27"/>
      <c r="D27"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840B2-5F77-4CE4-B546-62E0C2DDB7CC}">
  <dimension ref="A1:E27"/>
  <sheetViews>
    <sheetView workbookViewId="0">
      <selection activeCell="B2" sqref="B2:B20"/>
    </sheetView>
  </sheetViews>
  <sheetFormatPr defaultRowHeight="14.25" x14ac:dyDescent="0.45"/>
  <cols>
    <col min="1" max="1" width="15.53125" customWidth="1"/>
    <col min="2" max="2" width="14.46484375" customWidth="1"/>
    <col min="3" max="3" width="15.33203125" customWidth="1"/>
    <col min="4" max="4" width="14" customWidth="1"/>
    <col min="5" max="5" width="14.33203125" customWidth="1"/>
  </cols>
  <sheetData>
    <row r="1" spans="1:5" ht="75" x14ac:dyDescent="0.45">
      <c r="A1" s="12" t="s">
        <v>32</v>
      </c>
      <c r="B1" s="12" t="s">
        <v>31</v>
      </c>
      <c r="C1" s="23" t="s">
        <v>29</v>
      </c>
      <c r="D1" s="13"/>
      <c r="E1" s="14" t="s">
        <v>30</v>
      </c>
    </row>
    <row r="2" spans="1:5" ht="15.4" x14ac:dyDescent="0.45">
      <c r="A2" s="19" t="s">
        <v>0</v>
      </c>
      <c r="B2" s="15">
        <v>78</v>
      </c>
      <c r="C2" s="24">
        <f>(B2/E2)</f>
        <v>0.11641791044776119</v>
      </c>
      <c r="D2" s="13"/>
      <c r="E2" s="16">
        <f>SUM(B2:B20)</f>
        <v>670</v>
      </c>
    </row>
    <row r="3" spans="1:5" ht="15.4" x14ac:dyDescent="0.45">
      <c r="A3" s="19" t="s">
        <v>3</v>
      </c>
      <c r="B3" s="18">
        <v>12</v>
      </c>
      <c r="C3" s="24">
        <f>(B3/E2)</f>
        <v>1.7910447761194031E-2</v>
      </c>
      <c r="D3" s="13"/>
      <c r="E3" s="16"/>
    </row>
    <row r="4" spans="1:5" ht="15.4" x14ac:dyDescent="0.45">
      <c r="A4" s="19" t="s">
        <v>18</v>
      </c>
      <c r="B4" s="18">
        <v>17</v>
      </c>
      <c r="C4" s="24">
        <f>(B4/E2)</f>
        <v>2.5373134328358207E-2</v>
      </c>
      <c r="D4" s="13"/>
      <c r="E4" s="16"/>
    </row>
    <row r="5" spans="1:5" ht="15.4" x14ac:dyDescent="0.45">
      <c r="A5" s="19" t="s">
        <v>16</v>
      </c>
      <c r="B5" s="18">
        <v>15</v>
      </c>
      <c r="C5" s="24">
        <f>(B5/E2)</f>
        <v>2.2388059701492536E-2</v>
      </c>
      <c r="D5" s="13"/>
      <c r="E5" s="16"/>
    </row>
    <row r="6" spans="1:5" ht="15.4" x14ac:dyDescent="0.45">
      <c r="A6" s="19" t="s">
        <v>15</v>
      </c>
      <c r="B6" s="18">
        <v>30</v>
      </c>
      <c r="C6" s="24">
        <f>(B6/E2)</f>
        <v>4.4776119402985072E-2</v>
      </c>
      <c r="D6" s="13"/>
      <c r="E6" s="16"/>
    </row>
    <row r="7" spans="1:5" ht="15.4" x14ac:dyDescent="0.45">
      <c r="A7" s="19" t="s">
        <v>14</v>
      </c>
      <c r="B7" s="18">
        <v>26</v>
      </c>
      <c r="C7" s="24">
        <f>(B7/E2)</f>
        <v>3.880597014925373E-2</v>
      </c>
      <c r="D7" s="13"/>
      <c r="E7" s="16"/>
    </row>
    <row r="8" spans="1:5" ht="15.75" thickBot="1" x14ac:dyDescent="0.5">
      <c r="A8" s="21" t="s">
        <v>10</v>
      </c>
      <c r="B8" s="22">
        <v>16</v>
      </c>
      <c r="C8" s="25">
        <f>(B8/E2)</f>
        <v>2.3880597014925373E-2</v>
      </c>
      <c r="D8" s="13"/>
      <c r="E8" s="16"/>
    </row>
    <row r="9" spans="1:5" ht="15.75" thickTop="1" x14ac:dyDescent="0.45">
      <c r="A9" s="20" t="s">
        <v>9</v>
      </c>
      <c r="B9" s="18">
        <v>9</v>
      </c>
      <c r="C9" s="24">
        <f>(B9/E2)</f>
        <v>1.3432835820895522E-2</v>
      </c>
      <c r="D9" s="13"/>
      <c r="E9" s="16"/>
    </row>
    <row r="10" spans="1:5" ht="15.4" x14ac:dyDescent="0.45">
      <c r="A10" s="19" t="s">
        <v>17</v>
      </c>
      <c r="B10" s="18">
        <v>0</v>
      </c>
      <c r="C10" s="24">
        <f>(B10/E2)</f>
        <v>0</v>
      </c>
      <c r="D10" s="13"/>
      <c r="E10" s="16"/>
    </row>
    <row r="11" spans="1:5" ht="15.75" thickBot="1" x14ac:dyDescent="0.5">
      <c r="A11" s="21" t="s">
        <v>5</v>
      </c>
      <c r="B11" s="22">
        <v>0</v>
      </c>
      <c r="C11" s="25">
        <f>(B11/E2)</f>
        <v>0</v>
      </c>
      <c r="D11" s="13"/>
      <c r="E11" s="16"/>
    </row>
    <row r="12" spans="1:5" ht="15.75" thickTop="1" x14ac:dyDescent="0.45">
      <c r="A12" s="17" t="s">
        <v>8</v>
      </c>
      <c r="B12" s="18">
        <v>13</v>
      </c>
      <c r="C12" s="24">
        <f>(B12/E2)</f>
        <v>1.9402985074626865E-2</v>
      </c>
      <c r="D12" s="13"/>
      <c r="E12" s="16"/>
    </row>
    <row r="13" spans="1:5" ht="15.4" x14ac:dyDescent="0.45">
      <c r="A13" s="19" t="s">
        <v>11</v>
      </c>
      <c r="B13" s="18">
        <v>10</v>
      </c>
      <c r="C13" s="24">
        <f>(B13/E2)</f>
        <v>1.4925373134328358E-2</v>
      </c>
      <c r="D13" s="13"/>
      <c r="E13" s="16"/>
    </row>
    <row r="14" spans="1:5" ht="15.4" x14ac:dyDescent="0.45">
      <c r="A14" s="19" t="s">
        <v>12</v>
      </c>
      <c r="B14" s="18">
        <v>92</v>
      </c>
      <c r="C14" s="24">
        <f>(B14/E2)</f>
        <v>0.1373134328358209</v>
      </c>
      <c r="D14" s="13"/>
      <c r="E14" s="16"/>
    </row>
    <row r="15" spans="1:5" ht="15.4" x14ac:dyDescent="0.45">
      <c r="A15" s="19" t="s">
        <v>7</v>
      </c>
      <c r="B15" s="18">
        <v>6</v>
      </c>
      <c r="C15" s="24">
        <f>(B15/E2)</f>
        <v>8.9552238805970154E-3</v>
      </c>
      <c r="D15" s="13"/>
      <c r="E15" s="16"/>
    </row>
    <row r="16" spans="1:5" ht="15.4" x14ac:dyDescent="0.45">
      <c r="A16" s="19" t="s">
        <v>2</v>
      </c>
      <c r="B16" s="18">
        <v>36</v>
      </c>
      <c r="C16" s="24">
        <f>(B16/E2)</f>
        <v>5.3731343283582089E-2</v>
      </c>
      <c r="D16" s="13"/>
      <c r="E16" s="16"/>
    </row>
    <row r="17" spans="1:5" ht="15.4" x14ac:dyDescent="0.45">
      <c r="A17" s="19" t="s">
        <v>1</v>
      </c>
      <c r="B17" s="18">
        <v>58</v>
      </c>
      <c r="C17" s="24">
        <f>(B17/E2)</f>
        <v>8.6567164179104483E-2</v>
      </c>
      <c r="D17" s="13"/>
      <c r="E17" s="16"/>
    </row>
    <row r="18" spans="1:5" ht="15.4" x14ac:dyDescent="0.45">
      <c r="A18" s="19" t="s">
        <v>4</v>
      </c>
      <c r="B18" s="18">
        <v>13</v>
      </c>
      <c r="C18" s="24">
        <f>(B18/E2)</f>
        <v>1.9402985074626865E-2</v>
      </c>
      <c r="D18" s="13"/>
      <c r="E18" s="16"/>
    </row>
    <row r="19" spans="1:5" ht="15.75" thickBot="1" x14ac:dyDescent="0.5">
      <c r="A19" s="21" t="s">
        <v>6</v>
      </c>
      <c r="B19" s="22">
        <v>44</v>
      </c>
      <c r="C19" s="25">
        <f>(B19/E2)</f>
        <v>6.5671641791044774E-2</v>
      </c>
      <c r="D19" s="13"/>
      <c r="E19" s="16"/>
    </row>
    <row r="20" spans="1:5" ht="15.75" thickTop="1" x14ac:dyDescent="0.45">
      <c r="A20" s="20" t="s">
        <v>13</v>
      </c>
      <c r="B20" s="18">
        <v>195</v>
      </c>
      <c r="C20" s="24">
        <f>(B20/E2)</f>
        <v>0.29104477611940299</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194</v>
      </c>
      <c r="C23" s="24">
        <f>(B23/E2)</f>
        <v>0.28955223880597014</v>
      </c>
      <c r="D23" s="13"/>
      <c r="E23" s="16"/>
    </row>
    <row r="24" spans="1:5" ht="92.25" x14ac:dyDescent="0.45">
      <c r="A24" s="19" t="s">
        <v>21</v>
      </c>
      <c r="B24" s="18">
        <f>SUM(B9:B11)</f>
        <v>9</v>
      </c>
      <c r="C24" s="24">
        <f>(B24/E2)</f>
        <v>1.3432835820895522E-2</v>
      </c>
      <c r="D24" s="13"/>
      <c r="E24" s="16"/>
    </row>
    <row r="25" spans="1:5" ht="92.25" x14ac:dyDescent="0.45">
      <c r="A25" s="19" t="s">
        <v>38</v>
      </c>
      <c r="B25" s="18">
        <f>SUM(B12:B19)</f>
        <v>272</v>
      </c>
      <c r="C25" s="24">
        <f>(B25/E2)</f>
        <v>0.40597014925373132</v>
      </c>
      <c r="D25" s="13"/>
      <c r="E25" s="16"/>
    </row>
    <row r="26" spans="1:5" ht="76.900000000000006" x14ac:dyDescent="0.45">
      <c r="A26" s="19" t="s">
        <v>37</v>
      </c>
      <c r="B26" s="18">
        <f>(B20)</f>
        <v>195</v>
      </c>
      <c r="C26" s="24">
        <f>(B26/E2)</f>
        <v>0.29104477611940299</v>
      </c>
      <c r="D26" s="13"/>
      <c r="E26" s="16"/>
    </row>
    <row r="27" spans="1:5" x14ac:dyDescent="0.45">
      <c r="A27" s="11"/>
      <c r="B27" s="11"/>
      <c r="C27" s="27"/>
      <c r="D27" s="11"/>
      <c r="E27"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B410-51C9-4913-84FA-C60C2600A0A7}">
  <dimension ref="A1:E27"/>
  <sheetViews>
    <sheetView workbookViewId="0">
      <selection activeCell="B2" sqref="B2:B20"/>
    </sheetView>
  </sheetViews>
  <sheetFormatPr defaultRowHeight="14.25" x14ac:dyDescent="0.45"/>
  <cols>
    <col min="1" max="1" width="17.33203125" customWidth="1"/>
    <col min="2" max="2" width="16.9296875" customWidth="1"/>
    <col min="3" max="3" width="18.59765625" customWidth="1"/>
    <col min="4" max="4" width="13.796875" customWidth="1"/>
    <col min="5" max="5" width="11.6640625" customWidth="1"/>
  </cols>
  <sheetData>
    <row r="1" spans="1:5" ht="75" x14ac:dyDescent="0.45">
      <c r="A1" s="12" t="s">
        <v>32</v>
      </c>
      <c r="B1" s="12" t="s">
        <v>31</v>
      </c>
      <c r="C1" s="23" t="s">
        <v>29</v>
      </c>
      <c r="D1" s="13"/>
      <c r="E1" s="14" t="s">
        <v>30</v>
      </c>
    </row>
    <row r="2" spans="1:5" ht="15.4" x14ac:dyDescent="0.45">
      <c r="A2" s="19" t="s">
        <v>0</v>
      </c>
      <c r="B2" s="15">
        <v>96</v>
      </c>
      <c r="C2" s="24">
        <f>(B2/E2)</f>
        <v>7.3450650344299928E-2</v>
      </c>
      <c r="D2" s="13"/>
      <c r="E2" s="16">
        <f>SUM(B2:B20)</f>
        <v>1307</v>
      </c>
    </row>
    <row r="3" spans="1:5" ht="15.4" x14ac:dyDescent="0.45">
      <c r="A3" s="19" t="s">
        <v>3</v>
      </c>
      <c r="B3" s="18">
        <v>16</v>
      </c>
      <c r="C3" s="24">
        <f>(B3/E2)</f>
        <v>1.224177505738332E-2</v>
      </c>
      <c r="D3" s="13"/>
      <c r="E3" s="16"/>
    </row>
    <row r="4" spans="1:5" ht="15.4" x14ac:dyDescent="0.45">
      <c r="A4" s="19" t="s">
        <v>18</v>
      </c>
      <c r="B4" s="18">
        <v>33</v>
      </c>
      <c r="C4" s="24">
        <f>(B4/E2)</f>
        <v>2.5248661055853099E-2</v>
      </c>
      <c r="D4" s="13"/>
      <c r="E4" s="16"/>
    </row>
    <row r="5" spans="1:5" ht="15.4" x14ac:dyDescent="0.45">
      <c r="A5" s="19" t="s">
        <v>16</v>
      </c>
      <c r="B5" s="18">
        <v>21</v>
      </c>
      <c r="C5" s="24">
        <f>(B5/E2)</f>
        <v>1.6067329762815608E-2</v>
      </c>
      <c r="D5" s="13"/>
      <c r="E5" s="16"/>
    </row>
    <row r="6" spans="1:5" ht="15.4" x14ac:dyDescent="0.45">
      <c r="A6" s="19" t="s">
        <v>15</v>
      </c>
      <c r="B6" s="18">
        <v>59</v>
      </c>
      <c r="C6" s="24">
        <f>(B6/E2)</f>
        <v>4.5141545524100997E-2</v>
      </c>
      <c r="D6" s="13"/>
      <c r="E6" s="16"/>
    </row>
    <row r="7" spans="1:5" ht="15.4" x14ac:dyDescent="0.45">
      <c r="A7" s="19" t="s">
        <v>14</v>
      </c>
      <c r="B7" s="18">
        <v>17</v>
      </c>
      <c r="C7" s="24">
        <f>(B7/E2)</f>
        <v>1.3006885998469778E-2</v>
      </c>
      <c r="D7" s="13"/>
      <c r="E7" s="16"/>
    </row>
    <row r="8" spans="1:5" ht="15.75" thickBot="1" x14ac:dyDescent="0.5">
      <c r="A8" s="21" t="s">
        <v>10</v>
      </c>
      <c r="B8" s="22">
        <v>17</v>
      </c>
      <c r="C8" s="25">
        <f>(B8/E2)</f>
        <v>1.3006885998469778E-2</v>
      </c>
      <c r="D8" s="13"/>
      <c r="E8" s="16"/>
    </row>
    <row r="9" spans="1:5" ht="15.75" thickTop="1" x14ac:dyDescent="0.45">
      <c r="A9" s="20" t="s">
        <v>9</v>
      </c>
      <c r="B9" s="18">
        <v>59</v>
      </c>
      <c r="C9" s="24">
        <f>(B9/E2)</f>
        <v>4.5141545524100997E-2</v>
      </c>
      <c r="D9" s="13"/>
      <c r="E9" s="16"/>
    </row>
    <row r="10" spans="1:5" ht="15.4" x14ac:dyDescent="0.45">
      <c r="A10" s="19" t="s">
        <v>17</v>
      </c>
      <c r="B10" s="18">
        <v>65</v>
      </c>
      <c r="C10" s="24">
        <f>(B10/E2)</f>
        <v>4.9732211170619739E-2</v>
      </c>
      <c r="D10" s="13"/>
      <c r="E10" s="16"/>
    </row>
    <row r="11" spans="1:5" ht="15.75" thickBot="1" x14ac:dyDescent="0.5">
      <c r="A11" s="21" t="s">
        <v>5</v>
      </c>
      <c r="B11" s="22">
        <v>43</v>
      </c>
      <c r="C11" s="25">
        <f>(B11/E2)</f>
        <v>3.2899770466717673E-2</v>
      </c>
      <c r="D11" s="13"/>
      <c r="E11" s="16"/>
    </row>
    <row r="12" spans="1:5" ht="15.75" thickTop="1" x14ac:dyDescent="0.45">
      <c r="A12" s="17" t="s">
        <v>8</v>
      </c>
      <c r="B12" s="18">
        <v>75</v>
      </c>
      <c r="C12" s="24">
        <f>(B12/E2)</f>
        <v>5.7383320581484314E-2</v>
      </c>
      <c r="D12" s="13"/>
      <c r="E12" s="16"/>
    </row>
    <row r="13" spans="1:5" ht="15.4" x14ac:dyDescent="0.45">
      <c r="A13" s="19" t="s">
        <v>11</v>
      </c>
      <c r="B13" s="18">
        <v>18</v>
      </c>
      <c r="C13" s="24">
        <f>(B13/E2)</f>
        <v>1.3771996939556235E-2</v>
      </c>
      <c r="D13" s="13"/>
      <c r="E13" s="16"/>
    </row>
    <row r="14" spans="1:5" ht="15.4" x14ac:dyDescent="0.45">
      <c r="A14" s="19" t="s">
        <v>12</v>
      </c>
      <c r="B14" s="18">
        <v>97</v>
      </c>
      <c r="C14" s="24">
        <f>(B14/E2)</f>
        <v>7.4215761285386386E-2</v>
      </c>
      <c r="D14" s="13"/>
      <c r="E14" s="16"/>
    </row>
    <row r="15" spans="1:5" ht="15.4" x14ac:dyDescent="0.45">
      <c r="A15" s="19" t="s">
        <v>7</v>
      </c>
      <c r="B15" s="18">
        <v>48</v>
      </c>
      <c r="C15" s="24">
        <f>(B15/E2)</f>
        <v>3.6725325172149964E-2</v>
      </c>
      <c r="D15" s="13"/>
      <c r="E15" s="16"/>
    </row>
    <row r="16" spans="1:5" ht="15.4" x14ac:dyDescent="0.45">
      <c r="A16" s="19" t="s">
        <v>2</v>
      </c>
      <c r="B16" s="18">
        <v>136</v>
      </c>
      <c r="C16" s="24">
        <f>(B16/E2)</f>
        <v>0.10405508798775823</v>
      </c>
      <c r="D16" s="13"/>
      <c r="E16" s="16"/>
    </row>
    <row r="17" spans="1:5" ht="15.4" x14ac:dyDescent="0.45">
      <c r="A17" s="19" t="s">
        <v>1</v>
      </c>
      <c r="B17" s="18">
        <v>114</v>
      </c>
      <c r="C17" s="24">
        <f>(B17/E2)</f>
        <v>8.7222647283856161E-2</v>
      </c>
      <c r="D17" s="13"/>
      <c r="E17" s="16"/>
    </row>
    <row r="18" spans="1:5" ht="15.4" x14ac:dyDescent="0.45">
      <c r="A18" s="19" t="s">
        <v>4</v>
      </c>
      <c r="B18" s="18">
        <v>38</v>
      </c>
      <c r="C18" s="24">
        <f>(B18/E2)</f>
        <v>2.9074215761285386E-2</v>
      </c>
      <c r="D18" s="13"/>
      <c r="E18" s="16"/>
    </row>
    <row r="19" spans="1:5" ht="15.75" thickBot="1" x14ac:dyDescent="0.5">
      <c r="A19" s="21" t="s">
        <v>6</v>
      </c>
      <c r="B19" s="22">
        <v>114</v>
      </c>
      <c r="C19" s="25">
        <f>(B19/E2)</f>
        <v>8.7222647283856161E-2</v>
      </c>
      <c r="D19" s="13"/>
      <c r="E19" s="16"/>
    </row>
    <row r="20" spans="1:5" ht="15.75" thickTop="1" x14ac:dyDescent="0.45">
      <c r="A20" s="20" t="s">
        <v>13</v>
      </c>
      <c r="B20" s="18">
        <v>241</v>
      </c>
      <c r="C20" s="24">
        <f>(B20/E2)</f>
        <v>0.18439173680183626</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259</v>
      </c>
      <c r="C23" s="24">
        <f>(B23/E2)</f>
        <v>0.19816373374139251</v>
      </c>
      <c r="D23" s="13"/>
      <c r="E23" s="16"/>
    </row>
    <row r="24" spans="1:5" ht="92.25" x14ac:dyDescent="0.45">
      <c r="A24" s="19" t="s">
        <v>21</v>
      </c>
      <c r="B24" s="18">
        <f>SUM(B9:B11)</f>
        <v>167</v>
      </c>
      <c r="C24" s="24">
        <f>(B24/E2)</f>
        <v>0.12777352716143842</v>
      </c>
      <c r="D24" s="13"/>
      <c r="E24" s="16"/>
    </row>
    <row r="25" spans="1:5" ht="92.25" x14ac:dyDescent="0.45">
      <c r="A25" s="19" t="s">
        <v>38</v>
      </c>
      <c r="B25" s="18">
        <f>SUM(B12:B19)</f>
        <v>640</v>
      </c>
      <c r="C25" s="24">
        <f>(B25/E2)</f>
        <v>0.48967100229533284</v>
      </c>
      <c r="D25" s="13"/>
      <c r="E25" s="16"/>
    </row>
    <row r="26" spans="1:5" ht="76.900000000000006" x14ac:dyDescent="0.45">
      <c r="A26" s="19" t="s">
        <v>37</v>
      </c>
      <c r="B26" s="18">
        <f>(B20)</f>
        <v>241</v>
      </c>
      <c r="C26" s="24">
        <f>(B26/E2)</f>
        <v>0.18439173680183626</v>
      </c>
      <c r="D26" s="13"/>
      <c r="E26" s="16"/>
    </row>
    <row r="27" spans="1:5" x14ac:dyDescent="0.45">
      <c r="A27" s="11"/>
      <c r="B27" s="11"/>
      <c r="C27" s="27"/>
      <c r="D27" s="11"/>
      <c r="E27"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3D12E-E7F5-4A9B-A829-28D627144552}">
  <dimension ref="A1:E27"/>
  <sheetViews>
    <sheetView topLeftCell="A22" workbookViewId="0">
      <selection activeCell="A23" sqref="A23:A26"/>
    </sheetView>
  </sheetViews>
  <sheetFormatPr defaultRowHeight="14.25" x14ac:dyDescent="0.45"/>
  <cols>
    <col min="1" max="1" width="15.265625" customWidth="1"/>
    <col min="2" max="2" width="18.59765625" customWidth="1"/>
    <col min="3" max="3" width="18.3984375" style="1" customWidth="1"/>
    <col min="4" max="4" width="10.3984375" bestFit="1" customWidth="1"/>
  </cols>
  <sheetData>
    <row r="1" spans="1:5" ht="120" x14ac:dyDescent="0.45">
      <c r="A1" s="12" t="s">
        <v>32</v>
      </c>
      <c r="B1" s="12" t="s">
        <v>31</v>
      </c>
      <c r="C1" s="23" t="s">
        <v>29</v>
      </c>
      <c r="D1" s="13"/>
      <c r="E1" s="14" t="s">
        <v>30</v>
      </c>
    </row>
    <row r="2" spans="1:5" ht="15.4" x14ac:dyDescent="0.45">
      <c r="A2" s="19" t="s">
        <v>0</v>
      </c>
      <c r="B2" s="15">
        <v>55</v>
      </c>
      <c r="C2" s="24">
        <f>(B2/E2)</f>
        <v>3.8461538461538464E-2</v>
      </c>
      <c r="D2" s="13"/>
      <c r="E2" s="16">
        <f>SUM(B2:B20)</f>
        <v>1430</v>
      </c>
    </row>
    <row r="3" spans="1:5" ht="15.4" x14ac:dyDescent="0.45">
      <c r="A3" s="19" t="s">
        <v>3</v>
      </c>
      <c r="B3" s="18">
        <v>16</v>
      </c>
      <c r="C3" s="24">
        <f>(B3/E2)</f>
        <v>1.1188811188811189E-2</v>
      </c>
      <c r="D3" s="13"/>
      <c r="E3" s="16"/>
    </row>
    <row r="4" spans="1:5" ht="15.4" x14ac:dyDescent="0.45">
      <c r="A4" s="19" t="s">
        <v>18</v>
      </c>
      <c r="B4" s="18">
        <v>31</v>
      </c>
      <c r="C4" s="24">
        <f>(B4/E2)</f>
        <v>2.1678321678321677E-2</v>
      </c>
      <c r="D4" s="13"/>
      <c r="E4" s="16"/>
    </row>
    <row r="5" spans="1:5" ht="15.4" x14ac:dyDescent="0.45">
      <c r="A5" s="19" t="s">
        <v>16</v>
      </c>
      <c r="B5" s="18">
        <v>17</v>
      </c>
      <c r="C5" s="24">
        <f>(B5/E2)</f>
        <v>1.1888111888111888E-2</v>
      </c>
      <c r="D5" s="13"/>
      <c r="E5" s="16"/>
    </row>
    <row r="6" spans="1:5" ht="15.4" x14ac:dyDescent="0.45">
      <c r="A6" s="19" t="s">
        <v>15</v>
      </c>
      <c r="B6" s="18">
        <v>54</v>
      </c>
      <c r="C6" s="24">
        <f>(B6/E2)</f>
        <v>3.7762237762237763E-2</v>
      </c>
      <c r="D6" s="13"/>
      <c r="E6" s="16"/>
    </row>
    <row r="7" spans="1:5" ht="15.4" x14ac:dyDescent="0.45">
      <c r="A7" s="19" t="s">
        <v>14</v>
      </c>
      <c r="B7" s="18">
        <v>16</v>
      </c>
      <c r="C7" s="24">
        <f>(B7/E2)</f>
        <v>1.1188811188811189E-2</v>
      </c>
      <c r="D7" s="13"/>
      <c r="E7" s="16"/>
    </row>
    <row r="8" spans="1:5" ht="15.75" thickBot="1" x14ac:dyDescent="0.5">
      <c r="A8" s="21" t="s">
        <v>10</v>
      </c>
      <c r="B8" s="22">
        <v>0</v>
      </c>
      <c r="C8" s="25">
        <f>(B8/E2)</f>
        <v>0</v>
      </c>
      <c r="D8" s="13"/>
      <c r="E8" s="16"/>
    </row>
    <row r="9" spans="1:5" ht="15.75" thickTop="1" x14ac:dyDescent="0.45">
      <c r="A9" s="20" t="s">
        <v>9</v>
      </c>
      <c r="B9" s="18">
        <v>105</v>
      </c>
      <c r="C9" s="24">
        <f>(B9/E2)</f>
        <v>7.3426573426573424E-2</v>
      </c>
      <c r="D9" s="13"/>
      <c r="E9" s="16"/>
    </row>
    <row r="10" spans="1:5" ht="15.4" x14ac:dyDescent="0.45">
      <c r="A10" s="19" t="s">
        <v>17</v>
      </c>
      <c r="B10" s="18">
        <v>112</v>
      </c>
      <c r="C10" s="24">
        <f>(B10/E2)</f>
        <v>7.8321678321678329E-2</v>
      </c>
      <c r="D10" s="13"/>
      <c r="E10" s="16"/>
    </row>
    <row r="11" spans="1:5" ht="15.75" thickBot="1" x14ac:dyDescent="0.5">
      <c r="A11" s="21" t="s">
        <v>5</v>
      </c>
      <c r="B11" s="22">
        <v>66</v>
      </c>
      <c r="C11" s="25">
        <f>(B11/E2)</f>
        <v>4.6153846153846156E-2</v>
      </c>
      <c r="D11" s="13"/>
      <c r="E11" s="16"/>
    </row>
    <row r="12" spans="1:5" ht="15.75" thickTop="1" x14ac:dyDescent="0.45">
      <c r="A12" s="17" t="s">
        <v>8</v>
      </c>
      <c r="B12" s="18">
        <v>96</v>
      </c>
      <c r="C12" s="24">
        <f>(B12/E2)</f>
        <v>6.7132867132867133E-2</v>
      </c>
      <c r="D12" s="13"/>
      <c r="E12" s="16"/>
    </row>
    <row r="13" spans="1:5" ht="15.4" x14ac:dyDescent="0.45">
      <c r="A13" s="19" t="s">
        <v>11</v>
      </c>
      <c r="B13" s="18">
        <v>32</v>
      </c>
      <c r="C13" s="24">
        <f>(B13/E2)</f>
        <v>2.2377622377622378E-2</v>
      </c>
      <c r="D13" s="13"/>
      <c r="E13" s="16"/>
    </row>
    <row r="14" spans="1:5" ht="15.4" x14ac:dyDescent="0.45">
      <c r="A14" s="19" t="s">
        <v>12</v>
      </c>
      <c r="B14" s="18">
        <v>67</v>
      </c>
      <c r="C14" s="24">
        <f>(B14/E2)</f>
        <v>4.685314685314685E-2</v>
      </c>
      <c r="D14" s="13"/>
      <c r="E14" s="16"/>
    </row>
    <row r="15" spans="1:5" ht="15.4" x14ac:dyDescent="0.45">
      <c r="A15" s="19" t="s">
        <v>7</v>
      </c>
      <c r="B15" s="18">
        <v>54</v>
      </c>
      <c r="C15" s="24">
        <f>(B15/E2)</f>
        <v>3.7762237762237763E-2</v>
      </c>
      <c r="D15" s="13"/>
      <c r="E15" s="16"/>
    </row>
    <row r="16" spans="1:5" ht="15.4" x14ac:dyDescent="0.45">
      <c r="A16" s="19" t="s">
        <v>2</v>
      </c>
      <c r="B16" s="18">
        <v>134</v>
      </c>
      <c r="C16" s="24">
        <f>(B16/E2)</f>
        <v>9.37062937062937E-2</v>
      </c>
      <c r="D16" s="13"/>
      <c r="E16" s="16"/>
    </row>
    <row r="17" spans="1:5" ht="15.4" x14ac:dyDescent="0.45">
      <c r="A17" s="19" t="s">
        <v>1</v>
      </c>
      <c r="B17" s="18">
        <v>112</v>
      </c>
      <c r="C17" s="24">
        <f>(B17/E2)</f>
        <v>7.8321678321678329E-2</v>
      </c>
      <c r="D17" s="13"/>
      <c r="E17" s="16"/>
    </row>
    <row r="18" spans="1:5" ht="15.4" x14ac:dyDescent="0.45">
      <c r="A18" s="19" t="s">
        <v>4</v>
      </c>
      <c r="B18" s="18">
        <v>54</v>
      </c>
      <c r="C18" s="24">
        <f>(B18/E2)</f>
        <v>3.7762237762237763E-2</v>
      </c>
      <c r="D18" s="13"/>
      <c r="E18" s="16"/>
    </row>
    <row r="19" spans="1:5" ht="15.75" thickBot="1" x14ac:dyDescent="0.5">
      <c r="A19" s="21" t="s">
        <v>6</v>
      </c>
      <c r="B19" s="22">
        <v>70</v>
      </c>
      <c r="C19" s="25">
        <f>(B19/E2)</f>
        <v>4.8951048951048952E-2</v>
      </c>
      <c r="D19" s="13"/>
      <c r="E19" s="16"/>
    </row>
    <row r="20" spans="1:5" ht="15.75" thickTop="1" x14ac:dyDescent="0.45">
      <c r="A20" s="20" t="s">
        <v>13</v>
      </c>
      <c r="B20" s="18">
        <v>339</v>
      </c>
      <c r="C20" s="24">
        <f>(B20/E2)</f>
        <v>0.23706293706293707</v>
      </c>
      <c r="D20" s="13"/>
      <c r="E20" s="16"/>
    </row>
    <row r="21" spans="1:5" ht="15.4" x14ac:dyDescent="0.45">
      <c r="A21" s="13"/>
      <c r="B21" s="13"/>
      <c r="C21" s="26"/>
      <c r="D21" s="13"/>
      <c r="E21" s="16"/>
    </row>
    <row r="22" spans="1:5" ht="120" x14ac:dyDescent="0.45">
      <c r="A22" s="12" t="s">
        <v>34</v>
      </c>
      <c r="B22" s="12" t="s">
        <v>33</v>
      </c>
      <c r="C22" s="23" t="s">
        <v>35</v>
      </c>
      <c r="D22" s="13"/>
      <c r="E22" s="16"/>
    </row>
    <row r="23" spans="1:5" ht="92.25" x14ac:dyDescent="0.45">
      <c r="A23" s="19" t="s">
        <v>36</v>
      </c>
      <c r="B23" s="15">
        <f>SUM(B2:B8)</f>
        <v>189</v>
      </c>
      <c r="C23" s="24">
        <f>(B23/E2)</f>
        <v>0.13216783216783218</v>
      </c>
      <c r="D23" s="13"/>
      <c r="E23" s="16"/>
    </row>
    <row r="24" spans="1:5" ht="92.25" x14ac:dyDescent="0.45">
      <c r="A24" s="19" t="s">
        <v>21</v>
      </c>
      <c r="B24" s="18">
        <f>SUM(B9:B11)</f>
        <v>283</v>
      </c>
      <c r="C24" s="24">
        <f>(B24/E2)</f>
        <v>0.1979020979020979</v>
      </c>
      <c r="D24" s="13"/>
      <c r="E24" s="16"/>
    </row>
    <row r="25" spans="1:5" ht="92.25" x14ac:dyDescent="0.45">
      <c r="A25" s="19" t="s">
        <v>38</v>
      </c>
      <c r="B25" s="18">
        <f>SUM(B12:B19)</f>
        <v>619</v>
      </c>
      <c r="C25" s="24">
        <f>(B25/E2)</f>
        <v>0.43286713286713285</v>
      </c>
      <c r="D25" s="13"/>
      <c r="E25" s="16"/>
    </row>
    <row r="26" spans="1:5" ht="123" x14ac:dyDescent="0.45">
      <c r="A26" s="19" t="s">
        <v>37</v>
      </c>
      <c r="B26" s="18">
        <f>(B20)</f>
        <v>339</v>
      </c>
      <c r="C26" s="24">
        <f>(B26/E2)</f>
        <v>0.23706293706293707</v>
      </c>
      <c r="D26" s="13"/>
      <c r="E26" s="16"/>
    </row>
    <row r="27" spans="1:5" x14ac:dyDescent="0.45">
      <c r="A27" s="11"/>
      <c r="B27" s="11"/>
      <c r="C27" s="27"/>
      <c r="D27" s="11"/>
      <c r="E27"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C3EED-AA97-4976-9900-080B2ED94AF0}">
  <dimension ref="A1:E27"/>
  <sheetViews>
    <sheetView workbookViewId="0">
      <selection sqref="A1:E27"/>
    </sheetView>
  </sheetViews>
  <sheetFormatPr defaultRowHeight="14.25" x14ac:dyDescent="0.45"/>
  <cols>
    <col min="1" max="1" width="17.796875" customWidth="1"/>
    <col min="2" max="2" width="16.46484375" customWidth="1"/>
    <col min="3" max="3" width="14.73046875" style="1" customWidth="1"/>
    <col min="4" max="4" width="10.3984375" bestFit="1" customWidth="1"/>
  </cols>
  <sheetData>
    <row r="1" spans="1:5" ht="75" x14ac:dyDescent="0.45">
      <c r="A1" s="12" t="s">
        <v>32</v>
      </c>
      <c r="B1" s="12" t="s">
        <v>31</v>
      </c>
      <c r="C1" s="23" t="s">
        <v>29</v>
      </c>
      <c r="D1" s="13"/>
      <c r="E1" s="14" t="s">
        <v>30</v>
      </c>
    </row>
    <row r="2" spans="1:5" ht="15.4" x14ac:dyDescent="0.45">
      <c r="A2" s="19" t="s">
        <v>0</v>
      </c>
      <c r="B2" s="15">
        <v>44</v>
      </c>
      <c r="C2" s="24">
        <f>(B2/E2)</f>
        <v>4.7722342733188719E-2</v>
      </c>
      <c r="D2" s="13"/>
      <c r="E2" s="16">
        <f>SUM(B2:B20)</f>
        <v>922</v>
      </c>
    </row>
    <row r="3" spans="1:5" ht="15.4" x14ac:dyDescent="0.45">
      <c r="A3" s="19" t="s">
        <v>3</v>
      </c>
      <c r="B3" s="18">
        <v>13</v>
      </c>
      <c r="C3" s="24">
        <f>(B3/E2)</f>
        <v>1.4099783080260303E-2</v>
      </c>
      <c r="D3" s="13"/>
      <c r="E3" s="16"/>
    </row>
    <row r="4" spans="1:5" ht="15.4" x14ac:dyDescent="0.45">
      <c r="A4" s="19" t="s">
        <v>18</v>
      </c>
      <c r="B4" s="18">
        <v>21</v>
      </c>
      <c r="C4" s="24">
        <f>(B4/E2)</f>
        <v>2.27765726681128E-2</v>
      </c>
      <c r="D4" s="13"/>
      <c r="E4" s="16"/>
    </row>
    <row r="5" spans="1:5" ht="15.4" x14ac:dyDescent="0.45">
      <c r="A5" s="19" t="s">
        <v>16</v>
      </c>
      <c r="B5" s="18">
        <v>9</v>
      </c>
      <c r="C5" s="24">
        <f>(B5/E2)</f>
        <v>9.7613882863340565E-3</v>
      </c>
      <c r="D5" s="13"/>
      <c r="E5" s="16"/>
    </row>
    <row r="6" spans="1:5" ht="15.4" x14ac:dyDescent="0.45">
      <c r="A6" s="19" t="s">
        <v>15</v>
      </c>
      <c r="B6" s="18">
        <v>40</v>
      </c>
      <c r="C6" s="24">
        <f>(B6/E2)</f>
        <v>4.3383947939262472E-2</v>
      </c>
      <c r="D6" s="13"/>
      <c r="E6" s="16"/>
    </row>
    <row r="7" spans="1:5" ht="15.4" x14ac:dyDescent="0.45">
      <c r="A7" s="19" t="s">
        <v>14</v>
      </c>
      <c r="B7" s="18">
        <v>13</v>
      </c>
      <c r="C7" s="24">
        <f>(B7/E2)</f>
        <v>1.4099783080260303E-2</v>
      </c>
      <c r="D7" s="13"/>
      <c r="E7" s="16"/>
    </row>
    <row r="8" spans="1:5" ht="15.75" thickBot="1" x14ac:dyDescent="0.5">
      <c r="A8" s="21" t="s">
        <v>10</v>
      </c>
      <c r="B8" s="22">
        <v>0</v>
      </c>
      <c r="C8" s="25">
        <f>(B8/E2)</f>
        <v>0</v>
      </c>
      <c r="D8" s="13"/>
      <c r="E8" s="16"/>
    </row>
    <row r="9" spans="1:5" ht="15.75" thickTop="1" x14ac:dyDescent="0.45">
      <c r="A9" s="20" t="s">
        <v>9</v>
      </c>
      <c r="B9" s="18">
        <v>64</v>
      </c>
      <c r="C9" s="24">
        <f>(B9/E2)</f>
        <v>6.9414316702819959E-2</v>
      </c>
      <c r="D9" s="13"/>
      <c r="E9" s="16"/>
    </row>
    <row r="10" spans="1:5" ht="15.4" x14ac:dyDescent="0.45">
      <c r="A10" s="19" t="s">
        <v>17</v>
      </c>
      <c r="B10" s="18">
        <v>114</v>
      </c>
      <c r="C10" s="24">
        <f>(B10/E2)</f>
        <v>0.12364425162689804</v>
      </c>
      <c r="D10" s="13"/>
      <c r="E10" s="16"/>
    </row>
    <row r="11" spans="1:5" ht="15.75" thickBot="1" x14ac:dyDescent="0.5">
      <c r="A11" s="21" t="s">
        <v>5</v>
      </c>
      <c r="B11" s="22">
        <v>46</v>
      </c>
      <c r="C11" s="25">
        <f>(B11/E2)</f>
        <v>4.9891540130151846E-2</v>
      </c>
      <c r="D11" s="13"/>
      <c r="E11" s="16"/>
    </row>
    <row r="12" spans="1:5" ht="15.75" thickTop="1" x14ac:dyDescent="0.45">
      <c r="A12" s="17" t="s">
        <v>8</v>
      </c>
      <c r="B12" s="18">
        <v>70</v>
      </c>
      <c r="C12" s="24">
        <f>(B12/E2)</f>
        <v>7.5921908893709325E-2</v>
      </c>
      <c r="D12" s="13"/>
      <c r="E12" s="16"/>
    </row>
    <row r="13" spans="1:5" ht="15.4" x14ac:dyDescent="0.45">
      <c r="A13" s="19" t="s">
        <v>11</v>
      </c>
      <c r="B13" s="18">
        <v>17</v>
      </c>
      <c r="C13" s="24">
        <f>(B13/E2)</f>
        <v>1.843817787418655E-2</v>
      </c>
      <c r="D13" s="13"/>
      <c r="E13" s="16"/>
    </row>
    <row r="14" spans="1:5" ht="15.4" x14ac:dyDescent="0.45">
      <c r="A14" s="19" t="s">
        <v>12</v>
      </c>
      <c r="B14" s="18">
        <v>40</v>
      </c>
      <c r="C14" s="24">
        <f>(B14/E2)</f>
        <v>4.3383947939262472E-2</v>
      </c>
      <c r="D14" s="13"/>
      <c r="E14" s="16"/>
    </row>
    <row r="15" spans="1:5" ht="15.4" x14ac:dyDescent="0.45">
      <c r="A15" s="19" t="s">
        <v>7</v>
      </c>
      <c r="B15" s="18">
        <v>47</v>
      </c>
      <c r="C15" s="24">
        <f>(B15/E2)</f>
        <v>5.0976138828633402E-2</v>
      </c>
      <c r="D15" s="13"/>
      <c r="E15" s="16"/>
    </row>
    <row r="16" spans="1:5" ht="15.4" x14ac:dyDescent="0.45">
      <c r="A16" s="19" t="s">
        <v>2</v>
      </c>
      <c r="B16" s="18">
        <v>107</v>
      </c>
      <c r="C16" s="24">
        <f>(B16/E2)</f>
        <v>0.11605206073752712</v>
      </c>
      <c r="D16" s="13"/>
      <c r="E16" s="16"/>
    </row>
    <row r="17" spans="1:5" ht="15.4" x14ac:dyDescent="0.45">
      <c r="A17" s="19" t="s">
        <v>1</v>
      </c>
      <c r="B17" s="18">
        <v>56</v>
      </c>
      <c r="C17" s="24">
        <f>(B17/E2)</f>
        <v>6.0737527114967459E-2</v>
      </c>
      <c r="D17" s="13"/>
      <c r="E17" s="16"/>
    </row>
    <row r="18" spans="1:5" ht="15.4" x14ac:dyDescent="0.45">
      <c r="A18" s="19" t="s">
        <v>4</v>
      </c>
      <c r="B18" s="18">
        <v>39</v>
      </c>
      <c r="C18" s="24">
        <f>(B18/E2)</f>
        <v>4.2299349240780909E-2</v>
      </c>
      <c r="D18" s="13"/>
      <c r="E18" s="16"/>
    </row>
    <row r="19" spans="1:5" ht="15.75" thickBot="1" x14ac:dyDescent="0.5">
      <c r="A19" s="21" t="s">
        <v>6</v>
      </c>
      <c r="B19" s="22">
        <v>44</v>
      </c>
      <c r="C19" s="25">
        <f>(B19/E2)</f>
        <v>4.7722342733188719E-2</v>
      </c>
      <c r="D19" s="13"/>
      <c r="E19" s="16"/>
    </row>
    <row r="20" spans="1:5" ht="15.75" thickTop="1" x14ac:dyDescent="0.45">
      <c r="A20" s="20" t="s">
        <v>13</v>
      </c>
      <c r="B20" s="18">
        <v>138</v>
      </c>
      <c r="C20" s="24">
        <f>(B20/E2)</f>
        <v>0.14967462039045554</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140</v>
      </c>
      <c r="C23" s="24">
        <f>(B23/E2)</f>
        <v>0.15184381778741865</v>
      </c>
      <c r="D23" s="13"/>
      <c r="E23" s="16"/>
    </row>
    <row r="24" spans="1:5" ht="92.25" x14ac:dyDescent="0.45">
      <c r="A24" s="19" t="s">
        <v>21</v>
      </c>
      <c r="B24" s="18">
        <f>SUM(B9:B11)</f>
        <v>224</v>
      </c>
      <c r="C24" s="24">
        <f>(B24/E2)</f>
        <v>0.24295010845986983</v>
      </c>
      <c r="D24" s="13"/>
      <c r="E24" s="16"/>
    </row>
    <row r="25" spans="1:5" ht="92.25" x14ac:dyDescent="0.45">
      <c r="A25" s="19" t="s">
        <v>38</v>
      </c>
      <c r="B25" s="18">
        <f>SUM(B12:B19)</f>
        <v>420</v>
      </c>
      <c r="C25" s="24">
        <f>(B25/E2)</f>
        <v>0.45553145336225598</v>
      </c>
      <c r="D25" s="13"/>
      <c r="E25" s="16"/>
    </row>
    <row r="26" spans="1:5" ht="76.900000000000006" x14ac:dyDescent="0.45">
      <c r="A26" s="19" t="s">
        <v>37</v>
      </c>
      <c r="B26" s="18">
        <f>(B20)</f>
        <v>138</v>
      </c>
      <c r="C26" s="24">
        <f>(B26/E2)</f>
        <v>0.14967462039045554</v>
      </c>
      <c r="D26" s="13"/>
      <c r="E26" s="16"/>
    </row>
    <row r="27" spans="1:5" x14ac:dyDescent="0.45">
      <c r="A27" s="11"/>
      <c r="B27" s="11"/>
      <c r="C27" s="27"/>
      <c r="D27" s="11"/>
      <c r="E27"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0A66-3EEB-4394-A0BF-9B9148927796}">
  <dimension ref="A1:E27"/>
  <sheetViews>
    <sheetView workbookViewId="0">
      <selection activeCell="B2" sqref="B2:B20"/>
    </sheetView>
  </sheetViews>
  <sheetFormatPr defaultRowHeight="14.25" x14ac:dyDescent="0.45"/>
  <cols>
    <col min="1" max="1" width="18.19921875" customWidth="1"/>
    <col min="2" max="2" width="20.265625" customWidth="1"/>
    <col min="3" max="3" width="17.59765625" customWidth="1"/>
    <col min="4" max="4" width="17.53125" customWidth="1"/>
  </cols>
  <sheetData>
    <row r="1" spans="1:5" ht="75" x14ac:dyDescent="0.45">
      <c r="A1" s="12" t="s">
        <v>32</v>
      </c>
      <c r="B1" s="12" t="s">
        <v>31</v>
      </c>
      <c r="C1" s="23" t="s">
        <v>29</v>
      </c>
      <c r="D1" s="13"/>
      <c r="E1" s="14" t="s">
        <v>30</v>
      </c>
    </row>
    <row r="2" spans="1:5" ht="15.4" x14ac:dyDescent="0.45">
      <c r="A2" s="19" t="s">
        <v>0</v>
      </c>
      <c r="B2" s="15">
        <v>5</v>
      </c>
      <c r="C2" s="24">
        <f>(B2/E2)</f>
        <v>1.5060240963855422E-2</v>
      </c>
      <c r="D2" s="13"/>
      <c r="E2" s="16">
        <f>SUM(B2:B20)</f>
        <v>332</v>
      </c>
    </row>
    <row r="3" spans="1:5" ht="15.4" x14ac:dyDescent="0.45">
      <c r="A3" s="19" t="s">
        <v>3</v>
      </c>
      <c r="B3" s="18">
        <v>7</v>
      </c>
      <c r="C3" s="24">
        <f>(B3/E2)</f>
        <v>2.1084337349397589E-2</v>
      </c>
      <c r="D3" s="13"/>
      <c r="E3" s="16"/>
    </row>
    <row r="4" spans="1:5" ht="15.4" x14ac:dyDescent="0.45">
      <c r="A4" s="19" t="s">
        <v>18</v>
      </c>
      <c r="B4" s="18">
        <v>0</v>
      </c>
      <c r="C4" s="24">
        <f>(B4/E2)</f>
        <v>0</v>
      </c>
      <c r="D4" s="13"/>
      <c r="E4" s="16"/>
    </row>
    <row r="5" spans="1:5" ht="15.4" x14ac:dyDescent="0.45">
      <c r="A5" s="19" t="s">
        <v>16</v>
      </c>
      <c r="B5" s="18">
        <v>0</v>
      </c>
      <c r="C5" s="24">
        <f>(B5/E2)</f>
        <v>0</v>
      </c>
      <c r="D5" s="13"/>
      <c r="E5" s="16"/>
    </row>
    <row r="6" spans="1:5" ht="15.4" x14ac:dyDescent="0.45">
      <c r="A6" s="19" t="s">
        <v>15</v>
      </c>
      <c r="B6" s="18">
        <v>24</v>
      </c>
      <c r="C6" s="24">
        <f>(B6/E2)</f>
        <v>7.2289156626506021E-2</v>
      </c>
      <c r="D6" s="13"/>
      <c r="E6" s="16"/>
    </row>
    <row r="7" spans="1:5" ht="15.4" x14ac:dyDescent="0.45">
      <c r="A7" s="19" t="s">
        <v>14</v>
      </c>
      <c r="B7" s="18">
        <v>6</v>
      </c>
      <c r="C7" s="24">
        <f>(B7/E2)</f>
        <v>1.8072289156626505E-2</v>
      </c>
      <c r="D7" s="13"/>
      <c r="E7" s="16"/>
    </row>
    <row r="8" spans="1:5" ht="15.75" thickBot="1" x14ac:dyDescent="0.5">
      <c r="A8" s="21" t="s">
        <v>10</v>
      </c>
      <c r="B8" s="22">
        <v>9</v>
      </c>
      <c r="C8" s="25">
        <f>(B8/E2)</f>
        <v>2.710843373493976E-2</v>
      </c>
      <c r="D8" s="13"/>
      <c r="E8" s="16"/>
    </row>
    <row r="9" spans="1:5" ht="15.75" thickTop="1" x14ac:dyDescent="0.45">
      <c r="A9" s="20" t="s">
        <v>9</v>
      </c>
      <c r="B9" s="18">
        <v>28</v>
      </c>
      <c r="C9" s="24">
        <f>(B9/E2)</f>
        <v>8.4337349397590355E-2</v>
      </c>
      <c r="D9" s="13"/>
      <c r="E9" s="16"/>
    </row>
    <row r="10" spans="1:5" ht="15.4" x14ac:dyDescent="0.45">
      <c r="A10" s="19" t="s">
        <v>17</v>
      </c>
      <c r="B10" s="18">
        <v>107</v>
      </c>
      <c r="C10" s="24">
        <f>(B10/E2)</f>
        <v>0.32228915662650603</v>
      </c>
      <c r="D10" s="13"/>
      <c r="E10" s="16"/>
    </row>
    <row r="11" spans="1:5" ht="15.75" thickBot="1" x14ac:dyDescent="0.5">
      <c r="A11" s="21" t="s">
        <v>5</v>
      </c>
      <c r="B11" s="22">
        <v>14</v>
      </c>
      <c r="C11" s="25">
        <f>(B11/E2)</f>
        <v>4.2168674698795178E-2</v>
      </c>
      <c r="D11" s="13"/>
      <c r="E11" s="16"/>
    </row>
    <row r="12" spans="1:5" ht="15.75" thickTop="1" x14ac:dyDescent="0.45">
      <c r="A12" s="17" t="s">
        <v>8</v>
      </c>
      <c r="B12" s="18">
        <v>0</v>
      </c>
      <c r="C12" s="24">
        <f>(B12/E2)</f>
        <v>0</v>
      </c>
      <c r="D12" s="13"/>
      <c r="E12" s="16"/>
    </row>
    <row r="13" spans="1:5" ht="15.4" x14ac:dyDescent="0.45">
      <c r="A13" s="19" t="s">
        <v>11</v>
      </c>
      <c r="B13" s="18">
        <v>0</v>
      </c>
      <c r="C13" s="24">
        <f>(B13/E2)</f>
        <v>0</v>
      </c>
      <c r="D13" s="13"/>
      <c r="E13" s="16"/>
    </row>
    <row r="14" spans="1:5" ht="15.4" x14ac:dyDescent="0.45">
      <c r="A14" s="19" t="s">
        <v>12</v>
      </c>
      <c r="B14" s="18">
        <v>5</v>
      </c>
      <c r="C14" s="24">
        <f>(B14/E2)</f>
        <v>1.5060240963855422E-2</v>
      </c>
      <c r="D14" s="13"/>
      <c r="E14" s="16"/>
    </row>
    <row r="15" spans="1:5" ht="15.4" x14ac:dyDescent="0.45">
      <c r="A15" s="19" t="s">
        <v>7</v>
      </c>
      <c r="B15" s="18">
        <v>6</v>
      </c>
      <c r="C15" s="24">
        <f>(B15/E2)</f>
        <v>1.8072289156626505E-2</v>
      </c>
      <c r="D15" s="13"/>
      <c r="E15" s="16"/>
    </row>
    <row r="16" spans="1:5" ht="15.4" x14ac:dyDescent="0.45">
      <c r="A16" s="19" t="s">
        <v>2</v>
      </c>
      <c r="B16" s="18">
        <v>42</v>
      </c>
      <c r="C16" s="24">
        <f>(B16/E2)</f>
        <v>0.12650602409638553</v>
      </c>
      <c r="D16" s="13"/>
      <c r="E16" s="16"/>
    </row>
    <row r="17" spans="1:5" ht="15.4" x14ac:dyDescent="0.45">
      <c r="A17" s="19" t="s">
        <v>1</v>
      </c>
      <c r="B17" s="18">
        <v>27</v>
      </c>
      <c r="C17" s="24">
        <f>(B17/E2)</f>
        <v>8.1325301204819275E-2</v>
      </c>
      <c r="D17" s="13"/>
      <c r="E17" s="16"/>
    </row>
    <row r="18" spans="1:5" ht="15.4" x14ac:dyDescent="0.45">
      <c r="A18" s="19" t="s">
        <v>4</v>
      </c>
      <c r="B18" s="18">
        <v>7</v>
      </c>
      <c r="C18" s="24">
        <f>(B18/E2)</f>
        <v>2.1084337349397589E-2</v>
      </c>
      <c r="D18" s="13"/>
      <c r="E18" s="16"/>
    </row>
    <row r="19" spans="1:5" ht="15.75" thickBot="1" x14ac:dyDescent="0.5">
      <c r="A19" s="21" t="s">
        <v>6</v>
      </c>
      <c r="B19" s="22">
        <v>17</v>
      </c>
      <c r="C19" s="25">
        <f>(B19/E2)</f>
        <v>5.1204819277108432E-2</v>
      </c>
      <c r="D19" s="13"/>
      <c r="E19" s="16"/>
    </row>
    <row r="20" spans="1:5" ht="15.75" thickTop="1" x14ac:dyDescent="0.45">
      <c r="A20" s="20" t="s">
        <v>13</v>
      </c>
      <c r="B20" s="18">
        <v>28</v>
      </c>
      <c r="C20" s="24">
        <f>(B20/E2)</f>
        <v>8.4337349397590355E-2</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51</v>
      </c>
      <c r="C23" s="24">
        <f>(B23/E2)</f>
        <v>0.1536144578313253</v>
      </c>
      <c r="D23" s="13"/>
      <c r="E23" s="16"/>
    </row>
    <row r="24" spans="1:5" ht="92.25" x14ac:dyDescent="0.45">
      <c r="A24" s="19" t="s">
        <v>21</v>
      </c>
      <c r="B24" s="18">
        <f>SUM(B9:B11)</f>
        <v>149</v>
      </c>
      <c r="C24" s="24">
        <f>(B24/E2)</f>
        <v>0.44879518072289154</v>
      </c>
      <c r="D24" s="13"/>
      <c r="E24" s="16"/>
    </row>
    <row r="25" spans="1:5" ht="92.25" x14ac:dyDescent="0.45">
      <c r="A25" s="19" t="s">
        <v>38</v>
      </c>
      <c r="B25" s="18">
        <f>SUM(B12:B19)</f>
        <v>104</v>
      </c>
      <c r="C25" s="24">
        <f>(B25/E2)</f>
        <v>0.31325301204819278</v>
      </c>
      <c r="D25" s="13"/>
      <c r="E25" s="16"/>
    </row>
    <row r="26" spans="1:5" ht="46.15" x14ac:dyDescent="0.45">
      <c r="A26" s="19" t="s">
        <v>37</v>
      </c>
      <c r="B26" s="18">
        <f>(B20)</f>
        <v>28</v>
      </c>
      <c r="C26" s="24">
        <f>(B26/E2)</f>
        <v>8.4337349397590355E-2</v>
      </c>
      <c r="D26" s="13"/>
      <c r="E26" s="16"/>
    </row>
    <row r="27" spans="1:5" x14ac:dyDescent="0.45">
      <c r="A27" s="11"/>
      <c r="B27" s="11"/>
      <c r="C27" s="27"/>
      <c r="D27" s="11"/>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02263-BDD2-4754-A185-9A715A57D214}">
  <dimension ref="A1:E27"/>
  <sheetViews>
    <sheetView workbookViewId="0">
      <selection activeCell="B2" sqref="B2:B20"/>
    </sheetView>
  </sheetViews>
  <sheetFormatPr defaultRowHeight="14.25" x14ac:dyDescent="0.45"/>
  <cols>
    <col min="1" max="1" width="18.73046875" customWidth="1"/>
    <col min="2" max="2" width="16.33203125" customWidth="1"/>
    <col min="3" max="3" width="17.33203125" customWidth="1"/>
    <col min="4" max="4" width="12.9296875" customWidth="1"/>
  </cols>
  <sheetData>
    <row r="1" spans="1:5" ht="75" x14ac:dyDescent="0.45">
      <c r="A1" s="12" t="s">
        <v>32</v>
      </c>
      <c r="B1" s="12" t="s">
        <v>31</v>
      </c>
      <c r="C1" s="23" t="s">
        <v>29</v>
      </c>
      <c r="D1" s="13"/>
      <c r="E1" s="14" t="s">
        <v>30</v>
      </c>
    </row>
    <row r="2" spans="1:5" ht="15.4" x14ac:dyDescent="0.45">
      <c r="A2" s="19" t="s">
        <v>0</v>
      </c>
      <c r="B2" s="15">
        <v>28</v>
      </c>
      <c r="C2" s="24">
        <f>(B2/E2)</f>
        <v>5.1001821493624776E-2</v>
      </c>
      <c r="D2" s="13"/>
      <c r="E2" s="16">
        <f>SUM(B2:B20)</f>
        <v>549</v>
      </c>
    </row>
    <row r="3" spans="1:5" ht="15.4" x14ac:dyDescent="0.45">
      <c r="A3" s="19" t="s">
        <v>3</v>
      </c>
      <c r="B3" s="18">
        <v>11</v>
      </c>
      <c r="C3" s="24">
        <f>(B3/E2)</f>
        <v>2.0036429872495445E-2</v>
      </c>
      <c r="D3" s="13"/>
      <c r="E3" s="16"/>
    </row>
    <row r="4" spans="1:5" ht="15.4" x14ac:dyDescent="0.45">
      <c r="A4" s="19" t="s">
        <v>18</v>
      </c>
      <c r="B4" s="18">
        <v>5</v>
      </c>
      <c r="C4" s="24">
        <f>(B4/E2)</f>
        <v>9.1074681238615673E-3</v>
      </c>
      <c r="D4" s="13"/>
      <c r="E4" s="16"/>
    </row>
    <row r="5" spans="1:5" ht="15.4" x14ac:dyDescent="0.45">
      <c r="A5" s="19" t="s">
        <v>16</v>
      </c>
      <c r="B5" s="18">
        <v>0</v>
      </c>
      <c r="C5" s="24">
        <f>(B5/E2)</f>
        <v>0</v>
      </c>
      <c r="D5" s="13"/>
      <c r="E5" s="16"/>
    </row>
    <row r="6" spans="1:5" ht="15.4" x14ac:dyDescent="0.45">
      <c r="A6" s="19" t="s">
        <v>15</v>
      </c>
      <c r="B6" s="18">
        <v>30</v>
      </c>
      <c r="C6" s="24">
        <f>(B6/E2)</f>
        <v>5.4644808743169397E-2</v>
      </c>
      <c r="D6" s="13"/>
      <c r="E6" s="16"/>
    </row>
    <row r="7" spans="1:5" ht="15.4" x14ac:dyDescent="0.45">
      <c r="A7" s="19" t="s">
        <v>14</v>
      </c>
      <c r="B7" s="18">
        <v>11</v>
      </c>
      <c r="C7" s="24">
        <f>(B7/E2)</f>
        <v>2.0036429872495445E-2</v>
      </c>
      <c r="D7" s="13"/>
      <c r="E7" s="16"/>
    </row>
    <row r="8" spans="1:5" ht="15.75" thickBot="1" x14ac:dyDescent="0.5">
      <c r="A8" s="21" t="s">
        <v>10</v>
      </c>
      <c r="B8" s="22">
        <v>26</v>
      </c>
      <c r="C8" s="25">
        <f>(B8/E2)</f>
        <v>4.7358834244080147E-2</v>
      </c>
      <c r="D8" s="13"/>
      <c r="E8" s="16"/>
    </row>
    <row r="9" spans="1:5" ht="15.75" thickTop="1" x14ac:dyDescent="0.45">
      <c r="A9" s="20" t="s">
        <v>9</v>
      </c>
      <c r="B9" s="18">
        <v>38</v>
      </c>
      <c r="C9" s="24">
        <f>(B9/E2)</f>
        <v>6.9216757741347903E-2</v>
      </c>
      <c r="D9" s="13"/>
      <c r="E9" s="16"/>
    </row>
    <row r="10" spans="1:5" ht="15.4" x14ac:dyDescent="0.45">
      <c r="A10" s="19" t="s">
        <v>17</v>
      </c>
      <c r="B10" s="18">
        <v>116</v>
      </c>
      <c r="C10" s="24">
        <f>(B10/E2)</f>
        <v>0.21129326047358835</v>
      </c>
      <c r="D10" s="13"/>
      <c r="E10" s="16"/>
    </row>
    <row r="11" spans="1:5" ht="15.75" thickBot="1" x14ac:dyDescent="0.5">
      <c r="A11" s="21" t="s">
        <v>5</v>
      </c>
      <c r="B11" s="22">
        <v>15</v>
      </c>
      <c r="C11" s="25">
        <f>(B11/E2)</f>
        <v>2.7322404371584699E-2</v>
      </c>
      <c r="D11" s="13"/>
      <c r="E11" s="16"/>
    </row>
    <row r="12" spans="1:5" ht="15.75" thickTop="1" x14ac:dyDescent="0.45">
      <c r="A12" s="17" t="s">
        <v>8</v>
      </c>
      <c r="B12" s="18">
        <v>30</v>
      </c>
      <c r="C12" s="24">
        <f>(B12/E2)</f>
        <v>5.4644808743169397E-2</v>
      </c>
      <c r="D12" s="13"/>
      <c r="E12" s="16"/>
    </row>
    <row r="13" spans="1:5" ht="15.4" x14ac:dyDescent="0.45">
      <c r="A13" s="19" t="s">
        <v>11</v>
      </c>
      <c r="B13" s="18">
        <v>0</v>
      </c>
      <c r="C13" s="24">
        <f>(B13/E2)</f>
        <v>0</v>
      </c>
      <c r="D13" s="13"/>
      <c r="E13" s="16"/>
    </row>
    <row r="14" spans="1:5" ht="15.4" x14ac:dyDescent="0.45">
      <c r="A14" s="19" t="s">
        <v>12</v>
      </c>
      <c r="B14" s="18">
        <v>19</v>
      </c>
      <c r="C14" s="24">
        <f>(B14/E2)</f>
        <v>3.4608378870673952E-2</v>
      </c>
      <c r="D14" s="13"/>
      <c r="E14" s="16"/>
    </row>
    <row r="15" spans="1:5" ht="15.4" x14ac:dyDescent="0.45">
      <c r="A15" s="19" t="s">
        <v>7</v>
      </c>
      <c r="B15" s="18">
        <v>27</v>
      </c>
      <c r="C15" s="24">
        <f>(B15/E2)</f>
        <v>4.9180327868852458E-2</v>
      </c>
      <c r="D15" s="13"/>
      <c r="E15" s="16"/>
    </row>
    <row r="16" spans="1:5" ht="15.4" x14ac:dyDescent="0.45">
      <c r="A16" s="19" t="s">
        <v>2</v>
      </c>
      <c r="B16" s="18">
        <v>57</v>
      </c>
      <c r="C16" s="24">
        <f>(B16/E2)</f>
        <v>0.10382513661202186</v>
      </c>
      <c r="D16" s="13"/>
      <c r="E16" s="16"/>
    </row>
    <row r="17" spans="1:5" ht="15.4" x14ac:dyDescent="0.45">
      <c r="A17" s="19" t="s">
        <v>1</v>
      </c>
      <c r="B17" s="18">
        <v>45</v>
      </c>
      <c r="C17" s="24">
        <f>(B17/E2)</f>
        <v>8.1967213114754092E-2</v>
      </c>
      <c r="D17" s="13"/>
      <c r="E17" s="16"/>
    </row>
    <row r="18" spans="1:5" ht="15.4" x14ac:dyDescent="0.45">
      <c r="A18" s="19" t="s">
        <v>4</v>
      </c>
      <c r="B18" s="18">
        <v>14</v>
      </c>
      <c r="C18" s="24">
        <f>(B18/E2)</f>
        <v>2.5500910746812388E-2</v>
      </c>
      <c r="D18" s="13"/>
      <c r="E18" s="16"/>
    </row>
    <row r="19" spans="1:5" ht="15.75" thickBot="1" x14ac:dyDescent="0.5">
      <c r="A19" s="21" t="s">
        <v>6</v>
      </c>
      <c r="B19" s="22">
        <v>31</v>
      </c>
      <c r="C19" s="25">
        <f>(B19/E2)</f>
        <v>5.6466302367941715E-2</v>
      </c>
      <c r="D19" s="13"/>
      <c r="E19" s="16"/>
    </row>
    <row r="20" spans="1:5" ht="15.75" thickTop="1" x14ac:dyDescent="0.45">
      <c r="A20" s="20" t="s">
        <v>13</v>
      </c>
      <c r="B20" s="18">
        <v>46</v>
      </c>
      <c r="C20" s="24">
        <f>(B20/E2)</f>
        <v>8.3788706739526417E-2</v>
      </c>
      <c r="D20" s="13"/>
      <c r="E20" s="16"/>
    </row>
    <row r="21" spans="1:5" ht="15.4" x14ac:dyDescent="0.45">
      <c r="A21" s="13"/>
      <c r="B21" s="13"/>
      <c r="C21" s="26"/>
      <c r="D21" s="13"/>
      <c r="E21" s="16"/>
    </row>
    <row r="22" spans="1:5" ht="75" x14ac:dyDescent="0.45">
      <c r="A22" s="12" t="s">
        <v>34</v>
      </c>
      <c r="B22" s="12" t="s">
        <v>33</v>
      </c>
      <c r="C22" s="23" t="s">
        <v>35</v>
      </c>
      <c r="D22" s="13"/>
      <c r="E22" s="16"/>
    </row>
    <row r="23" spans="1:5" ht="76.900000000000006" x14ac:dyDescent="0.45">
      <c r="A23" s="19" t="s">
        <v>36</v>
      </c>
      <c r="B23" s="15">
        <f>SUM(B2:B8)</f>
        <v>111</v>
      </c>
      <c r="C23" s="24">
        <f>(B23/E2)</f>
        <v>0.20218579234972678</v>
      </c>
      <c r="D23" s="13"/>
      <c r="E23" s="16"/>
    </row>
    <row r="24" spans="1:5" ht="92.25" x14ac:dyDescent="0.45">
      <c r="A24" s="19" t="s">
        <v>21</v>
      </c>
      <c r="B24" s="18">
        <f>SUM(B9:B11)</f>
        <v>169</v>
      </c>
      <c r="C24" s="24">
        <f>(B24/E2)</f>
        <v>0.30783242258652094</v>
      </c>
      <c r="D24" s="13"/>
      <c r="E24" s="16"/>
    </row>
    <row r="25" spans="1:5" ht="92.25" x14ac:dyDescent="0.45">
      <c r="A25" s="19" t="s">
        <v>38</v>
      </c>
      <c r="B25" s="18">
        <f>SUM(B12:B19)</f>
        <v>223</v>
      </c>
      <c r="C25" s="24">
        <f>(B25/E2)</f>
        <v>0.40619307832422585</v>
      </c>
      <c r="D25" s="13"/>
      <c r="E25" s="16"/>
    </row>
    <row r="26" spans="1:5" ht="76.900000000000006" x14ac:dyDescent="0.45">
      <c r="A26" s="19" t="s">
        <v>37</v>
      </c>
      <c r="B26" s="18">
        <f>(B20)</f>
        <v>46</v>
      </c>
      <c r="C26" s="24">
        <f>(B26/E2)</f>
        <v>8.3788706739526417E-2</v>
      </c>
      <c r="D26" s="13"/>
      <c r="E26" s="16"/>
    </row>
    <row r="27" spans="1:5" x14ac:dyDescent="0.45">
      <c r="A27" s="11"/>
      <c r="B27" s="11"/>
      <c r="C27" s="27"/>
      <c r="D27" s="11"/>
      <c r="E27"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8E4A-736B-4AB4-BEFE-4640CAFAA1EF}">
  <dimension ref="A1:AO28"/>
  <sheetViews>
    <sheetView topLeftCell="U1" workbookViewId="0">
      <selection activeCell="AK3" sqref="AK3:AK21"/>
    </sheetView>
  </sheetViews>
  <sheetFormatPr defaultRowHeight="14.25" x14ac:dyDescent="0.45"/>
  <cols>
    <col min="1" max="1" width="14.06640625" customWidth="1"/>
    <col min="2" max="2" width="12.59765625" customWidth="1"/>
    <col min="3" max="3" width="12.1328125" customWidth="1"/>
    <col min="4" max="4" width="10.53125" customWidth="1"/>
    <col min="5" max="5" width="9.3984375" customWidth="1"/>
    <col min="6" max="6" width="16.33203125" customWidth="1"/>
    <col min="7" max="7" width="17.3984375" customWidth="1"/>
    <col min="8" max="8" width="15.06640625" customWidth="1"/>
    <col min="9" max="10" width="11.06640625" bestFit="1" customWidth="1"/>
    <col min="11" max="11" width="10.73046875" customWidth="1"/>
    <col min="12" max="12" width="11.06640625" customWidth="1"/>
    <col min="13" max="13" width="11.46484375" customWidth="1"/>
  </cols>
  <sheetData>
    <row r="1" spans="1:41" ht="30" x14ac:dyDescent="0.45">
      <c r="A1" s="14" t="s">
        <v>19</v>
      </c>
      <c r="B1" s="14" t="s">
        <v>19</v>
      </c>
      <c r="C1" s="14" t="s">
        <v>19</v>
      </c>
      <c r="D1" s="14" t="s">
        <v>19</v>
      </c>
      <c r="E1" s="29" t="s">
        <v>19</v>
      </c>
      <c r="F1" s="14" t="s">
        <v>39</v>
      </c>
      <c r="G1" s="14" t="s">
        <v>39</v>
      </c>
      <c r="H1" s="14" t="s">
        <v>39</v>
      </c>
      <c r="I1" s="14" t="s">
        <v>39</v>
      </c>
      <c r="J1" s="12" t="s">
        <v>39</v>
      </c>
      <c r="K1" s="14" t="s">
        <v>40</v>
      </c>
      <c r="L1" s="14" t="s">
        <v>40</v>
      </c>
      <c r="M1" s="14" t="s">
        <v>40</v>
      </c>
      <c r="N1" s="14" t="s">
        <v>40</v>
      </c>
      <c r="O1" s="29" t="s">
        <v>40</v>
      </c>
      <c r="P1" s="12" t="s">
        <v>41</v>
      </c>
      <c r="Q1" s="29" t="s">
        <v>41</v>
      </c>
      <c r="R1" s="29" t="s">
        <v>41</v>
      </c>
      <c r="S1" s="29" t="s">
        <v>41</v>
      </c>
      <c r="T1" s="30" t="s">
        <v>41</v>
      </c>
      <c r="U1" s="29" t="s">
        <v>42</v>
      </c>
      <c r="V1" s="29" t="s">
        <v>42</v>
      </c>
      <c r="W1" s="29" t="s">
        <v>42</v>
      </c>
      <c r="X1" s="29" t="s">
        <v>42</v>
      </c>
      <c r="Y1" s="29" t="s">
        <v>42</v>
      </c>
      <c r="Z1" s="29" t="s">
        <v>20</v>
      </c>
      <c r="AA1" s="29" t="s">
        <v>20</v>
      </c>
      <c r="AB1" s="29" t="s">
        <v>20</v>
      </c>
      <c r="AC1" s="29" t="s">
        <v>20</v>
      </c>
      <c r="AD1" s="29" t="s">
        <v>20</v>
      </c>
      <c r="AE1" s="29" t="s">
        <v>43</v>
      </c>
      <c r="AF1" s="29" t="s">
        <v>43</v>
      </c>
      <c r="AG1" s="29" t="s">
        <v>43</v>
      </c>
      <c r="AH1" s="29" t="s">
        <v>43</v>
      </c>
      <c r="AI1" s="12" t="s">
        <v>43</v>
      </c>
      <c r="AJ1" s="29" t="s">
        <v>44</v>
      </c>
      <c r="AK1" s="29" t="s">
        <v>44</v>
      </c>
      <c r="AL1" s="29" t="s">
        <v>44</v>
      </c>
      <c r="AM1" s="29" t="s">
        <v>44</v>
      </c>
      <c r="AN1" s="29" t="s">
        <v>44</v>
      </c>
      <c r="AO1" s="3"/>
    </row>
    <row r="2" spans="1:41" ht="75" x14ac:dyDescent="0.45">
      <c r="A2" s="12" t="s">
        <v>32</v>
      </c>
      <c r="B2" s="12" t="s">
        <v>31</v>
      </c>
      <c r="C2" s="23" t="s">
        <v>29</v>
      </c>
      <c r="D2" s="13"/>
      <c r="E2" s="29" t="s">
        <v>30</v>
      </c>
      <c r="F2" s="12" t="s">
        <v>32</v>
      </c>
      <c r="G2" s="12" t="s">
        <v>31</v>
      </c>
      <c r="H2" s="23" t="s">
        <v>29</v>
      </c>
      <c r="I2" s="13"/>
      <c r="J2" s="29" t="s">
        <v>30</v>
      </c>
      <c r="K2" s="12" t="s">
        <v>32</v>
      </c>
      <c r="L2" s="12" t="s">
        <v>31</v>
      </c>
      <c r="M2" s="23" t="s">
        <v>29</v>
      </c>
      <c r="N2" s="13"/>
      <c r="O2" s="29" t="s">
        <v>30</v>
      </c>
      <c r="P2" s="12" t="s">
        <v>32</v>
      </c>
      <c r="Q2" s="12" t="s">
        <v>31</v>
      </c>
      <c r="R2" s="23" t="s">
        <v>29</v>
      </c>
      <c r="S2" s="13"/>
      <c r="T2" s="14" t="s">
        <v>30</v>
      </c>
      <c r="U2" s="12" t="s">
        <v>32</v>
      </c>
      <c r="V2" s="12" t="s">
        <v>31</v>
      </c>
      <c r="W2" s="23" t="s">
        <v>29</v>
      </c>
      <c r="X2" s="13"/>
      <c r="Y2" s="14" t="s">
        <v>30</v>
      </c>
      <c r="Z2" s="12" t="s">
        <v>32</v>
      </c>
      <c r="AA2" s="12" t="s">
        <v>31</v>
      </c>
      <c r="AB2" s="23" t="s">
        <v>29</v>
      </c>
      <c r="AC2" s="13"/>
      <c r="AD2" s="14" t="s">
        <v>30</v>
      </c>
      <c r="AE2" s="12" t="s">
        <v>32</v>
      </c>
      <c r="AF2" s="12" t="s">
        <v>31</v>
      </c>
      <c r="AG2" s="23" t="s">
        <v>29</v>
      </c>
      <c r="AH2" s="13"/>
      <c r="AI2" s="14" t="s">
        <v>30</v>
      </c>
      <c r="AJ2" s="12" t="s">
        <v>32</v>
      </c>
      <c r="AK2" s="12" t="s">
        <v>31</v>
      </c>
      <c r="AL2" s="23" t="s">
        <v>29</v>
      </c>
      <c r="AM2" s="13"/>
      <c r="AN2" s="14" t="s">
        <v>30</v>
      </c>
      <c r="AO2" s="3"/>
    </row>
    <row r="3" spans="1:41" ht="15.4" x14ac:dyDescent="0.45">
      <c r="A3" s="19" t="s">
        <v>0</v>
      </c>
      <c r="B3" s="15">
        <v>44</v>
      </c>
      <c r="C3" s="24">
        <f>(B3/E3)</f>
        <v>4.7722342733188719E-2</v>
      </c>
      <c r="D3" s="13"/>
      <c r="E3" s="17">
        <f>SUM(B3:B21)</f>
        <v>922</v>
      </c>
      <c r="F3" s="19" t="s">
        <v>0</v>
      </c>
      <c r="G3" s="15">
        <v>22</v>
      </c>
      <c r="H3" s="24">
        <f>(G3/J3)</f>
        <v>4.4354838709677422E-2</v>
      </c>
      <c r="I3" s="13"/>
      <c r="J3" s="17">
        <f>SUM(G3:G21)</f>
        <v>496</v>
      </c>
      <c r="K3" s="19" t="s">
        <v>0</v>
      </c>
      <c r="L3" s="15">
        <v>84</v>
      </c>
      <c r="M3" s="24">
        <f>(L3/O3)</f>
        <v>6.1135371179039298E-2</v>
      </c>
      <c r="N3" s="13"/>
      <c r="O3" s="17">
        <f>SUM(L3:L21)</f>
        <v>1374</v>
      </c>
      <c r="P3" s="19" t="s">
        <v>0</v>
      </c>
      <c r="Q3" s="15">
        <v>78</v>
      </c>
      <c r="R3" s="24">
        <f>(Q3/T3)</f>
        <v>0.11641791044776119</v>
      </c>
      <c r="S3" s="13"/>
      <c r="T3" s="16">
        <f>SUM(Q3:Q21)</f>
        <v>670</v>
      </c>
      <c r="U3" s="19" t="s">
        <v>0</v>
      </c>
      <c r="V3" s="15">
        <v>96</v>
      </c>
      <c r="W3" s="24">
        <f>(V3/Y3)</f>
        <v>7.3450650344299928E-2</v>
      </c>
      <c r="X3" s="13"/>
      <c r="Y3" s="16">
        <f>SUM(V3:V21)</f>
        <v>1307</v>
      </c>
      <c r="Z3" s="19" t="s">
        <v>0</v>
      </c>
      <c r="AA3" s="15">
        <v>55</v>
      </c>
      <c r="AB3" s="24">
        <f>(AA3/AD3)</f>
        <v>3.8461538461538464E-2</v>
      </c>
      <c r="AC3" s="13"/>
      <c r="AD3" s="16">
        <f>SUM(AA3:AA21)</f>
        <v>1430</v>
      </c>
      <c r="AE3" s="19" t="s">
        <v>0</v>
      </c>
      <c r="AF3" s="15">
        <v>5</v>
      </c>
      <c r="AG3" s="24">
        <f>(AF3/AI3)</f>
        <v>1.5060240963855422E-2</v>
      </c>
      <c r="AH3" s="13"/>
      <c r="AI3" s="16">
        <f>SUM(AF3:AF21)</f>
        <v>332</v>
      </c>
      <c r="AJ3" s="19" t="s">
        <v>0</v>
      </c>
      <c r="AK3" s="15">
        <v>28</v>
      </c>
      <c r="AL3" s="24">
        <f>(AK3/AN3)</f>
        <v>5.1001821493624776E-2</v>
      </c>
      <c r="AM3" s="13"/>
      <c r="AN3" s="16">
        <f>SUM(AK3:AK21)</f>
        <v>549</v>
      </c>
      <c r="AO3" s="3"/>
    </row>
    <row r="4" spans="1:41" ht="15.4" x14ac:dyDescent="0.45">
      <c r="A4" s="19" t="s">
        <v>3</v>
      </c>
      <c r="B4" s="18">
        <v>13</v>
      </c>
      <c r="C4" s="24">
        <f>(B4/E3)</f>
        <v>1.4099783080260303E-2</v>
      </c>
      <c r="D4" s="13"/>
      <c r="E4" s="31"/>
      <c r="F4" s="19" t="s">
        <v>3</v>
      </c>
      <c r="G4" s="18">
        <v>10</v>
      </c>
      <c r="H4" s="24">
        <f>(G4/J3)</f>
        <v>2.0161290322580645E-2</v>
      </c>
      <c r="I4" s="13"/>
      <c r="J4" s="31"/>
      <c r="K4" s="19" t="s">
        <v>3</v>
      </c>
      <c r="L4" s="18">
        <v>19</v>
      </c>
      <c r="M4" s="24">
        <f>(L4/O3)</f>
        <v>1.3828238719068414E-2</v>
      </c>
      <c r="N4" s="13"/>
      <c r="O4" s="31"/>
      <c r="P4" s="19" t="s">
        <v>3</v>
      </c>
      <c r="Q4" s="18">
        <v>12</v>
      </c>
      <c r="R4" s="24">
        <f>(Q4/T3)</f>
        <v>1.7910447761194031E-2</v>
      </c>
      <c r="S4" s="13"/>
      <c r="T4" s="13"/>
      <c r="U4" s="19" t="s">
        <v>3</v>
      </c>
      <c r="V4" s="18">
        <v>16</v>
      </c>
      <c r="W4" s="24">
        <f>(V4/Y3)</f>
        <v>1.224177505738332E-2</v>
      </c>
      <c r="X4" s="13"/>
      <c r="Y4" s="13"/>
      <c r="Z4" s="19" t="s">
        <v>3</v>
      </c>
      <c r="AA4" s="18">
        <v>16</v>
      </c>
      <c r="AB4" s="24">
        <f>(AA4/AD3)</f>
        <v>1.1188811188811189E-2</v>
      </c>
      <c r="AC4" s="13"/>
      <c r="AD4" s="13"/>
      <c r="AE4" s="19" t="s">
        <v>3</v>
      </c>
      <c r="AF4" s="18">
        <v>7</v>
      </c>
      <c r="AG4" s="24">
        <f>(AF4/AI3)</f>
        <v>2.1084337349397589E-2</v>
      </c>
      <c r="AH4" s="13"/>
      <c r="AI4" s="13"/>
      <c r="AJ4" s="19" t="s">
        <v>3</v>
      </c>
      <c r="AK4" s="18">
        <v>11</v>
      </c>
      <c r="AL4" s="24">
        <f>(AK4/AN3)</f>
        <v>2.0036429872495445E-2</v>
      </c>
      <c r="AM4" s="13"/>
      <c r="AN4" s="13"/>
      <c r="AO4" s="3"/>
    </row>
    <row r="5" spans="1:41" ht="15.4" x14ac:dyDescent="0.45">
      <c r="A5" s="19" t="s">
        <v>18</v>
      </c>
      <c r="B5" s="18">
        <v>21</v>
      </c>
      <c r="C5" s="24">
        <f>(B5/E3)</f>
        <v>2.27765726681128E-2</v>
      </c>
      <c r="D5" s="13"/>
      <c r="E5" s="31"/>
      <c r="F5" s="19" t="s">
        <v>18</v>
      </c>
      <c r="G5" s="18">
        <v>8</v>
      </c>
      <c r="H5" s="24">
        <f>(G5/J3)</f>
        <v>1.6129032258064516E-2</v>
      </c>
      <c r="I5" s="13"/>
      <c r="J5" s="31"/>
      <c r="K5" s="19" t="s">
        <v>18</v>
      </c>
      <c r="L5" s="18">
        <v>31</v>
      </c>
      <c r="M5" s="24">
        <f>(L5/O3)</f>
        <v>2.2561863173216887E-2</v>
      </c>
      <c r="N5" s="13"/>
      <c r="O5" s="31"/>
      <c r="P5" s="19" t="s">
        <v>18</v>
      </c>
      <c r="Q5" s="18">
        <v>17</v>
      </c>
      <c r="R5" s="24">
        <f>(Q5/T3)</f>
        <v>2.5373134328358207E-2</v>
      </c>
      <c r="S5" s="13"/>
      <c r="T5" s="13"/>
      <c r="U5" s="19" t="s">
        <v>18</v>
      </c>
      <c r="V5" s="18">
        <v>33</v>
      </c>
      <c r="W5" s="24">
        <f>(V5/Y3)</f>
        <v>2.5248661055853099E-2</v>
      </c>
      <c r="X5" s="13"/>
      <c r="Y5" s="13"/>
      <c r="Z5" s="19" t="s">
        <v>18</v>
      </c>
      <c r="AA5" s="18">
        <v>31</v>
      </c>
      <c r="AB5" s="24">
        <f>(AA5/AD3)</f>
        <v>2.1678321678321677E-2</v>
      </c>
      <c r="AC5" s="13"/>
      <c r="AD5" s="13"/>
      <c r="AE5" s="19" t="s">
        <v>18</v>
      </c>
      <c r="AF5" s="18">
        <v>0</v>
      </c>
      <c r="AG5" s="24">
        <f>(AF5/AI3)</f>
        <v>0</v>
      </c>
      <c r="AH5" s="13"/>
      <c r="AI5" s="13"/>
      <c r="AJ5" s="19" t="s">
        <v>18</v>
      </c>
      <c r="AK5" s="18">
        <v>5</v>
      </c>
      <c r="AL5" s="24">
        <f>(AK5/AN3)</f>
        <v>9.1074681238615673E-3</v>
      </c>
      <c r="AM5" s="13"/>
      <c r="AN5" s="13"/>
      <c r="AO5" s="3"/>
    </row>
    <row r="6" spans="1:41" ht="15.4" x14ac:dyDescent="0.45">
      <c r="A6" s="19" t="s">
        <v>16</v>
      </c>
      <c r="B6" s="18">
        <v>9</v>
      </c>
      <c r="C6" s="24">
        <f>(B6/E3)</f>
        <v>9.7613882863340565E-3</v>
      </c>
      <c r="D6" s="13"/>
      <c r="E6" s="31"/>
      <c r="F6" s="19" t="s">
        <v>16</v>
      </c>
      <c r="G6" s="18">
        <v>15</v>
      </c>
      <c r="H6" s="24">
        <f>(G6/J3)</f>
        <v>3.0241935483870969E-2</v>
      </c>
      <c r="I6" s="13"/>
      <c r="J6" s="31"/>
      <c r="K6" s="19" t="s">
        <v>16</v>
      </c>
      <c r="L6" s="18">
        <v>17</v>
      </c>
      <c r="M6" s="24">
        <f>(L6/O3)</f>
        <v>1.2372634643377001E-2</v>
      </c>
      <c r="N6" s="13"/>
      <c r="O6" s="31"/>
      <c r="P6" s="19" t="s">
        <v>16</v>
      </c>
      <c r="Q6" s="18">
        <v>15</v>
      </c>
      <c r="R6" s="24">
        <f>(Q6/T3)</f>
        <v>2.2388059701492536E-2</v>
      </c>
      <c r="S6" s="13"/>
      <c r="T6" s="13"/>
      <c r="U6" s="19" t="s">
        <v>16</v>
      </c>
      <c r="V6" s="18">
        <v>21</v>
      </c>
      <c r="W6" s="24">
        <f>(V6/Y3)</f>
        <v>1.6067329762815608E-2</v>
      </c>
      <c r="X6" s="13"/>
      <c r="Y6" s="13"/>
      <c r="Z6" s="19" t="s">
        <v>16</v>
      </c>
      <c r="AA6" s="18">
        <v>17</v>
      </c>
      <c r="AB6" s="24">
        <f>(AA6/AD3)</f>
        <v>1.1888111888111888E-2</v>
      </c>
      <c r="AC6" s="13"/>
      <c r="AD6" s="13"/>
      <c r="AE6" s="19" t="s">
        <v>16</v>
      </c>
      <c r="AF6" s="18">
        <v>0</v>
      </c>
      <c r="AG6" s="24">
        <f>(AF6/AI3)</f>
        <v>0</v>
      </c>
      <c r="AH6" s="13"/>
      <c r="AI6" s="13"/>
      <c r="AJ6" s="19" t="s">
        <v>16</v>
      </c>
      <c r="AK6" s="18">
        <v>0</v>
      </c>
      <c r="AL6" s="24">
        <f>(AK6/AN3)</f>
        <v>0</v>
      </c>
      <c r="AM6" s="13"/>
      <c r="AN6" s="13"/>
      <c r="AO6" s="3"/>
    </row>
    <row r="7" spans="1:41" ht="15.4" x14ac:dyDescent="0.45">
      <c r="A7" s="19" t="s">
        <v>15</v>
      </c>
      <c r="B7" s="18">
        <v>40</v>
      </c>
      <c r="C7" s="24">
        <f>(B7/E3)</f>
        <v>4.3383947939262472E-2</v>
      </c>
      <c r="D7" s="13"/>
      <c r="E7" s="31"/>
      <c r="F7" s="19" t="s">
        <v>15</v>
      </c>
      <c r="G7" s="18">
        <v>28</v>
      </c>
      <c r="H7" s="24">
        <f>(G7/J3)</f>
        <v>5.6451612903225805E-2</v>
      </c>
      <c r="I7" s="13"/>
      <c r="J7" s="31"/>
      <c r="K7" s="19" t="s">
        <v>15</v>
      </c>
      <c r="L7" s="18">
        <v>60</v>
      </c>
      <c r="M7" s="24">
        <f>(L7/O3)</f>
        <v>4.3668122270742356E-2</v>
      </c>
      <c r="N7" s="13"/>
      <c r="O7" s="31"/>
      <c r="P7" s="19" t="s">
        <v>15</v>
      </c>
      <c r="Q7" s="18">
        <v>30</v>
      </c>
      <c r="R7" s="24">
        <f>(Q7/T3)</f>
        <v>4.4776119402985072E-2</v>
      </c>
      <c r="S7" s="13"/>
      <c r="T7" s="13"/>
      <c r="U7" s="19" t="s">
        <v>15</v>
      </c>
      <c r="V7" s="18">
        <v>59</v>
      </c>
      <c r="W7" s="24">
        <f>(V7/Y3)</f>
        <v>4.5141545524100997E-2</v>
      </c>
      <c r="X7" s="13"/>
      <c r="Y7" s="13"/>
      <c r="Z7" s="19" t="s">
        <v>15</v>
      </c>
      <c r="AA7" s="18">
        <v>54</v>
      </c>
      <c r="AB7" s="24">
        <f>(AA7/AD3)</f>
        <v>3.7762237762237763E-2</v>
      </c>
      <c r="AC7" s="13"/>
      <c r="AD7" s="13"/>
      <c r="AE7" s="19" t="s">
        <v>15</v>
      </c>
      <c r="AF7" s="18">
        <v>24</v>
      </c>
      <c r="AG7" s="24">
        <f>(AF7/AI3)</f>
        <v>7.2289156626506021E-2</v>
      </c>
      <c r="AH7" s="13"/>
      <c r="AI7" s="13"/>
      <c r="AJ7" s="19" t="s">
        <v>15</v>
      </c>
      <c r="AK7" s="18">
        <v>30</v>
      </c>
      <c r="AL7" s="24">
        <f>(AK7/AN3)</f>
        <v>5.4644808743169397E-2</v>
      </c>
      <c r="AM7" s="13"/>
      <c r="AN7" s="13"/>
      <c r="AO7" s="3"/>
    </row>
    <row r="8" spans="1:41" ht="15.4" x14ac:dyDescent="0.45">
      <c r="A8" s="19" t="s">
        <v>14</v>
      </c>
      <c r="B8" s="18">
        <v>13</v>
      </c>
      <c r="C8" s="24">
        <f>(B8/E3)</f>
        <v>1.4099783080260303E-2</v>
      </c>
      <c r="D8" s="13"/>
      <c r="E8" s="31"/>
      <c r="F8" s="19" t="s">
        <v>14</v>
      </c>
      <c r="G8" s="18">
        <v>24</v>
      </c>
      <c r="H8" s="24">
        <f>(G8/J3)</f>
        <v>4.8387096774193547E-2</v>
      </c>
      <c r="I8" s="13"/>
      <c r="J8" s="31"/>
      <c r="K8" s="19" t="s">
        <v>14</v>
      </c>
      <c r="L8" s="18">
        <v>14</v>
      </c>
      <c r="M8" s="24">
        <f>(L8/O3)</f>
        <v>1.0189228529839884E-2</v>
      </c>
      <c r="N8" s="13"/>
      <c r="O8" s="31"/>
      <c r="P8" s="19" t="s">
        <v>14</v>
      </c>
      <c r="Q8" s="18">
        <v>26</v>
      </c>
      <c r="R8" s="24">
        <f>(Q8/T3)</f>
        <v>3.880597014925373E-2</v>
      </c>
      <c r="S8" s="13"/>
      <c r="T8" s="13"/>
      <c r="U8" s="19" t="s">
        <v>14</v>
      </c>
      <c r="V8" s="18">
        <v>17</v>
      </c>
      <c r="W8" s="24">
        <f>(V8/Y3)</f>
        <v>1.3006885998469778E-2</v>
      </c>
      <c r="X8" s="13"/>
      <c r="Y8" s="13"/>
      <c r="Z8" s="19" t="s">
        <v>14</v>
      </c>
      <c r="AA8" s="18">
        <v>16</v>
      </c>
      <c r="AB8" s="24">
        <f>(AA8/AD3)</f>
        <v>1.1188811188811189E-2</v>
      </c>
      <c r="AC8" s="13"/>
      <c r="AD8" s="13"/>
      <c r="AE8" s="19" t="s">
        <v>14</v>
      </c>
      <c r="AF8" s="18">
        <v>6</v>
      </c>
      <c r="AG8" s="24">
        <f>(AF8/AI3)</f>
        <v>1.8072289156626505E-2</v>
      </c>
      <c r="AH8" s="13"/>
      <c r="AI8" s="13"/>
      <c r="AJ8" s="19" t="s">
        <v>14</v>
      </c>
      <c r="AK8" s="18">
        <v>11</v>
      </c>
      <c r="AL8" s="24">
        <f>(AK8/AN3)</f>
        <v>2.0036429872495445E-2</v>
      </c>
      <c r="AM8" s="13"/>
      <c r="AN8" s="13"/>
      <c r="AO8" s="3"/>
    </row>
    <row r="9" spans="1:41" ht="15.75" thickBot="1" x14ac:dyDescent="0.5">
      <c r="A9" s="21" t="s">
        <v>10</v>
      </c>
      <c r="B9" s="22">
        <v>0</v>
      </c>
      <c r="C9" s="25">
        <f>(B9/E3)</f>
        <v>0</v>
      </c>
      <c r="D9" s="13"/>
      <c r="E9" s="31"/>
      <c r="F9" s="21" t="s">
        <v>10</v>
      </c>
      <c r="G9" s="22">
        <v>25</v>
      </c>
      <c r="H9" s="25">
        <f>(G9/J3)</f>
        <v>5.040322580645161E-2</v>
      </c>
      <c r="I9" s="13"/>
      <c r="J9" s="31"/>
      <c r="K9" s="21" t="s">
        <v>10</v>
      </c>
      <c r="L9" s="22">
        <v>13</v>
      </c>
      <c r="M9" s="25">
        <f>(L9/O3)</f>
        <v>9.4614264919941782E-3</v>
      </c>
      <c r="N9" s="13"/>
      <c r="O9" s="31"/>
      <c r="P9" s="21" t="s">
        <v>10</v>
      </c>
      <c r="Q9" s="22">
        <v>16</v>
      </c>
      <c r="R9" s="25">
        <f>(Q9/T3)</f>
        <v>2.3880597014925373E-2</v>
      </c>
      <c r="S9" s="13"/>
      <c r="T9" s="13"/>
      <c r="U9" s="21" t="s">
        <v>10</v>
      </c>
      <c r="V9" s="22">
        <v>17</v>
      </c>
      <c r="W9" s="25">
        <f>(V9/Y3)</f>
        <v>1.3006885998469778E-2</v>
      </c>
      <c r="X9" s="13"/>
      <c r="Y9" s="13"/>
      <c r="Z9" s="21" t="s">
        <v>10</v>
      </c>
      <c r="AA9" s="22">
        <v>0</v>
      </c>
      <c r="AB9" s="25">
        <f>(AA9/AD3)</f>
        <v>0</v>
      </c>
      <c r="AC9" s="13"/>
      <c r="AD9" s="13"/>
      <c r="AE9" s="21" t="s">
        <v>10</v>
      </c>
      <c r="AF9" s="22">
        <v>9</v>
      </c>
      <c r="AG9" s="25">
        <f>(AF9/AI3)</f>
        <v>2.710843373493976E-2</v>
      </c>
      <c r="AH9" s="13"/>
      <c r="AI9" s="13"/>
      <c r="AJ9" s="21" t="s">
        <v>10</v>
      </c>
      <c r="AK9" s="22">
        <v>26</v>
      </c>
      <c r="AL9" s="25">
        <f>(AK9/AN3)</f>
        <v>4.7358834244080147E-2</v>
      </c>
      <c r="AM9" s="13"/>
      <c r="AN9" s="13"/>
      <c r="AO9" s="3"/>
    </row>
    <row r="10" spans="1:41" ht="15.75" thickTop="1" x14ac:dyDescent="0.45">
      <c r="A10" s="20" t="s">
        <v>9</v>
      </c>
      <c r="B10" s="18">
        <v>64</v>
      </c>
      <c r="C10" s="24">
        <f>(B10/E3)</f>
        <v>6.9414316702819959E-2</v>
      </c>
      <c r="D10" s="13"/>
      <c r="E10" s="31"/>
      <c r="F10" s="20" t="s">
        <v>9</v>
      </c>
      <c r="G10" s="18">
        <v>36</v>
      </c>
      <c r="H10" s="24">
        <f>(G10/J3)</f>
        <v>7.2580645161290328E-2</v>
      </c>
      <c r="I10" s="13"/>
      <c r="J10" s="31"/>
      <c r="K10" s="20" t="s">
        <v>9</v>
      </c>
      <c r="L10" s="18">
        <v>90</v>
      </c>
      <c r="M10" s="24">
        <f>(L10/O3)</f>
        <v>6.5502183406113537E-2</v>
      </c>
      <c r="N10" s="13"/>
      <c r="O10" s="31"/>
      <c r="P10" s="20" t="s">
        <v>9</v>
      </c>
      <c r="Q10" s="18">
        <v>9</v>
      </c>
      <c r="R10" s="24">
        <f>(Q10/T3)</f>
        <v>1.3432835820895522E-2</v>
      </c>
      <c r="S10" s="13"/>
      <c r="T10" s="13"/>
      <c r="U10" s="20" t="s">
        <v>9</v>
      </c>
      <c r="V10" s="18">
        <v>59</v>
      </c>
      <c r="W10" s="24">
        <f>(V10/Y3)</f>
        <v>4.5141545524100997E-2</v>
      </c>
      <c r="X10" s="13"/>
      <c r="Y10" s="13"/>
      <c r="Z10" s="20" t="s">
        <v>9</v>
      </c>
      <c r="AA10" s="18">
        <v>105</v>
      </c>
      <c r="AB10" s="24">
        <f>(AA10/AD3)</f>
        <v>7.3426573426573424E-2</v>
      </c>
      <c r="AC10" s="13"/>
      <c r="AD10" s="13"/>
      <c r="AE10" s="20" t="s">
        <v>9</v>
      </c>
      <c r="AF10" s="18">
        <v>28</v>
      </c>
      <c r="AG10" s="24">
        <f>(AF10/AI3)</f>
        <v>8.4337349397590355E-2</v>
      </c>
      <c r="AH10" s="13"/>
      <c r="AI10" s="13"/>
      <c r="AJ10" s="20" t="s">
        <v>9</v>
      </c>
      <c r="AK10" s="18">
        <v>38</v>
      </c>
      <c r="AL10" s="24">
        <f>(AK10/AN3)</f>
        <v>6.9216757741347903E-2</v>
      </c>
      <c r="AM10" s="13"/>
      <c r="AN10" s="13"/>
      <c r="AO10" s="3"/>
    </row>
    <row r="11" spans="1:41" ht="15.4" x14ac:dyDescent="0.45">
      <c r="A11" s="19" t="s">
        <v>17</v>
      </c>
      <c r="B11" s="18">
        <v>114</v>
      </c>
      <c r="C11" s="24">
        <f>(B11/E3)</f>
        <v>0.12364425162689804</v>
      </c>
      <c r="D11" s="13"/>
      <c r="E11" s="31"/>
      <c r="F11" s="19" t="s">
        <v>17</v>
      </c>
      <c r="G11" s="18">
        <v>9</v>
      </c>
      <c r="H11" s="24">
        <f>(G11/J3)</f>
        <v>1.8145161290322582E-2</v>
      </c>
      <c r="I11" s="13"/>
      <c r="J11" s="31"/>
      <c r="K11" s="19" t="s">
        <v>17</v>
      </c>
      <c r="L11" s="18">
        <v>106</v>
      </c>
      <c r="M11" s="24">
        <f>(L11/O3)</f>
        <v>7.7147016011644837E-2</v>
      </c>
      <c r="N11" s="13"/>
      <c r="O11" s="31"/>
      <c r="P11" s="19" t="s">
        <v>17</v>
      </c>
      <c r="Q11" s="18">
        <v>0</v>
      </c>
      <c r="R11" s="24">
        <f>(Q11/T3)</f>
        <v>0</v>
      </c>
      <c r="S11" s="13"/>
      <c r="T11" s="13"/>
      <c r="U11" s="19" t="s">
        <v>17</v>
      </c>
      <c r="V11" s="18">
        <v>65</v>
      </c>
      <c r="W11" s="24">
        <f>(V11/Y3)</f>
        <v>4.9732211170619739E-2</v>
      </c>
      <c r="X11" s="13"/>
      <c r="Y11" s="13"/>
      <c r="Z11" s="19" t="s">
        <v>17</v>
      </c>
      <c r="AA11" s="18">
        <v>112</v>
      </c>
      <c r="AB11" s="24">
        <f>(AA11/AD3)</f>
        <v>7.8321678321678329E-2</v>
      </c>
      <c r="AC11" s="13"/>
      <c r="AD11" s="13"/>
      <c r="AE11" s="19" t="s">
        <v>17</v>
      </c>
      <c r="AF11" s="18">
        <v>107</v>
      </c>
      <c r="AG11" s="24">
        <f>(AF11/AI3)</f>
        <v>0.32228915662650603</v>
      </c>
      <c r="AH11" s="13"/>
      <c r="AI11" s="13"/>
      <c r="AJ11" s="19" t="s">
        <v>17</v>
      </c>
      <c r="AK11" s="18">
        <v>116</v>
      </c>
      <c r="AL11" s="24">
        <f>(AK11/AN3)</f>
        <v>0.21129326047358835</v>
      </c>
      <c r="AM11" s="13"/>
      <c r="AN11" s="13"/>
      <c r="AO11" s="3"/>
    </row>
    <row r="12" spans="1:41" ht="15.75" thickBot="1" x14ac:dyDescent="0.5">
      <c r="A12" s="21" t="s">
        <v>5</v>
      </c>
      <c r="B12" s="22">
        <v>46</v>
      </c>
      <c r="C12" s="25">
        <f>(B12/E3)</f>
        <v>4.9891540130151846E-2</v>
      </c>
      <c r="D12" s="13"/>
      <c r="E12" s="31"/>
      <c r="F12" s="21" t="s">
        <v>5</v>
      </c>
      <c r="G12" s="22">
        <v>15</v>
      </c>
      <c r="H12" s="25">
        <f>(G12/J3)</f>
        <v>3.0241935483870969E-2</v>
      </c>
      <c r="I12" s="13"/>
      <c r="J12" s="31"/>
      <c r="K12" s="21" t="s">
        <v>5</v>
      </c>
      <c r="L12" s="22">
        <v>59</v>
      </c>
      <c r="M12" s="25">
        <f>(L12/O3)</f>
        <v>4.294032023289665E-2</v>
      </c>
      <c r="N12" s="13"/>
      <c r="O12" s="31"/>
      <c r="P12" s="21" t="s">
        <v>5</v>
      </c>
      <c r="Q12" s="22">
        <v>0</v>
      </c>
      <c r="R12" s="25">
        <f>(Q12/T3)</f>
        <v>0</v>
      </c>
      <c r="S12" s="13"/>
      <c r="T12" s="13"/>
      <c r="U12" s="15" t="s">
        <v>5</v>
      </c>
      <c r="V12" s="22">
        <v>43</v>
      </c>
      <c r="W12" s="25">
        <f>(V12/Y3)</f>
        <v>3.2899770466717673E-2</v>
      </c>
      <c r="X12" s="13"/>
      <c r="Y12" s="13"/>
      <c r="Z12" s="15" t="s">
        <v>5</v>
      </c>
      <c r="AA12" s="22">
        <v>66</v>
      </c>
      <c r="AB12" s="25">
        <f>(AA12/AD3)</f>
        <v>4.6153846153846156E-2</v>
      </c>
      <c r="AC12" s="13"/>
      <c r="AD12" s="13"/>
      <c r="AE12" s="15" t="s">
        <v>5</v>
      </c>
      <c r="AF12" s="22">
        <v>14</v>
      </c>
      <c r="AG12" s="25">
        <f>(AF12/AI3)</f>
        <v>4.2168674698795178E-2</v>
      </c>
      <c r="AH12" s="13"/>
      <c r="AI12" s="13"/>
      <c r="AJ12" s="15" t="s">
        <v>5</v>
      </c>
      <c r="AK12" s="22">
        <v>15</v>
      </c>
      <c r="AL12" s="25">
        <f>(AK12/AN3)</f>
        <v>2.7322404371584699E-2</v>
      </c>
      <c r="AM12" s="13"/>
      <c r="AN12" s="13"/>
      <c r="AO12" s="3"/>
    </row>
    <row r="13" spans="1:41" ht="15.75" thickTop="1" x14ac:dyDescent="0.45">
      <c r="A13" s="17" t="s">
        <v>8</v>
      </c>
      <c r="B13" s="18">
        <v>70</v>
      </c>
      <c r="C13" s="24">
        <f>(B13/E3)</f>
        <v>7.5921908893709325E-2</v>
      </c>
      <c r="D13" s="13"/>
      <c r="E13" s="31"/>
      <c r="F13" s="17" t="s">
        <v>8</v>
      </c>
      <c r="G13" s="18">
        <v>8</v>
      </c>
      <c r="H13" s="24">
        <f>(G13/J3)</f>
        <v>1.6129032258064516E-2</v>
      </c>
      <c r="I13" s="13"/>
      <c r="J13" s="31"/>
      <c r="K13" s="17" t="s">
        <v>8</v>
      </c>
      <c r="L13" s="18">
        <v>87</v>
      </c>
      <c r="M13" s="24">
        <f>(L13/O3)</f>
        <v>6.3318777292576414E-2</v>
      </c>
      <c r="N13" s="13"/>
      <c r="O13" s="31"/>
      <c r="P13" s="17" t="s">
        <v>8</v>
      </c>
      <c r="Q13" s="18">
        <v>13</v>
      </c>
      <c r="R13" s="24">
        <f>(Q13/T3)</f>
        <v>1.9402985074626865E-2</v>
      </c>
      <c r="S13" s="13"/>
      <c r="T13" s="13"/>
      <c r="U13" s="19" t="s">
        <v>8</v>
      </c>
      <c r="V13" s="18">
        <v>75</v>
      </c>
      <c r="W13" s="24">
        <f>(V13/Y3)</f>
        <v>5.7383320581484314E-2</v>
      </c>
      <c r="X13" s="13"/>
      <c r="Y13" s="13"/>
      <c r="Z13" s="19" t="s">
        <v>8</v>
      </c>
      <c r="AA13" s="18">
        <v>96</v>
      </c>
      <c r="AB13" s="24">
        <f>(AA13/AD3)</f>
        <v>6.7132867132867133E-2</v>
      </c>
      <c r="AC13" s="13"/>
      <c r="AD13" s="13"/>
      <c r="AE13" s="19" t="s">
        <v>8</v>
      </c>
      <c r="AF13" s="18">
        <v>0</v>
      </c>
      <c r="AG13" s="24">
        <f>(AF13/AI3)</f>
        <v>0</v>
      </c>
      <c r="AH13" s="13"/>
      <c r="AI13" s="13"/>
      <c r="AJ13" s="19" t="s">
        <v>8</v>
      </c>
      <c r="AK13" s="18">
        <v>30</v>
      </c>
      <c r="AL13" s="24">
        <f>(AK13/AN3)</f>
        <v>5.4644808743169397E-2</v>
      </c>
      <c r="AM13" s="13"/>
      <c r="AN13" s="13"/>
      <c r="AO13" s="3"/>
    </row>
    <row r="14" spans="1:41" ht="15.4" x14ac:dyDescent="0.45">
      <c r="A14" s="19" t="s">
        <v>11</v>
      </c>
      <c r="B14" s="18">
        <v>17</v>
      </c>
      <c r="C14" s="24">
        <f>(B14/E3)</f>
        <v>1.843817787418655E-2</v>
      </c>
      <c r="D14" s="13"/>
      <c r="E14" s="31"/>
      <c r="F14" s="19" t="s">
        <v>11</v>
      </c>
      <c r="G14" s="18">
        <v>13</v>
      </c>
      <c r="H14" s="24">
        <f>(G14/J3)</f>
        <v>2.620967741935484E-2</v>
      </c>
      <c r="I14" s="13"/>
      <c r="J14" s="31"/>
      <c r="K14" s="19" t="s">
        <v>11</v>
      </c>
      <c r="L14" s="18">
        <v>17</v>
      </c>
      <c r="M14" s="24">
        <f>(L14/O3)</f>
        <v>1.2372634643377001E-2</v>
      </c>
      <c r="N14" s="13"/>
      <c r="O14" s="31"/>
      <c r="P14" s="19" t="s">
        <v>11</v>
      </c>
      <c r="Q14" s="18">
        <v>10</v>
      </c>
      <c r="R14" s="24">
        <f>(Q14/T3)</f>
        <v>1.4925373134328358E-2</v>
      </c>
      <c r="S14" s="13"/>
      <c r="T14" s="13"/>
      <c r="U14" s="19" t="s">
        <v>11</v>
      </c>
      <c r="V14" s="18">
        <v>18</v>
      </c>
      <c r="W14" s="24">
        <f>(V14/Y3)</f>
        <v>1.3771996939556235E-2</v>
      </c>
      <c r="X14" s="13"/>
      <c r="Y14" s="13"/>
      <c r="Z14" s="19" t="s">
        <v>11</v>
      </c>
      <c r="AA14" s="18">
        <v>32</v>
      </c>
      <c r="AB14" s="24">
        <f>(AA14/AD3)</f>
        <v>2.2377622377622378E-2</v>
      </c>
      <c r="AC14" s="13"/>
      <c r="AD14" s="13"/>
      <c r="AE14" s="19" t="s">
        <v>11</v>
      </c>
      <c r="AF14" s="18">
        <v>0</v>
      </c>
      <c r="AG14" s="24">
        <f>(AF14/AI3)</f>
        <v>0</v>
      </c>
      <c r="AH14" s="13"/>
      <c r="AI14" s="13"/>
      <c r="AJ14" s="19" t="s">
        <v>11</v>
      </c>
      <c r="AK14" s="18">
        <v>0</v>
      </c>
      <c r="AL14" s="24">
        <f>(AK14/AN3)</f>
        <v>0</v>
      </c>
      <c r="AM14" s="13"/>
      <c r="AN14" s="13"/>
      <c r="AO14" s="3"/>
    </row>
    <row r="15" spans="1:41" ht="15.4" x14ac:dyDescent="0.45">
      <c r="A15" s="19" t="s">
        <v>12</v>
      </c>
      <c r="B15" s="18">
        <v>40</v>
      </c>
      <c r="C15" s="24">
        <f>(B15/E3)</f>
        <v>4.3383947939262472E-2</v>
      </c>
      <c r="D15" s="13"/>
      <c r="E15" s="31"/>
      <c r="F15" s="19" t="s">
        <v>12</v>
      </c>
      <c r="G15" s="18">
        <v>64</v>
      </c>
      <c r="H15" s="24">
        <f>(G15/J3)</f>
        <v>0.12903225806451613</v>
      </c>
      <c r="I15" s="13"/>
      <c r="J15" s="31"/>
      <c r="K15" s="19" t="s">
        <v>12</v>
      </c>
      <c r="L15" s="18">
        <v>87</v>
      </c>
      <c r="M15" s="24">
        <f>(L15/O3)</f>
        <v>6.3318777292576414E-2</v>
      </c>
      <c r="N15" s="13"/>
      <c r="O15" s="31"/>
      <c r="P15" s="19" t="s">
        <v>12</v>
      </c>
      <c r="Q15" s="18">
        <v>92</v>
      </c>
      <c r="R15" s="24">
        <f>(Q15/T3)</f>
        <v>0.1373134328358209</v>
      </c>
      <c r="S15" s="13"/>
      <c r="T15" s="13"/>
      <c r="U15" s="19" t="s">
        <v>12</v>
      </c>
      <c r="V15" s="18">
        <v>97</v>
      </c>
      <c r="W15" s="24">
        <f>(V15/Y3)</f>
        <v>7.4215761285386386E-2</v>
      </c>
      <c r="X15" s="13"/>
      <c r="Y15" s="13"/>
      <c r="Z15" s="19" t="s">
        <v>12</v>
      </c>
      <c r="AA15" s="18">
        <v>67</v>
      </c>
      <c r="AB15" s="24">
        <f>(AA15/AD3)</f>
        <v>4.685314685314685E-2</v>
      </c>
      <c r="AC15" s="13"/>
      <c r="AD15" s="13"/>
      <c r="AE15" s="19" t="s">
        <v>12</v>
      </c>
      <c r="AF15" s="18">
        <v>5</v>
      </c>
      <c r="AG15" s="24">
        <f>(AF15/AI3)</f>
        <v>1.5060240963855422E-2</v>
      </c>
      <c r="AH15" s="13"/>
      <c r="AI15" s="13"/>
      <c r="AJ15" s="19" t="s">
        <v>12</v>
      </c>
      <c r="AK15" s="18">
        <v>19</v>
      </c>
      <c r="AL15" s="24">
        <f>(AK15/AN3)</f>
        <v>3.4608378870673952E-2</v>
      </c>
      <c r="AM15" s="13"/>
      <c r="AN15" s="13"/>
      <c r="AO15" s="3"/>
    </row>
    <row r="16" spans="1:41" ht="15.4" x14ac:dyDescent="0.45">
      <c r="A16" s="19" t="s">
        <v>7</v>
      </c>
      <c r="B16" s="18">
        <v>47</v>
      </c>
      <c r="C16" s="24">
        <f>(B16/E3)</f>
        <v>5.0976138828633402E-2</v>
      </c>
      <c r="D16" s="13"/>
      <c r="E16" s="31"/>
      <c r="F16" s="19" t="s">
        <v>7</v>
      </c>
      <c r="G16" s="18">
        <v>7</v>
      </c>
      <c r="H16" s="24">
        <f>(G16/J3)</f>
        <v>1.4112903225806451E-2</v>
      </c>
      <c r="I16" s="13"/>
      <c r="J16" s="31"/>
      <c r="K16" s="19" t="s">
        <v>7</v>
      </c>
      <c r="L16" s="18">
        <v>44</v>
      </c>
      <c r="M16" s="24">
        <f>(L16/O3)</f>
        <v>3.2023289665211063E-2</v>
      </c>
      <c r="N16" s="13"/>
      <c r="O16" s="31"/>
      <c r="P16" s="19" t="s">
        <v>7</v>
      </c>
      <c r="Q16" s="18">
        <v>6</v>
      </c>
      <c r="R16" s="24">
        <f>(Q16/T3)</f>
        <v>8.9552238805970154E-3</v>
      </c>
      <c r="S16" s="13"/>
      <c r="T16" s="13"/>
      <c r="U16" s="19" t="s">
        <v>7</v>
      </c>
      <c r="V16" s="18">
        <v>48</v>
      </c>
      <c r="W16" s="24">
        <f>(V16/Y3)</f>
        <v>3.6725325172149964E-2</v>
      </c>
      <c r="X16" s="13"/>
      <c r="Y16" s="13"/>
      <c r="Z16" s="19" t="s">
        <v>7</v>
      </c>
      <c r="AA16" s="18">
        <v>54</v>
      </c>
      <c r="AB16" s="24">
        <f>(AA16/AD3)</f>
        <v>3.7762237762237763E-2</v>
      </c>
      <c r="AC16" s="13"/>
      <c r="AD16" s="13"/>
      <c r="AE16" s="19" t="s">
        <v>7</v>
      </c>
      <c r="AF16" s="18">
        <v>6</v>
      </c>
      <c r="AG16" s="24">
        <f>(AF16/AI3)</f>
        <v>1.8072289156626505E-2</v>
      </c>
      <c r="AH16" s="13"/>
      <c r="AI16" s="13"/>
      <c r="AJ16" s="19" t="s">
        <v>7</v>
      </c>
      <c r="AK16" s="18">
        <v>27</v>
      </c>
      <c r="AL16" s="24">
        <f>(AK16/AN3)</f>
        <v>4.9180327868852458E-2</v>
      </c>
      <c r="AM16" s="13"/>
      <c r="AN16" s="13"/>
      <c r="AO16" s="3"/>
    </row>
    <row r="17" spans="1:41" ht="15.4" x14ac:dyDescent="0.45">
      <c r="A17" s="19" t="s">
        <v>2</v>
      </c>
      <c r="B17" s="18">
        <v>107</v>
      </c>
      <c r="C17" s="24">
        <f>(B17/E3)</f>
        <v>0.11605206073752712</v>
      </c>
      <c r="D17" s="13"/>
      <c r="E17" s="31"/>
      <c r="F17" s="19" t="s">
        <v>2</v>
      </c>
      <c r="G17" s="18">
        <v>50</v>
      </c>
      <c r="H17" s="24">
        <f>(G17/J3)</f>
        <v>0.10080645161290322</v>
      </c>
      <c r="I17" s="13"/>
      <c r="J17" s="31"/>
      <c r="K17" s="19" t="s">
        <v>2</v>
      </c>
      <c r="L17" s="18">
        <v>142</v>
      </c>
      <c r="M17" s="24">
        <f>(L17/O3)</f>
        <v>0.10334788937409024</v>
      </c>
      <c r="N17" s="13"/>
      <c r="O17" s="31"/>
      <c r="P17" s="19" t="s">
        <v>2</v>
      </c>
      <c r="Q17" s="18">
        <v>36</v>
      </c>
      <c r="R17" s="24">
        <f>(Q17/T3)</f>
        <v>5.3731343283582089E-2</v>
      </c>
      <c r="S17" s="13"/>
      <c r="T17" s="13"/>
      <c r="U17" s="19" t="s">
        <v>2</v>
      </c>
      <c r="V17" s="18">
        <v>136</v>
      </c>
      <c r="W17" s="24">
        <f>(V17/Y3)</f>
        <v>0.10405508798775823</v>
      </c>
      <c r="X17" s="13"/>
      <c r="Y17" s="13"/>
      <c r="Z17" s="19" t="s">
        <v>2</v>
      </c>
      <c r="AA17" s="18">
        <v>134</v>
      </c>
      <c r="AB17" s="24">
        <f>(AA17/AD3)</f>
        <v>9.37062937062937E-2</v>
      </c>
      <c r="AC17" s="13"/>
      <c r="AD17" s="13"/>
      <c r="AE17" s="19" t="s">
        <v>2</v>
      </c>
      <c r="AF17" s="18">
        <v>42</v>
      </c>
      <c r="AG17" s="24">
        <f>(AF17/AI3)</f>
        <v>0.12650602409638553</v>
      </c>
      <c r="AH17" s="13"/>
      <c r="AI17" s="13"/>
      <c r="AJ17" s="19" t="s">
        <v>2</v>
      </c>
      <c r="AK17" s="18">
        <v>57</v>
      </c>
      <c r="AL17" s="24">
        <f>(AK17/AN3)</f>
        <v>0.10382513661202186</v>
      </c>
      <c r="AM17" s="13"/>
      <c r="AN17" s="13"/>
      <c r="AO17" s="3"/>
    </row>
    <row r="18" spans="1:41" ht="15.4" x14ac:dyDescent="0.45">
      <c r="A18" s="19" t="s">
        <v>1</v>
      </c>
      <c r="B18" s="18">
        <v>56</v>
      </c>
      <c r="C18" s="24">
        <f>(B18/E3)</f>
        <v>6.0737527114967459E-2</v>
      </c>
      <c r="D18" s="13"/>
      <c r="E18" s="31"/>
      <c r="F18" s="19" t="s">
        <v>1</v>
      </c>
      <c r="G18" s="18">
        <v>89</v>
      </c>
      <c r="H18" s="24">
        <f>(G18/J3)</f>
        <v>0.17943548387096775</v>
      </c>
      <c r="I18" s="13"/>
      <c r="J18" s="31"/>
      <c r="K18" s="19" t="s">
        <v>1</v>
      </c>
      <c r="L18" s="18">
        <v>132</v>
      </c>
      <c r="M18" s="24">
        <f>(L18/O3)</f>
        <v>9.606986899563319E-2</v>
      </c>
      <c r="N18" s="13"/>
      <c r="O18" s="31"/>
      <c r="P18" s="19" t="s">
        <v>1</v>
      </c>
      <c r="Q18" s="18">
        <v>58</v>
      </c>
      <c r="R18" s="24">
        <f>(Q18/T3)</f>
        <v>8.6567164179104483E-2</v>
      </c>
      <c r="S18" s="13"/>
      <c r="T18" s="13"/>
      <c r="U18" s="19" t="s">
        <v>1</v>
      </c>
      <c r="V18" s="18">
        <v>114</v>
      </c>
      <c r="W18" s="24">
        <f>(V18/Y3)</f>
        <v>8.7222647283856161E-2</v>
      </c>
      <c r="X18" s="13"/>
      <c r="Y18" s="13"/>
      <c r="Z18" s="19" t="s">
        <v>1</v>
      </c>
      <c r="AA18" s="18">
        <v>112</v>
      </c>
      <c r="AB18" s="24">
        <f>(AA18/AD3)</f>
        <v>7.8321678321678329E-2</v>
      </c>
      <c r="AC18" s="13"/>
      <c r="AD18" s="13"/>
      <c r="AE18" s="19" t="s">
        <v>1</v>
      </c>
      <c r="AF18" s="18">
        <v>27</v>
      </c>
      <c r="AG18" s="24">
        <f>(AF18/AI3)</f>
        <v>8.1325301204819275E-2</v>
      </c>
      <c r="AH18" s="13"/>
      <c r="AI18" s="13"/>
      <c r="AJ18" s="19" t="s">
        <v>1</v>
      </c>
      <c r="AK18" s="18">
        <v>45</v>
      </c>
      <c r="AL18" s="24">
        <f>(AK18/AN3)</f>
        <v>8.1967213114754092E-2</v>
      </c>
      <c r="AM18" s="13"/>
      <c r="AN18" s="13"/>
      <c r="AO18" s="3"/>
    </row>
    <row r="19" spans="1:41" ht="15.4" x14ac:dyDescent="0.45">
      <c r="A19" s="19" t="s">
        <v>4</v>
      </c>
      <c r="B19" s="18">
        <v>39</v>
      </c>
      <c r="C19" s="24">
        <f>(B19/E3)</f>
        <v>4.2299349240780909E-2</v>
      </c>
      <c r="D19" s="13"/>
      <c r="E19" s="31"/>
      <c r="F19" s="19" t="s">
        <v>4</v>
      </c>
      <c r="G19" s="18">
        <v>9</v>
      </c>
      <c r="H19" s="24">
        <f>(G19/J3)</f>
        <v>1.8145161290322582E-2</v>
      </c>
      <c r="I19" s="13"/>
      <c r="J19" s="31"/>
      <c r="K19" s="19" t="s">
        <v>4</v>
      </c>
      <c r="L19" s="18">
        <v>46</v>
      </c>
      <c r="M19" s="24">
        <f>(L19/O3)</f>
        <v>3.3478893740902474E-2</v>
      </c>
      <c r="N19" s="13"/>
      <c r="O19" s="31"/>
      <c r="P19" s="19" t="s">
        <v>4</v>
      </c>
      <c r="Q19" s="18">
        <v>13</v>
      </c>
      <c r="R19" s="24">
        <f>(Q19/T3)</f>
        <v>1.9402985074626865E-2</v>
      </c>
      <c r="S19" s="13"/>
      <c r="T19" s="13"/>
      <c r="U19" s="19" t="s">
        <v>4</v>
      </c>
      <c r="V19" s="18">
        <v>38</v>
      </c>
      <c r="W19" s="24">
        <f>(V19/Y3)</f>
        <v>2.9074215761285386E-2</v>
      </c>
      <c r="X19" s="13"/>
      <c r="Y19" s="13"/>
      <c r="Z19" s="19" t="s">
        <v>4</v>
      </c>
      <c r="AA19" s="18">
        <v>54</v>
      </c>
      <c r="AB19" s="24">
        <f>(AA19/AD3)</f>
        <v>3.7762237762237763E-2</v>
      </c>
      <c r="AC19" s="13"/>
      <c r="AD19" s="13"/>
      <c r="AE19" s="19" t="s">
        <v>4</v>
      </c>
      <c r="AF19" s="18">
        <v>7</v>
      </c>
      <c r="AG19" s="24">
        <f>(AF19/AI3)</f>
        <v>2.1084337349397589E-2</v>
      </c>
      <c r="AH19" s="13"/>
      <c r="AI19" s="13"/>
      <c r="AJ19" s="19" t="s">
        <v>4</v>
      </c>
      <c r="AK19" s="18">
        <v>14</v>
      </c>
      <c r="AL19" s="24">
        <f>(AK19/AN3)</f>
        <v>2.5500910746812388E-2</v>
      </c>
      <c r="AM19" s="13"/>
      <c r="AN19" s="13"/>
      <c r="AO19" s="3"/>
    </row>
    <row r="20" spans="1:41" ht="15.75" thickBot="1" x14ac:dyDescent="0.5">
      <c r="A20" s="21" t="s">
        <v>6</v>
      </c>
      <c r="B20" s="22">
        <v>44</v>
      </c>
      <c r="C20" s="25">
        <f>(B20/E3)</f>
        <v>4.7722342733188719E-2</v>
      </c>
      <c r="D20" s="13"/>
      <c r="E20" s="31"/>
      <c r="F20" s="21" t="s">
        <v>6</v>
      </c>
      <c r="G20" s="22">
        <v>41</v>
      </c>
      <c r="H20" s="25">
        <f>(G20/J3)</f>
        <v>8.2661290322580641E-2</v>
      </c>
      <c r="I20" s="13"/>
      <c r="J20" s="31"/>
      <c r="K20" s="21" t="s">
        <v>6</v>
      </c>
      <c r="L20" s="22">
        <v>109</v>
      </c>
      <c r="M20" s="25">
        <f>(L20/O3)</f>
        <v>7.9330422125181946E-2</v>
      </c>
      <c r="N20" s="13"/>
      <c r="O20" s="31"/>
      <c r="P20" s="21" t="s">
        <v>6</v>
      </c>
      <c r="Q20" s="22">
        <v>44</v>
      </c>
      <c r="R20" s="25">
        <f>(Q20/T3)</f>
        <v>6.5671641791044774E-2</v>
      </c>
      <c r="S20" s="13"/>
      <c r="T20" s="13"/>
      <c r="U20" s="21" t="s">
        <v>6</v>
      </c>
      <c r="V20" s="22">
        <v>114</v>
      </c>
      <c r="W20" s="25">
        <f>(V20/Y3)</f>
        <v>8.7222647283856161E-2</v>
      </c>
      <c r="X20" s="13"/>
      <c r="Y20" s="13"/>
      <c r="Z20" s="21" t="s">
        <v>6</v>
      </c>
      <c r="AA20" s="22">
        <v>70</v>
      </c>
      <c r="AB20" s="25">
        <f>(AA20/AD3)</f>
        <v>4.8951048951048952E-2</v>
      </c>
      <c r="AC20" s="13"/>
      <c r="AD20" s="13"/>
      <c r="AE20" s="21" t="s">
        <v>6</v>
      </c>
      <c r="AF20" s="22">
        <v>17</v>
      </c>
      <c r="AG20" s="25">
        <f>(AF20/AI3)</f>
        <v>5.1204819277108432E-2</v>
      </c>
      <c r="AH20" s="13"/>
      <c r="AI20" s="13"/>
      <c r="AJ20" s="21" t="s">
        <v>6</v>
      </c>
      <c r="AK20" s="22">
        <v>31</v>
      </c>
      <c r="AL20" s="25">
        <f>(AK20/AN3)</f>
        <v>5.6466302367941715E-2</v>
      </c>
      <c r="AM20" s="13"/>
      <c r="AN20" s="13"/>
      <c r="AO20" s="3"/>
    </row>
    <row r="21" spans="1:41" ht="15.75" thickTop="1" x14ac:dyDescent="0.45">
      <c r="A21" s="20" t="s">
        <v>13</v>
      </c>
      <c r="B21" s="18">
        <v>138</v>
      </c>
      <c r="C21" s="24">
        <f>(B21/E3)</f>
        <v>0.14967462039045554</v>
      </c>
      <c r="D21" s="13"/>
      <c r="E21" s="31"/>
      <c r="F21" s="20" t="s">
        <v>13</v>
      </c>
      <c r="G21" s="18">
        <v>23</v>
      </c>
      <c r="H21" s="24">
        <f>(G21/J3)</f>
        <v>4.6370967741935484E-2</v>
      </c>
      <c r="I21" s="13"/>
      <c r="J21" s="31"/>
      <c r="K21" s="20" t="s">
        <v>13</v>
      </c>
      <c r="L21" s="18">
        <v>217</v>
      </c>
      <c r="M21" s="24">
        <f>(L21/O3)</f>
        <v>0.15793304221251819</v>
      </c>
      <c r="N21" s="13"/>
      <c r="O21" s="31"/>
      <c r="P21" s="20" t="s">
        <v>13</v>
      </c>
      <c r="Q21" s="18">
        <v>195</v>
      </c>
      <c r="R21" s="24">
        <f>(Q21/T3)</f>
        <v>0.29104477611940299</v>
      </c>
      <c r="S21" s="13"/>
      <c r="T21" s="13"/>
      <c r="U21" s="20" t="s">
        <v>13</v>
      </c>
      <c r="V21" s="18">
        <v>241</v>
      </c>
      <c r="W21" s="24">
        <f>(V21/Y3)</f>
        <v>0.18439173680183626</v>
      </c>
      <c r="X21" s="13"/>
      <c r="Y21" s="13"/>
      <c r="Z21" s="20" t="s">
        <v>13</v>
      </c>
      <c r="AA21" s="18">
        <v>339</v>
      </c>
      <c r="AB21" s="24">
        <f>(AA21/AD3)</f>
        <v>0.23706293706293707</v>
      </c>
      <c r="AC21" s="13"/>
      <c r="AD21" s="13"/>
      <c r="AE21" s="20" t="s">
        <v>13</v>
      </c>
      <c r="AF21" s="18">
        <v>28</v>
      </c>
      <c r="AG21" s="24">
        <f>(AF21/AI3)</f>
        <v>8.4337349397590355E-2</v>
      </c>
      <c r="AH21" s="13"/>
      <c r="AI21" s="13"/>
      <c r="AJ21" s="20" t="s">
        <v>13</v>
      </c>
      <c r="AK21" s="18">
        <v>46</v>
      </c>
      <c r="AL21" s="24">
        <f>(AK21/AN3)</f>
        <v>8.3788706739526417E-2</v>
      </c>
      <c r="AM21" s="13"/>
      <c r="AN21" s="13"/>
      <c r="AO21" s="3"/>
    </row>
    <row r="22" spans="1:41" ht="15.4" x14ac:dyDescent="0.45">
      <c r="A22" s="13"/>
      <c r="B22" s="13"/>
      <c r="C22" s="26"/>
      <c r="D22" s="13"/>
      <c r="E22" s="31"/>
      <c r="F22" s="13"/>
      <c r="G22" s="13"/>
      <c r="H22" s="26"/>
      <c r="I22" s="13"/>
      <c r="J22" s="31"/>
      <c r="K22" s="13"/>
      <c r="L22" s="13"/>
      <c r="M22" s="26"/>
      <c r="N22" s="13"/>
      <c r="O22" s="31"/>
      <c r="P22" s="13"/>
      <c r="Q22" s="13"/>
      <c r="R22" s="26"/>
      <c r="S22" s="13"/>
      <c r="T22" s="13"/>
      <c r="U22" s="13"/>
      <c r="V22" s="13"/>
      <c r="W22" s="26"/>
      <c r="X22" s="13"/>
      <c r="Y22" s="13"/>
      <c r="Z22" s="13"/>
      <c r="AA22" s="13"/>
      <c r="AB22" s="26"/>
      <c r="AC22" s="13"/>
      <c r="AD22" s="13"/>
      <c r="AE22" s="13"/>
      <c r="AF22" s="13"/>
      <c r="AG22" s="26"/>
      <c r="AH22" s="13"/>
      <c r="AI22" s="13"/>
      <c r="AJ22" s="13"/>
      <c r="AK22" s="13"/>
      <c r="AL22" s="26"/>
      <c r="AM22" s="13"/>
      <c r="AN22" s="13"/>
      <c r="AO22" s="3"/>
    </row>
    <row r="23" spans="1:41" ht="75" x14ac:dyDescent="0.45">
      <c r="A23" s="12" t="s">
        <v>34</v>
      </c>
      <c r="B23" s="12" t="s">
        <v>33</v>
      </c>
      <c r="C23" s="23" t="s">
        <v>35</v>
      </c>
      <c r="D23" s="13"/>
      <c r="E23" s="31"/>
      <c r="F23" s="12" t="s">
        <v>34</v>
      </c>
      <c r="G23" s="12" t="s">
        <v>33</v>
      </c>
      <c r="H23" s="23" t="s">
        <v>35</v>
      </c>
      <c r="I23" s="13"/>
      <c r="J23" s="31"/>
      <c r="K23" s="12" t="s">
        <v>34</v>
      </c>
      <c r="L23" s="12" t="s">
        <v>33</v>
      </c>
      <c r="M23" s="23" t="s">
        <v>35</v>
      </c>
      <c r="N23" s="13"/>
      <c r="O23" s="31"/>
      <c r="P23" s="12" t="s">
        <v>34</v>
      </c>
      <c r="Q23" s="12" t="s">
        <v>33</v>
      </c>
      <c r="R23" s="23" t="s">
        <v>35</v>
      </c>
      <c r="S23" s="13"/>
      <c r="T23" s="13"/>
      <c r="U23" s="12" t="s">
        <v>34</v>
      </c>
      <c r="V23" s="12" t="s">
        <v>33</v>
      </c>
      <c r="W23" s="23" t="s">
        <v>35</v>
      </c>
      <c r="X23" s="13"/>
      <c r="Y23" s="13"/>
      <c r="Z23" s="12" t="s">
        <v>34</v>
      </c>
      <c r="AA23" s="12" t="s">
        <v>33</v>
      </c>
      <c r="AB23" s="23" t="s">
        <v>35</v>
      </c>
      <c r="AC23" s="13"/>
      <c r="AD23" s="13"/>
      <c r="AE23" s="12" t="s">
        <v>34</v>
      </c>
      <c r="AF23" s="12" t="s">
        <v>33</v>
      </c>
      <c r="AG23" s="23" t="s">
        <v>35</v>
      </c>
      <c r="AH23" s="13"/>
      <c r="AI23" s="13"/>
      <c r="AJ23" s="12" t="s">
        <v>34</v>
      </c>
      <c r="AK23" s="12" t="s">
        <v>33</v>
      </c>
      <c r="AL23" s="23" t="s">
        <v>35</v>
      </c>
      <c r="AM23" s="13"/>
      <c r="AN23" s="13"/>
      <c r="AO23" s="3"/>
    </row>
    <row r="24" spans="1:41" ht="76.900000000000006" x14ac:dyDescent="0.45">
      <c r="A24" s="19" t="s">
        <v>36</v>
      </c>
      <c r="B24" s="15">
        <f>SUM(B3:B9)</f>
        <v>140</v>
      </c>
      <c r="C24" s="24">
        <f>(B24/E3)</f>
        <v>0.15184381778741865</v>
      </c>
      <c r="D24" s="13"/>
      <c r="E24" s="31"/>
      <c r="F24" s="19" t="s">
        <v>36</v>
      </c>
      <c r="G24" s="15">
        <f>SUM(G3:G9)</f>
        <v>132</v>
      </c>
      <c r="H24" s="24">
        <f>(G24/J3)</f>
        <v>0.2661290322580645</v>
      </c>
      <c r="I24" s="13"/>
      <c r="J24" s="31"/>
      <c r="K24" s="19" t="s">
        <v>36</v>
      </c>
      <c r="L24" s="15">
        <f>SUM(L3:L9)</f>
        <v>238</v>
      </c>
      <c r="M24" s="24">
        <f>(L24/O3)</f>
        <v>0.17321688500727803</v>
      </c>
      <c r="N24" s="13"/>
      <c r="O24" s="31"/>
      <c r="P24" s="19" t="s">
        <v>36</v>
      </c>
      <c r="Q24" s="15">
        <f>SUM(Q3:Q9)</f>
        <v>194</v>
      </c>
      <c r="R24" s="24">
        <f>(Q24/T3)</f>
        <v>0.28955223880597014</v>
      </c>
      <c r="S24" s="13"/>
      <c r="T24" s="13"/>
      <c r="U24" s="19" t="s">
        <v>36</v>
      </c>
      <c r="V24" s="15">
        <f>SUM(V3:V9)</f>
        <v>259</v>
      </c>
      <c r="W24" s="24">
        <f>(V24/Y3)</f>
        <v>0.19816373374139251</v>
      </c>
      <c r="X24" s="13"/>
      <c r="Y24" s="13"/>
      <c r="Z24" s="19" t="s">
        <v>36</v>
      </c>
      <c r="AA24" s="15">
        <f>SUM(AA3:AA9)</f>
        <v>189</v>
      </c>
      <c r="AB24" s="24">
        <f>(AA24/AD3)</f>
        <v>0.13216783216783218</v>
      </c>
      <c r="AC24" s="13"/>
      <c r="AD24" s="13"/>
      <c r="AE24" s="19" t="s">
        <v>36</v>
      </c>
      <c r="AF24" s="15">
        <f>SUM(AF3:AF9)</f>
        <v>51</v>
      </c>
      <c r="AG24" s="24">
        <f>(AF24/AI3)</f>
        <v>0.1536144578313253</v>
      </c>
      <c r="AH24" s="13"/>
      <c r="AI24" s="13"/>
      <c r="AJ24" s="19" t="s">
        <v>36</v>
      </c>
      <c r="AK24" s="15">
        <f>SUM(AK3:AK9)</f>
        <v>111</v>
      </c>
      <c r="AL24" s="24">
        <f>(AK24/AN3)</f>
        <v>0.20218579234972678</v>
      </c>
      <c r="AM24" s="13"/>
      <c r="AN24" s="13"/>
      <c r="AO24" s="3"/>
    </row>
    <row r="25" spans="1:41" ht="92.25" x14ac:dyDescent="0.45">
      <c r="A25" s="19" t="s">
        <v>21</v>
      </c>
      <c r="B25" s="18">
        <f>SUM(B10:B12)</f>
        <v>224</v>
      </c>
      <c r="C25" s="24">
        <f>(B25/E3)</f>
        <v>0.24295010845986983</v>
      </c>
      <c r="D25" s="13"/>
      <c r="E25" s="31"/>
      <c r="F25" s="19" t="s">
        <v>21</v>
      </c>
      <c r="G25" s="18">
        <f>SUM(G10:G12)</f>
        <v>60</v>
      </c>
      <c r="H25" s="24">
        <f>(G25/J3)</f>
        <v>0.12096774193548387</v>
      </c>
      <c r="I25" s="13"/>
      <c r="J25" s="31"/>
      <c r="K25" s="19" t="s">
        <v>21</v>
      </c>
      <c r="L25" s="18">
        <f>SUM(L10:L12)</f>
        <v>255</v>
      </c>
      <c r="M25" s="24">
        <f>(L25/O3)</f>
        <v>0.18558951965065501</v>
      </c>
      <c r="N25" s="13"/>
      <c r="O25" s="31"/>
      <c r="P25" s="19" t="s">
        <v>21</v>
      </c>
      <c r="Q25" s="18">
        <f>SUM(Q10:Q12)</f>
        <v>9</v>
      </c>
      <c r="R25" s="24">
        <f>(Q25/T3)</f>
        <v>1.3432835820895522E-2</v>
      </c>
      <c r="S25" s="13"/>
      <c r="T25" s="13"/>
      <c r="U25" s="19" t="s">
        <v>21</v>
      </c>
      <c r="V25" s="18">
        <f>SUM(V10:V12)</f>
        <v>167</v>
      </c>
      <c r="W25" s="24">
        <f>(V25/Y3)</f>
        <v>0.12777352716143842</v>
      </c>
      <c r="X25" s="13"/>
      <c r="Y25" s="13"/>
      <c r="Z25" s="19" t="s">
        <v>21</v>
      </c>
      <c r="AA25" s="18">
        <f>SUM(AA10:AA12)</f>
        <v>283</v>
      </c>
      <c r="AB25" s="24">
        <f>(AA25/AD3)</f>
        <v>0.1979020979020979</v>
      </c>
      <c r="AC25" s="13"/>
      <c r="AD25" s="13"/>
      <c r="AE25" s="19" t="s">
        <v>21</v>
      </c>
      <c r="AF25" s="18">
        <f>SUM(AF10:AF12)</f>
        <v>149</v>
      </c>
      <c r="AG25" s="24">
        <f>(AF25/AI3)</f>
        <v>0.44879518072289154</v>
      </c>
      <c r="AH25" s="13"/>
      <c r="AI25" s="13"/>
      <c r="AJ25" s="19" t="s">
        <v>21</v>
      </c>
      <c r="AK25" s="18">
        <f>SUM(AK10:AK12)</f>
        <v>169</v>
      </c>
      <c r="AL25" s="24">
        <f>(AK25/AN3)</f>
        <v>0.30783242258652094</v>
      </c>
      <c r="AM25" s="13"/>
      <c r="AN25" s="13"/>
      <c r="AO25" s="3"/>
    </row>
    <row r="26" spans="1:41" ht="92.25" x14ac:dyDescent="0.45">
      <c r="A26" s="19" t="s">
        <v>38</v>
      </c>
      <c r="B26" s="18">
        <f>SUM(B13:B20)</f>
        <v>420</v>
      </c>
      <c r="C26" s="24">
        <f>(B26/E3)</f>
        <v>0.45553145336225598</v>
      </c>
      <c r="D26" s="13"/>
      <c r="E26" s="31"/>
      <c r="F26" s="19" t="s">
        <v>38</v>
      </c>
      <c r="G26" s="18">
        <f>SUM(G13:G20)</f>
        <v>281</v>
      </c>
      <c r="H26" s="24">
        <f>(G26/J3)</f>
        <v>0.56653225806451613</v>
      </c>
      <c r="I26" s="13"/>
      <c r="J26" s="31"/>
      <c r="K26" s="19" t="s">
        <v>38</v>
      </c>
      <c r="L26" s="18">
        <f>SUM(L13:L20)</f>
        <v>664</v>
      </c>
      <c r="M26" s="24">
        <f>(L26/O3)</f>
        <v>0.48326055312954874</v>
      </c>
      <c r="N26" s="13"/>
      <c r="O26" s="31"/>
      <c r="P26" s="19" t="s">
        <v>38</v>
      </c>
      <c r="Q26" s="18">
        <f>SUM(Q13:Q20)</f>
        <v>272</v>
      </c>
      <c r="R26" s="24">
        <f>(Q26/T3)</f>
        <v>0.40597014925373132</v>
      </c>
      <c r="S26" s="13"/>
      <c r="T26" s="13"/>
      <c r="U26" s="19" t="s">
        <v>38</v>
      </c>
      <c r="V26" s="18">
        <f>SUM(V13:V20)</f>
        <v>640</v>
      </c>
      <c r="W26" s="24">
        <f>(V26/Y3)</f>
        <v>0.48967100229533284</v>
      </c>
      <c r="X26" s="13"/>
      <c r="Y26" s="13"/>
      <c r="Z26" s="19" t="s">
        <v>38</v>
      </c>
      <c r="AA26" s="18">
        <f>SUM(AA13:AA20)</f>
        <v>619</v>
      </c>
      <c r="AB26" s="24">
        <f>(AA26/AD3)</f>
        <v>0.43286713286713285</v>
      </c>
      <c r="AC26" s="13"/>
      <c r="AD26" s="13"/>
      <c r="AE26" s="19" t="s">
        <v>38</v>
      </c>
      <c r="AF26" s="18">
        <f>SUM(AF13:AF20)</f>
        <v>104</v>
      </c>
      <c r="AG26" s="24">
        <f>(AF26/AI3)</f>
        <v>0.31325301204819278</v>
      </c>
      <c r="AH26" s="13"/>
      <c r="AI26" s="13"/>
      <c r="AJ26" s="19" t="s">
        <v>38</v>
      </c>
      <c r="AK26" s="18">
        <f>SUM(AK13:AK20)</f>
        <v>223</v>
      </c>
      <c r="AL26" s="24">
        <f>(AK26/AN3)</f>
        <v>0.40619307832422585</v>
      </c>
      <c r="AM26" s="13"/>
      <c r="AN26" s="13"/>
      <c r="AO26" s="3"/>
    </row>
    <row r="27" spans="1:41" ht="76.900000000000006" x14ac:dyDescent="0.45">
      <c r="A27" s="19" t="s">
        <v>37</v>
      </c>
      <c r="B27" s="18">
        <f>(B21)</f>
        <v>138</v>
      </c>
      <c r="C27" s="24">
        <f>(B27/E3)</f>
        <v>0.14967462039045554</v>
      </c>
      <c r="D27" s="13"/>
      <c r="E27" s="31"/>
      <c r="F27" s="19" t="s">
        <v>37</v>
      </c>
      <c r="G27" s="18">
        <f>(G21)</f>
        <v>23</v>
      </c>
      <c r="H27" s="24">
        <f>(G27/J3)</f>
        <v>4.6370967741935484E-2</v>
      </c>
      <c r="I27" s="13"/>
      <c r="J27" s="31"/>
      <c r="K27" s="19" t="s">
        <v>37</v>
      </c>
      <c r="L27" s="18">
        <f>(L21)</f>
        <v>217</v>
      </c>
      <c r="M27" s="24">
        <f>(L27/O3)</f>
        <v>0.15793304221251819</v>
      </c>
      <c r="N27" s="13"/>
      <c r="O27" s="31"/>
      <c r="P27" s="19" t="s">
        <v>37</v>
      </c>
      <c r="Q27" s="18">
        <f>(Q21)</f>
        <v>195</v>
      </c>
      <c r="R27" s="24">
        <f>(Q27/T3)</f>
        <v>0.29104477611940299</v>
      </c>
      <c r="S27" s="13"/>
      <c r="T27" s="13"/>
      <c r="U27" s="19" t="s">
        <v>37</v>
      </c>
      <c r="V27" s="18">
        <f>(V21)</f>
        <v>241</v>
      </c>
      <c r="W27" s="24">
        <f>(V27/Y3)</f>
        <v>0.18439173680183626</v>
      </c>
      <c r="X27" s="13"/>
      <c r="Y27" s="13"/>
      <c r="Z27" s="19" t="s">
        <v>37</v>
      </c>
      <c r="AA27" s="18">
        <f>(AA21)</f>
        <v>339</v>
      </c>
      <c r="AB27" s="24">
        <f>(AA27/AD3)</f>
        <v>0.23706293706293707</v>
      </c>
      <c r="AC27" s="13"/>
      <c r="AD27" s="13"/>
      <c r="AE27" s="19" t="s">
        <v>37</v>
      </c>
      <c r="AF27" s="18">
        <f>(AF21)</f>
        <v>28</v>
      </c>
      <c r="AG27" s="24">
        <f>(AF27/AI3)</f>
        <v>8.4337349397590355E-2</v>
      </c>
      <c r="AH27" s="13"/>
      <c r="AI27" s="13"/>
      <c r="AJ27" s="19" t="s">
        <v>37</v>
      </c>
      <c r="AK27" s="18">
        <f>(AK21)</f>
        <v>46</v>
      </c>
      <c r="AL27" s="24">
        <f>(AK27/AN3)</f>
        <v>8.3788706739526417E-2</v>
      </c>
      <c r="AM27" s="13"/>
      <c r="AN27" s="13"/>
      <c r="AO27" s="3"/>
    </row>
    <row r="28" spans="1:41" x14ac:dyDescent="0.45">
      <c r="A28" s="11"/>
      <c r="B28" s="11"/>
      <c r="C28" s="27"/>
      <c r="D28" s="11"/>
      <c r="E28" s="32"/>
      <c r="F28" s="11"/>
      <c r="G28" s="11"/>
      <c r="H28" s="27"/>
      <c r="I28" s="11"/>
      <c r="J28" s="32"/>
      <c r="K28" s="11"/>
      <c r="L28" s="11"/>
      <c r="M28" s="27"/>
      <c r="N28" s="11"/>
      <c r="O28" s="32"/>
      <c r="P28" s="11"/>
      <c r="Q28" s="11"/>
      <c r="R28" s="27"/>
      <c r="S28" s="11"/>
      <c r="T28" s="11"/>
      <c r="U28" s="11"/>
      <c r="V28" s="11"/>
      <c r="W28" s="27"/>
      <c r="X28" s="11"/>
      <c r="Y28" s="11"/>
      <c r="Z28" s="11"/>
      <c r="AA28" s="11"/>
      <c r="AB28" s="27"/>
      <c r="AC28" s="11"/>
      <c r="AD28" s="11"/>
      <c r="AE28" s="11"/>
      <c r="AF28" s="11"/>
      <c r="AG28" s="27"/>
      <c r="AH28" s="11"/>
      <c r="AI28" s="11"/>
      <c r="AJ28" s="11"/>
      <c r="AK28" s="11"/>
      <c r="AL28" s="27"/>
      <c r="AM28" s="11"/>
      <c r="AN28" s="11"/>
      <c r="AO28"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 Coli (ONLY essential)</vt:lpstr>
      <vt:lpstr>E. Coli (Hu 2009)</vt:lpstr>
      <vt:lpstr>E. Coli (Babu 2017 S3)</vt:lpstr>
      <vt:lpstr>E. Coli (Babu 2017 S6)</vt:lpstr>
      <vt:lpstr>MYCTU</vt:lpstr>
      <vt:lpstr>MYCLE</vt:lpstr>
      <vt:lpstr>BUCAI_Cc</vt:lpstr>
      <vt:lpstr>BUCAI_APS</vt:lpstr>
      <vt:lpstr>Data Dump</vt:lpstr>
      <vt:lpstr>Testing &amp; Graphics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August Thomas</dc:creator>
  <cp:keywords/>
  <dc:description/>
  <cp:lastModifiedBy>August Thomas</cp:lastModifiedBy>
  <cp:revision/>
  <dcterms:created xsi:type="dcterms:W3CDTF">2019-03-27T18:57:00Z</dcterms:created>
  <dcterms:modified xsi:type="dcterms:W3CDTF">2019-04-25T07:20:02Z</dcterms:modified>
  <cp:category/>
  <cp:contentStatus/>
</cp:coreProperties>
</file>