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Desktop\itmo\inf\Informatics-lab5\"/>
    </mc:Choice>
  </mc:AlternateContent>
  <xr:revisionPtr revIDLastSave="0" documentId="13_ncr:1_{E6594850-7795-4C5E-B932-92D06223583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5" i="1" l="1"/>
  <c r="P15" i="1"/>
  <c r="K15" i="1"/>
  <c r="U14" i="1"/>
  <c r="P14" i="1"/>
  <c r="K14" i="1"/>
  <c r="U13" i="1"/>
  <c r="P13" i="1"/>
  <c r="K13" i="1"/>
  <c r="U12" i="1"/>
  <c r="P12" i="1"/>
  <c r="K12" i="1"/>
  <c r="U11" i="1"/>
  <c r="P11" i="1"/>
  <c r="K11" i="1"/>
  <c r="U10" i="1"/>
  <c r="P10" i="1"/>
  <c r="K10" i="1"/>
  <c r="U9" i="1"/>
  <c r="P9" i="1"/>
  <c r="K9" i="1"/>
  <c r="U8" i="1"/>
  <c r="P8" i="1"/>
  <c r="K8" i="1"/>
  <c r="U7" i="1"/>
  <c r="P7" i="1"/>
  <c r="K7" i="1"/>
  <c r="U6" i="1"/>
  <c r="P6" i="1"/>
  <c r="K6" i="1"/>
  <c r="U5" i="1"/>
  <c r="P5" i="1"/>
  <c r="K5" i="1"/>
  <c r="U4" i="1"/>
  <c r="P4" i="1"/>
  <c r="K4" i="1"/>
  <c r="AH61" i="1" l="1"/>
  <c r="AH63" i="1" s="1"/>
  <c r="AM61" i="1"/>
  <c r="AM63" i="1" s="1"/>
  <c r="AR61" i="1"/>
  <c r="AR63" i="1" s="1"/>
  <c r="H21" i="1" l="1"/>
  <c r="AH21" i="1" l="1"/>
  <c r="AH23" i="1" s="1"/>
  <c r="AM14" i="1"/>
  <c r="AR14" i="1"/>
  <c r="AH62" i="1"/>
  <c r="AM22" i="1"/>
  <c r="AR62" i="1"/>
  <c r="AH30" i="1"/>
  <c r="AM30" i="1"/>
  <c r="AR37" i="1"/>
  <c r="AR39" i="1" s="1"/>
  <c r="AH45" i="1"/>
  <c r="AH47" i="1" s="1"/>
  <c r="AM54" i="1"/>
  <c r="AR45" i="1"/>
  <c r="AR47" i="1" s="1"/>
  <c r="AH46" i="1"/>
  <c r="AM46" i="1"/>
  <c r="AR46" i="1"/>
  <c r="AH13" i="1"/>
  <c r="AH15" i="1" s="1"/>
  <c r="AM13" i="1"/>
  <c r="AM15" i="1" s="1"/>
  <c r="AR53" i="1"/>
  <c r="AR55" i="1" l="1"/>
  <c r="AR56" i="1" s="1"/>
  <c r="AR13" i="1"/>
  <c r="AR15" i="1" s="1"/>
  <c r="AR30" i="1"/>
  <c r="AM37" i="1"/>
  <c r="AR38" i="1"/>
  <c r="AH38" i="1"/>
  <c r="AH29" i="1"/>
  <c r="AH14" i="1"/>
  <c r="AM53" i="1"/>
  <c r="AH54" i="1"/>
  <c r="AM45" i="1"/>
  <c r="AM47" i="1" s="1"/>
  <c r="AR29" i="1"/>
  <c r="AH37" i="1"/>
  <c r="AM62" i="1"/>
  <c r="AR21" i="1"/>
  <c r="AR23" i="1" s="1"/>
  <c r="AH22" i="1"/>
  <c r="AR54" i="1"/>
  <c r="AM38" i="1"/>
  <c r="AM21" i="1"/>
  <c r="AR22" i="1"/>
  <c r="AH53" i="1"/>
  <c r="AM29" i="1"/>
  <c r="AM64" i="1"/>
  <c r="AR40" i="1"/>
  <c r="AR48" i="1"/>
  <c r="AM39" i="1" l="1"/>
  <c r="AM40" i="1" s="1"/>
  <c r="AM31" i="1"/>
  <c r="AM32" i="1" s="1"/>
  <c r="AM55" i="1"/>
  <c r="AM56" i="1" s="1"/>
  <c r="AH31" i="1"/>
  <c r="AH32" i="1" s="1"/>
  <c r="AH55" i="1"/>
  <c r="AH56" i="1" s="1"/>
  <c r="AM23" i="1"/>
  <c r="AM24" i="1" s="1"/>
  <c r="AH39" i="1"/>
  <c r="AH40" i="1" s="1"/>
  <c r="AR31" i="1"/>
  <c r="AR32" i="1" s="1"/>
  <c r="AM48" i="1"/>
  <c r="AR24" i="1" l="1"/>
  <c r="AR16" i="1" l="1"/>
  <c r="AR64" i="1" l="1"/>
  <c r="AH16" i="1" l="1"/>
  <c r="AH48" i="1" l="1"/>
  <c r="C8" i="1" l="1"/>
  <c r="C7" i="1"/>
  <c r="C6" i="1"/>
  <c r="C5" i="1"/>
  <c r="C4" i="1"/>
  <c r="C11" i="1" l="1"/>
  <c r="W5" i="1"/>
  <c r="I5" i="1"/>
  <c r="H5" i="1"/>
  <c r="G5" i="1"/>
  <c r="V5" i="1"/>
  <c r="J5" i="1"/>
  <c r="T5" i="1"/>
  <c r="X5" i="1"/>
  <c r="S5" i="1"/>
  <c r="O5" i="1"/>
  <c r="R5" i="1"/>
  <c r="Y5" i="1"/>
  <c r="Q5" i="1"/>
  <c r="N5" i="1"/>
  <c r="M5" i="1"/>
  <c r="L5" i="1"/>
  <c r="C12" i="1"/>
  <c r="G6" i="1"/>
  <c r="O6" i="1"/>
  <c r="N6" i="1"/>
  <c r="X6" i="1"/>
  <c r="V6" i="1"/>
  <c r="L6" i="1"/>
  <c r="S6" i="1"/>
  <c r="Y6" i="1"/>
  <c r="M6" i="1"/>
  <c r="I6" i="1"/>
  <c r="W6" i="1"/>
  <c r="J6" i="1"/>
  <c r="R6" i="1"/>
  <c r="T6" i="1"/>
  <c r="H6" i="1"/>
  <c r="Q6" i="1"/>
  <c r="R4" i="1"/>
  <c r="L4" i="1"/>
  <c r="Q4" i="1"/>
  <c r="T4" i="1"/>
  <c r="O4" i="1"/>
  <c r="N4" i="1"/>
  <c r="W4" i="1"/>
  <c r="X4" i="1"/>
  <c r="I4" i="1"/>
  <c r="H4" i="1"/>
  <c r="Y4" i="1"/>
  <c r="M4" i="1"/>
  <c r="V4" i="1"/>
  <c r="J4" i="1"/>
  <c r="S4" i="1"/>
  <c r="G4" i="1"/>
  <c r="C9" i="1"/>
  <c r="C15" i="1" s="1"/>
  <c r="I7" i="1"/>
  <c r="S7" i="1"/>
  <c r="Q7" i="1"/>
  <c r="T7" i="1"/>
  <c r="H7" i="1"/>
  <c r="N7" i="1"/>
  <c r="X7" i="1"/>
  <c r="G7" i="1"/>
  <c r="O7" i="1"/>
  <c r="R7" i="1"/>
  <c r="L7" i="1"/>
  <c r="Y7" i="1"/>
  <c r="M7" i="1"/>
  <c r="W7" i="1"/>
  <c r="V7" i="1"/>
  <c r="J7" i="1"/>
  <c r="N8" i="1"/>
  <c r="T8" i="1"/>
  <c r="Y8" i="1"/>
  <c r="M8" i="1"/>
  <c r="L8" i="1"/>
  <c r="X8" i="1"/>
  <c r="G8" i="1"/>
  <c r="W8" i="1"/>
  <c r="V8" i="1"/>
  <c r="H8" i="1"/>
  <c r="S8" i="1"/>
  <c r="J8" i="1"/>
  <c r="I8" i="1"/>
  <c r="R8" i="1"/>
  <c r="Q8" i="1"/>
  <c r="O8" i="1"/>
  <c r="BB13" i="1"/>
  <c r="BB53" i="1"/>
  <c r="BB54" i="1"/>
  <c r="BB45" i="1"/>
  <c r="BB38" i="1"/>
  <c r="BB14" i="1"/>
  <c r="BB21" i="1"/>
  <c r="BB29" i="1"/>
  <c r="C10" i="1"/>
  <c r="BB46" i="1"/>
  <c r="C13" i="1"/>
  <c r="C14" i="1"/>
  <c r="BB62" i="1"/>
  <c r="BB22" i="1"/>
  <c r="Y11" i="1" l="1"/>
  <c r="M11" i="1"/>
  <c r="Q11" i="1"/>
  <c r="X11" i="1"/>
  <c r="L11" i="1"/>
  <c r="N11" i="1"/>
  <c r="W11" i="1"/>
  <c r="V11" i="1"/>
  <c r="AS45" i="1" s="1"/>
  <c r="J11" i="1"/>
  <c r="AG45" i="1" s="1"/>
  <c r="I11" i="1"/>
  <c r="AF45" i="1" s="1"/>
  <c r="T11" i="1"/>
  <c r="AQ45" i="1" s="1"/>
  <c r="H11" i="1"/>
  <c r="AE38" i="1" s="1"/>
  <c r="G11" i="1"/>
  <c r="O11" i="1"/>
  <c r="S11" i="1"/>
  <c r="R11" i="1"/>
  <c r="S9" i="1"/>
  <c r="G9" i="1"/>
  <c r="Q9" i="1"/>
  <c r="L9" i="1"/>
  <c r="R9" i="1"/>
  <c r="O9" i="1"/>
  <c r="Y9" i="1"/>
  <c r="I9" i="1"/>
  <c r="V9" i="1"/>
  <c r="N9" i="1"/>
  <c r="M9" i="1"/>
  <c r="X9" i="1"/>
  <c r="J9" i="1"/>
  <c r="W9" i="1"/>
  <c r="T9" i="1"/>
  <c r="H9" i="1"/>
  <c r="O13" i="1"/>
  <c r="N13" i="1"/>
  <c r="I13" i="1"/>
  <c r="H13" i="1"/>
  <c r="Q13" i="1"/>
  <c r="Y13" i="1"/>
  <c r="M13" i="1"/>
  <c r="T13" i="1"/>
  <c r="X13" i="1"/>
  <c r="L13" i="1"/>
  <c r="W13" i="1"/>
  <c r="V13" i="1"/>
  <c r="J13" i="1"/>
  <c r="S13" i="1"/>
  <c r="G13" i="1"/>
  <c r="R13" i="1"/>
  <c r="T14" i="1"/>
  <c r="AQ61" i="1" s="1"/>
  <c r="H14" i="1"/>
  <c r="AE61" i="1" s="1"/>
  <c r="J14" i="1"/>
  <c r="AG61" i="1" s="1"/>
  <c r="S14" i="1"/>
  <c r="AP61" i="1" s="1"/>
  <c r="G14" i="1"/>
  <c r="AD61" i="1" s="1"/>
  <c r="R14" i="1"/>
  <c r="AO61" i="1" s="1"/>
  <c r="Q14" i="1"/>
  <c r="AN61" i="1" s="1"/>
  <c r="Y14" i="1"/>
  <c r="AV61" i="1" s="1"/>
  <c r="V14" i="1"/>
  <c r="AS61" i="1" s="1"/>
  <c r="M14" i="1"/>
  <c r="AJ61" i="1" s="1"/>
  <c r="O14" i="1"/>
  <c r="AL61" i="1" s="1"/>
  <c r="N14" i="1"/>
  <c r="AK61" i="1" s="1"/>
  <c r="W14" i="1"/>
  <c r="AT61" i="1" s="1"/>
  <c r="X14" i="1"/>
  <c r="AU61" i="1" s="1"/>
  <c r="L14" i="1"/>
  <c r="AI61" i="1" s="1"/>
  <c r="I14" i="1"/>
  <c r="AF61" i="1" s="1"/>
  <c r="Y15" i="1"/>
  <c r="M15" i="1"/>
  <c r="X15" i="1"/>
  <c r="L15" i="1"/>
  <c r="W15" i="1"/>
  <c r="V15" i="1"/>
  <c r="J15" i="1"/>
  <c r="I15" i="1"/>
  <c r="T15" i="1"/>
  <c r="H15" i="1"/>
  <c r="S15" i="1"/>
  <c r="G15" i="1"/>
  <c r="R15" i="1"/>
  <c r="Q15" i="1"/>
  <c r="N15" i="1"/>
  <c r="O15" i="1"/>
  <c r="X10" i="1"/>
  <c r="L10" i="1"/>
  <c r="H10" i="1"/>
  <c r="O10" i="1"/>
  <c r="W10" i="1"/>
  <c r="J10" i="1"/>
  <c r="Q10" i="1"/>
  <c r="V10" i="1"/>
  <c r="I10" i="1"/>
  <c r="T10" i="1"/>
  <c r="R10" i="1"/>
  <c r="N10" i="1"/>
  <c r="S10" i="1"/>
  <c r="G10" i="1"/>
  <c r="Y10" i="1"/>
  <c r="M10" i="1"/>
  <c r="V12" i="1"/>
  <c r="AS46" i="1" s="1"/>
  <c r="J12" i="1"/>
  <c r="AG46" i="1" s="1"/>
  <c r="O12" i="1"/>
  <c r="AL46" i="1" s="1"/>
  <c r="I12" i="1"/>
  <c r="AF46" i="1" s="1"/>
  <c r="R12" i="1"/>
  <c r="AO46" i="1" s="1"/>
  <c r="M12" i="1"/>
  <c r="AJ46" i="1" s="1"/>
  <c r="T12" i="1"/>
  <c r="AQ46" i="1" s="1"/>
  <c r="H12" i="1"/>
  <c r="AE46" i="1" s="1"/>
  <c r="X12" i="1"/>
  <c r="AU46" i="1" s="1"/>
  <c r="S12" i="1"/>
  <c r="AP46" i="1" s="1"/>
  <c r="G12" i="1"/>
  <c r="AD46" i="1" s="1"/>
  <c r="Y12" i="1"/>
  <c r="AV46" i="1" s="1"/>
  <c r="Q12" i="1"/>
  <c r="AN46" i="1" s="1"/>
  <c r="L12" i="1"/>
  <c r="AI46" i="1" s="1"/>
  <c r="N12" i="1"/>
  <c r="AK46" i="1" s="1"/>
  <c r="W12" i="1"/>
  <c r="AT46" i="1" s="1"/>
  <c r="BB23" i="1"/>
  <c r="BB55" i="1"/>
  <c r="BB15" i="1"/>
  <c r="BB47" i="1"/>
  <c r="AQ62" i="1"/>
  <c r="AQ22" i="1"/>
  <c r="AV62" i="1"/>
  <c r="AV63" i="1" s="1"/>
  <c r="AV22" i="1"/>
  <c r="AF62" i="1"/>
  <c r="AF22" i="1"/>
  <c r="AT29" i="1"/>
  <c r="AT14" i="1"/>
  <c r="AT21" i="1"/>
  <c r="AV38" i="1"/>
  <c r="AV54" i="1"/>
  <c r="AV45" i="1"/>
  <c r="AL13" i="1"/>
  <c r="AL53" i="1"/>
  <c r="AJ62" i="1"/>
  <c r="AJ22" i="1"/>
  <c r="AP62" i="1"/>
  <c r="AP22" i="1"/>
  <c r="BB37" i="1"/>
  <c r="BB39" i="1" s="1"/>
  <c r="BB30" i="1"/>
  <c r="BB31" i="1" s="1"/>
  <c r="AS21" i="1"/>
  <c r="AS14" i="1"/>
  <c r="AS29" i="1"/>
  <c r="AU38" i="1"/>
  <c r="AU45" i="1"/>
  <c r="AU54" i="1"/>
  <c r="AN54" i="1"/>
  <c r="AN45" i="1"/>
  <c r="AN38" i="1"/>
  <c r="AP53" i="1"/>
  <c r="AP13" i="1"/>
  <c r="AF53" i="1"/>
  <c r="AF13" i="1"/>
  <c r="AJ54" i="1"/>
  <c r="AJ38" i="1"/>
  <c r="AJ45" i="1"/>
  <c r="AL29" i="1"/>
  <c r="AL14" i="1"/>
  <c r="AL21" i="1"/>
  <c r="AD38" i="1"/>
  <c r="AD54" i="1"/>
  <c r="AD45" i="1"/>
  <c r="AO53" i="1"/>
  <c r="AO13" i="1"/>
  <c r="AN62" i="1"/>
  <c r="AN22" i="1"/>
  <c r="AD13" i="1"/>
  <c r="AD53" i="1"/>
  <c r="AI13" i="1"/>
  <c r="AI53" i="1"/>
  <c r="AF14" i="1"/>
  <c r="AF29" i="1"/>
  <c r="AF21" i="1"/>
  <c r="AK21" i="1"/>
  <c r="AK29" i="1"/>
  <c r="AK14" i="1"/>
  <c r="AO54" i="1"/>
  <c r="AO38" i="1"/>
  <c r="AO45" i="1"/>
  <c r="AN13" i="1"/>
  <c r="AN53" i="1"/>
  <c r="AO14" i="1"/>
  <c r="AO29" i="1"/>
  <c r="AO21" i="1"/>
  <c r="AD22" i="1"/>
  <c r="AD62" i="1"/>
  <c r="AO62" i="1"/>
  <c r="AO22" i="1"/>
  <c r="AQ14" i="1"/>
  <c r="AQ29" i="1"/>
  <c r="AQ21" i="1"/>
  <c r="AU21" i="1"/>
  <c r="AU14" i="1"/>
  <c r="AU29" i="1"/>
  <c r="AT38" i="1"/>
  <c r="AT45" i="1"/>
  <c r="AT54" i="1"/>
  <c r="AJ13" i="1"/>
  <c r="AJ53" i="1"/>
  <c r="AK13" i="1"/>
  <c r="AK53" i="1"/>
  <c r="AP45" i="1"/>
  <c r="AP54" i="1"/>
  <c r="AP38" i="1"/>
  <c r="AE21" i="1"/>
  <c r="AE14" i="1"/>
  <c r="AE29" i="1"/>
  <c r="AV21" i="1"/>
  <c r="AV23" i="1" s="1"/>
  <c r="AV14" i="1"/>
  <c r="AV29" i="1"/>
  <c r="AU13" i="1"/>
  <c r="AU53" i="1"/>
  <c r="AI38" i="1"/>
  <c r="AI45" i="1"/>
  <c r="AI54" i="1"/>
  <c r="AL22" i="1"/>
  <c r="AL62" i="1"/>
  <c r="AK62" i="1"/>
  <c r="AK22" i="1"/>
  <c r="AU62" i="1"/>
  <c r="AU22" i="1"/>
  <c r="AI62" i="1"/>
  <c r="AI22" i="1"/>
  <c r="BB61" i="1"/>
  <c r="BB63" i="1" s="1"/>
  <c r="AT62" i="1"/>
  <c r="AT22" i="1"/>
  <c r="AP14" i="1"/>
  <c r="AP29" i="1"/>
  <c r="AP21" i="1"/>
  <c r="AJ21" i="1"/>
  <c r="AJ14" i="1"/>
  <c r="AJ29" i="1"/>
  <c r="AT13" i="1"/>
  <c r="AT53" i="1"/>
  <c r="AV13" i="1"/>
  <c r="AV53" i="1"/>
  <c r="AV55" i="1" s="1"/>
  <c r="AE54" i="1"/>
  <c r="AG14" i="1"/>
  <c r="AG29" i="1"/>
  <c r="AG21" i="1"/>
  <c r="AS62" i="1"/>
  <c r="AS22" i="1"/>
  <c r="AD21" i="1"/>
  <c r="AD14" i="1"/>
  <c r="AD29" i="1"/>
  <c r="AL38" i="1"/>
  <c r="AL45" i="1"/>
  <c r="AL54" i="1"/>
  <c r="AE53" i="1"/>
  <c r="AE13" i="1"/>
  <c r="AS53" i="1"/>
  <c r="AS13" i="1"/>
  <c r="AE62" i="1"/>
  <c r="AE22" i="1"/>
  <c r="AN14" i="1"/>
  <c r="AN29" i="1"/>
  <c r="AN21" i="1"/>
  <c r="AG62" i="1"/>
  <c r="AG22" i="1"/>
  <c r="AI21" i="1"/>
  <c r="AI29" i="1"/>
  <c r="AI14" i="1"/>
  <c r="AK38" i="1"/>
  <c r="AK45" i="1"/>
  <c r="AK54" i="1"/>
  <c r="AF54" i="1"/>
  <c r="AF38" i="1"/>
  <c r="AQ13" i="1"/>
  <c r="AQ53" i="1"/>
  <c r="AG53" i="1"/>
  <c r="AG13" i="1"/>
  <c r="AQ38" i="1" l="1"/>
  <c r="AQ54" i="1"/>
  <c r="AG38" i="1"/>
  <c r="AG54" i="1"/>
  <c r="AS38" i="1"/>
  <c r="AS54" i="1"/>
  <c r="AE45" i="1"/>
  <c r="AV47" i="1"/>
  <c r="AV12" i="1"/>
  <c r="AU15" i="1" s="1"/>
  <c r="AI30" i="1"/>
  <c r="AI37" i="1"/>
  <c r="AV20" i="1"/>
  <c r="AU23" i="1" s="1"/>
  <c r="AV30" i="1"/>
  <c r="AV28" i="1" s="1"/>
  <c r="AV37" i="1"/>
  <c r="AV39" i="1" s="1"/>
  <c r="AV44" i="1"/>
  <c r="AU47" i="1" s="1"/>
  <c r="AF30" i="1"/>
  <c r="AF37" i="1"/>
  <c r="AG30" i="1"/>
  <c r="AG37" i="1"/>
  <c r="AL37" i="1"/>
  <c r="AL30" i="1"/>
  <c r="AQ37" i="1"/>
  <c r="AQ30" i="1"/>
  <c r="AS30" i="1"/>
  <c r="AS37" i="1"/>
  <c r="AV15" i="1"/>
  <c r="AE37" i="1"/>
  <c r="AE30" i="1"/>
  <c r="AK37" i="1"/>
  <c r="AK30" i="1"/>
  <c r="AV60" i="1"/>
  <c r="AU63" i="1" s="1"/>
  <c r="AT30" i="1"/>
  <c r="AT37" i="1"/>
  <c r="AU30" i="1"/>
  <c r="AU37" i="1"/>
  <c r="AP30" i="1"/>
  <c r="AP37" i="1"/>
  <c r="AD30" i="1"/>
  <c r="AD37" i="1"/>
  <c r="AO37" i="1"/>
  <c r="AO30" i="1"/>
  <c r="AV52" i="1"/>
  <c r="AU55" i="1" s="1"/>
  <c r="AJ30" i="1"/>
  <c r="AJ37" i="1"/>
  <c r="AH64" i="1"/>
  <c r="AN37" i="1"/>
  <c r="AN30" i="1"/>
  <c r="AU31" i="1" l="1"/>
  <c r="AV31" i="1"/>
  <c r="AU12" i="1"/>
  <c r="AT15" i="1" s="1"/>
  <c r="AU20" i="1"/>
  <c r="AT23" i="1" s="1"/>
  <c r="AU28" i="1"/>
  <c r="AT31" i="1" s="1"/>
  <c r="AM16" i="1"/>
  <c r="AV36" i="1"/>
  <c r="AU36" i="1" s="1"/>
  <c r="AT39" i="1" s="1"/>
  <c r="AT12" i="1"/>
  <c r="AS15" i="1" s="1"/>
  <c r="AU52" i="1"/>
  <c r="AT55" i="1" s="1"/>
  <c r="AU60" i="1"/>
  <c r="AT63" i="1" s="1"/>
  <c r="AU44" i="1"/>
  <c r="AH24" i="1"/>
  <c r="AT36" i="1" l="1"/>
  <c r="AS39" i="1" s="1"/>
  <c r="AT47" i="1"/>
  <c r="AT44" i="1"/>
  <c r="AT28" i="1"/>
  <c r="AS31" i="1" s="1"/>
  <c r="AU39" i="1"/>
  <c r="AS28" i="1"/>
  <c r="AR28" i="1" s="1"/>
  <c r="AQ31" i="1" s="1"/>
  <c r="AT20" i="1"/>
  <c r="AS36" i="1"/>
  <c r="AR36" i="1" s="1"/>
  <c r="AT52" i="1"/>
  <c r="AS55" i="1" s="1"/>
  <c r="AT60" i="1"/>
  <c r="AS63" i="1" s="1"/>
  <c r="AS12" i="1"/>
  <c r="AR12" i="1" s="1"/>
  <c r="AQ15" i="1" s="1"/>
  <c r="AS44" i="1" l="1"/>
  <c r="AR44" i="1" s="1"/>
  <c r="AS47" i="1"/>
  <c r="AL36" i="1"/>
  <c r="AQ39" i="1"/>
  <c r="AQ36" i="1"/>
  <c r="AQ28" i="1"/>
  <c r="AP31" i="1" s="1"/>
  <c r="AK33" i="1"/>
  <c r="AF6" i="1" s="1"/>
  <c r="AS20" i="1"/>
  <c r="AR20" i="1" s="1"/>
  <c r="AQ23" i="1" s="1"/>
  <c r="AS23" i="1"/>
  <c r="AK17" i="1"/>
  <c r="AF4" i="1" s="1"/>
  <c r="AQ12" i="1"/>
  <c r="AP15" i="1" s="1"/>
  <c r="AS60" i="1"/>
  <c r="AR60" i="1" s="1"/>
  <c r="AQ63" i="1" s="1"/>
  <c r="AK41" i="1"/>
  <c r="AF7" i="1" s="1"/>
  <c r="AS52" i="1"/>
  <c r="AR52" i="1" s="1"/>
  <c r="AQ55" i="1" s="1"/>
  <c r="AP28" i="1" l="1"/>
  <c r="AO31" i="1" s="1"/>
  <c r="AK36" i="1"/>
  <c r="AK39" i="1"/>
  <c r="AP39" i="1"/>
  <c r="AP36" i="1"/>
  <c r="AK49" i="1"/>
  <c r="AF8" i="1" s="1"/>
  <c r="AQ44" i="1"/>
  <c r="AQ47" i="1"/>
  <c r="AG36" i="1"/>
  <c r="AQ20" i="1"/>
  <c r="AP23" i="1" s="1"/>
  <c r="AK25" i="1"/>
  <c r="AF5" i="1" s="1"/>
  <c r="AP12" i="1"/>
  <c r="AO15" i="1" s="1"/>
  <c r="AO28" i="1"/>
  <c r="AN31" i="1" s="1"/>
  <c r="AQ52" i="1"/>
  <c r="AP55" i="1" s="1"/>
  <c r="AK57" i="1"/>
  <c r="AF9" i="1" s="1"/>
  <c r="AK65" i="1"/>
  <c r="AF10" i="1" s="1"/>
  <c r="AQ60" i="1"/>
  <c r="AP63" i="1" s="1"/>
  <c r="AJ39" i="1" l="1"/>
  <c r="AJ36" i="1"/>
  <c r="AP20" i="1"/>
  <c r="AO23" i="1" s="1"/>
  <c r="AF39" i="1"/>
  <c r="AF36" i="1"/>
  <c r="AO39" i="1"/>
  <c r="AO36" i="1"/>
  <c r="AP47" i="1"/>
  <c r="AP44" i="1"/>
  <c r="AP60" i="1"/>
  <c r="AO63" i="1" s="1"/>
  <c r="AP52" i="1"/>
  <c r="AO55" i="1" s="1"/>
  <c r="AO12" i="1"/>
  <c r="AN12" i="1" s="1"/>
  <c r="AM12" i="1" s="1"/>
  <c r="AN28" i="1"/>
  <c r="AN39" i="1" l="1"/>
  <c r="AN36" i="1"/>
  <c r="AM36" i="1" s="1"/>
  <c r="AL39" i="1" s="1"/>
  <c r="AI39" i="1"/>
  <c r="AI36" i="1"/>
  <c r="AH36" i="1" s="1"/>
  <c r="AG39" i="1" s="1"/>
  <c r="AO20" i="1"/>
  <c r="AN23" i="1" s="1"/>
  <c r="AO47" i="1"/>
  <c r="AO44" i="1"/>
  <c r="AH41" i="1"/>
  <c r="AE7" i="1" s="1"/>
  <c r="AE39" i="1"/>
  <c r="AE36" i="1"/>
  <c r="AL15" i="1"/>
  <c r="AL12" i="1"/>
  <c r="AN15" i="1"/>
  <c r="AH17" i="1" s="1"/>
  <c r="AE4" i="1" s="1"/>
  <c r="AM28" i="1"/>
  <c r="AO52" i="1"/>
  <c r="AN55" i="1" s="1"/>
  <c r="AN20" i="1"/>
  <c r="AM20" i="1" s="1"/>
  <c r="AL23" i="1" s="1"/>
  <c r="AO60" i="1"/>
  <c r="AN63" i="1" s="1"/>
  <c r="AH33" i="1"/>
  <c r="AE6" i="1" s="1"/>
  <c r="AD36" i="1" l="1"/>
  <c r="AE41" i="1" s="1"/>
  <c r="AD7" i="1" s="1"/>
  <c r="AD39" i="1"/>
  <c r="AN47" i="1"/>
  <c r="AN44" i="1"/>
  <c r="AM44" i="1" s="1"/>
  <c r="AK15" i="1"/>
  <c r="AK12" i="1"/>
  <c r="AL31" i="1"/>
  <c r="AL28" i="1"/>
  <c r="AN60" i="1"/>
  <c r="AM60" i="1" s="1"/>
  <c r="AL63" i="1" s="1"/>
  <c r="AN52" i="1"/>
  <c r="AM52" i="1" s="1"/>
  <c r="AL55" i="1" s="1"/>
  <c r="AL20" i="1"/>
  <c r="AK23" i="1" s="1"/>
  <c r="AH25" i="1"/>
  <c r="AE5" i="1" s="1"/>
  <c r="AH49" i="1" l="1"/>
  <c r="AE8" i="1" s="1"/>
  <c r="AT41" i="1"/>
  <c r="AI7" i="1" s="1"/>
  <c r="AL47" i="1"/>
  <c r="AL44" i="1"/>
  <c r="AD40" i="1"/>
  <c r="AQ41" i="1"/>
  <c r="AH7" i="1" s="1"/>
  <c r="AJ15" i="1"/>
  <c r="AJ12" i="1"/>
  <c r="AK28" i="1"/>
  <c r="AJ31" i="1" s="1"/>
  <c r="AK31" i="1"/>
  <c r="AK20" i="1"/>
  <c r="AJ23" i="1" s="1"/>
  <c r="AL60" i="1"/>
  <c r="AK63" i="1" s="1"/>
  <c r="AL52" i="1"/>
  <c r="AK52" i="1" s="1"/>
  <c r="AH57" i="1"/>
  <c r="AE9" i="1" s="1"/>
  <c r="AH65" i="1"/>
  <c r="AE10" i="1" s="1"/>
  <c r="AQ40" i="1" l="1"/>
  <c r="AP40" i="1"/>
  <c r="AL40" i="1"/>
  <c r="AT40" i="1"/>
  <c r="AV40" i="1"/>
  <c r="AU40" i="1"/>
  <c r="AI40" i="1"/>
  <c r="AG40" i="1"/>
  <c r="AK40" i="1"/>
  <c r="AJ40" i="1"/>
  <c r="AS40" i="1"/>
  <c r="AO40" i="1"/>
  <c r="AN40" i="1"/>
  <c r="AF40" i="1"/>
  <c r="AE40" i="1"/>
  <c r="AK47" i="1"/>
  <c r="AK44" i="1"/>
  <c r="AJ28" i="1"/>
  <c r="AI28" i="1" s="1"/>
  <c r="AH28" i="1" s="1"/>
  <c r="AJ55" i="1"/>
  <c r="AJ52" i="1"/>
  <c r="AI15" i="1"/>
  <c r="AI12" i="1"/>
  <c r="AH12" i="1" s="1"/>
  <c r="AK55" i="1"/>
  <c r="AI31" i="1"/>
  <c r="AK60" i="1"/>
  <c r="AJ63" i="1" s="1"/>
  <c r="AJ20" i="1"/>
  <c r="AG31" i="1" l="1"/>
  <c r="AG28" i="1"/>
  <c r="AJ47" i="1"/>
  <c r="AJ44" i="1"/>
  <c r="AI55" i="1"/>
  <c r="AI52" i="1"/>
  <c r="AH52" i="1" s="1"/>
  <c r="AY39" i="1"/>
  <c r="AI23" i="1"/>
  <c r="AI20" i="1"/>
  <c r="AH20" i="1" s="1"/>
  <c r="AG15" i="1"/>
  <c r="AG12" i="1"/>
  <c r="AJ60" i="1"/>
  <c r="AI47" i="1" l="1"/>
  <c r="AI44" i="1"/>
  <c r="AH44" i="1" s="1"/>
  <c r="BE38" i="1"/>
  <c r="AN41" i="1"/>
  <c r="AG7" i="1" s="1"/>
  <c r="AC7" i="1"/>
  <c r="AG55" i="1"/>
  <c r="AG52" i="1"/>
  <c r="AF31" i="1"/>
  <c r="AF28" i="1"/>
  <c r="AF15" i="1"/>
  <c r="AF12" i="1"/>
  <c r="AI63" i="1"/>
  <c r="AI60" i="1"/>
  <c r="AH60" i="1" s="1"/>
  <c r="AG23" i="1"/>
  <c r="AG20" i="1"/>
  <c r="AF52" i="1" l="1"/>
  <c r="AF55" i="1"/>
  <c r="AE31" i="1"/>
  <c r="AE28" i="1"/>
  <c r="AG47" i="1"/>
  <c r="AG44" i="1"/>
  <c r="AE15" i="1"/>
  <c r="AE12" i="1"/>
  <c r="AF23" i="1"/>
  <c r="AF20" i="1"/>
  <c r="AG63" i="1"/>
  <c r="AG60" i="1"/>
  <c r="AD31" i="1" l="1"/>
  <c r="AD28" i="1"/>
  <c r="AE33" i="1" s="1"/>
  <c r="AD6" i="1" s="1"/>
  <c r="AF47" i="1"/>
  <c r="AF44" i="1"/>
  <c r="AE55" i="1"/>
  <c r="AE52" i="1"/>
  <c r="AE23" i="1"/>
  <c r="AE20" i="1"/>
  <c r="AD15" i="1"/>
  <c r="AD12" i="1"/>
  <c r="AE17" i="1" s="1"/>
  <c r="AD4" i="1" s="1"/>
  <c r="AF63" i="1"/>
  <c r="AF60" i="1"/>
  <c r="AD55" i="1" l="1"/>
  <c r="AD52" i="1"/>
  <c r="AE57" i="1" s="1"/>
  <c r="AD9" i="1" s="1"/>
  <c r="AE47" i="1"/>
  <c r="AE44" i="1"/>
  <c r="AT33" i="1"/>
  <c r="AD32" i="1"/>
  <c r="AQ33" i="1"/>
  <c r="AH6" i="1" s="1"/>
  <c r="AY31" i="1"/>
  <c r="AD23" i="1"/>
  <c r="AD20" i="1"/>
  <c r="AE25" i="1" s="1"/>
  <c r="AD5" i="1" s="1"/>
  <c r="AE63" i="1"/>
  <c r="AE60" i="1"/>
  <c r="AT17" i="1"/>
  <c r="AI4" i="1" s="1"/>
  <c r="AD16" i="1"/>
  <c r="AQ17" i="1"/>
  <c r="AH4" i="1" s="1"/>
  <c r="AC6" i="1" l="1"/>
  <c r="AN33" i="1"/>
  <c r="AG6" i="1" s="1"/>
  <c r="AD47" i="1"/>
  <c r="AD44" i="1"/>
  <c r="AE49" i="1" s="1"/>
  <c r="AD8" i="1" s="1"/>
  <c r="AT57" i="1"/>
  <c r="AI9" i="1" s="1"/>
  <c r="AD56" i="1"/>
  <c r="AQ57" i="1"/>
  <c r="AH9" i="1" s="1"/>
  <c r="AV32" i="1"/>
  <c r="AS32" i="1"/>
  <c r="AQ32" i="1"/>
  <c r="AO32" i="1"/>
  <c r="AN32" i="1"/>
  <c r="AP32" i="1"/>
  <c r="AU32" i="1"/>
  <c r="AT32" i="1"/>
  <c r="AL32" i="1"/>
  <c r="AK32" i="1"/>
  <c r="AJ32" i="1"/>
  <c r="AI32" i="1"/>
  <c r="AG32" i="1"/>
  <c r="AF32" i="1"/>
  <c r="AE32" i="1"/>
  <c r="AI6" i="1"/>
  <c r="BE30" i="1"/>
  <c r="AT25" i="1"/>
  <c r="AI5" i="1" s="1"/>
  <c r="AD24" i="1"/>
  <c r="AQ25" i="1"/>
  <c r="AH5" i="1" s="1"/>
  <c r="AP16" i="1"/>
  <c r="AO16" i="1"/>
  <c r="AS16" i="1"/>
  <c r="AF16" i="1"/>
  <c r="AN16" i="1"/>
  <c r="AI16" i="1"/>
  <c r="AU16" i="1"/>
  <c r="AL16" i="1"/>
  <c r="AQ16" i="1"/>
  <c r="AK16" i="1"/>
  <c r="AE16" i="1"/>
  <c r="AJ16" i="1"/>
  <c r="AV16" i="1"/>
  <c r="AT16" i="1"/>
  <c r="AG16" i="1"/>
  <c r="AD63" i="1"/>
  <c r="AD60" i="1"/>
  <c r="AE65" i="1" s="1"/>
  <c r="AD10" i="1" s="1"/>
  <c r="AQ56" i="1" l="1"/>
  <c r="AP56" i="1"/>
  <c r="AO56" i="1"/>
  <c r="AT56" i="1"/>
  <c r="AS56" i="1"/>
  <c r="AL56" i="1"/>
  <c r="AK56" i="1"/>
  <c r="AN56" i="1"/>
  <c r="AJ56" i="1"/>
  <c r="AU56" i="1"/>
  <c r="AV56" i="1"/>
  <c r="AI56" i="1"/>
  <c r="AG56" i="1"/>
  <c r="AF56" i="1"/>
  <c r="AF57" i="1" s="1"/>
  <c r="AE56" i="1"/>
  <c r="AT49" i="1"/>
  <c r="AI8" i="1" s="1"/>
  <c r="AD48" i="1"/>
  <c r="AQ49" i="1"/>
  <c r="AH8" i="1" s="1"/>
  <c r="AY15" i="1"/>
  <c r="AV24" i="1"/>
  <c r="AK24" i="1"/>
  <c r="AU24" i="1"/>
  <c r="AG24" i="1"/>
  <c r="AE24" i="1"/>
  <c r="AP24" i="1"/>
  <c r="AQ24" i="1"/>
  <c r="AL24" i="1"/>
  <c r="AJ24" i="1"/>
  <c r="AF24" i="1"/>
  <c r="AO24" i="1"/>
  <c r="AS24" i="1"/>
  <c r="AI24" i="1"/>
  <c r="AT24" i="1"/>
  <c r="AN24" i="1"/>
  <c r="AT65" i="1"/>
  <c r="AI10" i="1" s="1"/>
  <c r="AD64" i="1"/>
  <c r="AQ65" i="1"/>
  <c r="AH10" i="1" s="1"/>
  <c r="AY23" i="1" l="1"/>
  <c r="AP48" i="1"/>
  <c r="AU48" i="1"/>
  <c r="AT48" i="1"/>
  <c r="AS48" i="1"/>
  <c r="AV48" i="1"/>
  <c r="AQ48" i="1"/>
  <c r="AO48" i="1"/>
  <c r="AN48" i="1"/>
  <c r="AL48" i="1"/>
  <c r="AK48" i="1"/>
  <c r="AJ48" i="1"/>
  <c r="AI48" i="1"/>
  <c r="AG48" i="1"/>
  <c r="AF48" i="1"/>
  <c r="AE48" i="1"/>
  <c r="AY55" i="1"/>
  <c r="AN25" i="1"/>
  <c r="AG5" i="1" s="1"/>
  <c r="AC5" i="1"/>
  <c r="BE22" i="1"/>
  <c r="BE14" i="1"/>
  <c r="AC4" i="1"/>
  <c r="AN17" i="1"/>
  <c r="AG4" i="1" s="1"/>
  <c r="AV64" i="1"/>
  <c r="AO64" i="1"/>
  <c r="AQ64" i="1"/>
  <c r="AU64" i="1"/>
  <c r="AP64" i="1"/>
  <c r="AS64" i="1"/>
  <c r="AL64" i="1"/>
  <c r="AN64" i="1"/>
  <c r="AJ64" i="1"/>
  <c r="AK64" i="1"/>
  <c r="AT64" i="1"/>
  <c r="AI64" i="1"/>
  <c r="AG64" i="1"/>
  <c r="AE64" i="1"/>
  <c r="AF64" i="1"/>
  <c r="AN57" i="1" l="1"/>
  <c r="AG9" i="1" s="1"/>
  <c r="AC9" i="1"/>
  <c r="AY47" i="1"/>
  <c r="AY63" i="1"/>
  <c r="AN49" i="1" l="1"/>
  <c r="AG8" i="1" s="1"/>
  <c r="AC8" i="1"/>
  <c r="AC10" i="1"/>
  <c r="AN65" i="1"/>
  <c r="AG10" i="1" s="1"/>
</calcChain>
</file>

<file path=xl/sharedStrings.xml><?xml version="1.0" encoding="utf-8"?>
<sst xmlns="http://schemas.openxmlformats.org/spreadsheetml/2006/main" count="178" uniqueCount="90">
  <si>
    <t>A=</t>
  </si>
  <si>
    <t>C=</t>
  </si>
  <si>
    <t>CF</t>
  </si>
  <si>
    <t>PF</t>
  </si>
  <si>
    <t>AF</t>
  </si>
  <si>
    <t>ZF</t>
  </si>
  <si>
    <t>SF</t>
  </si>
  <si>
    <t>OF</t>
  </si>
  <si>
    <t>X1 =</t>
  </si>
  <si>
    <t>A =</t>
  </si>
  <si>
    <t>B1 =</t>
  </si>
  <si>
    <t>B1 + B2 =</t>
  </si>
  <si>
    <t>X2 =</t>
  </si>
  <si>
    <t>C =</t>
  </si>
  <si>
    <t>B2 =</t>
  </si>
  <si>
    <t>B2 + B3 =</t>
  </si>
  <si>
    <t>X3 =</t>
  </si>
  <si>
    <t>B3 =</t>
  </si>
  <si>
    <t>B2 + B7 =</t>
  </si>
  <si>
    <t>X4 =</t>
  </si>
  <si>
    <t>B4 =</t>
  </si>
  <si>
    <t>B7 + B8 =</t>
  </si>
  <si>
    <t>X5 =</t>
  </si>
  <si>
    <t>B5 =</t>
  </si>
  <si>
    <t>B8 + B9 =</t>
  </si>
  <si>
    <t>X6 =</t>
  </si>
  <si>
    <t>B6 =</t>
  </si>
  <si>
    <t>B1 + B8 =</t>
  </si>
  <si>
    <t>X7 =</t>
  </si>
  <si>
    <t>-X1 =</t>
  </si>
  <si>
    <t>B7 =</t>
  </si>
  <si>
    <t>-B1 =</t>
  </si>
  <si>
    <t>B11 + B3 =</t>
  </si>
  <si>
    <t xml:space="preserve">X8 = </t>
  </si>
  <si>
    <t xml:space="preserve">-X2 = </t>
  </si>
  <si>
    <t>B8 =</t>
  </si>
  <si>
    <t>-B2 =</t>
  </si>
  <si>
    <t xml:space="preserve">X9 = </t>
  </si>
  <si>
    <t xml:space="preserve">-X3 = </t>
  </si>
  <si>
    <t>B9 =</t>
  </si>
  <si>
    <t>-B3 =</t>
  </si>
  <si>
    <t xml:space="preserve">X10 = </t>
  </si>
  <si>
    <t xml:space="preserve">-X4 = </t>
  </si>
  <si>
    <t>B10 =</t>
  </si>
  <si>
    <t>-B4 =</t>
  </si>
  <si>
    <t>X11 =</t>
  </si>
  <si>
    <t>-X5 =</t>
  </si>
  <si>
    <t>B11 =</t>
  </si>
  <si>
    <t>-B5 =</t>
  </si>
  <si>
    <t>X12 =</t>
  </si>
  <si>
    <t xml:space="preserve">-X6 = </t>
  </si>
  <si>
    <t>B12 =</t>
  </si>
  <si>
    <t>-B6 =</t>
  </si>
  <si>
    <t>A+C =</t>
  </si>
  <si>
    <t>A+C+C =</t>
  </si>
  <si>
    <t>C-A =</t>
  </si>
  <si>
    <t>65536-X4 =</t>
  </si>
  <si>
    <t>+</t>
  </si>
  <si>
    <t>(10)</t>
  </si>
  <si>
    <t>SF=</t>
  </si>
  <si>
    <t>OF=</t>
  </si>
  <si>
    <r>
      <t>B1</t>
    </r>
    <r>
      <rPr>
        <vertAlign val="subscript"/>
        <sz val="11"/>
        <rFont val="Calibri"/>
        <family val="2"/>
        <scheme val="minor"/>
      </rPr>
      <t>(2)</t>
    </r>
  </si>
  <si>
    <r>
      <t>X1</t>
    </r>
    <r>
      <rPr>
        <vertAlign val="subscript"/>
        <sz val="11"/>
        <rFont val="Calibri"/>
        <family val="2"/>
        <scheme val="minor"/>
      </rPr>
      <t>(10)</t>
    </r>
  </si>
  <si>
    <r>
      <t>B2</t>
    </r>
    <r>
      <rPr>
        <vertAlign val="subscript"/>
        <sz val="11"/>
        <rFont val="Calibri"/>
        <family val="2"/>
        <scheme val="minor"/>
      </rPr>
      <t>(2)</t>
    </r>
  </si>
  <si>
    <r>
      <t>X2</t>
    </r>
    <r>
      <rPr>
        <vertAlign val="subscript"/>
        <sz val="11"/>
        <rFont val="Calibri"/>
        <family val="2"/>
        <scheme val="minor"/>
      </rPr>
      <t>(10)</t>
    </r>
  </si>
  <si>
    <r>
      <t>B3</t>
    </r>
    <r>
      <rPr>
        <vertAlign val="subscript"/>
        <sz val="11"/>
        <rFont val="Calibri"/>
        <family val="2"/>
        <scheme val="minor"/>
      </rPr>
      <t>(2)</t>
    </r>
  </si>
  <si>
    <r>
      <t>X3</t>
    </r>
    <r>
      <rPr>
        <vertAlign val="subscript"/>
        <sz val="11"/>
        <rFont val="Calibri"/>
        <family val="2"/>
        <scheme val="minor"/>
      </rPr>
      <t>(10)</t>
    </r>
  </si>
  <si>
    <r>
      <t>B7</t>
    </r>
    <r>
      <rPr>
        <vertAlign val="subscript"/>
        <sz val="11"/>
        <rFont val="Calibri"/>
        <family val="2"/>
        <scheme val="minor"/>
      </rPr>
      <t>(2)</t>
    </r>
  </si>
  <si>
    <r>
      <t>X7</t>
    </r>
    <r>
      <rPr>
        <vertAlign val="subscript"/>
        <sz val="11"/>
        <rFont val="Calibri"/>
        <family val="2"/>
        <scheme val="minor"/>
      </rPr>
      <t>(10)</t>
    </r>
  </si>
  <si>
    <r>
      <t>B8</t>
    </r>
    <r>
      <rPr>
        <vertAlign val="subscript"/>
        <sz val="11"/>
        <rFont val="Calibri"/>
        <family val="2"/>
        <scheme val="minor"/>
      </rPr>
      <t>(2)</t>
    </r>
  </si>
  <si>
    <r>
      <t>X8</t>
    </r>
    <r>
      <rPr>
        <vertAlign val="subscript"/>
        <sz val="11"/>
        <rFont val="Calibri"/>
        <family val="2"/>
        <scheme val="minor"/>
      </rPr>
      <t>(10)</t>
    </r>
  </si>
  <si>
    <r>
      <t>B9</t>
    </r>
    <r>
      <rPr>
        <vertAlign val="subscript"/>
        <sz val="11"/>
        <rFont val="Calibri"/>
        <family val="2"/>
        <scheme val="minor"/>
      </rPr>
      <t>(2)</t>
    </r>
  </si>
  <si>
    <r>
      <t>X9</t>
    </r>
    <r>
      <rPr>
        <vertAlign val="subscript"/>
        <sz val="11"/>
        <rFont val="Calibri"/>
        <family val="2"/>
        <scheme val="minor"/>
      </rPr>
      <t>(10)</t>
    </r>
  </si>
  <si>
    <r>
      <t>B11</t>
    </r>
    <r>
      <rPr>
        <vertAlign val="subscript"/>
        <sz val="11"/>
        <rFont val="Calibri"/>
        <family val="2"/>
        <scheme val="minor"/>
      </rPr>
      <t>(2)</t>
    </r>
  </si>
  <si>
    <r>
      <t>X11</t>
    </r>
    <r>
      <rPr>
        <vertAlign val="subscript"/>
        <sz val="11"/>
        <rFont val="Calibri"/>
        <family val="2"/>
        <scheme val="minor"/>
      </rPr>
      <t>(10)</t>
    </r>
  </si>
  <si>
    <t>Доп. Код</t>
  </si>
  <si>
    <t>=</t>
  </si>
  <si>
    <t>1)</t>
  </si>
  <si>
    <t>2)</t>
  </si>
  <si>
    <t>7)</t>
  </si>
  <si>
    <t>3)</t>
  </si>
  <si>
    <t>5)</t>
  </si>
  <si>
    <t>4)</t>
  </si>
  <si>
    <t>6)</t>
  </si>
  <si>
    <t>№</t>
  </si>
  <si>
    <t>Переполнение, при сложении положительных чисел получен отрицательный результат</t>
  </si>
  <si>
    <t>Верный результат</t>
  </si>
  <si>
    <t>Верный результат, перенос из старшего разряда не учитывается</t>
  </si>
  <si>
    <t>Переполнение, при сложении отрицательных чисел получен положительный результат</t>
  </si>
  <si>
    <t>Переносы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</si>
</sst>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6">
    <xf numFmtId="0" fontId="0" fillId="0" borderId="0" xfId="0"/>
    <xf numFmtId="0" fontId="3" fillId="0" borderId="0" xfId="1" applyFont="1" applyAlignment="1">
      <alignment horizontal="right"/>
    </xf>
    <xf numFmtId="0" fontId="4" fillId="0" borderId="0" xfId="0" applyFont="1"/>
    <xf numFmtId="0" fontId="3" fillId="0" borderId="0" xfId="1" applyFont="1"/>
    <xf numFmtId="0" fontId="4" fillId="0" borderId="0" xfId="0" applyFont="1" applyAlignment="1">
      <alignment horizontal="center"/>
    </xf>
    <xf numFmtId="0" fontId="3" fillId="0" borderId="0" xfId="1" quotePrefix="1" applyFont="1" applyAlignment="1">
      <alignment horizontal="right"/>
    </xf>
    <xf numFmtId="0" fontId="4" fillId="0" borderId="0" xfId="0" quotePrefix="1" applyFont="1" applyAlignment="1">
      <alignment horizontal="right"/>
    </xf>
    <xf numFmtId="0" fontId="4" fillId="0" borderId="7" xfId="0" applyFont="1" applyBorder="1"/>
    <xf numFmtId="0" fontId="5" fillId="0" borderId="0" xfId="0" quotePrefix="1" applyFont="1"/>
    <xf numFmtId="0" fontId="4" fillId="0" borderId="0" xfId="0" applyFont="1" applyAlignment="1">
      <alignment horizontal="right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7" xfId="0" applyFont="1" applyBorder="1" applyAlignment="1">
      <alignment horizontal="center"/>
    </xf>
    <xf numFmtId="0" fontId="3" fillId="0" borderId="0" xfId="1" quotePrefix="1" applyFont="1" applyAlignment="1">
      <alignment horizontal="center"/>
    </xf>
    <xf numFmtId="0" fontId="4" fillId="0" borderId="2" xfId="0" applyFont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3">
    <cellStyle name="Обычный" xfId="0" builtinId="0"/>
    <cellStyle name="Обычный 2" xfId="1" xr:uid="{F968FEF2-AE07-4B49-B4DB-9B6056CD7391}"/>
    <cellStyle name="Обычный 3" xfId="2" xr:uid="{FD1EF05C-4E5B-4C71-B0EC-BD877EDB40C0}"/>
  </cellStyles>
  <dxfs count="2">
    <dxf>
      <font>
        <b/>
        <i val="0"/>
      </font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0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86"/>
  <sheetViews>
    <sheetView tabSelected="1" showWhiteSpace="0" view="pageLayout" topLeftCell="F1" zoomScaleNormal="100" workbookViewId="0">
      <selection activeCell="AY6" sqref="AY6"/>
    </sheetView>
  </sheetViews>
  <sheetFormatPr defaultColWidth="7.140625" defaultRowHeight="15" customHeight="1" x14ac:dyDescent="0.25"/>
  <cols>
    <col min="1" max="1" width="7.140625" style="2" customWidth="1"/>
    <col min="2" max="2" width="7.140625" style="2"/>
    <col min="3" max="3" width="7.140625" style="2" customWidth="1"/>
    <col min="4" max="5" width="7.140625" style="2"/>
    <col min="6" max="6" width="7.140625" style="2" customWidth="1"/>
    <col min="7" max="25" width="2.85546875" style="2" customWidth="1"/>
    <col min="26" max="26" width="7.140625" style="2" customWidth="1"/>
    <col min="27" max="27" width="2.7109375" style="2" customWidth="1"/>
    <col min="28" max="28" width="11.42578125" style="2" customWidth="1"/>
    <col min="29" max="29" width="7.42578125" style="2" bestFit="1" customWidth="1"/>
    <col min="30" max="49" width="2.85546875" style="2" customWidth="1"/>
    <col min="50" max="50" width="2.85546875" style="15" customWidth="1"/>
    <col min="51" max="56" width="7.140625" style="2"/>
    <col min="57" max="57" width="7.140625" style="2" customWidth="1"/>
    <col min="58" max="16384" width="7.140625" style="2"/>
  </cols>
  <sheetData>
    <row r="1" spans="1:57" ht="15" customHeight="1" x14ac:dyDescent="0.25">
      <c r="B1" s="1" t="s">
        <v>0</v>
      </c>
      <c r="C1" s="2">
        <v>6518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</row>
    <row r="2" spans="1:57" ht="15" customHeight="1" x14ac:dyDescent="0.25">
      <c r="B2" s="1" t="s">
        <v>1</v>
      </c>
      <c r="C2" s="2">
        <v>14200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BE2" s="16" t="s">
        <v>86</v>
      </c>
    </row>
    <row r="3" spans="1:57" ht="15" customHeight="1" x14ac:dyDescent="0.25">
      <c r="A3" s="3"/>
      <c r="B3" s="3"/>
      <c r="C3" s="3"/>
      <c r="D3" s="3"/>
      <c r="E3" s="3"/>
      <c r="F3" s="3"/>
      <c r="G3" s="4">
        <v>15</v>
      </c>
      <c r="H3" s="4">
        <v>14</v>
      </c>
      <c r="I3" s="4">
        <v>13</v>
      </c>
      <c r="J3" s="4">
        <v>12</v>
      </c>
      <c r="K3" s="4"/>
      <c r="L3" s="4">
        <v>11</v>
      </c>
      <c r="M3" s="4">
        <v>10</v>
      </c>
      <c r="N3" s="4">
        <v>9</v>
      </c>
      <c r="O3" s="4">
        <v>8</v>
      </c>
      <c r="P3" s="4"/>
      <c r="Q3" s="4">
        <v>7</v>
      </c>
      <c r="R3" s="4">
        <v>6</v>
      </c>
      <c r="S3" s="4">
        <v>5</v>
      </c>
      <c r="T3" s="4">
        <v>4</v>
      </c>
      <c r="U3" s="4"/>
      <c r="V3" s="4">
        <v>3</v>
      </c>
      <c r="W3" s="4">
        <v>2</v>
      </c>
      <c r="X3" s="4">
        <v>1</v>
      </c>
      <c r="Y3" s="4">
        <v>0</v>
      </c>
      <c r="Z3" s="3"/>
      <c r="AA3" s="2" t="s">
        <v>84</v>
      </c>
      <c r="AB3" s="3"/>
      <c r="AC3" s="5" t="s">
        <v>58</v>
      </c>
      <c r="AD3" s="1" t="s">
        <v>2</v>
      </c>
      <c r="AE3" s="1" t="s">
        <v>3</v>
      </c>
      <c r="AF3" s="1" t="s">
        <v>4</v>
      </c>
      <c r="AG3" s="1" t="s">
        <v>5</v>
      </c>
      <c r="AH3" s="1" t="s">
        <v>6</v>
      </c>
      <c r="AI3" s="1" t="s">
        <v>7</v>
      </c>
      <c r="AK3" s="3"/>
      <c r="AL3" s="3"/>
      <c r="AM3" s="3"/>
      <c r="AN3" s="3"/>
      <c r="AO3" s="3"/>
      <c r="AP3" s="3"/>
      <c r="AQ3" s="3"/>
      <c r="AR3" s="3"/>
      <c r="AS3" s="3"/>
      <c r="BE3" s="16" t="s">
        <v>85</v>
      </c>
    </row>
    <row r="4" spans="1:57" ht="15" customHeight="1" x14ac:dyDescent="0.25">
      <c r="A4" s="1" t="s">
        <v>8</v>
      </c>
      <c r="B4" s="1" t="s">
        <v>9</v>
      </c>
      <c r="C4" s="1">
        <f>C1</f>
        <v>6518</v>
      </c>
      <c r="D4" s="3"/>
      <c r="E4" s="1" t="s">
        <v>10</v>
      </c>
      <c r="F4" s="3"/>
      <c r="G4" s="17" t="str">
        <f t="shared" ref="G4:V15" si="0">IF(G$3="",".",MID(IF($C4&gt;0,_xlfn.BASE($C4,2,16),_xlfn.BASE($C4+2^16,2,16)),ABS(G$3-16),1))</f>
        <v>0</v>
      </c>
      <c r="H4" s="18" t="str">
        <f t="shared" si="0"/>
        <v>0</v>
      </c>
      <c r="I4" s="18" t="str">
        <f t="shared" si="0"/>
        <v>0</v>
      </c>
      <c r="J4" s="18" t="str">
        <f t="shared" si="0"/>
        <v>1</v>
      </c>
      <c r="K4" s="18" t="str">
        <f t="shared" si="0"/>
        <v>.</v>
      </c>
      <c r="L4" s="18" t="str">
        <f t="shared" si="0"/>
        <v>1</v>
      </c>
      <c r="M4" s="18" t="str">
        <f t="shared" si="0"/>
        <v>0</v>
      </c>
      <c r="N4" s="18" t="str">
        <f t="shared" si="0"/>
        <v>0</v>
      </c>
      <c r="O4" s="18" t="str">
        <f t="shared" si="0"/>
        <v>1</v>
      </c>
      <c r="P4" s="18" t="str">
        <f t="shared" si="0"/>
        <v>.</v>
      </c>
      <c r="Q4" s="18" t="str">
        <f t="shared" si="0"/>
        <v>0</v>
      </c>
      <c r="R4" s="18" t="str">
        <f t="shared" si="0"/>
        <v>1</v>
      </c>
      <c r="S4" s="18" t="str">
        <f t="shared" si="0"/>
        <v>1</v>
      </c>
      <c r="T4" s="18" t="str">
        <f t="shared" si="0"/>
        <v>1</v>
      </c>
      <c r="U4" s="18" t="str">
        <f t="shared" si="0"/>
        <v>.</v>
      </c>
      <c r="V4" s="18" t="str">
        <f t="shared" si="0"/>
        <v>0</v>
      </c>
      <c r="W4" s="18" t="str">
        <f t="shared" ref="W4:Y15" si="1">IF(W$3="",".",MID(IF($C4&gt;0,_xlfn.BASE($C4,2,16),_xlfn.BASE($C4+2^16,2,16)),ABS(W$3-16),1))</f>
        <v>1</v>
      </c>
      <c r="X4" s="18" t="str">
        <f t="shared" si="1"/>
        <v>1</v>
      </c>
      <c r="Y4" s="19" t="str">
        <f t="shared" si="1"/>
        <v>0</v>
      </c>
      <c r="Z4" s="3"/>
      <c r="AA4" s="2" t="s">
        <v>77</v>
      </c>
      <c r="AB4" s="1" t="s">
        <v>11</v>
      </c>
      <c r="AC4" s="1">
        <f>AY15</f>
        <v>20718</v>
      </c>
      <c r="AD4" s="1">
        <f>AE17</f>
        <v>0</v>
      </c>
      <c r="AE4" s="1">
        <f>AH17</f>
        <v>1</v>
      </c>
      <c r="AF4" s="1">
        <f>AK17</f>
        <v>0</v>
      </c>
      <c r="AG4" s="1">
        <f>AN17</f>
        <v>0</v>
      </c>
      <c r="AH4" s="1">
        <f>AQ17</f>
        <v>0</v>
      </c>
      <c r="AI4" s="1">
        <f>AT17</f>
        <v>0</v>
      </c>
      <c r="AK4" s="3"/>
      <c r="AL4" s="3"/>
      <c r="AM4" s="3"/>
      <c r="AN4" s="3"/>
      <c r="AO4" s="3"/>
      <c r="AP4" s="3"/>
      <c r="AQ4" s="3"/>
      <c r="AR4" s="3"/>
      <c r="AS4" s="3"/>
      <c r="BE4" s="16" t="s">
        <v>87</v>
      </c>
    </row>
    <row r="5" spans="1:57" ht="15" customHeight="1" x14ac:dyDescent="0.25">
      <c r="A5" s="1" t="s">
        <v>12</v>
      </c>
      <c r="B5" s="1" t="s">
        <v>13</v>
      </c>
      <c r="C5" s="1">
        <f>C2</f>
        <v>14200</v>
      </c>
      <c r="D5" s="3"/>
      <c r="E5" s="1" t="s">
        <v>14</v>
      </c>
      <c r="F5" s="3"/>
      <c r="G5" s="20" t="str">
        <f t="shared" si="0"/>
        <v>0</v>
      </c>
      <c r="H5" s="21" t="str">
        <f t="shared" si="0"/>
        <v>0</v>
      </c>
      <c r="I5" s="21" t="str">
        <f t="shared" si="0"/>
        <v>1</v>
      </c>
      <c r="J5" s="21" t="str">
        <f t="shared" si="0"/>
        <v>1</v>
      </c>
      <c r="K5" s="21" t="str">
        <f t="shared" si="0"/>
        <v>.</v>
      </c>
      <c r="L5" s="21" t="str">
        <f t="shared" si="0"/>
        <v>0</v>
      </c>
      <c r="M5" s="21" t="str">
        <f t="shared" si="0"/>
        <v>1</v>
      </c>
      <c r="N5" s="21" t="str">
        <f t="shared" si="0"/>
        <v>1</v>
      </c>
      <c r="O5" s="21" t="str">
        <f t="shared" si="0"/>
        <v>1</v>
      </c>
      <c r="P5" s="21" t="str">
        <f t="shared" si="0"/>
        <v>.</v>
      </c>
      <c r="Q5" s="21" t="str">
        <f t="shared" si="0"/>
        <v>0</v>
      </c>
      <c r="R5" s="21" t="str">
        <f t="shared" si="0"/>
        <v>1</v>
      </c>
      <c r="S5" s="21" t="str">
        <f t="shared" si="0"/>
        <v>1</v>
      </c>
      <c r="T5" s="21" t="str">
        <f t="shared" si="0"/>
        <v>1</v>
      </c>
      <c r="U5" s="21" t="str">
        <f t="shared" si="0"/>
        <v>.</v>
      </c>
      <c r="V5" s="21" t="str">
        <f t="shared" si="0"/>
        <v>1</v>
      </c>
      <c r="W5" s="21" t="str">
        <f t="shared" si="1"/>
        <v>0</v>
      </c>
      <c r="X5" s="21" t="str">
        <f t="shared" si="1"/>
        <v>0</v>
      </c>
      <c r="Y5" s="22" t="str">
        <f t="shared" si="1"/>
        <v>0</v>
      </c>
      <c r="Z5" s="3"/>
      <c r="AA5" s="2" t="s">
        <v>78</v>
      </c>
      <c r="AB5" s="1" t="s">
        <v>15</v>
      </c>
      <c r="AC5" s="1">
        <f>AY23</f>
        <v>-30618</v>
      </c>
      <c r="AD5" s="1">
        <f>AE25</f>
        <v>0</v>
      </c>
      <c r="AE5" s="1">
        <f>AH25</f>
        <v>1</v>
      </c>
      <c r="AF5" s="1">
        <f>AK25</f>
        <v>1</v>
      </c>
      <c r="AG5" s="1">
        <f>AN25</f>
        <v>0</v>
      </c>
      <c r="AH5" s="1">
        <f>AQ25</f>
        <v>1</v>
      </c>
      <c r="AI5" s="1">
        <f>AT25</f>
        <v>1</v>
      </c>
      <c r="AK5" s="3"/>
      <c r="AL5" s="3"/>
      <c r="AM5" s="3"/>
      <c r="AN5" s="3"/>
      <c r="AO5" s="3"/>
      <c r="AP5" s="3"/>
      <c r="AQ5" s="3"/>
      <c r="AR5" s="3"/>
      <c r="AS5" s="3"/>
      <c r="BE5" s="16" t="s">
        <v>88</v>
      </c>
    </row>
    <row r="6" spans="1:57" ht="15" customHeight="1" x14ac:dyDescent="0.25">
      <c r="A6" s="1" t="s">
        <v>16</v>
      </c>
      <c r="B6" s="1" t="s">
        <v>53</v>
      </c>
      <c r="C6" s="1">
        <f>C1+C2</f>
        <v>20718</v>
      </c>
      <c r="D6" s="3"/>
      <c r="E6" s="1" t="s">
        <v>17</v>
      </c>
      <c r="F6" s="3"/>
      <c r="G6" s="20" t="str">
        <f t="shared" si="0"/>
        <v>0</v>
      </c>
      <c r="H6" s="21" t="str">
        <f t="shared" si="0"/>
        <v>1</v>
      </c>
      <c r="I6" s="21" t="str">
        <f t="shared" si="0"/>
        <v>0</v>
      </c>
      <c r="J6" s="21" t="str">
        <f t="shared" si="0"/>
        <v>1</v>
      </c>
      <c r="K6" s="21" t="str">
        <f t="shared" si="0"/>
        <v>.</v>
      </c>
      <c r="L6" s="21" t="str">
        <f t="shared" si="0"/>
        <v>0</v>
      </c>
      <c r="M6" s="21" t="str">
        <f t="shared" si="0"/>
        <v>0</v>
      </c>
      <c r="N6" s="21" t="str">
        <f t="shared" si="0"/>
        <v>0</v>
      </c>
      <c r="O6" s="21" t="str">
        <f t="shared" si="0"/>
        <v>0</v>
      </c>
      <c r="P6" s="21" t="str">
        <f t="shared" si="0"/>
        <v>.</v>
      </c>
      <c r="Q6" s="21" t="str">
        <f t="shared" si="0"/>
        <v>1</v>
      </c>
      <c r="R6" s="21" t="str">
        <f t="shared" si="0"/>
        <v>1</v>
      </c>
      <c r="S6" s="21" t="str">
        <f t="shared" si="0"/>
        <v>1</v>
      </c>
      <c r="T6" s="21" t="str">
        <f t="shared" si="0"/>
        <v>0</v>
      </c>
      <c r="U6" s="21" t="str">
        <f t="shared" si="0"/>
        <v>.</v>
      </c>
      <c r="V6" s="21" t="str">
        <f t="shared" si="0"/>
        <v>1</v>
      </c>
      <c r="W6" s="21" t="str">
        <f t="shared" si="1"/>
        <v>1</v>
      </c>
      <c r="X6" s="21" t="str">
        <f t="shared" si="1"/>
        <v>1</v>
      </c>
      <c r="Y6" s="22" t="str">
        <f t="shared" si="1"/>
        <v>0</v>
      </c>
      <c r="Z6" s="3"/>
      <c r="AA6" s="2" t="s">
        <v>80</v>
      </c>
      <c r="AB6" s="1" t="s">
        <v>18</v>
      </c>
      <c r="AC6" s="1">
        <f>AY31</f>
        <v>7682</v>
      </c>
      <c r="AD6" s="1">
        <f>AE33</f>
        <v>1</v>
      </c>
      <c r="AE6" s="1">
        <f>AH33</f>
        <v>0</v>
      </c>
      <c r="AF6" s="1">
        <f>AK33</f>
        <v>1</v>
      </c>
      <c r="AG6" s="1">
        <f>AN33</f>
        <v>0</v>
      </c>
      <c r="AH6" s="1">
        <f>AQ33</f>
        <v>0</v>
      </c>
      <c r="AI6" s="1">
        <f>AT33</f>
        <v>0</v>
      </c>
      <c r="AK6" s="3"/>
      <c r="AL6" s="3"/>
      <c r="AM6" s="3"/>
      <c r="AN6" s="3"/>
      <c r="AO6" s="3"/>
      <c r="AP6" s="3"/>
      <c r="AQ6" s="3"/>
      <c r="AR6" s="3"/>
      <c r="AS6" s="3"/>
    </row>
    <row r="7" spans="1:57" ht="15" customHeight="1" x14ac:dyDescent="0.25">
      <c r="A7" s="1" t="s">
        <v>19</v>
      </c>
      <c r="B7" s="1" t="s">
        <v>54</v>
      </c>
      <c r="C7" s="1">
        <f>C1+C2+C2</f>
        <v>34918</v>
      </c>
      <c r="D7" s="3"/>
      <c r="E7" s="1" t="s">
        <v>20</v>
      </c>
      <c r="F7" s="3"/>
      <c r="G7" s="20" t="str">
        <f>IF(G$3="",".",MID(IF($C7&gt;0,_xlfn.BASE($C7,2,16),_xlfn.BASE($C7+2^16,2,16)),ABS(G$3-16),1))</f>
        <v>1</v>
      </c>
      <c r="H7" s="21" t="str">
        <f t="shared" si="0"/>
        <v>0</v>
      </c>
      <c r="I7" s="21" t="str">
        <f t="shared" si="0"/>
        <v>0</v>
      </c>
      <c r="J7" s="21" t="str">
        <f t="shared" si="0"/>
        <v>0</v>
      </c>
      <c r="K7" s="21" t="str">
        <f t="shared" si="0"/>
        <v>.</v>
      </c>
      <c r="L7" s="21" t="str">
        <f t="shared" si="0"/>
        <v>1</v>
      </c>
      <c r="M7" s="21" t="str">
        <f t="shared" si="0"/>
        <v>0</v>
      </c>
      <c r="N7" s="21" t="str">
        <f t="shared" si="0"/>
        <v>0</v>
      </c>
      <c r="O7" s="21" t="str">
        <f t="shared" si="0"/>
        <v>0</v>
      </c>
      <c r="P7" s="21" t="str">
        <f t="shared" si="0"/>
        <v>.</v>
      </c>
      <c r="Q7" s="21" t="str">
        <f t="shared" si="0"/>
        <v>0</v>
      </c>
      <c r="R7" s="21" t="str">
        <f t="shared" si="0"/>
        <v>1</v>
      </c>
      <c r="S7" s="21" t="str">
        <f t="shared" si="0"/>
        <v>1</v>
      </c>
      <c r="T7" s="21" t="str">
        <f t="shared" si="0"/>
        <v>0</v>
      </c>
      <c r="U7" s="21" t="str">
        <f t="shared" si="0"/>
        <v>.</v>
      </c>
      <c r="V7" s="21" t="str">
        <f t="shared" si="0"/>
        <v>0</v>
      </c>
      <c r="W7" s="21" t="str">
        <f t="shared" si="1"/>
        <v>1</v>
      </c>
      <c r="X7" s="21" t="str">
        <f t="shared" si="1"/>
        <v>1</v>
      </c>
      <c r="Y7" s="22" t="str">
        <f t="shared" si="1"/>
        <v>0</v>
      </c>
      <c r="Z7" s="3"/>
      <c r="AA7" s="2" t="s">
        <v>82</v>
      </c>
      <c r="AB7" s="1" t="s">
        <v>21</v>
      </c>
      <c r="AC7" s="1">
        <f>AY39</f>
        <v>-20718</v>
      </c>
      <c r="AD7" s="1">
        <f>AE41</f>
        <v>1</v>
      </c>
      <c r="AE7" s="1">
        <f>AH41</f>
        <v>1</v>
      </c>
      <c r="AF7" s="1">
        <f>AK41</f>
        <v>1</v>
      </c>
      <c r="AG7" s="1">
        <f>AN41</f>
        <v>0</v>
      </c>
      <c r="AH7" s="1">
        <f>AQ41</f>
        <v>1</v>
      </c>
      <c r="AI7" s="1">
        <f>AT41</f>
        <v>0</v>
      </c>
      <c r="AK7" s="3"/>
      <c r="AL7" s="3"/>
      <c r="AM7" s="3"/>
      <c r="AN7" s="3"/>
      <c r="AO7" s="3"/>
      <c r="AP7" s="3"/>
      <c r="AQ7" s="3"/>
      <c r="AR7" s="3"/>
      <c r="AS7" s="3"/>
    </row>
    <row r="8" spans="1:57" ht="15" customHeight="1" x14ac:dyDescent="0.25">
      <c r="A8" s="1" t="s">
        <v>22</v>
      </c>
      <c r="B8" s="1" t="s">
        <v>55</v>
      </c>
      <c r="C8" s="1">
        <f>C2-C1</f>
        <v>7682</v>
      </c>
      <c r="D8" s="3"/>
      <c r="E8" s="1" t="s">
        <v>23</v>
      </c>
      <c r="F8" s="3"/>
      <c r="G8" s="20" t="str">
        <f t="shared" si="0"/>
        <v>0</v>
      </c>
      <c r="H8" s="21" t="str">
        <f t="shared" si="0"/>
        <v>0</v>
      </c>
      <c r="I8" s="21" t="str">
        <f t="shared" si="0"/>
        <v>0</v>
      </c>
      <c r="J8" s="21" t="str">
        <f t="shared" si="0"/>
        <v>1</v>
      </c>
      <c r="K8" s="21" t="str">
        <f t="shared" si="0"/>
        <v>.</v>
      </c>
      <c r="L8" s="21" t="str">
        <f t="shared" si="0"/>
        <v>1</v>
      </c>
      <c r="M8" s="21" t="str">
        <f t="shared" si="0"/>
        <v>1</v>
      </c>
      <c r="N8" s="21" t="str">
        <f t="shared" si="0"/>
        <v>1</v>
      </c>
      <c r="O8" s="21" t="str">
        <f t="shared" si="0"/>
        <v>0</v>
      </c>
      <c r="P8" s="21" t="str">
        <f t="shared" si="0"/>
        <v>.</v>
      </c>
      <c r="Q8" s="21" t="str">
        <f t="shared" si="0"/>
        <v>0</v>
      </c>
      <c r="R8" s="21" t="str">
        <f t="shared" si="0"/>
        <v>0</v>
      </c>
      <c r="S8" s="21" t="str">
        <f t="shared" si="0"/>
        <v>0</v>
      </c>
      <c r="T8" s="21" t="str">
        <f t="shared" si="0"/>
        <v>0</v>
      </c>
      <c r="U8" s="21" t="str">
        <f t="shared" si="0"/>
        <v>.</v>
      </c>
      <c r="V8" s="21" t="str">
        <f t="shared" si="0"/>
        <v>0</v>
      </c>
      <c r="W8" s="21" t="str">
        <f t="shared" si="1"/>
        <v>0</v>
      </c>
      <c r="X8" s="21" t="str">
        <f t="shared" si="1"/>
        <v>1</v>
      </c>
      <c r="Y8" s="22" t="str">
        <f t="shared" si="1"/>
        <v>0</v>
      </c>
      <c r="Z8" s="3"/>
      <c r="AA8" s="2" t="s">
        <v>81</v>
      </c>
      <c r="AB8" s="1" t="s">
        <v>24</v>
      </c>
      <c r="AC8" s="1">
        <f>AY47</f>
        <v>30618</v>
      </c>
      <c r="AD8" s="1">
        <f>AE49</f>
        <v>1</v>
      </c>
      <c r="AE8" s="1">
        <f>AH49</f>
        <v>1</v>
      </c>
      <c r="AF8" s="1">
        <f>AK49</f>
        <v>0</v>
      </c>
      <c r="AG8" s="1">
        <f>AN49</f>
        <v>0</v>
      </c>
      <c r="AH8" s="1">
        <f>AQ49</f>
        <v>0</v>
      </c>
      <c r="AI8" s="1">
        <f>AT49</f>
        <v>1</v>
      </c>
      <c r="AK8" s="3"/>
      <c r="AL8" s="3"/>
      <c r="AM8" s="3"/>
      <c r="AN8" s="3"/>
      <c r="AO8" s="3"/>
      <c r="AP8" s="3"/>
      <c r="AQ8" s="3"/>
      <c r="AR8" s="3"/>
      <c r="AS8" s="3"/>
    </row>
    <row r="9" spans="1:57" ht="15" customHeight="1" x14ac:dyDescent="0.25">
      <c r="A9" s="1" t="s">
        <v>25</v>
      </c>
      <c r="B9" s="1" t="s">
        <v>56</v>
      </c>
      <c r="C9" s="1">
        <f>65536-C7</f>
        <v>30618</v>
      </c>
      <c r="D9" s="3"/>
      <c r="E9" s="1" t="s">
        <v>26</v>
      </c>
      <c r="F9" s="3"/>
      <c r="G9" s="20" t="str">
        <f t="shared" si="0"/>
        <v>0</v>
      </c>
      <c r="H9" s="21" t="str">
        <f t="shared" si="0"/>
        <v>1</v>
      </c>
      <c r="I9" s="21" t="str">
        <f t="shared" si="0"/>
        <v>1</v>
      </c>
      <c r="J9" s="21" t="str">
        <f t="shared" si="0"/>
        <v>1</v>
      </c>
      <c r="K9" s="21" t="str">
        <f t="shared" si="0"/>
        <v>.</v>
      </c>
      <c r="L9" s="21" t="str">
        <f t="shared" si="0"/>
        <v>0</v>
      </c>
      <c r="M9" s="21" t="str">
        <f t="shared" si="0"/>
        <v>1</v>
      </c>
      <c r="N9" s="21" t="str">
        <f t="shared" si="0"/>
        <v>1</v>
      </c>
      <c r="O9" s="21" t="str">
        <f t="shared" si="0"/>
        <v>1</v>
      </c>
      <c r="P9" s="21" t="str">
        <f t="shared" si="0"/>
        <v>.</v>
      </c>
      <c r="Q9" s="21" t="str">
        <f t="shared" si="0"/>
        <v>1</v>
      </c>
      <c r="R9" s="21" t="str">
        <f t="shared" si="0"/>
        <v>0</v>
      </c>
      <c r="S9" s="21" t="str">
        <f t="shared" si="0"/>
        <v>0</v>
      </c>
      <c r="T9" s="21" t="str">
        <f t="shared" si="0"/>
        <v>1</v>
      </c>
      <c r="U9" s="21" t="str">
        <f t="shared" si="0"/>
        <v>.</v>
      </c>
      <c r="V9" s="21" t="str">
        <f t="shared" si="0"/>
        <v>1</v>
      </c>
      <c r="W9" s="21" t="str">
        <f t="shared" si="1"/>
        <v>0</v>
      </c>
      <c r="X9" s="21" t="str">
        <f t="shared" si="1"/>
        <v>1</v>
      </c>
      <c r="Y9" s="22" t="str">
        <f t="shared" si="1"/>
        <v>0</v>
      </c>
      <c r="Z9" s="3"/>
      <c r="AA9" s="2" t="s">
        <v>83</v>
      </c>
      <c r="AB9" s="1" t="s">
        <v>27</v>
      </c>
      <c r="AC9" s="1">
        <f>AY55</f>
        <v>-7682</v>
      </c>
      <c r="AD9" s="1">
        <f>AE57</f>
        <v>0</v>
      </c>
      <c r="AE9" s="1">
        <f>AH57</f>
        <v>0</v>
      </c>
      <c r="AF9" s="1">
        <f>AK57</f>
        <v>0</v>
      </c>
      <c r="AG9" s="1">
        <f>AN57</f>
        <v>0</v>
      </c>
      <c r="AH9" s="1">
        <f>AQ57</f>
        <v>1</v>
      </c>
      <c r="AI9" s="1">
        <f>AT57</f>
        <v>0</v>
      </c>
      <c r="AK9" s="3"/>
      <c r="AL9" s="3"/>
      <c r="AM9" s="3"/>
      <c r="AN9" s="3"/>
      <c r="AO9" s="3"/>
      <c r="AP9" s="3"/>
      <c r="AQ9" s="3"/>
      <c r="AR9" s="3"/>
      <c r="AS9" s="3"/>
    </row>
    <row r="10" spans="1:57" ht="15" customHeight="1" x14ac:dyDescent="0.25">
      <c r="A10" s="1" t="s">
        <v>28</v>
      </c>
      <c r="B10" s="5" t="s">
        <v>29</v>
      </c>
      <c r="C10" s="1">
        <f t="shared" ref="C10:C15" si="2">-C4</f>
        <v>-6518</v>
      </c>
      <c r="D10" s="3"/>
      <c r="E10" s="1" t="s">
        <v>30</v>
      </c>
      <c r="F10" s="5" t="s">
        <v>31</v>
      </c>
      <c r="G10" s="20" t="str">
        <f>IF(G$3="",".",MID(IF($C10&gt;0,_xlfn.BASE($C10,2,16),_xlfn.BASE($C10+2^16,2,16)),ABS(G$3-16),1))</f>
        <v>1</v>
      </c>
      <c r="H10" s="21" t="str">
        <f t="shared" si="0"/>
        <v>1</v>
      </c>
      <c r="I10" s="21" t="str">
        <f t="shared" si="0"/>
        <v>1</v>
      </c>
      <c r="J10" s="21" t="str">
        <f t="shared" si="0"/>
        <v>0</v>
      </c>
      <c r="K10" s="21" t="str">
        <f t="shared" si="0"/>
        <v>.</v>
      </c>
      <c r="L10" s="21" t="str">
        <f t="shared" si="0"/>
        <v>0</v>
      </c>
      <c r="M10" s="21" t="str">
        <f t="shared" si="0"/>
        <v>1</v>
      </c>
      <c r="N10" s="21" t="str">
        <f t="shared" si="0"/>
        <v>1</v>
      </c>
      <c r="O10" s="21" t="str">
        <f t="shared" si="0"/>
        <v>0</v>
      </c>
      <c r="P10" s="21" t="str">
        <f t="shared" si="0"/>
        <v>.</v>
      </c>
      <c r="Q10" s="21" t="str">
        <f t="shared" si="0"/>
        <v>1</v>
      </c>
      <c r="R10" s="21" t="str">
        <f t="shared" si="0"/>
        <v>0</v>
      </c>
      <c r="S10" s="21" t="str">
        <f t="shared" si="0"/>
        <v>0</v>
      </c>
      <c r="T10" s="21" t="str">
        <f t="shared" si="0"/>
        <v>0</v>
      </c>
      <c r="U10" s="21" t="str">
        <f t="shared" si="0"/>
        <v>.</v>
      </c>
      <c r="V10" s="21" t="str">
        <f t="shared" si="0"/>
        <v>1</v>
      </c>
      <c r="W10" s="21" t="str">
        <f t="shared" si="1"/>
        <v>0</v>
      </c>
      <c r="X10" s="21" t="str">
        <f t="shared" si="1"/>
        <v>1</v>
      </c>
      <c r="Y10" s="22" t="str">
        <f t="shared" si="1"/>
        <v>0</v>
      </c>
      <c r="Z10" s="3"/>
      <c r="AA10" s="2" t="s">
        <v>79</v>
      </c>
      <c r="AB10" s="1" t="s">
        <v>32</v>
      </c>
      <c r="AC10" s="1">
        <f>AY63</f>
        <v>13036</v>
      </c>
      <c r="AD10" s="1">
        <f>AE65</f>
        <v>1</v>
      </c>
      <c r="AE10" s="1">
        <f>AH65</f>
        <v>0</v>
      </c>
      <c r="AF10" s="1">
        <f>AK65</f>
        <v>1</v>
      </c>
      <c r="AG10" s="1">
        <f>AN65</f>
        <v>0</v>
      </c>
      <c r="AH10" s="1">
        <f>AQ65</f>
        <v>0</v>
      </c>
      <c r="AI10" s="1">
        <f>AT65</f>
        <v>0</v>
      </c>
      <c r="AK10" s="3"/>
      <c r="AL10" s="3"/>
      <c r="AM10" s="3"/>
      <c r="AN10" s="3"/>
      <c r="AO10" s="3"/>
      <c r="AP10" s="3"/>
      <c r="AQ10" s="3"/>
      <c r="AR10" s="3"/>
      <c r="AS10" s="3"/>
    </row>
    <row r="11" spans="1:57" ht="15" customHeight="1" x14ac:dyDescent="0.25">
      <c r="A11" s="1" t="s">
        <v>33</v>
      </c>
      <c r="B11" s="5" t="s">
        <v>34</v>
      </c>
      <c r="C11" s="1">
        <f t="shared" si="2"/>
        <v>-14200</v>
      </c>
      <c r="D11" s="3"/>
      <c r="E11" s="1" t="s">
        <v>35</v>
      </c>
      <c r="F11" s="5" t="s">
        <v>36</v>
      </c>
      <c r="G11" s="20" t="str">
        <f>IF(G$3="",".",MID(IF($C11&gt;0,_xlfn.BASE($C11,2,16),_xlfn.BASE($C11+2^16,2,16)),ABS(G$3-16),1))</f>
        <v>1</v>
      </c>
      <c r="H11" s="21" t="str">
        <f t="shared" si="0"/>
        <v>1</v>
      </c>
      <c r="I11" s="21" t="str">
        <f t="shared" si="0"/>
        <v>0</v>
      </c>
      <c r="J11" s="21" t="str">
        <f t="shared" si="0"/>
        <v>0</v>
      </c>
      <c r="K11" s="21" t="str">
        <f t="shared" si="0"/>
        <v>.</v>
      </c>
      <c r="L11" s="21" t="str">
        <f t="shared" si="0"/>
        <v>1</v>
      </c>
      <c r="M11" s="21" t="str">
        <f t="shared" si="0"/>
        <v>0</v>
      </c>
      <c r="N11" s="21" t="str">
        <f t="shared" si="0"/>
        <v>0</v>
      </c>
      <c r="O11" s="21" t="str">
        <f t="shared" si="0"/>
        <v>0</v>
      </c>
      <c r="P11" s="21" t="str">
        <f t="shared" si="0"/>
        <v>.</v>
      </c>
      <c r="Q11" s="21" t="str">
        <f t="shared" si="0"/>
        <v>1</v>
      </c>
      <c r="R11" s="21" t="str">
        <f t="shared" si="0"/>
        <v>0</v>
      </c>
      <c r="S11" s="21" t="str">
        <f t="shared" si="0"/>
        <v>0</v>
      </c>
      <c r="T11" s="21" t="str">
        <f t="shared" si="0"/>
        <v>0</v>
      </c>
      <c r="U11" s="21" t="str">
        <f t="shared" si="0"/>
        <v>.</v>
      </c>
      <c r="V11" s="21" t="str">
        <f t="shared" si="0"/>
        <v>1</v>
      </c>
      <c r="W11" s="21" t="str">
        <f t="shared" si="1"/>
        <v>0</v>
      </c>
      <c r="X11" s="21" t="str">
        <f t="shared" si="1"/>
        <v>0</v>
      </c>
      <c r="Y11" s="22" t="str">
        <f t="shared" si="1"/>
        <v>0</v>
      </c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57" ht="15" customHeight="1" x14ac:dyDescent="0.25">
      <c r="A12" s="1" t="s">
        <v>37</v>
      </c>
      <c r="B12" s="5" t="s">
        <v>38</v>
      </c>
      <c r="C12" s="1">
        <f t="shared" si="2"/>
        <v>-20718</v>
      </c>
      <c r="D12" s="3"/>
      <c r="E12" s="1" t="s">
        <v>39</v>
      </c>
      <c r="F12" s="5" t="s">
        <v>40</v>
      </c>
      <c r="G12" s="20" t="str">
        <f t="shared" si="0"/>
        <v>1</v>
      </c>
      <c r="H12" s="21" t="str">
        <f t="shared" si="0"/>
        <v>0</v>
      </c>
      <c r="I12" s="21" t="str">
        <f t="shared" si="0"/>
        <v>1</v>
      </c>
      <c r="J12" s="21" t="str">
        <f t="shared" si="0"/>
        <v>0</v>
      </c>
      <c r="K12" s="21" t="str">
        <f t="shared" si="0"/>
        <v>.</v>
      </c>
      <c r="L12" s="21" t="str">
        <f t="shared" si="0"/>
        <v>1</v>
      </c>
      <c r="M12" s="21" t="str">
        <f t="shared" si="0"/>
        <v>1</v>
      </c>
      <c r="N12" s="21" t="str">
        <f t="shared" si="0"/>
        <v>1</v>
      </c>
      <c r="O12" s="21" t="str">
        <f t="shared" si="0"/>
        <v>1</v>
      </c>
      <c r="P12" s="21" t="str">
        <f t="shared" si="0"/>
        <v>.</v>
      </c>
      <c r="Q12" s="21" t="str">
        <f t="shared" si="0"/>
        <v>0</v>
      </c>
      <c r="R12" s="21" t="str">
        <f t="shared" si="0"/>
        <v>0</v>
      </c>
      <c r="S12" s="21" t="str">
        <f t="shared" si="0"/>
        <v>0</v>
      </c>
      <c r="T12" s="21" t="str">
        <f t="shared" si="0"/>
        <v>1</v>
      </c>
      <c r="U12" s="21" t="str">
        <f t="shared" si="0"/>
        <v>.</v>
      </c>
      <c r="V12" s="21" t="str">
        <f t="shared" si="0"/>
        <v>0</v>
      </c>
      <c r="W12" s="21" t="str">
        <f t="shared" si="1"/>
        <v>0</v>
      </c>
      <c r="X12" s="21" t="str">
        <f t="shared" si="1"/>
        <v>1</v>
      </c>
      <c r="Y12" s="22" t="str">
        <f t="shared" si="1"/>
        <v>0</v>
      </c>
      <c r="Z12" s="3"/>
      <c r="AA12" s="2" t="s">
        <v>77</v>
      </c>
      <c r="AB12" s="2" t="s">
        <v>89</v>
      </c>
      <c r="AD12" s="4">
        <f t="shared" ref="AD12:AG12" si="3">IF(AD13&lt;&gt;".",IF(AD13+AD14&lt;&gt;0,IF(AD13+AD14+AE12=3,1,MOD(AD13+AD14+AE12-1,2)),0),AE12)</f>
        <v>0</v>
      </c>
      <c r="AE12" s="4">
        <f t="shared" si="3"/>
        <v>0</v>
      </c>
      <c r="AF12" s="4">
        <f t="shared" si="3"/>
        <v>1</v>
      </c>
      <c r="AG12" s="4">
        <f t="shared" si="3"/>
        <v>1</v>
      </c>
      <c r="AH12" s="4">
        <f>IF(AH13&lt;&gt;".",IF(AH13+AH14&lt;&gt;0,IF(AH13+AH14+AI12=3,1,MOD(AH13+AH14+AI12-1,2)),0),AI12)</f>
        <v>1</v>
      </c>
      <c r="AI12" s="4">
        <f t="shared" ref="AI12:AQ12" si="4">IF(AI13&lt;&gt;".",IF(AI13+AI14&lt;&gt;0,IF(AI13+AI14+AJ12=3,1,MOD(AI13+AI14+AJ12-1,2)),0),AJ12)</f>
        <v>1</v>
      </c>
      <c r="AJ12" s="4">
        <f t="shared" si="4"/>
        <v>1</v>
      </c>
      <c r="AK12" s="4">
        <f t="shared" si="4"/>
        <v>1</v>
      </c>
      <c r="AL12" s="4">
        <f t="shared" si="4"/>
        <v>1</v>
      </c>
      <c r="AM12" s="4">
        <f t="shared" si="4"/>
        <v>0</v>
      </c>
      <c r="AN12" s="4">
        <f t="shared" si="4"/>
        <v>0</v>
      </c>
      <c r="AO12" s="4">
        <f t="shared" si="4"/>
        <v>1</v>
      </c>
      <c r="AP12" s="4">
        <f t="shared" si="4"/>
        <v>1</v>
      </c>
      <c r="AQ12" s="4">
        <f t="shared" si="4"/>
        <v>1</v>
      </c>
      <c r="AR12" s="4">
        <f>IF(AR13&lt;&gt;".",IF(AR13+AR14&lt;&gt;0,IF(AR13+AR14+AS12=3,1,MOD(AR13+AR14+AS12-1,2)),0),AS12)</f>
        <v>0</v>
      </c>
      <c r="AS12" s="4">
        <f t="shared" ref="AS12:AU12" si="5">IF(AS13&lt;&gt;".",IF(AS13+AS14&lt;&gt;0,IF(AS13+AS14+AT12=3,1,MOD(AS13+AS14+AT12-1,2)),0),AT12)</f>
        <v>0</v>
      </c>
      <c r="AT12" s="4">
        <f t="shared" si="5"/>
        <v>0</v>
      </c>
      <c r="AU12" s="4">
        <f t="shared" si="5"/>
        <v>0</v>
      </c>
      <c r="AV12" s="4">
        <f>IF(AV13&lt;&gt;".",IF(OR(AV13+AV14+AW12=3,AV13+AV14+AW12=2),1,0),AW12)</f>
        <v>0</v>
      </c>
    </row>
    <row r="13" spans="1:57" ht="15" customHeight="1" x14ac:dyDescent="0.35">
      <c r="A13" s="1" t="s">
        <v>41</v>
      </c>
      <c r="B13" s="5" t="s">
        <v>42</v>
      </c>
      <c r="C13" s="1">
        <f t="shared" si="2"/>
        <v>-34918</v>
      </c>
      <c r="D13" s="3"/>
      <c r="E13" s="1" t="s">
        <v>43</v>
      </c>
      <c r="F13" s="5" t="s">
        <v>44</v>
      </c>
      <c r="G13" s="20" t="str">
        <f t="shared" si="0"/>
        <v>0</v>
      </c>
      <c r="H13" s="21" t="str">
        <f t="shared" si="0"/>
        <v>1</v>
      </c>
      <c r="I13" s="21" t="str">
        <f t="shared" si="0"/>
        <v>1</v>
      </c>
      <c r="J13" s="21" t="str">
        <f t="shared" si="0"/>
        <v>1</v>
      </c>
      <c r="K13" s="21" t="str">
        <f t="shared" si="0"/>
        <v>.</v>
      </c>
      <c r="L13" s="21" t="str">
        <f t="shared" si="0"/>
        <v>0</v>
      </c>
      <c r="M13" s="21" t="str">
        <f t="shared" si="0"/>
        <v>1</v>
      </c>
      <c r="N13" s="21" t="str">
        <f t="shared" si="0"/>
        <v>1</v>
      </c>
      <c r="O13" s="21" t="str">
        <f t="shared" si="0"/>
        <v>1</v>
      </c>
      <c r="P13" s="21" t="str">
        <f t="shared" si="0"/>
        <v>.</v>
      </c>
      <c r="Q13" s="21" t="str">
        <f t="shared" si="0"/>
        <v>1</v>
      </c>
      <c r="R13" s="21" t="str">
        <f t="shared" si="0"/>
        <v>0</v>
      </c>
      <c r="S13" s="21" t="str">
        <f t="shared" si="0"/>
        <v>0</v>
      </c>
      <c r="T13" s="21" t="str">
        <f t="shared" si="0"/>
        <v>1</v>
      </c>
      <c r="U13" s="21" t="str">
        <f t="shared" si="0"/>
        <v>.</v>
      </c>
      <c r="V13" s="21" t="str">
        <f t="shared" si="0"/>
        <v>1</v>
      </c>
      <c r="W13" s="21" t="str">
        <f t="shared" si="1"/>
        <v>0</v>
      </c>
      <c r="X13" s="21" t="str">
        <f t="shared" si="1"/>
        <v>1</v>
      </c>
      <c r="Y13" s="22" t="str">
        <f t="shared" si="1"/>
        <v>0</v>
      </c>
      <c r="Z13" s="3"/>
      <c r="AB13" s="2" t="s">
        <v>61</v>
      </c>
      <c r="AD13" s="4" t="str">
        <f>G4</f>
        <v>0</v>
      </c>
      <c r="AE13" s="4" t="str">
        <f>H4</f>
        <v>0</v>
      </c>
      <c r="AF13" s="4" t="str">
        <f t="shared" ref="AF13:AV13" si="6">I4</f>
        <v>0</v>
      </c>
      <c r="AG13" s="4" t="str">
        <f t="shared" si="6"/>
        <v>1</v>
      </c>
      <c r="AH13" s="4" t="str">
        <f t="shared" si="6"/>
        <v>.</v>
      </c>
      <c r="AI13" s="4" t="str">
        <f t="shared" si="6"/>
        <v>1</v>
      </c>
      <c r="AJ13" s="4" t="str">
        <f t="shared" si="6"/>
        <v>0</v>
      </c>
      <c r="AK13" s="4" t="str">
        <f t="shared" si="6"/>
        <v>0</v>
      </c>
      <c r="AL13" s="4" t="str">
        <f t="shared" si="6"/>
        <v>1</v>
      </c>
      <c r="AM13" s="4" t="str">
        <f t="shared" si="6"/>
        <v>.</v>
      </c>
      <c r="AN13" s="4" t="str">
        <f t="shared" si="6"/>
        <v>0</v>
      </c>
      <c r="AO13" s="4" t="str">
        <f t="shared" si="6"/>
        <v>1</v>
      </c>
      <c r="AP13" s="4" t="str">
        <f t="shared" si="6"/>
        <v>1</v>
      </c>
      <c r="AQ13" s="4" t="str">
        <f t="shared" si="6"/>
        <v>1</v>
      </c>
      <c r="AR13" s="4" t="str">
        <f t="shared" si="6"/>
        <v>.</v>
      </c>
      <c r="AS13" s="4" t="str">
        <f t="shared" si="6"/>
        <v>0</v>
      </c>
      <c r="AT13" s="4" t="str">
        <f t="shared" si="6"/>
        <v>1</v>
      </c>
      <c r="AU13" s="4" t="str">
        <f t="shared" si="6"/>
        <v>1</v>
      </c>
      <c r="AV13" s="4" t="str">
        <f t="shared" si="6"/>
        <v>0</v>
      </c>
      <c r="BA13" s="2" t="s">
        <v>62</v>
      </c>
      <c r="BB13" s="2">
        <f>C4</f>
        <v>6518</v>
      </c>
    </row>
    <row r="14" spans="1:57" ht="15" customHeight="1" x14ac:dyDescent="0.35">
      <c r="A14" s="1" t="s">
        <v>45</v>
      </c>
      <c r="B14" s="5" t="s">
        <v>46</v>
      </c>
      <c r="C14" s="1">
        <f t="shared" si="2"/>
        <v>-7682</v>
      </c>
      <c r="D14" s="3"/>
      <c r="E14" s="1" t="s">
        <v>47</v>
      </c>
      <c r="F14" s="5" t="s">
        <v>48</v>
      </c>
      <c r="G14" s="20" t="str">
        <f t="shared" si="0"/>
        <v>1</v>
      </c>
      <c r="H14" s="21" t="str">
        <f t="shared" si="0"/>
        <v>1</v>
      </c>
      <c r="I14" s="21" t="str">
        <f t="shared" si="0"/>
        <v>1</v>
      </c>
      <c r="J14" s="21" t="str">
        <f t="shared" si="0"/>
        <v>0</v>
      </c>
      <c r="K14" s="21" t="str">
        <f t="shared" si="0"/>
        <v>.</v>
      </c>
      <c r="L14" s="21" t="str">
        <f t="shared" si="0"/>
        <v>0</v>
      </c>
      <c r="M14" s="21" t="str">
        <f t="shared" si="0"/>
        <v>0</v>
      </c>
      <c r="N14" s="21" t="str">
        <f t="shared" si="0"/>
        <v>0</v>
      </c>
      <c r="O14" s="21" t="str">
        <f t="shared" si="0"/>
        <v>1</v>
      </c>
      <c r="P14" s="21" t="str">
        <f t="shared" si="0"/>
        <v>.</v>
      </c>
      <c r="Q14" s="21" t="str">
        <f t="shared" si="0"/>
        <v>1</v>
      </c>
      <c r="R14" s="21" t="str">
        <f t="shared" si="0"/>
        <v>1</v>
      </c>
      <c r="S14" s="21" t="str">
        <f t="shared" si="0"/>
        <v>1</v>
      </c>
      <c r="T14" s="21" t="str">
        <f t="shared" si="0"/>
        <v>1</v>
      </c>
      <c r="U14" s="21" t="str">
        <f t="shared" si="0"/>
        <v>.</v>
      </c>
      <c r="V14" s="21" t="str">
        <f t="shared" si="0"/>
        <v>1</v>
      </c>
      <c r="W14" s="21" t="str">
        <f t="shared" si="1"/>
        <v>1</v>
      </c>
      <c r="X14" s="21" t="str">
        <f t="shared" si="1"/>
        <v>1</v>
      </c>
      <c r="Y14" s="22" t="str">
        <f t="shared" si="1"/>
        <v>0</v>
      </c>
      <c r="Z14" s="3"/>
      <c r="AA14" s="6" t="s">
        <v>57</v>
      </c>
      <c r="AB14" s="2" t="s">
        <v>63</v>
      </c>
      <c r="AD14" s="4" t="str">
        <f>G5</f>
        <v>0</v>
      </c>
      <c r="AE14" s="4" t="str">
        <f>H5</f>
        <v>0</v>
      </c>
      <c r="AF14" s="4" t="str">
        <f t="shared" ref="AF14" si="7">I5</f>
        <v>1</v>
      </c>
      <c r="AG14" s="4" t="str">
        <f t="shared" ref="AG14" si="8">J5</f>
        <v>1</v>
      </c>
      <c r="AH14" s="4" t="str">
        <f t="shared" ref="AH14" si="9">K5</f>
        <v>.</v>
      </c>
      <c r="AI14" s="4" t="str">
        <f t="shared" ref="AI14" si="10">L5</f>
        <v>0</v>
      </c>
      <c r="AJ14" s="4" t="str">
        <f t="shared" ref="AJ14" si="11">M5</f>
        <v>1</v>
      </c>
      <c r="AK14" s="4" t="str">
        <f t="shared" ref="AK14" si="12">N5</f>
        <v>1</v>
      </c>
      <c r="AL14" s="4" t="str">
        <f t="shared" ref="AL14" si="13">O5</f>
        <v>1</v>
      </c>
      <c r="AM14" s="4" t="str">
        <f t="shared" ref="AM14" si="14">P5</f>
        <v>.</v>
      </c>
      <c r="AN14" s="4" t="str">
        <f t="shared" ref="AN14" si="15">Q5</f>
        <v>0</v>
      </c>
      <c r="AO14" s="4" t="str">
        <f t="shared" ref="AO14" si="16">R5</f>
        <v>1</v>
      </c>
      <c r="AP14" s="4" t="str">
        <f t="shared" ref="AP14" si="17">S5</f>
        <v>1</v>
      </c>
      <c r="AQ14" s="4" t="str">
        <f t="shared" ref="AQ14" si="18">T5</f>
        <v>1</v>
      </c>
      <c r="AR14" s="4" t="str">
        <f t="shared" ref="AR14" si="19">U5</f>
        <v>.</v>
      </c>
      <c r="AS14" s="4" t="str">
        <f t="shared" ref="AS14" si="20">V5</f>
        <v>1</v>
      </c>
      <c r="AT14" s="4" t="str">
        <f t="shared" ref="AT14" si="21">W5</f>
        <v>0</v>
      </c>
      <c r="AU14" s="4" t="str">
        <f t="shared" ref="AU14" si="22">X5</f>
        <v>0</v>
      </c>
      <c r="AV14" s="4" t="str">
        <f t="shared" ref="AV14" si="23">Y5</f>
        <v>0</v>
      </c>
      <c r="AZ14" s="6"/>
      <c r="BA14" s="7" t="s">
        <v>64</v>
      </c>
      <c r="BB14" s="7">
        <f>C5</f>
        <v>14200</v>
      </c>
      <c r="BE14" t="str">
        <f>IF(AT17=0,IF(AND(AY15=BB15,AE17=0),$BE$2,$BE$4),IF(AD15=0,$BE$5,$BE$3))</f>
        <v>Верный результат</v>
      </c>
    </row>
    <row r="15" spans="1:57" ht="15" customHeight="1" x14ac:dyDescent="0.35">
      <c r="A15" s="1" t="s">
        <v>49</v>
      </c>
      <c r="B15" s="5" t="s">
        <v>50</v>
      </c>
      <c r="C15" s="1">
        <f t="shared" si="2"/>
        <v>-30618</v>
      </c>
      <c r="D15" s="3"/>
      <c r="E15" s="1" t="s">
        <v>51</v>
      </c>
      <c r="F15" s="5" t="s">
        <v>52</v>
      </c>
      <c r="G15" s="23" t="str">
        <f t="shared" si="0"/>
        <v>1</v>
      </c>
      <c r="H15" s="24" t="str">
        <f t="shared" si="0"/>
        <v>0</v>
      </c>
      <c r="I15" s="24" t="str">
        <f t="shared" si="0"/>
        <v>0</v>
      </c>
      <c r="J15" s="24" t="str">
        <f t="shared" si="0"/>
        <v>0</v>
      </c>
      <c r="K15" s="24" t="str">
        <f t="shared" si="0"/>
        <v>.</v>
      </c>
      <c r="L15" s="24" t="str">
        <f t="shared" si="0"/>
        <v>1</v>
      </c>
      <c r="M15" s="24" t="str">
        <f t="shared" si="0"/>
        <v>0</v>
      </c>
      <c r="N15" s="24" t="str">
        <f t="shared" si="0"/>
        <v>0</v>
      </c>
      <c r="O15" s="24" t="str">
        <f t="shared" si="0"/>
        <v>0</v>
      </c>
      <c r="P15" s="24" t="str">
        <f t="shared" si="0"/>
        <v>.</v>
      </c>
      <c r="Q15" s="24" t="str">
        <f t="shared" si="0"/>
        <v>0</v>
      </c>
      <c r="R15" s="24" t="str">
        <f t="shared" si="0"/>
        <v>1</v>
      </c>
      <c r="S15" s="24" t="str">
        <f t="shared" si="0"/>
        <v>1</v>
      </c>
      <c r="T15" s="24" t="str">
        <f t="shared" si="0"/>
        <v>0</v>
      </c>
      <c r="U15" s="24" t="str">
        <f t="shared" si="0"/>
        <v>.</v>
      </c>
      <c r="V15" s="24" t="str">
        <f t="shared" si="0"/>
        <v>0</v>
      </c>
      <c r="W15" s="24" t="str">
        <f t="shared" si="1"/>
        <v>1</v>
      </c>
      <c r="X15" s="24" t="str">
        <f t="shared" si="1"/>
        <v>1</v>
      </c>
      <c r="Y15" s="25" t="str">
        <f t="shared" si="1"/>
        <v>0</v>
      </c>
      <c r="Z15" s="3"/>
      <c r="AD15" s="14">
        <f t="shared" ref="AD15:AU15" si="24">IF(AD13&lt;&gt;".",MOD(AE12+AD13+AD14,2),".")</f>
        <v>0</v>
      </c>
      <c r="AE15" s="14">
        <f t="shared" si="24"/>
        <v>1</v>
      </c>
      <c r="AF15" s="14">
        <f t="shared" si="24"/>
        <v>0</v>
      </c>
      <c r="AG15" s="14">
        <f t="shared" si="24"/>
        <v>1</v>
      </c>
      <c r="AH15" s="14" t="str">
        <f t="shared" si="24"/>
        <v>.</v>
      </c>
      <c r="AI15" s="14">
        <f t="shared" si="24"/>
        <v>0</v>
      </c>
      <c r="AJ15" s="14">
        <f t="shared" si="24"/>
        <v>0</v>
      </c>
      <c r="AK15" s="14">
        <f t="shared" si="24"/>
        <v>0</v>
      </c>
      <c r="AL15" s="14">
        <f t="shared" si="24"/>
        <v>0</v>
      </c>
      <c r="AM15" s="14" t="str">
        <f t="shared" si="24"/>
        <v>.</v>
      </c>
      <c r="AN15" s="14">
        <f t="shared" si="24"/>
        <v>1</v>
      </c>
      <c r="AO15" s="14">
        <f t="shared" si="24"/>
        <v>1</v>
      </c>
      <c r="AP15" s="14">
        <f t="shared" si="24"/>
        <v>1</v>
      </c>
      <c r="AQ15" s="14">
        <f t="shared" si="24"/>
        <v>0</v>
      </c>
      <c r="AR15" s="14" t="str">
        <f t="shared" si="24"/>
        <v>.</v>
      </c>
      <c r="AS15" s="14">
        <f t="shared" si="24"/>
        <v>1</v>
      </c>
      <c r="AT15" s="14">
        <f t="shared" si="24"/>
        <v>1</v>
      </c>
      <c r="AU15" s="14">
        <f t="shared" si="24"/>
        <v>1</v>
      </c>
      <c r="AV15" s="14">
        <f>IF(AV13&lt;&gt;".",MOD(AW12+AV13+AV14,2),".")</f>
        <v>0</v>
      </c>
      <c r="AW15" s="8"/>
      <c r="AX15" s="15" t="s">
        <v>76</v>
      </c>
      <c r="AY15" s="9">
        <f>IF(AD15=0,_xlfn.DECIMAL(AD15&amp;AE15&amp;AF15&amp;AG15&amp;AI15&amp;AJ15&amp;AK15&amp;AL15&amp;AN15&amp;AO15&amp;AP15&amp;AQ15&amp;AS15&amp;AT15&amp;AU15&amp;AV15,2),0-_xlfn.DECIMAL(AE16&amp;AF16&amp;AG16&amp;AI16&amp;AJ16&amp;AK16&amp;AL16&amp;AN16&amp;AO16&amp;AP16&amp;AQ16&amp;AS16&amp;AT16&amp;AU16&amp;AV16,2))</f>
        <v>20718</v>
      </c>
      <c r="AZ15" s="8"/>
      <c r="BB15" s="2">
        <f>BB13+BB14</f>
        <v>20718</v>
      </c>
    </row>
    <row r="16" spans="1:57" ht="15" customHeight="1" x14ac:dyDescent="0.25">
      <c r="A16" s="3"/>
      <c r="B16" s="3"/>
      <c r="C16" s="3"/>
      <c r="D16" s="3"/>
      <c r="E16" s="3"/>
      <c r="F16" s="3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3"/>
      <c r="AB16" s="2" t="s">
        <v>75</v>
      </c>
      <c r="AD16" s="4" t="str">
        <f>IF(AD15=0,"",1)</f>
        <v/>
      </c>
      <c r="AE16" s="2" t="str">
        <f>IF(AE15&lt;&gt;".",IF($AD16=1,MID(_xlfn.BASE(ABS(_xlfn.DECIMAL($AE15&amp;$AF15&amp;$AG15&amp;$AI15&amp;$AJ15&amp;$AK15&amp;$AL15&amp;$AN15&amp;$AO15&amp;$AP15&amp;$AQ15&amp;$AS15&amp;$AT15&amp;$AU15&amp;$AV15,2)-2^16),2,16),ABS(H$3-16),1),""),".")</f>
        <v/>
      </c>
      <c r="AF16" s="2" t="str">
        <f t="shared" ref="AF16:AV16" si="25">IF(AF15&lt;&gt;".",IF($AD16=1,MID(_xlfn.BASE(ABS(_xlfn.DECIMAL($AE15&amp;$AF15&amp;$AG15&amp;$AI15&amp;$AJ15&amp;$AK15&amp;$AL15&amp;$AN15&amp;$AO15&amp;$AP15&amp;$AQ15&amp;$AS15&amp;$AT15&amp;$AU15&amp;$AV15,2)-2^16),2,16),ABS(I$3-16),1),""),".")</f>
        <v/>
      </c>
      <c r="AG16" s="2" t="str">
        <f t="shared" si="25"/>
        <v/>
      </c>
      <c r="AH16" s="2" t="str">
        <f t="shared" si="25"/>
        <v>.</v>
      </c>
      <c r="AI16" s="2" t="str">
        <f t="shared" si="25"/>
        <v/>
      </c>
      <c r="AJ16" s="2" t="str">
        <f t="shared" si="25"/>
        <v/>
      </c>
      <c r="AK16" s="2" t="str">
        <f t="shared" si="25"/>
        <v/>
      </c>
      <c r="AL16" s="2" t="str">
        <f t="shared" si="25"/>
        <v/>
      </c>
      <c r="AM16" s="2" t="str">
        <f t="shared" si="25"/>
        <v>.</v>
      </c>
      <c r="AN16" s="2" t="str">
        <f t="shared" si="25"/>
        <v/>
      </c>
      <c r="AO16" s="2" t="str">
        <f t="shared" si="25"/>
        <v/>
      </c>
      <c r="AP16" s="2" t="str">
        <f t="shared" si="25"/>
        <v/>
      </c>
      <c r="AQ16" s="2" t="str">
        <f t="shared" si="25"/>
        <v/>
      </c>
      <c r="AR16" s="2" t="str">
        <f t="shared" si="25"/>
        <v>.</v>
      </c>
      <c r="AS16" s="2" t="str">
        <f t="shared" si="25"/>
        <v/>
      </c>
      <c r="AT16" s="2" t="str">
        <f t="shared" si="25"/>
        <v/>
      </c>
      <c r="AU16" s="2" t="str">
        <f t="shared" si="25"/>
        <v/>
      </c>
      <c r="AV16" s="2" t="str">
        <f t="shared" si="25"/>
        <v/>
      </c>
    </row>
    <row r="17" spans="8:57" ht="15" customHeight="1" x14ac:dyDescent="0.25">
      <c r="T17" s="3"/>
      <c r="U17" s="3"/>
      <c r="V17" s="3"/>
      <c r="W17" s="3"/>
      <c r="X17" s="3"/>
      <c r="Y17" s="10"/>
      <c r="Z17" s="3"/>
      <c r="AD17" s="2" t="s">
        <v>2</v>
      </c>
      <c r="AE17" s="11">
        <f>AD12</f>
        <v>0</v>
      </c>
      <c r="AG17" s="2" t="s">
        <v>3</v>
      </c>
      <c r="AH17" s="11">
        <f>MOD(SUM(AS15:AV15)+SUM(AN15:AQ15)+1,2)</f>
        <v>1</v>
      </c>
      <c r="AJ17" s="2" t="s">
        <v>4</v>
      </c>
      <c r="AK17" s="11">
        <f>AR12</f>
        <v>0</v>
      </c>
      <c r="AM17" s="2" t="s">
        <v>5</v>
      </c>
      <c r="AN17" s="11">
        <f>IF(AY15=0,1,0)</f>
        <v>0</v>
      </c>
      <c r="AP17" s="2" t="s">
        <v>6</v>
      </c>
      <c r="AQ17" s="11">
        <f>AD15</f>
        <v>0</v>
      </c>
      <c r="AS17" s="2" t="s">
        <v>7</v>
      </c>
      <c r="AT17" s="11">
        <f>MOD(AE12+AD12,2)</f>
        <v>0</v>
      </c>
    </row>
    <row r="18" spans="8:57" ht="15" customHeight="1" x14ac:dyDescent="0.25">
      <c r="T18" s="10"/>
      <c r="U18" s="3"/>
      <c r="V18" s="10"/>
      <c r="W18" s="10"/>
      <c r="X18" s="10"/>
      <c r="Y18" s="10"/>
      <c r="Z18" s="10"/>
    </row>
    <row r="19" spans="8:57" ht="15" customHeight="1" x14ac:dyDescent="0.25">
      <c r="T19" s="10"/>
      <c r="U19" s="3"/>
      <c r="V19" s="10"/>
      <c r="W19" s="10"/>
      <c r="X19" s="10"/>
      <c r="Y19" s="10"/>
      <c r="Z19" s="10"/>
      <c r="AG19"/>
    </row>
    <row r="20" spans="8:57" ht="15" customHeight="1" x14ac:dyDescent="0.25">
      <c r="T20" s="10"/>
      <c r="U20" s="10"/>
      <c r="V20" s="10"/>
      <c r="W20" s="10"/>
      <c r="X20" s="10"/>
      <c r="Y20" s="10"/>
      <c r="Z20" s="10"/>
      <c r="AA20" s="2" t="s">
        <v>78</v>
      </c>
      <c r="AB20" s="2" t="s">
        <v>89</v>
      </c>
      <c r="AD20" s="4">
        <f>IF(AD21&lt;&gt;".",IF(AD21+AD22&lt;&gt;0,IF(AD21+AD22+AE20=3,1,MOD(AD21+AD22+AE20-1,2)),0),AE20)</f>
        <v>0</v>
      </c>
      <c r="AE20" s="4">
        <f t="shared" ref="AE20:AV20" si="26">IF(AE21&lt;&gt;".",IF(AE21+AE22&lt;&gt;0,IF(AE21+AE22+AF20=3,1,MOD(AE21+AE22+AF20-1,2)),0),AF20)</f>
        <v>1</v>
      </c>
      <c r="AF20" s="4">
        <f t="shared" si="26"/>
        <v>1</v>
      </c>
      <c r="AG20" s="4">
        <f t="shared" si="26"/>
        <v>1</v>
      </c>
      <c r="AH20" s="4">
        <f t="shared" si="26"/>
        <v>0</v>
      </c>
      <c r="AI20" s="4">
        <f t="shared" si="26"/>
        <v>0</v>
      </c>
      <c r="AJ20" s="4">
        <f t="shared" si="26"/>
        <v>1</v>
      </c>
      <c r="AK20" s="4">
        <f t="shared" si="26"/>
        <v>1</v>
      </c>
      <c r="AL20" s="4">
        <f t="shared" si="26"/>
        <v>1</v>
      </c>
      <c r="AM20" s="4">
        <f t="shared" si="26"/>
        <v>1</v>
      </c>
      <c r="AN20" s="4">
        <f t="shared" si="26"/>
        <v>1</v>
      </c>
      <c r="AO20" s="4">
        <f t="shared" si="26"/>
        <v>1</v>
      </c>
      <c r="AP20" s="4">
        <f t="shared" si="26"/>
        <v>1</v>
      </c>
      <c r="AQ20" s="4">
        <f t="shared" si="26"/>
        <v>1</v>
      </c>
      <c r="AR20" s="4">
        <f t="shared" si="26"/>
        <v>1</v>
      </c>
      <c r="AS20" s="4">
        <f t="shared" si="26"/>
        <v>1</v>
      </c>
      <c r="AT20" s="4">
        <f t="shared" si="26"/>
        <v>0</v>
      </c>
      <c r="AU20" s="4">
        <f t="shared" si="26"/>
        <v>0</v>
      </c>
      <c r="AV20" s="4">
        <f t="shared" si="26"/>
        <v>0</v>
      </c>
    </row>
    <row r="21" spans="8:57" ht="15" customHeight="1" x14ac:dyDescent="0.35">
      <c r="H21" s="2" t="str">
        <f>IF(H20&lt;&gt;".",IF(G21=1,MID(_xlfn.BASE(ABS(_xlfn.DECIMAL(H20&amp;I20&amp;J20&amp;L20&amp;M20&amp;N20&amp;O20&amp;Q20&amp;R20&amp;S20&amp;T20&amp;V20&amp;W20&amp;X20&amp;Y20,2)-2^16),2,16),ABS(H3-16),1),""),".")</f>
        <v/>
      </c>
      <c r="T21" s="10"/>
      <c r="U21" s="10"/>
      <c r="V21" s="10"/>
      <c r="W21" s="10"/>
      <c r="X21" s="10"/>
      <c r="Y21" s="10"/>
      <c r="Z21" s="10"/>
      <c r="AB21" s="2" t="s">
        <v>63</v>
      </c>
      <c r="AD21" s="4" t="str">
        <f>G5</f>
        <v>0</v>
      </c>
      <c r="AE21" s="4" t="str">
        <f>H5</f>
        <v>0</v>
      </c>
      <c r="AF21" s="4" t="str">
        <f t="shared" ref="AF21:AV21" si="27">I5</f>
        <v>1</v>
      </c>
      <c r="AG21" s="4" t="str">
        <f t="shared" si="27"/>
        <v>1</v>
      </c>
      <c r="AH21" s="4" t="str">
        <f t="shared" si="27"/>
        <v>.</v>
      </c>
      <c r="AI21" s="4" t="str">
        <f t="shared" si="27"/>
        <v>0</v>
      </c>
      <c r="AJ21" s="4" t="str">
        <f t="shared" si="27"/>
        <v>1</v>
      </c>
      <c r="AK21" s="4" t="str">
        <f t="shared" si="27"/>
        <v>1</v>
      </c>
      <c r="AL21" s="4" t="str">
        <f t="shared" si="27"/>
        <v>1</v>
      </c>
      <c r="AM21" s="4" t="str">
        <f t="shared" si="27"/>
        <v>.</v>
      </c>
      <c r="AN21" s="4" t="str">
        <f t="shared" si="27"/>
        <v>0</v>
      </c>
      <c r="AO21" s="4" t="str">
        <f t="shared" si="27"/>
        <v>1</v>
      </c>
      <c r="AP21" s="4" t="str">
        <f t="shared" si="27"/>
        <v>1</v>
      </c>
      <c r="AQ21" s="4" t="str">
        <f t="shared" si="27"/>
        <v>1</v>
      </c>
      <c r="AR21" s="4" t="str">
        <f t="shared" si="27"/>
        <v>.</v>
      </c>
      <c r="AS21" s="4" t="str">
        <f t="shared" si="27"/>
        <v>1</v>
      </c>
      <c r="AT21" s="4" t="str">
        <f t="shared" si="27"/>
        <v>0</v>
      </c>
      <c r="AU21" s="4" t="str">
        <f t="shared" si="27"/>
        <v>0</v>
      </c>
      <c r="AV21" s="4" t="str">
        <f t="shared" si="27"/>
        <v>0</v>
      </c>
      <c r="BA21" s="2" t="s">
        <v>64</v>
      </c>
      <c r="BB21" s="2">
        <f>C5</f>
        <v>14200</v>
      </c>
    </row>
    <row r="22" spans="8:57" ht="15" customHeight="1" x14ac:dyDescent="0.35">
      <c r="T22" s="3"/>
      <c r="U22" s="3"/>
      <c r="V22" s="3"/>
      <c r="W22" s="3"/>
      <c r="X22" s="3"/>
      <c r="Y22" s="10"/>
      <c r="Z22" s="10"/>
      <c r="AA22" s="9" t="s">
        <v>57</v>
      </c>
      <c r="AB22" s="2" t="s">
        <v>65</v>
      </c>
      <c r="AD22" s="4" t="str">
        <f>G6</f>
        <v>0</v>
      </c>
      <c r="AE22" s="4" t="str">
        <f>H6</f>
        <v>1</v>
      </c>
      <c r="AF22" s="4" t="str">
        <f t="shared" ref="AF22" si="28">I6</f>
        <v>0</v>
      </c>
      <c r="AG22" s="4" t="str">
        <f t="shared" ref="AG22" si="29">J6</f>
        <v>1</v>
      </c>
      <c r="AH22" s="4" t="str">
        <f t="shared" ref="AH22" si="30">K6</f>
        <v>.</v>
      </c>
      <c r="AI22" s="4" t="str">
        <f t="shared" ref="AI22" si="31">L6</f>
        <v>0</v>
      </c>
      <c r="AJ22" s="4" t="str">
        <f t="shared" ref="AJ22" si="32">M6</f>
        <v>0</v>
      </c>
      <c r="AK22" s="4" t="str">
        <f t="shared" ref="AK22" si="33">N6</f>
        <v>0</v>
      </c>
      <c r="AL22" s="4" t="str">
        <f t="shared" ref="AL22" si="34">O6</f>
        <v>0</v>
      </c>
      <c r="AM22" s="4" t="str">
        <f t="shared" ref="AM22" si="35">P6</f>
        <v>.</v>
      </c>
      <c r="AN22" s="4" t="str">
        <f t="shared" ref="AN22" si="36">Q6</f>
        <v>1</v>
      </c>
      <c r="AO22" s="4" t="str">
        <f t="shared" ref="AO22" si="37">R6</f>
        <v>1</v>
      </c>
      <c r="AP22" s="4" t="str">
        <f t="shared" ref="AP22" si="38">S6</f>
        <v>1</v>
      </c>
      <c r="AQ22" s="4" t="str">
        <f t="shared" ref="AQ22" si="39">T6</f>
        <v>0</v>
      </c>
      <c r="AR22" s="4" t="str">
        <f t="shared" ref="AR22" si="40">U6</f>
        <v>.</v>
      </c>
      <c r="AS22" s="4" t="str">
        <f t="shared" ref="AS22" si="41">V6</f>
        <v>1</v>
      </c>
      <c r="AT22" s="4" t="str">
        <f t="shared" ref="AT22" si="42">W6</f>
        <v>1</v>
      </c>
      <c r="AU22" s="4" t="str">
        <f t="shared" ref="AU22" si="43">X6</f>
        <v>1</v>
      </c>
      <c r="AV22" s="4" t="str">
        <f t="shared" ref="AV22" si="44">Y6</f>
        <v>0</v>
      </c>
      <c r="AZ22" s="6"/>
      <c r="BA22" s="7" t="s">
        <v>66</v>
      </c>
      <c r="BB22" s="7">
        <f>C6</f>
        <v>20718</v>
      </c>
      <c r="BE22" t="str">
        <f>IF(AT25=0,IF(AND(AY23=BB23,AE25=0),$BE$2,$BE$4),IF(AD23=0,$BE$5,$BE$3))</f>
        <v>Переполнение, при сложении положительных чисел получен отрицательный результат</v>
      </c>
    </row>
    <row r="23" spans="8:57" ht="15" customHeight="1" x14ac:dyDescent="0.35">
      <c r="T23" s="3"/>
      <c r="U23" s="3"/>
      <c r="V23" s="3"/>
      <c r="W23" s="3"/>
      <c r="X23" s="3"/>
      <c r="Y23" s="10"/>
      <c r="Z23" s="10"/>
      <c r="AD23" s="14">
        <f t="shared" ref="AD23" si="45">IF(AD21&lt;&gt;".",MOD(AE20+AD21+AD22,2),".")</f>
        <v>1</v>
      </c>
      <c r="AE23" s="14">
        <f t="shared" ref="AE23" si="46">IF(AE21&lt;&gt;".",MOD(AF20+AE21+AE22,2),".")</f>
        <v>0</v>
      </c>
      <c r="AF23" s="14">
        <f t="shared" ref="AF23" si="47">IF(AF21&lt;&gt;".",MOD(AG20+AF21+AF22,2),".")</f>
        <v>0</v>
      </c>
      <c r="AG23" s="14">
        <f t="shared" ref="AG23" si="48">IF(AG21&lt;&gt;".",MOD(AH20+AG21+AG22,2),".")</f>
        <v>0</v>
      </c>
      <c r="AH23" s="14" t="str">
        <f t="shared" ref="AH23" si="49">IF(AH21&lt;&gt;".",MOD(AI20+AH21+AH22,2),".")</f>
        <v>.</v>
      </c>
      <c r="AI23" s="14">
        <f t="shared" ref="AI23" si="50">IF(AI21&lt;&gt;".",MOD(AJ20+AI21+AI22,2),".")</f>
        <v>1</v>
      </c>
      <c r="AJ23" s="14">
        <f t="shared" ref="AJ23" si="51">IF(AJ21&lt;&gt;".",MOD(AK20+AJ21+AJ22,2),".")</f>
        <v>0</v>
      </c>
      <c r="AK23" s="14">
        <f t="shared" ref="AK23" si="52">IF(AK21&lt;&gt;".",MOD(AL20+AK21+AK22,2),".")</f>
        <v>0</v>
      </c>
      <c r="AL23" s="14">
        <f t="shared" ref="AL23" si="53">IF(AL21&lt;&gt;".",MOD(AM20+AL21+AL22,2),".")</f>
        <v>0</v>
      </c>
      <c r="AM23" s="14" t="str">
        <f t="shared" ref="AM23" si="54">IF(AM21&lt;&gt;".",MOD(AN20+AM21+AM22,2),".")</f>
        <v>.</v>
      </c>
      <c r="AN23" s="14">
        <f t="shared" ref="AN23" si="55">IF(AN21&lt;&gt;".",MOD(AO20+AN21+AN22,2),".")</f>
        <v>0</v>
      </c>
      <c r="AO23" s="14">
        <f t="shared" ref="AO23" si="56">IF(AO21&lt;&gt;".",MOD(AP20+AO21+AO22,2),".")</f>
        <v>1</v>
      </c>
      <c r="AP23" s="14">
        <f t="shared" ref="AP23" si="57">IF(AP21&lt;&gt;".",MOD(AQ20+AP21+AP22,2),".")</f>
        <v>1</v>
      </c>
      <c r="AQ23" s="14">
        <f t="shared" ref="AQ23" si="58">IF(AQ21&lt;&gt;".",MOD(AR20+AQ21+AQ22,2),".")</f>
        <v>0</v>
      </c>
      <c r="AR23" s="14" t="str">
        <f t="shared" ref="AR23" si="59">IF(AR21&lt;&gt;".",MOD(AS20+AR21+AR22,2),".")</f>
        <v>.</v>
      </c>
      <c r="AS23" s="14">
        <f t="shared" ref="AS23" si="60">IF(AS21&lt;&gt;".",MOD(AT20+AS21+AS22,2),".")</f>
        <v>0</v>
      </c>
      <c r="AT23" s="14">
        <f t="shared" ref="AT23" si="61">IF(AT21&lt;&gt;".",MOD(AU20+AT21+AT22,2),".")</f>
        <v>1</v>
      </c>
      <c r="AU23" s="14">
        <f t="shared" ref="AU23" si="62">IF(AU21&lt;&gt;".",MOD(AV20+AU21+AU22,2),".")</f>
        <v>1</v>
      </c>
      <c r="AV23" s="14">
        <f>IF(AV21&lt;&gt;".",MOD(AW20+AV21+AV22,2),".")</f>
        <v>0</v>
      </c>
      <c r="AW23" s="8"/>
      <c r="AX23" s="15" t="s">
        <v>76</v>
      </c>
      <c r="AY23" s="9">
        <f>IF(AD23=0,_xlfn.DECIMAL(AD23&amp;AE23&amp;AF23&amp;AG23&amp;AI23&amp;AJ23&amp;AK23&amp;AL23&amp;AN23&amp;AO23&amp;AP23&amp;AQ23&amp;AS23&amp;AT23&amp;AU23&amp;AV23,2),0-_xlfn.DECIMAL(AE24&amp;AF24&amp;AG24&amp;AI24&amp;AJ24&amp;AK24&amp;AL24&amp;AN24&amp;AO24&amp;AP24&amp;AQ24&amp;AS24&amp;AT24&amp;AU24&amp;AV24,2))</f>
        <v>-30618</v>
      </c>
      <c r="AZ23" s="8"/>
      <c r="BB23" s="2">
        <f>BB21+BB22</f>
        <v>34918</v>
      </c>
    </row>
    <row r="24" spans="8:57" ht="15" customHeight="1" x14ac:dyDescent="0.25">
      <c r="T24" s="3"/>
      <c r="U24" s="3"/>
      <c r="V24" s="3"/>
      <c r="W24" s="3"/>
      <c r="X24" s="3"/>
      <c r="Y24" s="10"/>
      <c r="Z24" s="10"/>
      <c r="AB24" s="2" t="s">
        <v>75</v>
      </c>
      <c r="AD24" s="4">
        <f>IF(AD23=0,"",1)</f>
        <v>1</v>
      </c>
      <c r="AE24" s="2" t="str">
        <f>IF(AE23&lt;&gt;".",IF($AD24=1,MID(_xlfn.BASE(ABS(_xlfn.DECIMAL($AE23&amp;$AF23&amp;$AG23&amp;$AI23&amp;$AJ23&amp;$AK23&amp;$AL23&amp;$AN23&amp;$AO23&amp;$AP23&amp;$AQ23&amp;$AS23&amp;$AT23&amp;$AU23&amp;$AV23,2)-2^16),2,16),ABS(H$3-16),1),""),".")</f>
        <v>1</v>
      </c>
      <c r="AF24" s="2" t="str">
        <f t="shared" ref="AF24" si="63">IF(AF23&lt;&gt;".",IF($AD24=1,MID(_xlfn.BASE(ABS(_xlfn.DECIMAL($AE23&amp;$AF23&amp;$AG23&amp;$AI23&amp;$AJ23&amp;$AK23&amp;$AL23&amp;$AN23&amp;$AO23&amp;$AP23&amp;$AQ23&amp;$AS23&amp;$AT23&amp;$AU23&amp;$AV23,2)-2^16),2,16),ABS(I$3-16),1),""),".")</f>
        <v>1</v>
      </c>
      <c r="AG24" s="2" t="str">
        <f t="shared" ref="AG24" si="64">IF(AG23&lt;&gt;".",IF($AD24=1,MID(_xlfn.BASE(ABS(_xlfn.DECIMAL($AE23&amp;$AF23&amp;$AG23&amp;$AI23&amp;$AJ23&amp;$AK23&amp;$AL23&amp;$AN23&amp;$AO23&amp;$AP23&amp;$AQ23&amp;$AS23&amp;$AT23&amp;$AU23&amp;$AV23,2)-2^16),2,16),ABS(J$3-16),1),""),".")</f>
        <v>1</v>
      </c>
      <c r="AH24" s="2" t="str">
        <f t="shared" ref="AH24" si="65">IF(AH23&lt;&gt;".",IF($AD24=1,MID(_xlfn.BASE(ABS(_xlfn.DECIMAL($AE23&amp;$AF23&amp;$AG23&amp;$AI23&amp;$AJ23&amp;$AK23&amp;$AL23&amp;$AN23&amp;$AO23&amp;$AP23&amp;$AQ23&amp;$AS23&amp;$AT23&amp;$AU23&amp;$AV23,2)-2^16),2,16),ABS(K$3-16),1),""),".")</f>
        <v>.</v>
      </c>
      <c r="AI24" s="2" t="str">
        <f t="shared" ref="AI24" si="66">IF(AI23&lt;&gt;".",IF($AD24=1,MID(_xlfn.BASE(ABS(_xlfn.DECIMAL($AE23&amp;$AF23&amp;$AG23&amp;$AI23&amp;$AJ23&amp;$AK23&amp;$AL23&amp;$AN23&amp;$AO23&amp;$AP23&amp;$AQ23&amp;$AS23&amp;$AT23&amp;$AU23&amp;$AV23,2)-2^16),2,16),ABS(L$3-16),1),""),".")</f>
        <v>0</v>
      </c>
      <c r="AJ24" s="2" t="str">
        <f t="shared" ref="AJ24" si="67">IF(AJ23&lt;&gt;".",IF($AD24=1,MID(_xlfn.BASE(ABS(_xlfn.DECIMAL($AE23&amp;$AF23&amp;$AG23&amp;$AI23&amp;$AJ23&amp;$AK23&amp;$AL23&amp;$AN23&amp;$AO23&amp;$AP23&amp;$AQ23&amp;$AS23&amp;$AT23&amp;$AU23&amp;$AV23,2)-2^16),2,16),ABS(M$3-16),1),""),".")</f>
        <v>1</v>
      </c>
      <c r="AK24" s="2" t="str">
        <f t="shared" ref="AK24" si="68">IF(AK23&lt;&gt;".",IF($AD24=1,MID(_xlfn.BASE(ABS(_xlfn.DECIMAL($AE23&amp;$AF23&amp;$AG23&amp;$AI23&amp;$AJ23&amp;$AK23&amp;$AL23&amp;$AN23&amp;$AO23&amp;$AP23&amp;$AQ23&amp;$AS23&amp;$AT23&amp;$AU23&amp;$AV23,2)-2^16),2,16),ABS(N$3-16),1),""),".")</f>
        <v>1</v>
      </c>
      <c r="AL24" s="2" t="str">
        <f t="shared" ref="AL24" si="69">IF(AL23&lt;&gt;".",IF($AD24=1,MID(_xlfn.BASE(ABS(_xlfn.DECIMAL($AE23&amp;$AF23&amp;$AG23&amp;$AI23&amp;$AJ23&amp;$AK23&amp;$AL23&amp;$AN23&amp;$AO23&amp;$AP23&amp;$AQ23&amp;$AS23&amp;$AT23&amp;$AU23&amp;$AV23,2)-2^16),2,16),ABS(O$3-16),1),""),".")</f>
        <v>1</v>
      </c>
      <c r="AM24" s="2" t="str">
        <f t="shared" ref="AM24" si="70">IF(AM23&lt;&gt;".",IF($AD24=1,MID(_xlfn.BASE(ABS(_xlfn.DECIMAL($AE23&amp;$AF23&amp;$AG23&amp;$AI23&amp;$AJ23&amp;$AK23&amp;$AL23&amp;$AN23&amp;$AO23&amp;$AP23&amp;$AQ23&amp;$AS23&amp;$AT23&amp;$AU23&amp;$AV23,2)-2^16),2,16),ABS(P$3-16),1),""),".")</f>
        <v>.</v>
      </c>
      <c r="AN24" s="2" t="str">
        <f t="shared" ref="AN24" si="71">IF(AN23&lt;&gt;".",IF($AD24=1,MID(_xlfn.BASE(ABS(_xlfn.DECIMAL($AE23&amp;$AF23&amp;$AG23&amp;$AI23&amp;$AJ23&amp;$AK23&amp;$AL23&amp;$AN23&amp;$AO23&amp;$AP23&amp;$AQ23&amp;$AS23&amp;$AT23&amp;$AU23&amp;$AV23,2)-2^16),2,16),ABS(Q$3-16),1),""),".")</f>
        <v>1</v>
      </c>
      <c r="AO24" s="2" t="str">
        <f t="shared" ref="AO24" si="72">IF(AO23&lt;&gt;".",IF($AD24=1,MID(_xlfn.BASE(ABS(_xlfn.DECIMAL($AE23&amp;$AF23&amp;$AG23&amp;$AI23&amp;$AJ23&amp;$AK23&amp;$AL23&amp;$AN23&amp;$AO23&amp;$AP23&amp;$AQ23&amp;$AS23&amp;$AT23&amp;$AU23&amp;$AV23,2)-2^16),2,16),ABS(R$3-16),1),""),".")</f>
        <v>0</v>
      </c>
      <c r="AP24" s="2" t="str">
        <f t="shared" ref="AP24" si="73">IF(AP23&lt;&gt;".",IF($AD24=1,MID(_xlfn.BASE(ABS(_xlfn.DECIMAL($AE23&amp;$AF23&amp;$AG23&amp;$AI23&amp;$AJ23&amp;$AK23&amp;$AL23&amp;$AN23&amp;$AO23&amp;$AP23&amp;$AQ23&amp;$AS23&amp;$AT23&amp;$AU23&amp;$AV23,2)-2^16),2,16),ABS(S$3-16),1),""),".")</f>
        <v>0</v>
      </c>
      <c r="AQ24" s="2" t="str">
        <f t="shared" ref="AQ24" si="74">IF(AQ23&lt;&gt;".",IF($AD24=1,MID(_xlfn.BASE(ABS(_xlfn.DECIMAL($AE23&amp;$AF23&amp;$AG23&amp;$AI23&amp;$AJ23&amp;$AK23&amp;$AL23&amp;$AN23&amp;$AO23&amp;$AP23&amp;$AQ23&amp;$AS23&amp;$AT23&amp;$AU23&amp;$AV23,2)-2^16),2,16),ABS(T$3-16),1),""),".")</f>
        <v>1</v>
      </c>
      <c r="AR24" s="2" t="str">
        <f t="shared" ref="AR24" si="75">IF(AR23&lt;&gt;".",IF($AD24=1,MID(_xlfn.BASE(ABS(_xlfn.DECIMAL($AE23&amp;$AF23&amp;$AG23&amp;$AI23&amp;$AJ23&amp;$AK23&amp;$AL23&amp;$AN23&amp;$AO23&amp;$AP23&amp;$AQ23&amp;$AS23&amp;$AT23&amp;$AU23&amp;$AV23,2)-2^16),2,16),ABS(U$3-16),1),""),".")</f>
        <v>.</v>
      </c>
      <c r="AS24" s="2" t="str">
        <f t="shared" ref="AS24" si="76">IF(AS23&lt;&gt;".",IF($AD24=1,MID(_xlfn.BASE(ABS(_xlfn.DECIMAL($AE23&amp;$AF23&amp;$AG23&amp;$AI23&amp;$AJ23&amp;$AK23&amp;$AL23&amp;$AN23&amp;$AO23&amp;$AP23&amp;$AQ23&amp;$AS23&amp;$AT23&amp;$AU23&amp;$AV23,2)-2^16),2,16),ABS(V$3-16),1),""),".")</f>
        <v>1</v>
      </c>
      <c r="AT24" s="2" t="str">
        <f t="shared" ref="AT24" si="77">IF(AT23&lt;&gt;".",IF($AD24=1,MID(_xlfn.BASE(ABS(_xlfn.DECIMAL($AE23&amp;$AF23&amp;$AG23&amp;$AI23&amp;$AJ23&amp;$AK23&amp;$AL23&amp;$AN23&amp;$AO23&amp;$AP23&amp;$AQ23&amp;$AS23&amp;$AT23&amp;$AU23&amp;$AV23,2)-2^16),2,16),ABS(W$3-16),1),""),".")</f>
        <v>0</v>
      </c>
      <c r="AU24" s="2" t="str">
        <f t="shared" ref="AU24" si="78">IF(AU23&lt;&gt;".",IF($AD24=1,MID(_xlfn.BASE(ABS(_xlfn.DECIMAL($AE23&amp;$AF23&amp;$AG23&amp;$AI23&amp;$AJ23&amp;$AK23&amp;$AL23&amp;$AN23&amp;$AO23&amp;$AP23&amp;$AQ23&amp;$AS23&amp;$AT23&amp;$AU23&amp;$AV23,2)-2^16),2,16),ABS(X$3-16),1),""),".")</f>
        <v>1</v>
      </c>
      <c r="AV24" s="2" t="str">
        <f t="shared" ref="AV24" si="79">IF(AV23&lt;&gt;".",IF($AD24=1,MID(_xlfn.BASE(ABS(_xlfn.DECIMAL($AE23&amp;$AF23&amp;$AG23&amp;$AI23&amp;$AJ23&amp;$AK23&amp;$AL23&amp;$AN23&amp;$AO23&amp;$AP23&amp;$AQ23&amp;$AS23&amp;$AT23&amp;$AU23&amp;$AV23,2)-2^16),2,16),ABS(Y$3-16),1),""),".")</f>
        <v>0</v>
      </c>
      <c r="BD24" s="11"/>
    </row>
    <row r="25" spans="8:57" ht="15" customHeight="1" x14ac:dyDescent="0.25">
      <c r="T25" s="3"/>
      <c r="U25" s="3"/>
      <c r="V25" s="3"/>
      <c r="W25" s="3"/>
      <c r="X25" s="3"/>
      <c r="Y25" s="10"/>
      <c r="Z25" s="10"/>
      <c r="AD25" s="2" t="s">
        <v>2</v>
      </c>
      <c r="AE25" s="11">
        <f>AD20</f>
        <v>0</v>
      </c>
      <c r="AG25" s="2" t="s">
        <v>3</v>
      </c>
      <c r="AH25" s="11">
        <f>MOD(SUM(AS23:AV23)+SUM(AN23:AQ23)+1,2)</f>
        <v>1</v>
      </c>
      <c r="AJ25" s="2" t="s">
        <v>4</v>
      </c>
      <c r="AK25" s="11">
        <f>AR20</f>
        <v>1</v>
      </c>
      <c r="AM25" s="2" t="s">
        <v>5</v>
      </c>
      <c r="AN25" s="11">
        <f>IF(AY23=0,1,0)</f>
        <v>0</v>
      </c>
      <c r="AP25" s="2" t="s">
        <v>6</v>
      </c>
      <c r="AQ25" s="11">
        <f>AD23</f>
        <v>1</v>
      </c>
      <c r="AS25" s="2" t="s">
        <v>60</v>
      </c>
      <c r="AT25" s="11">
        <f>MOD(AE20+AD20,2)</f>
        <v>1</v>
      </c>
    </row>
    <row r="26" spans="8:57" ht="15" customHeight="1" x14ac:dyDescent="0.25">
      <c r="T26" s="3"/>
      <c r="U26" s="3"/>
      <c r="V26" s="3"/>
      <c r="W26" s="3"/>
      <c r="X26" s="3"/>
      <c r="Y26" s="10"/>
      <c r="Z26" s="10"/>
    </row>
    <row r="27" spans="8:57" ht="15" customHeight="1" x14ac:dyDescent="0.25">
      <c r="T27" s="3"/>
      <c r="U27" s="3"/>
      <c r="V27" s="3"/>
      <c r="W27" s="3"/>
      <c r="X27" s="3"/>
      <c r="Y27" s="10"/>
      <c r="Z27" s="10"/>
    </row>
    <row r="28" spans="8:57" ht="15" customHeight="1" x14ac:dyDescent="0.25">
      <c r="T28" s="3"/>
      <c r="U28" s="3"/>
      <c r="V28" s="3"/>
      <c r="W28" s="3"/>
      <c r="X28" s="3"/>
      <c r="Y28" s="10"/>
      <c r="Z28" s="10"/>
      <c r="AA28" s="2" t="s">
        <v>80</v>
      </c>
      <c r="AB28" s="2" t="s">
        <v>89</v>
      </c>
      <c r="AD28" s="4">
        <f>IF(AD29&lt;&gt;".",IF(AD29+AD30&lt;&gt;0,IF(AD29+AD30+AE28=3,1,MOD(AD29+AD30+AE28-1,2)),0),AE28)</f>
        <v>1</v>
      </c>
      <c r="AE28" s="4">
        <f t="shared" ref="AE28:AV28" si="80">IF(AE29&lt;&gt;".",IF(AE29+AE30&lt;&gt;0,IF(AE29+AE30+AF28=3,1,MOD(AE29+AE30+AF28-1,2)),0),AF28)</f>
        <v>1</v>
      </c>
      <c r="AF28" s="4">
        <f t="shared" si="80"/>
        <v>1</v>
      </c>
      <c r="AG28" s="4">
        <f>IF(AG29&lt;&gt;".",IF(AG29+AG30&lt;&gt;0,IF(AG29+AG30+AH28=3,1,MOD(AG29+AG30+AH28-1,2)),0),AH28)</f>
        <v>0</v>
      </c>
      <c r="AH28" s="4">
        <f t="shared" si="80"/>
        <v>0</v>
      </c>
      <c r="AI28" s="4">
        <f t="shared" si="80"/>
        <v>0</v>
      </c>
      <c r="AJ28" s="4">
        <f t="shared" si="80"/>
        <v>1</v>
      </c>
      <c r="AK28" s="4">
        <f t="shared" si="80"/>
        <v>1</v>
      </c>
      <c r="AL28" s="4">
        <f t="shared" si="80"/>
        <v>1</v>
      </c>
      <c r="AM28" s="4">
        <f t="shared" si="80"/>
        <v>1</v>
      </c>
      <c r="AN28" s="4">
        <f t="shared" si="80"/>
        <v>1</v>
      </c>
      <c r="AO28" s="4">
        <f t="shared" si="80"/>
        <v>1</v>
      </c>
      <c r="AP28" s="4">
        <f t="shared" si="80"/>
        <v>1</v>
      </c>
      <c r="AQ28" s="4">
        <f t="shared" si="80"/>
        <v>1</v>
      </c>
      <c r="AR28" s="4">
        <f t="shared" si="80"/>
        <v>1</v>
      </c>
      <c r="AS28" s="4">
        <f t="shared" si="80"/>
        <v>1</v>
      </c>
      <c r="AT28" s="4">
        <f t="shared" si="80"/>
        <v>0</v>
      </c>
      <c r="AU28" s="4">
        <f t="shared" si="80"/>
        <v>0</v>
      </c>
      <c r="AV28" s="4">
        <f t="shared" si="80"/>
        <v>0</v>
      </c>
    </row>
    <row r="29" spans="8:57" ht="15" customHeight="1" x14ac:dyDescent="0.35">
      <c r="T29" s="3"/>
      <c r="U29" s="3"/>
      <c r="V29" s="3"/>
      <c r="W29" s="3"/>
      <c r="X29" s="3"/>
      <c r="Y29" s="10"/>
      <c r="Z29" s="10"/>
      <c r="AB29" s="2" t="s">
        <v>63</v>
      </c>
      <c r="AD29" s="4" t="str">
        <f>G5</f>
        <v>0</v>
      </c>
      <c r="AE29" s="4" t="str">
        <f t="shared" ref="AE29:AV29" si="81">H5</f>
        <v>0</v>
      </c>
      <c r="AF29" s="4" t="str">
        <f t="shared" si="81"/>
        <v>1</v>
      </c>
      <c r="AG29" s="4" t="str">
        <f t="shared" si="81"/>
        <v>1</v>
      </c>
      <c r="AH29" s="4" t="str">
        <f t="shared" si="81"/>
        <v>.</v>
      </c>
      <c r="AI29" s="4" t="str">
        <f t="shared" si="81"/>
        <v>0</v>
      </c>
      <c r="AJ29" s="4" t="str">
        <f t="shared" si="81"/>
        <v>1</v>
      </c>
      <c r="AK29" s="4" t="str">
        <f t="shared" si="81"/>
        <v>1</v>
      </c>
      <c r="AL29" s="4" t="str">
        <f t="shared" si="81"/>
        <v>1</v>
      </c>
      <c r="AM29" s="4" t="str">
        <f t="shared" si="81"/>
        <v>.</v>
      </c>
      <c r="AN29" s="4" t="str">
        <f t="shared" si="81"/>
        <v>0</v>
      </c>
      <c r="AO29" s="4" t="str">
        <f t="shared" si="81"/>
        <v>1</v>
      </c>
      <c r="AP29" s="4" t="str">
        <f t="shared" si="81"/>
        <v>1</v>
      </c>
      <c r="AQ29" s="4" t="str">
        <f t="shared" si="81"/>
        <v>1</v>
      </c>
      <c r="AR29" s="4" t="str">
        <f t="shared" si="81"/>
        <v>.</v>
      </c>
      <c r="AS29" s="4" t="str">
        <f t="shared" si="81"/>
        <v>1</v>
      </c>
      <c r="AT29" s="4" t="str">
        <f t="shared" si="81"/>
        <v>0</v>
      </c>
      <c r="AU29" s="4" t="str">
        <f t="shared" si="81"/>
        <v>0</v>
      </c>
      <c r="AV29" s="4" t="str">
        <f t="shared" si="81"/>
        <v>0</v>
      </c>
      <c r="BA29" s="2" t="s">
        <v>64</v>
      </c>
      <c r="BB29" s="2">
        <f>C5</f>
        <v>14200</v>
      </c>
    </row>
    <row r="30" spans="8:57" ht="15" customHeight="1" x14ac:dyDescent="0.35">
      <c r="T30" s="3"/>
      <c r="U30" s="3"/>
      <c r="V30" s="3"/>
      <c r="W30" s="3"/>
      <c r="X30" s="3"/>
      <c r="Y30" s="10"/>
      <c r="Z30" s="10"/>
      <c r="AA30" s="9" t="s">
        <v>57</v>
      </c>
      <c r="AB30" s="2" t="s">
        <v>67</v>
      </c>
      <c r="AD30" s="12" t="str">
        <f>G10</f>
        <v>1</v>
      </c>
      <c r="AE30" s="12" t="str">
        <f t="shared" ref="AE30:AV30" si="82">H10</f>
        <v>1</v>
      </c>
      <c r="AF30" s="12" t="str">
        <f t="shared" si="82"/>
        <v>1</v>
      </c>
      <c r="AG30" s="12" t="str">
        <f t="shared" si="82"/>
        <v>0</v>
      </c>
      <c r="AH30" s="12" t="str">
        <f t="shared" si="82"/>
        <v>.</v>
      </c>
      <c r="AI30" s="12" t="str">
        <f t="shared" si="82"/>
        <v>0</v>
      </c>
      <c r="AJ30" s="12" t="str">
        <f t="shared" si="82"/>
        <v>1</v>
      </c>
      <c r="AK30" s="12" t="str">
        <f t="shared" si="82"/>
        <v>1</v>
      </c>
      <c r="AL30" s="12" t="str">
        <f t="shared" si="82"/>
        <v>0</v>
      </c>
      <c r="AM30" s="12" t="str">
        <f t="shared" si="82"/>
        <v>.</v>
      </c>
      <c r="AN30" s="12" t="str">
        <f t="shared" si="82"/>
        <v>1</v>
      </c>
      <c r="AO30" s="12" t="str">
        <f t="shared" si="82"/>
        <v>0</v>
      </c>
      <c r="AP30" s="12" t="str">
        <f t="shared" si="82"/>
        <v>0</v>
      </c>
      <c r="AQ30" s="12" t="str">
        <f t="shared" si="82"/>
        <v>0</v>
      </c>
      <c r="AR30" s="12" t="str">
        <f t="shared" si="82"/>
        <v>.</v>
      </c>
      <c r="AS30" s="12" t="str">
        <f t="shared" si="82"/>
        <v>1</v>
      </c>
      <c r="AT30" s="12" t="str">
        <f t="shared" si="82"/>
        <v>0</v>
      </c>
      <c r="AU30" s="12" t="str">
        <f t="shared" si="82"/>
        <v>1</v>
      </c>
      <c r="AV30" s="12" t="str">
        <f t="shared" si="82"/>
        <v>0</v>
      </c>
      <c r="AZ30" s="6"/>
      <c r="BA30" s="7" t="s">
        <v>68</v>
      </c>
      <c r="BB30" s="7">
        <f>C10</f>
        <v>-6518</v>
      </c>
      <c r="BE30" t="str">
        <f>IF(AT33=0,IF(AND(AY31=BB31,AE33=0),$BE$2,$BE$4),IF(AD31=0,$BE$5,$BE$3))</f>
        <v>Верный результат, перенос из старшего разряда не учитывается</v>
      </c>
    </row>
    <row r="31" spans="8:57" ht="15" customHeight="1" x14ac:dyDescent="0.35">
      <c r="T31" s="3"/>
      <c r="U31" s="3"/>
      <c r="V31" s="3"/>
      <c r="W31" s="3"/>
      <c r="X31" s="3"/>
      <c r="Y31" s="10"/>
      <c r="Z31" s="10"/>
      <c r="AD31" s="14">
        <f t="shared" ref="AD31" si="83">IF(AD29&lt;&gt;".",MOD(AE28+AD29+AD30,2),".")</f>
        <v>0</v>
      </c>
      <c r="AE31" s="14">
        <f t="shared" ref="AE31" si="84">IF(AE29&lt;&gt;".",MOD(AF28+AE29+AE30,2),".")</f>
        <v>0</v>
      </c>
      <c r="AF31" s="14">
        <f t="shared" ref="AF31" si="85">IF(AF29&lt;&gt;".",MOD(AG28+AF29+AF30,2),".")</f>
        <v>0</v>
      </c>
      <c r="AG31" s="14">
        <f t="shared" ref="AG31" si="86">IF(AG29&lt;&gt;".",MOD(AH28+AG29+AG30,2),".")</f>
        <v>1</v>
      </c>
      <c r="AH31" s="14" t="str">
        <f t="shared" ref="AH31" si="87">IF(AH29&lt;&gt;".",MOD(AI28+AH29+AH30,2),".")</f>
        <v>.</v>
      </c>
      <c r="AI31" s="14">
        <f t="shared" ref="AI31" si="88">IF(AI29&lt;&gt;".",MOD(AJ28+AI29+AI30,2),".")</f>
        <v>1</v>
      </c>
      <c r="AJ31" s="14">
        <f t="shared" ref="AJ31" si="89">IF(AJ29&lt;&gt;".",MOD(AK28+AJ29+AJ30,2),".")</f>
        <v>1</v>
      </c>
      <c r="AK31" s="14">
        <f t="shared" ref="AK31" si="90">IF(AK29&lt;&gt;".",MOD(AL28+AK29+AK30,2),".")</f>
        <v>1</v>
      </c>
      <c r="AL31" s="14">
        <f t="shared" ref="AL31" si="91">IF(AL29&lt;&gt;".",MOD(AM28+AL29+AL30,2),".")</f>
        <v>0</v>
      </c>
      <c r="AM31" s="14" t="str">
        <f t="shared" ref="AM31" si="92">IF(AM29&lt;&gt;".",MOD(AN28+AM29+AM30,2),".")</f>
        <v>.</v>
      </c>
      <c r="AN31" s="14">
        <f t="shared" ref="AN31" si="93">IF(AN29&lt;&gt;".",MOD(AO28+AN29+AN30,2),".")</f>
        <v>0</v>
      </c>
      <c r="AO31" s="14">
        <f t="shared" ref="AO31" si="94">IF(AO29&lt;&gt;".",MOD(AP28+AO29+AO30,2),".")</f>
        <v>0</v>
      </c>
      <c r="AP31" s="14">
        <f t="shared" ref="AP31" si="95">IF(AP29&lt;&gt;".",MOD(AQ28+AP29+AP30,2),".")</f>
        <v>0</v>
      </c>
      <c r="AQ31" s="14">
        <f t="shared" ref="AQ31" si="96">IF(AQ29&lt;&gt;".",MOD(AR28+AQ29+AQ30,2),".")</f>
        <v>0</v>
      </c>
      <c r="AR31" s="14" t="str">
        <f t="shared" ref="AR31" si="97">IF(AR29&lt;&gt;".",MOD(AS28+AR29+AR30,2),".")</f>
        <v>.</v>
      </c>
      <c r="AS31" s="14">
        <f t="shared" ref="AS31" si="98">IF(AS29&lt;&gt;".",MOD(AT28+AS29+AS30,2),".")</f>
        <v>0</v>
      </c>
      <c r="AT31" s="14">
        <f t="shared" ref="AT31" si="99">IF(AT29&lt;&gt;".",MOD(AU28+AT29+AT30,2),".")</f>
        <v>0</v>
      </c>
      <c r="AU31" s="14">
        <f t="shared" ref="AU31" si="100">IF(AU29&lt;&gt;".",MOD(AV28+AU29+AU30,2),".")</f>
        <v>1</v>
      </c>
      <c r="AV31" s="14">
        <f>IF(AV29&lt;&gt;".",MOD(AW28+AV29+AV30,2),".")</f>
        <v>0</v>
      </c>
      <c r="AW31" s="8"/>
      <c r="AX31" s="15" t="s">
        <v>76</v>
      </c>
      <c r="AY31" s="9">
        <f>IF(AD31=0,_xlfn.DECIMAL(AD31&amp;AE31&amp;AF31&amp;AG31&amp;AI31&amp;AJ31&amp;AK31&amp;AL31&amp;AN31&amp;AO31&amp;AP31&amp;AQ31&amp;AS31&amp;AT31&amp;AU31&amp;AV31,2),0-_xlfn.DECIMAL(AE32&amp;AF32&amp;AG32&amp;AI32&amp;AJ32&amp;AK32&amp;AL32&amp;AN32&amp;AO32&amp;AP32&amp;AQ32&amp;AS32&amp;AT32&amp;AU32&amp;AV32,2))</f>
        <v>7682</v>
      </c>
      <c r="AZ31" s="8"/>
      <c r="BB31" s="2">
        <f>BB29+BB30</f>
        <v>7682</v>
      </c>
    </row>
    <row r="32" spans="8:57" ht="15" customHeight="1" x14ac:dyDescent="0.25">
      <c r="T32" s="3"/>
      <c r="U32" s="3"/>
      <c r="V32" s="3"/>
      <c r="W32" s="3"/>
      <c r="X32" s="3"/>
      <c r="Y32" s="10"/>
      <c r="Z32" s="10"/>
      <c r="AB32" s="2" t="s">
        <v>75</v>
      </c>
      <c r="AD32" s="4" t="str">
        <f>IF(AD31=0,"",1)</f>
        <v/>
      </c>
      <c r="AE32" s="2" t="str">
        <f>IF(AE31&lt;&gt;".",IF($AD32=1,MID(_xlfn.BASE(ABS(_xlfn.DECIMAL($AE31&amp;$AF31&amp;$AG31&amp;$AI31&amp;$AJ31&amp;$AK31&amp;$AL31&amp;$AN31&amp;$AO31&amp;$AP31&amp;$AQ31&amp;$AS31&amp;$AT31&amp;$AU31&amp;$AV31,2)-2^16),2,16),ABS(H$3-16),1),""),".")</f>
        <v/>
      </c>
      <c r="AF32" s="2" t="str">
        <f t="shared" ref="AF32" si="101">IF(AF31&lt;&gt;".",IF($AD32=1,MID(_xlfn.BASE(ABS(_xlfn.DECIMAL($AE31&amp;$AF31&amp;$AG31&amp;$AI31&amp;$AJ31&amp;$AK31&amp;$AL31&amp;$AN31&amp;$AO31&amp;$AP31&amp;$AQ31&amp;$AS31&amp;$AT31&amp;$AU31&amp;$AV31,2)-2^16),2,16),ABS(I$3-16),1),""),".")</f>
        <v/>
      </c>
      <c r="AG32" s="2" t="str">
        <f t="shared" ref="AG32" si="102">IF(AG31&lt;&gt;".",IF($AD32=1,MID(_xlfn.BASE(ABS(_xlfn.DECIMAL($AE31&amp;$AF31&amp;$AG31&amp;$AI31&amp;$AJ31&amp;$AK31&amp;$AL31&amp;$AN31&amp;$AO31&amp;$AP31&amp;$AQ31&amp;$AS31&amp;$AT31&amp;$AU31&amp;$AV31,2)-2^16),2,16),ABS(J$3-16),1),""),".")</f>
        <v/>
      </c>
      <c r="AH32" s="2" t="str">
        <f t="shared" ref="AH32" si="103">IF(AH31&lt;&gt;".",IF($AD32=1,MID(_xlfn.BASE(ABS(_xlfn.DECIMAL($AE31&amp;$AF31&amp;$AG31&amp;$AI31&amp;$AJ31&amp;$AK31&amp;$AL31&amp;$AN31&amp;$AO31&amp;$AP31&amp;$AQ31&amp;$AS31&amp;$AT31&amp;$AU31&amp;$AV31,2)-2^16),2,16),ABS(K$3-16),1),""),".")</f>
        <v>.</v>
      </c>
      <c r="AI32" s="2" t="str">
        <f t="shared" ref="AI32" si="104">IF(AI31&lt;&gt;".",IF($AD32=1,MID(_xlfn.BASE(ABS(_xlfn.DECIMAL($AE31&amp;$AF31&amp;$AG31&amp;$AI31&amp;$AJ31&amp;$AK31&amp;$AL31&amp;$AN31&amp;$AO31&amp;$AP31&amp;$AQ31&amp;$AS31&amp;$AT31&amp;$AU31&amp;$AV31,2)-2^16),2,16),ABS(L$3-16),1),""),".")</f>
        <v/>
      </c>
      <c r="AJ32" s="2" t="str">
        <f t="shared" ref="AJ32" si="105">IF(AJ31&lt;&gt;".",IF($AD32=1,MID(_xlfn.BASE(ABS(_xlfn.DECIMAL($AE31&amp;$AF31&amp;$AG31&amp;$AI31&amp;$AJ31&amp;$AK31&amp;$AL31&amp;$AN31&amp;$AO31&amp;$AP31&amp;$AQ31&amp;$AS31&amp;$AT31&amp;$AU31&amp;$AV31,2)-2^16),2,16),ABS(M$3-16),1),""),".")</f>
        <v/>
      </c>
      <c r="AK32" s="2" t="str">
        <f t="shared" ref="AK32" si="106">IF(AK31&lt;&gt;".",IF($AD32=1,MID(_xlfn.BASE(ABS(_xlfn.DECIMAL($AE31&amp;$AF31&amp;$AG31&amp;$AI31&amp;$AJ31&amp;$AK31&amp;$AL31&amp;$AN31&amp;$AO31&amp;$AP31&amp;$AQ31&amp;$AS31&amp;$AT31&amp;$AU31&amp;$AV31,2)-2^16),2,16),ABS(N$3-16),1),""),".")</f>
        <v/>
      </c>
      <c r="AL32" s="2" t="str">
        <f t="shared" ref="AL32" si="107">IF(AL31&lt;&gt;".",IF($AD32=1,MID(_xlfn.BASE(ABS(_xlfn.DECIMAL($AE31&amp;$AF31&amp;$AG31&amp;$AI31&amp;$AJ31&amp;$AK31&amp;$AL31&amp;$AN31&amp;$AO31&amp;$AP31&amp;$AQ31&amp;$AS31&amp;$AT31&amp;$AU31&amp;$AV31,2)-2^16),2,16),ABS(O$3-16),1),""),".")</f>
        <v/>
      </c>
      <c r="AM32" s="2" t="str">
        <f t="shared" ref="AM32" si="108">IF(AM31&lt;&gt;".",IF($AD32=1,MID(_xlfn.BASE(ABS(_xlfn.DECIMAL($AE31&amp;$AF31&amp;$AG31&amp;$AI31&amp;$AJ31&amp;$AK31&amp;$AL31&amp;$AN31&amp;$AO31&amp;$AP31&amp;$AQ31&amp;$AS31&amp;$AT31&amp;$AU31&amp;$AV31,2)-2^16),2,16),ABS(P$3-16),1),""),".")</f>
        <v>.</v>
      </c>
      <c r="AN32" s="2" t="str">
        <f t="shared" ref="AN32" si="109">IF(AN31&lt;&gt;".",IF($AD32=1,MID(_xlfn.BASE(ABS(_xlfn.DECIMAL($AE31&amp;$AF31&amp;$AG31&amp;$AI31&amp;$AJ31&amp;$AK31&amp;$AL31&amp;$AN31&amp;$AO31&amp;$AP31&amp;$AQ31&amp;$AS31&amp;$AT31&amp;$AU31&amp;$AV31,2)-2^16),2,16),ABS(Q$3-16),1),""),".")</f>
        <v/>
      </c>
      <c r="AO32" s="2" t="str">
        <f t="shared" ref="AO32" si="110">IF(AO31&lt;&gt;".",IF($AD32=1,MID(_xlfn.BASE(ABS(_xlfn.DECIMAL($AE31&amp;$AF31&amp;$AG31&amp;$AI31&amp;$AJ31&amp;$AK31&amp;$AL31&amp;$AN31&amp;$AO31&amp;$AP31&amp;$AQ31&amp;$AS31&amp;$AT31&amp;$AU31&amp;$AV31,2)-2^16),2,16),ABS(R$3-16),1),""),".")</f>
        <v/>
      </c>
      <c r="AP32" s="2" t="str">
        <f t="shared" ref="AP32" si="111">IF(AP31&lt;&gt;".",IF($AD32=1,MID(_xlfn.BASE(ABS(_xlfn.DECIMAL($AE31&amp;$AF31&amp;$AG31&amp;$AI31&amp;$AJ31&amp;$AK31&amp;$AL31&amp;$AN31&amp;$AO31&amp;$AP31&amp;$AQ31&amp;$AS31&amp;$AT31&amp;$AU31&amp;$AV31,2)-2^16),2,16),ABS(S$3-16),1),""),".")</f>
        <v/>
      </c>
      <c r="AQ32" s="2" t="str">
        <f t="shared" ref="AQ32" si="112">IF(AQ31&lt;&gt;".",IF($AD32=1,MID(_xlfn.BASE(ABS(_xlfn.DECIMAL($AE31&amp;$AF31&amp;$AG31&amp;$AI31&amp;$AJ31&amp;$AK31&amp;$AL31&amp;$AN31&amp;$AO31&amp;$AP31&amp;$AQ31&amp;$AS31&amp;$AT31&amp;$AU31&amp;$AV31,2)-2^16),2,16),ABS(T$3-16),1),""),".")</f>
        <v/>
      </c>
      <c r="AR32" s="2" t="str">
        <f t="shared" ref="AR32" si="113">IF(AR31&lt;&gt;".",IF($AD32=1,MID(_xlfn.BASE(ABS(_xlfn.DECIMAL($AE31&amp;$AF31&amp;$AG31&amp;$AI31&amp;$AJ31&amp;$AK31&amp;$AL31&amp;$AN31&amp;$AO31&amp;$AP31&amp;$AQ31&amp;$AS31&amp;$AT31&amp;$AU31&amp;$AV31,2)-2^16),2,16),ABS(U$3-16),1),""),".")</f>
        <v>.</v>
      </c>
      <c r="AS32" s="2" t="str">
        <f t="shared" ref="AS32" si="114">IF(AS31&lt;&gt;".",IF($AD32=1,MID(_xlfn.BASE(ABS(_xlfn.DECIMAL($AE31&amp;$AF31&amp;$AG31&amp;$AI31&amp;$AJ31&amp;$AK31&amp;$AL31&amp;$AN31&amp;$AO31&amp;$AP31&amp;$AQ31&amp;$AS31&amp;$AT31&amp;$AU31&amp;$AV31,2)-2^16),2,16),ABS(V$3-16),1),""),".")</f>
        <v/>
      </c>
      <c r="AT32" s="2" t="str">
        <f t="shared" ref="AT32" si="115">IF(AT31&lt;&gt;".",IF($AD32=1,MID(_xlfn.BASE(ABS(_xlfn.DECIMAL($AE31&amp;$AF31&amp;$AG31&amp;$AI31&amp;$AJ31&amp;$AK31&amp;$AL31&amp;$AN31&amp;$AO31&amp;$AP31&amp;$AQ31&amp;$AS31&amp;$AT31&amp;$AU31&amp;$AV31,2)-2^16),2,16),ABS(W$3-16),1),""),".")</f>
        <v/>
      </c>
      <c r="AU32" s="2" t="str">
        <f t="shared" ref="AU32" si="116">IF(AU31&lt;&gt;".",IF($AD32=1,MID(_xlfn.BASE(ABS(_xlfn.DECIMAL($AE31&amp;$AF31&amp;$AG31&amp;$AI31&amp;$AJ31&amp;$AK31&amp;$AL31&amp;$AN31&amp;$AO31&amp;$AP31&amp;$AQ31&amp;$AS31&amp;$AT31&amp;$AU31&amp;$AV31,2)-2^16),2,16),ABS(X$3-16),1),""),".")</f>
        <v/>
      </c>
      <c r="AV32" s="2" t="str">
        <f t="shared" ref="AV32" si="117">IF(AV31&lt;&gt;".",IF($AD32=1,MID(_xlfn.BASE(ABS(_xlfn.DECIMAL($AE31&amp;$AF31&amp;$AG31&amp;$AI31&amp;$AJ31&amp;$AK31&amp;$AL31&amp;$AN31&amp;$AO31&amp;$AP31&amp;$AQ31&amp;$AS31&amp;$AT31&amp;$AU31&amp;$AV31,2)-2^16),2,16),ABS(Y$3-16),1),""),".")</f>
        <v/>
      </c>
    </row>
    <row r="33" spans="25:57" ht="15" customHeight="1" x14ac:dyDescent="0.25">
      <c r="Y33" s="10"/>
      <c r="Z33" s="10"/>
      <c r="AD33" s="2" t="s">
        <v>2</v>
      </c>
      <c r="AE33" s="11">
        <f>AD28</f>
        <v>1</v>
      </c>
      <c r="AG33" s="2" t="s">
        <v>3</v>
      </c>
      <c r="AH33" s="11">
        <f>MOD(SUM(AS31:AV31)+SUM(AN31:AQ31)+1,2)</f>
        <v>0</v>
      </c>
      <c r="AJ33" s="2" t="s">
        <v>4</v>
      </c>
      <c r="AK33" s="11">
        <f>AR28</f>
        <v>1</v>
      </c>
      <c r="AM33" s="2" t="s">
        <v>5</v>
      </c>
      <c r="AN33" s="11">
        <f>IF(AY31=0,1,0)</f>
        <v>0</v>
      </c>
      <c r="AP33" s="2" t="s">
        <v>6</v>
      </c>
      <c r="AQ33" s="11">
        <f>AD31</f>
        <v>0</v>
      </c>
      <c r="AS33" s="2" t="s">
        <v>60</v>
      </c>
      <c r="AT33" s="11">
        <f>MOD(AE28+AD28,2)</f>
        <v>0</v>
      </c>
    </row>
    <row r="34" spans="25:57" ht="15" customHeight="1" x14ac:dyDescent="0.25">
      <c r="Y34" s="10"/>
      <c r="Z34" s="10"/>
    </row>
    <row r="35" spans="25:57" ht="15" customHeight="1" x14ac:dyDescent="0.25">
      <c r="Y35" s="10"/>
      <c r="Z35" s="10"/>
    </row>
    <row r="36" spans="25:57" ht="15" customHeight="1" x14ac:dyDescent="0.25">
      <c r="Y36" s="10"/>
      <c r="Z36" s="10"/>
      <c r="AA36" s="2" t="s">
        <v>82</v>
      </c>
      <c r="AB36" s="2" t="s">
        <v>89</v>
      </c>
      <c r="AD36" s="4">
        <f>IF(AD37&lt;&gt;".",IF(AD37+AD38&lt;&gt;0,IF(AD37+AD38+AE36=3,1,MOD(AD37+AD38+AE36-1,2)),0),AE36)</f>
        <v>1</v>
      </c>
      <c r="AE36" s="4">
        <f t="shared" ref="AE36:AV36" si="118">IF(AE37&lt;&gt;".",IF(AE37+AE38&lt;&gt;0,IF(AE37+AE38+AF36=3,1,MOD(AE37+AE38+AF36-1,2)),0),AF36)</f>
        <v>1</v>
      </c>
      <c r="AF36" s="4">
        <f t="shared" si="118"/>
        <v>0</v>
      </c>
      <c r="AG36" s="4">
        <f t="shared" si="118"/>
        <v>0</v>
      </c>
      <c r="AH36" s="4">
        <f t="shared" si="118"/>
        <v>0</v>
      </c>
      <c r="AI36" s="4">
        <f t="shared" si="118"/>
        <v>0</v>
      </c>
      <c r="AJ36" s="4">
        <f t="shared" si="118"/>
        <v>0</v>
      </c>
      <c r="AK36" s="4">
        <f t="shared" si="118"/>
        <v>0</v>
      </c>
      <c r="AL36" s="4">
        <f t="shared" si="118"/>
        <v>0</v>
      </c>
      <c r="AM36" s="4">
        <f t="shared" si="118"/>
        <v>1</v>
      </c>
      <c r="AN36" s="4">
        <f t="shared" si="118"/>
        <v>1</v>
      </c>
      <c r="AO36" s="4">
        <f t="shared" si="118"/>
        <v>0</v>
      </c>
      <c r="AP36" s="4">
        <f t="shared" si="118"/>
        <v>0</v>
      </c>
      <c r="AQ36" s="4">
        <f t="shared" si="118"/>
        <v>0</v>
      </c>
      <c r="AR36" s="4">
        <f t="shared" si="118"/>
        <v>1</v>
      </c>
      <c r="AS36" s="4">
        <f t="shared" si="118"/>
        <v>1</v>
      </c>
      <c r="AT36" s="4">
        <f t="shared" si="118"/>
        <v>0</v>
      </c>
      <c r="AU36" s="4">
        <f t="shared" si="118"/>
        <v>0</v>
      </c>
      <c r="AV36" s="4">
        <f t="shared" si="118"/>
        <v>0</v>
      </c>
    </row>
    <row r="37" spans="25:57" ht="15" customHeight="1" x14ac:dyDescent="0.35">
      <c r="Y37" s="10"/>
      <c r="Z37" s="10"/>
      <c r="AB37" s="2" t="s">
        <v>67</v>
      </c>
      <c r="AD37" s="4" t="str">
        <f>G10</f>
        <v>1</v>
      </c>
      <c r="AE37" s="4" t="str">
        <f t="shared" ref="AE37:AV37" si="119">H10</f>
        <v>1</v>
      </c>
      <c r="AF37" s="4" t="str">
        <f t="shared" si="119"/>
        <v>1</v>
      </c>
      <c r="AG37" s="4" t="str">
        <f t="shared" si="119"/>
        <v>0</v>
      </c>
      <c r="AH37" s="4" t="str">
        <f t="shared" si="119"/>
        <v>.</v>
      </c>
      <c r="AI37" s="4" t="str">
        <f t="shared" si="119"/>
        <v>0</v>
      </c>
      <c r="AJ37" s="4" t="str">
        <f t="shared" si="119"/>
        <v>1</v>
      </c>
      <c r="AK37" s="4" t="str">
        <f t="shared" si="119"/>
        <v>1</v>
      </c>
      <c r="AL37" s="4" t="str">
        <f t="shared" si="119"/>
        <v>0</v>
      </c>
      <c r="AM37" s="4" t="str">
        <f t="shared" si="119"/>
        <v>.</v>
      </c>
      <c r="AN37" s="4" t="str">
        <f t="shared" si="119"/>
        <v>1</v>
      </c>
      <c r="AO37" s="4" t="str">
        <f t="shared" si="119"/>
        <v>0</v>
      </c>
      <c r="AP37" s="4" t="str">
        <f t="shared" si="119"/>
        <v>0</v>
      </c>
      <c r="AQ37" s="4" t="str">
        <f t="shared" si="119"/>
        <v>0</v>
      </c>
      <c r="AR37" s="4" t="str">
        <f t="shared" si="119"/>
        <v>.</v>
      </c>
      <c r="AS37" s="4" t="str">
        <f t="shared" si="119"/>
        <v>1</v>
      </c>
      <c r="AT37" s="4" t="str">
        <f t="shared" si="119"/>
        <v>0</v>
      </c>
      <c r="AU37" s="4" t="str">
        <f t="shared" si="119"/>
        <v>1</v>
      </c>
      <c r="AV37" s="4" t="str">
        <f t="shared" si="119"/>
        <v>0</v>
      </c>
      <c r="BA37" s="2" t="s">
        <v>68</v>
      </c>
      <c r="BB37" s="2">
        <f>C10</f>
        <v>-6518</v>
      </c>
    </row>
    <row r="38" spans="25:57" ht="15" customHeight="1" x14ac:dyDescent="0.35">
      <c r="Y38" s="10"/>
      <c r="Z38" s="10"/>
      <c r="AA38" s="9" t="s">
        <v>57</v>
      </c>
      <c r="AB38" s="2" t="s">
        <v>69</v>
      </c>
      <c r="AD38" s="12" t="str">
        <f>G11</f>
        <v>1</v>
      </c>
      <c r="AE38" s="12" t="str">
        <f t="shared" ref="AE38:AV38" si="120">H11</f>
        <v>1</v>
      </c>
      <c r="AF38" s="12" t="str">
        <f t="shared" si="120"/>
        <v>0</v>
      </c>
      <c r="AG38" s="12" t="str">
        <f t="shared" si="120"/>
        <v>0</v>
      </c>
      <c r="AH38" s="12" t="str">
        <f t="shared" si="120"/>
        <v>.</v>
      </c>
      <c r="AI38" s="12" t="str">
        <f t="shared" si="120"/>
        <v>1</v>
      </c>
      <c r="AJ38" s="12" t="str">
        <f t="shared" si="120"/>
        <v>0</v>
      </c>
      <c r="AK38" s="12" t="str">
        <f t="shared" si="120"/>
        <v>0</v>
      </c>
      <c r="AL38" s="12" t="str">
        <f t="shared" si="120"/>
        <v>0</v>
      </c>
      <c r="AM38" s="12" t="str">
        <f t="shared" si="120"/>
        <v>.</v>
      </c>
      <c r="AN38" s="12" t="str">
        <f t="shared" si="120"/>
        <v>1</v>
      </c>
      <c r="AO38" s="12" t="str">
        <f t="shared" si="120"/>
        <v>0</v>
      </c>
      <c r="AP38" s="12" t="str">
        <f t="shared" si="120"/>
        <v>0</v>
      </c>
      <c r="AQ38" s="12" t="str">
        <f t="shared" si="120"/>
        <v>0</v>
      </c>
      <c r="AR38" s="12" t="str">
        <f t="shared" si="120"/>
        <v>.</v>
      </c>
      <c r="AS38" s="12" t="str">
        <f t="shared" si="120"/>
        <v>1</v>
      </c>
      <c r="AT38" s="12" t="str">
        <f t="shared" si="120"/>
        <v>0</v>
      </c>
      <c r="AU38" s="12" t="str">
        <f t="shared" si="120"/>
        <v>0</v>
      </c>
      <c r="AV38" s="12" t="str">
        <f t="shared" si="120"/>
        <v>0</v>
      </c>
      <c r="AZ38" s="6"/>
      <c r="BA38" s="7" t="s">
        <v>70</v>
      </c>
      <c r="BB38" s="7">
        <f>C11</f>
        <v>-14200</v>
      </c>
      <c r="BE38" t="str">
        <f>IF(AT41=0,IF(AND(AY39=BB39,AE41=0),$BE$2,$BE$4),IF(AD39=0,$BE$5,$BE$3))</f>
        <v>Верный результат, перенос из старшего разряда не учитывается</v>
      </c>
    </row>
    <row r="39" spans="25:57" ht="15" customHeight="1" x14ac:dyDescent="0.35">
      <c r="Y39" s="10"/>
      <c r="Z39" s="10"/>
      <c r="AD39" s="14">
        <f t="shared" ref="AD39" si="121">IF(AD37&lt;&gt;".",MOD(AE36+AD37+AD38,2),".")</f>
        <v>1</v>
      </c>
      <c r="AE39" s="14">
        <f t="shared" ref="AE39" si="122">IF(AE37&lt;&gt;".",MOD(AF36+AE37+AE38,2),".")</f>
        <v>0</v>
      </c>
      <c r="AF39" s="14">
        <f t="shared" ref="AF39" si="123">IF(AF37&lt;&gt;".",MOD(AG36+AF37+AF38,2),".")</f>
        <v>1</v>
      </c>
      <c r="AG39" s="14">
        <f t="shared" ref="AG39" si="124">IF(AG37&lt;&gt;".",MOD(AH36+AG37+AG38,2),".")</f>
        <v>0</v>
      </c>
      <c r="AH39" s="14" t="str">
        <f t="shared" ref="AH39" si="125">IF(AH37&lt;&gt;".",MOD(AI36+AH37+AH38,2),".")</f>
        <v>.</v>
      </c>
      <c r="AI39" s="14">
        <f t="shared" ref="AI39" si="126">IF(AI37&lt;&gt;".",MOD(AJ36+AI37+AI38,2),".")</f>
        <v>1</v>
      </c>
      <c r="AJ39" s="14">
        <f t="shared" ref="AJ39" si="127">IF(AJ37&lt;&gt;".",MOD(AK36+AJ37+AJ38,2),".")</f>
        <v>1</v>
      </c>
      <c r="AK39" s="14">
        <f t="shared" ref="AK39" si="128">IF(AK37&lt;&gt;".",MOD(AL36+AK37+AK38,2),".")</f>
        <v>1</v>
      </c>
      <c r="AL39" s="14">
        <f t="shared" ref="AL39" si="129">IF(AL37&lt;&gt;".",MOD(AM36+AL37+AL38,2),".")</f>
        <v>1</v>
      </c>
      <c r="AM39" s="14" t="str">
        <f t="shared" ref="AM39" si="130">IF(AM37&lt;&gt;".",MOD(AN36+AM37+AM38,2),".")</f>
        <v>.</v>
      </c>
      <c r="AN39" s="14">
        <f t="shared" ref="AN39" si="131">IF(AN37&lt;&gt;".",MOD(AO36+AN37+AN38,2),".")</f>
        <v>0</v>
      </c>
      <c r="AO39" s="14">
        <f t="shared" ref="AO39" si="132">IF(AO37&lt;&gt;".",MOD(AP36+AO37+AO38,2),".")</f>
        <v>0</v>
      </c>
      <c r="AP39" s="14">
        <f t="shared" ref="AP39" si="133">IF(AP37&lt;&gt;".",MOD(AQ36+AP37+AP38,2),".")</f>
        <v>0</v>
      </c>
      <c r="AQ39" s="14">
        <f t="shared" ref="AQ39" si="134">IF(AQ37&lt;&gt;".",MOD(AR36+AQ37+AQ38,2),".")</f>
        <v>1</v>
      </c>
      <c r="AR39" s="14" t="str">
        <f t="shared" ref="AR39" si="135">IF(AR37&lt;&gt;".",MOD(AS36+AR37+AR38,2),".")</f>
        <v>.</v>
      </c>
      <c r="AS39" s="14">
        <f t="shared" ref="AS39" si="136">IF(AS37&lt;&gt;".",MOD(AT36+AS37+AS38,2),".")</f>
        <v>0</v>
      </c>
      <c r="AT39" s="14">
        <f t="shared" ref="AT39" si="137">IF(AT37&lt;&gt;".",MOD(AU36+AT37+AT38,2),".")</f>
        <v>0</v>
      </c>
      <c r="AU39" s="14">
        <f t="shared" ref="AU39" si="138">IF(AU37&lt;&gt;".",MOD(AV36+AU37+AU38,2),".")</f>
        <v>1</v>
      </c>
      <c r="AV39" s="14">
        <f>IF(AV37&lt;&gt;".",MOD(AW36+AV37+AV38,2),".")</f>
        <v>0</v>
      </c>
      <c r="AW39" s="8"/>
      <c r="AX39" s="15" t="s">
        <v>76</v>
      </c>
      <c r="AY39" s="9">
        <f>IF(AD39=0,_xlfn.DECIMAL(AD39&amp;AE39&amp;AF39&amp;AG39&amp;AI39&amp;AJ39&amp;AK39&amp;AL39&amp;AN39&amp;AO39&amp;AP39&amp;AQ39&amp;AS39&amp;AT39&amp;AU39&amp;AV39,2),0-_xlfn.DECIMAL(AE40&amp;AF40&amp;AG40&amp;AI40&amp;AJ40&amp;AK40&amp;AL40&amp;AN40&amp;AO40&amp;AP40&amp;AQ40&amp;AS40&amp;AT40&amp;AU40&amp;AV40,2))</f>
        <v>-20718</v>
      </c>
      <c r="AZ39" s="8"/>
      <c r="BB39" s="2">
        <f>BB37+BB38</f>
        <v>-20718</v>
      </c>
    </row>
    <row r="40" spans="25:57" ht="15" customHeight="1" x14ac:dyDescent="0.25">
      <c r="Y40" s="10"/>
      <c r="Z40" s="10"/>
      <c r="AB40" s="2" t="s">
        <v>75</v>
      </c>
      <c r="AD40" s="4">
        <f>IF(AD39=0,"",1)</f>
        <v>1</v>
      </c>
      <c r="AE40" s="2" t="str">
        <f>IF(AE39&lt;&gt;".",IF($AD40=1,MID(_xlfn.BASE(ABS(_xlfn.DECIMAL($AE39&amp;$AF39&amp;$AG39&amp;$AI39&amp;$AJ39&amp;$AK39&amp;$AL39&amp;$AN39&amp;$AO39&amp;$AP39&amp;$AQ39&amp;$AS39&amp;$AT39&amp;$AU39&amp;$AV39,2)-2^16),2,16),ABS(H$3-16),1),""),".")</f>
        <v>1</v>
      </c>
      <c r="AF40" s="2" t="str">
        <f t="shared" ref="AF40" si="139">IF(AF39&lt;&gt;".",IF($AD40=1,MID(_xlfn.BASE(ABS(_xlfn.DECIMAL($AE39&amp;$AF39&amp;$AG39&amp;$AI39&amp;$AJ39&amp;$AK39&amp;$AL39&amp;$AN39&amp;$AO39&amp;$AP39&amp;$AQ39&amp;$AS39&amp;$AT39&amp;$AU39&amp;$AV39,2)-2^16),2,16),ABS(I$3-16),1),""),".")</f>
        <v>0</v>
      </c>
      <c r="AG40" s="2" t="str">
        <f t="shared" ref="AG40" si="140">IF(AG39&lt;&gt;".",IF($AD40=1,MID(_xlfn.BASE(ABS(_xlfn.DECIMAL($AE39&amp;$AF39&amp;$AG39&amp;$AI39&amp;$AJ39&amp;$AK39&amp;$AL39&amp;$AN39&amp;$AO39&amp;$AP39&amp;$AQ39&amp;$AS39&amp;$AT39&amp;$AU39&amp;$AV39,2)-2^16),2,16),ABS(J$3-16),1),""),".")</f>
        <v>1</v>
      </c>
      <c r="AH40" s="2" t="str">
        <f t="shared" ref="AH40" si="141">IF(AH39&lt;&gt;".",IF($AD40=1,MID(_xlfn.BASE(ABS(_xlfn.DECIMAL($AE39&amp;$AF39&amp;$AG39&amp;$AI39&amp;$AJ39&amp;$AK39&amp;$AL39&amp;$AN39&amp;$AO39&amp;$AP39&amp;$AQ39&amp;$AS39&amp;$AT39&amp;$AU39&amp;$AV39,2)-2^16),2,16),ABS(K$3-16),1),""),".")</f>
        <v>.</v>
      </c>
      <c r="AI40" s="2" t="str">
        <f t="shared" ref="AI40" si="142">IF(AI39&lt;&gt;".",IF($AD40=1,MID(_xlfn.BASE(ABS(_xlfn.DECIMAL($AE39&amp;$AF39&amp;$AG39&amp;$AI39&amp;$AJ39&amp;$AK39&amp;$AL39&amp;$AN39&amp;$AO39&amp;$AP39&amp;$AQ39&amp;$AS39&amp;$AT39&amp;$AU39&amp;$AV39,2)-2^16),2,16),ABS(L$3-16),1),""),".")</f>
        <v>0</v>
      </c>
      <c r="AJ40" s="2" t="str">
        <f t="shared" ref="AJ40" si="143">IF(AJ39&lt;&gt;".",IF($AD40=1,MID(_xlfn.BASE(ABS(_xlfn.DECIMAL($AE39&amp;$AF39&amp;$AG39&amp;$AI39&amp;$AJ39&amp;$AK39&amp;$AL39&amp;$AN39&amp;$AO39&amp;$AP39&amp;$AQ39&amp;$AS39&amp;$AT39&amp;$AU39&amp;$AV39,2)-2^16),2,16),ABS(M$3-16),1),""),".")</f>
        <v>0</v>
      </c>
      <c r="AK40" s="2" t="str">
        <f t="shared" ref="AK40" si="144">IF(AK39&lt;&gt;".",IF($AD40=1,MID(_xlfn.BASE(ABS(_xlfn.DECIMAL($AE39&amp;$AF39&amp;$AG39&amp;$AI39&amp;$AJ39&amp;$AK39&amp;$AL39&amp;$AN39&amp;$AO39&amp;$AP39&amp;$AQ39&amp;$AS39&amp;$AT39&amp;$AU39&amp;$AV39,2)-2^16),2,16),ABS(N$3-16),1),""),".")</f>
        <v>0</v>
      </c>
      <c r="AL40" s="2" t="str">
        <f t="shared" ref="AL40" si="145">IF(AL39&lt;&gt;".",IF($AD40=1,MID(_xlfn.BASE(ABS(_xlfn.DECIMAL($AE39&amp;$AF39&amp;$AG39&amp;$AI39&amp;$AJ39&amp;$AK39&amp;$AL39&amp;$AN39&amp;$AO39&amp;$AP39&amp;$AQ39&amp;$AS39&amp;$AT39&amp;$AU39&amp;$AV39,2)-2^16),2,16),ABS(O$3-16),1),""),".")</f>
        <v>0</v>
      </c>
      <c r="AM40" s="2" t="str">
        <f t="shared" ref="AM40" si="146">IF(AM39&lt;&gt;".",IF($AD40=1,MID(_xlfn.BASE(ABS(_xlfn.DECIMAL($AE39&amp;$AF39&amp;$AG39&amp;$AI39&amp;$AJ39&amp;$AK39&amp;$AL39&amp;$AN39&amp;$AO39&amp;$AP39&amp;$AQ39&amp;$AS39&amp;$AT39&amp;$AU39&amp;$AV39,2)-2^16),2,16),ABS(P$3-16),1),""),".")</f>
        <v>.</v>
      </c>
      <c r="AN40" s="2" t="str">
        <f t="shared" ref="AN40" si="147">IF(AN39&lt;&gt;".",IF($AD40=1,MID(_xlfn.BASE(ABS(_xlfn.DECIMAL($AE39&amp;$AF39&amp;$AG39&amp;$AI39&amp;$AJ39&amp;$AK39&amp;$AL39&amp;$AN39&amp;$AO39&amp;$AP39&amp;$AQ39&amp;$AS39&amp;$AT39&amp;$AU39&amp;$AV39,2)-2^16),2,16),ABS(Q$3-16),1),""),".")</f>
        <v>1</v>
      </c>
      <c r="AO40" s="2" t="str">
        <f t="shared" ref="AO40" si="148">IF(AO39&lt;&gt;".",IF($AD40=1,MID(_xlfn.BASE(ABS(_xlfn.DECIMAL($AE39&amp;$AF39&amp;$AG39&amp;$AI39&amp;$AJ39&amp;$AK39&amp;$AL39&amp;$AN39&amp;$AO39&amp;$AP39&amp;$AQ39&amp;$AS39&amp;$AT39&amp;$AU39&amp;$AV39,2)-2^16),2,16),ABS(R$3-16),1),""),".")</f>
        <v>1</v>
      </c>
      <c r="AP40" s="2" t="str">
        <f t="shared" ref="AP40" si="149">IF(AP39&lt;&gt;".",IF($AD40=1,MID(_xlfn.BASE(ABS(_xlfn.DECIMAL($AE39&amp;$AF39&amp;$AG39&amp;$AI39&amp;$AJ39&amp;$AK39&amp;$AL39&amp;$AN39&amp;$AO39&amp;$AP39&amp;$AQ39&amp;$AS39&amp;$AT39&amp;$AU39&amp;$AV39,2)-2^16),2,16),ABS(S$3-16),1),""),".")</f>
        <v>1</v>
      </c>
      <c r="AQ40" s="2" t="str">
        <f t="shared" ref="AQ40" si="150">IF(AQ39&lt;&gt;".",IF($AD40=1,MID(_xlfn.BASE(ABS(_xlfn.DECIMAL($AE39&amp;$AF39&amp;$AG39&amp;$AI39&amp;$AJ39&amp;$AK39&amp;$AL39&amp;$AN39&amp;$AO39&amp;$AP39&amp;$AQ39&amp;$AS39&amp;$AT39&amp;$AU39&amp;$AV39,2)-2^16),2,16),ABS(T$3-16),1),""),".")</f>
        <v>0</v>
      </c>
      <c r="AR40" s="2" t="str">
        <f t="shared" ref="AR40" si="151">IF(AR39&lt;&gt;".",IF($AD40=1,MID(_xlfn.BASE(ABS(_xlfn.DECIMAL($AE39&amp;$AF39&amp;$AG39&amp;$AI39&amp;$AJ39&amp;$AK39&amp;$AL39&amp;$AN39&amp;$AO39&amp;$AP39&amp;$AQ39&amp;$AS39&amp;$AT39&amp;$AU39&amp;$AV39,2)-2^16),2,16),ABS(U$3-16),1),""),".")</f>
        <v>.</v>
      </c>
      <c r="AS40" s="2" t="str">
        <f t="shared" ref="AS40" si="152">IF(AS39&lt;&gt;".",IF($AD40=1,MID(_xlfn.BASE(ABS(_xlfn.DECIMAL($AE39&amp;$AF39&amp;$AG39&amp;$AI39&amp;$AJ39&amp;$AK39&amp;$AL39&amp;$AN39&amp;$AO39&amp;$AP39&amp;$AQ39&amp;$AS39&amp;$AT39&amp;$AU39&amp;$AV39,2)-2^16),2,16),ABS(V$3-16),1),""),".")</f>
        <v>1</v>
      </c>
      <c r="AT40" s="2" t="str">
        <f t="shared" ref="AT40" si="153">IF(AT39&lt;&gt;".",IF($AD40=1,MID(_xlfn.BASE(ABS(_xlfn.DECIMAL($AE39&amp;$AF39&amp;$AG39&amp;$AI39&amp;$AJ39&amp;$AK39&amp;$AL39&amp;$AN39&amp;$AO39&amp;$AP39&amp;$AQ39&amp;$AS39&amp;$AT39&amp;$AU39&amp;$AV39,2)-2^16),2,16),ABS(W$3-16),1),""),".")</f>
        <v>1</v>
      </c>
      <c r="AU40" s="2" t="str">
        <f t="shared" ref="AU40" si="154">IF(AU39&lt;&gt;".",IF($AD40=1,MID(_xlfn.BASE(ABS(_xlfn.DECIMAL($AE39&amp;$AF39&amp;$AG39&amp;$AI39&amp;$AJ39&amp;$AK39&amp;$AL39&amp;$AN39&amp;$AO39&amp;$AP39&amp;$AQ39&amp;$AS39&amp;$AT39&amp;$AU39&amp;$AV39,2)-2^16),2,16),ABS(X$3-16),1),""),".")</f>
        <v>1</v>
      </c>
      <c r="AV40" s="2" t="str">
        <f t="shared" ref="AV40" si="155">IF(AV39&lt;&gt;".",IF($AD40=1,MID(_xlfn.BASE(ABS(_xlfn.DECIMAL($AE39&amp;$AF39&amp;$AG39&amp;$AI39&amp;$AJ39&amp;$AK39&amp;$AL39&amp;$AN39&amp;$AO39&amp;$AP39&amp;$AQ39&amp;$AS39&amp;$AT39&amp;$AU39&amp;$AV39,2)-2^16),2,16),ABS(Y$3-16),1),""),".")</f>
        <v>0</v>
      </c>
    </row>
    <row r="41" spans="25:57" ht="15" customHeight="1" x14ac:dyDescent="0.25">
      <c r="Y41" s="10"/>
      <c r="Z41" s="10"/>
      <c r="AD41" s="2" t="s">
        <v>2</v>
      </c>
      <c r="AE41" s="11">
        <f>AD36</f>
        <v>1</v>
      </c>
      <c r="AG41" s="2" t="s">
        <v>3</v>
      </c>
      <c r="AH41" s="11">
        <f>MOD(SUM(AS39:AV39)+SUM(AN39:AQ39)+1,2)</f>
        <v>1</v>
      </c>
      <c r="AJ41" s="2" t="s">
        <v>4</v>
      </c>
      <c r="AK41" s="11">
        <f>AR36</f>
        <v>1</v>
      </c>
      <c r="AM41" s="2" t="s">
        <v>5</v>
      </c>
      <c r="AN41" s="11">
        <f>IF(AY39=0,1,0)</f>
        <v>0</v>
      </c>
      <c r="AP41" s="2" t="s">
        <v>6</v>
      </c>
      <c r="AQ41" s="11">
        <f>AD39</f>
        <v>1</v>
      </c>
      <c r="AS41" s="2" t="s">
        <v>60</v>
      </c>
      <c r="AT41" s="11">
        <f>MOD(AE36+AD36,2)</f>
        <v>0</v>
      </c>
    </row>
    <row r="42" spans="25:57" ht="15" customHeight="1" x14ac:dyDescent="0.25">
      <c r="Y42" s="10"/>
      <c r="Z42" s="10"/>
      <c r="AE42" s="11"/>
    </row>
    <row r="43" spans="25:57" ht="15" customHeight="1" x14ac:dyDescent="0.25">
      <c r="Y43" s="10"/>
      <c r="Z43" s="10"/>
    </row>
    <row r="44" spans="25:57" ht="15" customHeight="1" x14ac:dyDescent="0.25">
      <c r="Y44" s="10"/>
      <c r="Z44" s="10"/>
      <c r="AA44" s="2" t="s">
        <v>81</v>
      </c>
      <c r="AB44" s="2" t="s">
        <v>89</v>
      </c>
      <c r="AD44" s="4">
        <f>IF(AD45&lt;&gt;".",IF(AD45+AD46&lt;&gt;0,IF(AD45+AD46+AE44=3,1,MOD(AD45+AD46+AE44-1,2)),0),AE44)</f>
        <v>1</v>
      </c>
      <c r="AE44" s="4">
        <f t="shared" ref="AE44:AV44" si="156">IF(AE45&lt;&gt;".",IF(AE45+AE46&lt;&gt;0,IF(AE45+AE46+AF44=3,1,MOD(AE45+AE46+AF44-1,2)),0),AF44)</f>
        <v>0</v>
      </c>
      <c r="AF44" s="4">
        <f t="shared" si="156"/>
        <v>0</v>
      </c>
      <c r="AG44" s="4">
        <f t="shared" si="156"/>
        <v>0</v>
      </c>
      <c r="AH44" s="4">
        <f t="shared" si="156"/>
        <v>1</v>
      </c>
      <c r="AI44" s="4">
        <f t="shared" si="156"/>
        <v>1</v>
      </c>
      <c r="AJ44" s="4">
        <f t="shared" si="156"/>
        <v>0</v>
      </c>
      <c r="AK44" s="4">
        <f t="shared" si="156"/>
        <v>0</v>
      </c>
      <c r="AL44" s="4">
        <f t="shared" si="156"/>
        <v>0</v>
      </c>
      <c r="AM44" s="4">
        <f t="shared" si="156"/>
        <v>0</v>
      </c>
      <c r="AN44" s="4">
        <f t="shared" si="156"/>
        <v>0</v>
      </c>
      <c r="AO44" s="4">
        <f t="shared" si="156"/>
        <v>0</v>
      </c>
      <c r="AP44" s="4">
        <f t="shared" si="156"/>
        <v>0</v>
      </c>
      <c r="AQ44" s="4">
        <f t="shared" si="156"/>
        <v>0</v>
      </c>
      <c r="AR44" s="4">
        <f t="shared" si="156"/>
        <v>0</v>
      </c>
      <c r="AS44" s="4">
        <f t="shared" si="156"/>
        <v>0</v>
      </c>
      <c r="AT44" s="4">
        <f t="shared" si="156"/>
        <v>0</v>
      </c>
      <c r="AU44" s="4">
        <f t="shared" si="156"/>
        <v>0</v>
      </c>
      <c r="AV44" s="4">
        <f t="shared" si="156"/>
        <v>0</v>
      </c>
    </row>
    <row r="45" spans="25:57" ht="15" customHeight="1" x14ac:dyDescent="0.35">
      <c r="Y45" s="10"/>
      <c r="Z45" s="10"/>
      <c r="AB45" s="2" t="s">
        <v>69</v>
      </c>
      <c r="AD45" s="4" t="str">
        <f>G11</f>
        <v>1</v>
      </c>
      <c r="AE45" s="4" t="str">
        <f t="shared" ref="AE45:AV45" si="157">H11</f>
        <v>1</v>
      </c>
      <c r="AF45" s="4" t="str">
        <f t="shared" si="157"/>
        <v>0</v>
      </c>
      <c r="AG45" s="4" t="str">
        <f t="shared" si="157"/>
        <v>0</v>
      </c>
      <c r="AH45" s="4" t="str">
        <f t="shared" si="157"/>
        <v>.</v>
      </c>
      <c r="AI45" s="4" t="str">
        <f t="shared" si="157"/>
        <v>1</v>
      </c>
      <c r="AJ45" s="4" t="str">
        <f t="shared" si="157"/>
        <v>0</v>
      </c>
      <c r="AK45" s="4" t="str">
        <f t="shared" si="157"/>
        <v>0</v>
      </c>
      <c r="AL45" s="4" t="str">
        <f t="shared" si="157"/>
        <v>0</v>
      </c>
      <c r="AM45" s="4" t="str">
        <f t="shared" si="157"/>
        <v>.</v>
      </c>
      <c r="AN45" s="4" t="str">
        <f t="shared" si="157"/>
        <v>1</v>
      </c>
      <c r="AO45" s="4" t="str">
        <f t="shared" si="157"/>
        <v>0</v>
      </c>
      <c r="AP45" s="4" t="str">
        <f t="shared" si="157"/>
        <v>0</v>
      </c>
      <c r="AQ45" s="4" t="str">
        <f t="shared" si="157"/>
        <v>0</v>
      </c>
      <c r="AR45" s="4" t="str">
        <f t="shared" si="157"/>
        <v>.</v>
      </c>
      <c r="AS45" s="4" t="str">
        <f t="shared" si="157"/>
        <v>1</v>
      </c>
      <c r="AT45" s="4" t="str">
        <f t="shared" si="157"/>
        <v>0</v>
      </c>
      <c r="AU45" s="4" t="str">
        <f t="shared" si="157"/>
        <v>0</v>
      </c>
      <c r="AV45" s="4" t="str">
        <f t="shared" si="157"/>
        <v>0</v>
      </c>
      <c r="BA45" s="2" t="s">
        <v>70</v>
      </c>
      <c r="BB45" s="2">
        <f>C11</f>
        <v>-14200</v>
      </c>
    </row>
    <row r="46" spans="25:57" ht="15" customHeight="1" x14ac:dyDescent="0.35">
      <c r="Y46" s="10"/>
      <c r="Z46" s="10"/>
      <c r="AA46" s="9" t="s">
        <v>57</v>
      </c>
      <c r="AB46" s="2" t="s">
        <v>71</v>
      </c>
      <c r="AD46" s="12" t="str">
        <f>G12</f>
        <v>1</v>
      </c>
      <c r="AE46" s="12" t="str">
        <f t="shared" ref="AE46:AV46" si="158">H12</f>
        <v>0</v>
      </c>
      <c r="AF46" s="12" t="str">
        <f t="shared" si="158"/>
        <v>1</v>
      </c>
      <c r="AG46" s="12" t="str">
        <f t="shared" si="158"/>
        <v>0</v>
      </c>
      <c r="AH46" s="12" t="str">
        <f t="shared" si="158"/>
        <v>.</v>
      </c>
      <c r="AI46" s="12" t="str">
        <f t="shared" si="158"/>
        <v>1</v>
      </c>
      <c r="AJ46" s="12" t="str">
        <f t="shared" si="158"/>
        <v>1</v>
      </c>
      <c r="AK46" s="12" t="str">
        <f t="shared" si="158"/>
        <v>1</v>
      </c>
      <c r="AL46" s="12" t="str">
        <f t="shared" si="158"/>
        <v>1</v>
      </c>
      <c r="AM46" s="12" t="str">
        <f t="shared" si="158"/>
        <v>.</v>
      </c>
      <c r="AN46" s="12" t="str">
        <f t="shared" si="158"/>
        <v>0</v>
      </c>
      <c r="AO46" s="12" t="str">
        <f t="shared" si="158"/>
        <v>0</v>
      </c>
      <c r="AP46" s="12" t="str">
        <f t="shared" si="158"/>
        <v>0</v>
      </c>
      <c r="AQ46" s="12" t="str">
        <f t="shared" si="158"/>
        <v>1</v>
      </c>
      <c r="AR46" s="12" t="str">
        <f t="shared" si="158"/>
        <v>.</v>
      </c>
      <c r="AS46" s="12" t="str">
        <f t="shared" si="158"/>
        <v>0</v>
      </c>
      <c r="AT46" s="12" t="str">
        <f t="shared" si="158"/>
        <v>0</v>
      </c>
      <c r="AU46" s="12" t="str">
        <f t="shared" si="158"/>
        <v>1</v>
      </c>
      <c r="AV46" s="12" t="str">
        <f t="shared" si="158"/>
        <v>0</v>
      </c>
      <c r="AZ46" s="6"/>
      <c r="BA46" s="7" t="s">
        <v>72</v>
      </c>
      <c r="BB46" s="7">
        <f>C12</f>
        <v>-20718</v>
      </c>
      <c r="BE46" s="2" t="s">
        <v>88</v>
      </c>
    </row>
    <row r="47" spans="25:57" ht="15" customHeight="1" x14ac:dyDescent="0.35">
      <c r="Y47" s="10"/>
      <c r="Z47" s="10"/>
      <c r="AD47" s="14">
        <f t="shared" ref="AD47" si="159">IF(AD45&lt;&gt;".",MOD(AE44+AD45+AD46,2),".")</f>
        <v>0</v>
      </c>
      <c r="AE47" s="14">
        <f t="shared" ref="AE47" si="160">IF(AE45&lt;&gt;".",MOD(AF44+AE45+AE46,2),".")</f>
        <v>1</v>
      </c>
      <c r="AF47" s="14">
        <f t="shared" ref="AF47" si="161">IF(AF45&lt;&gt;".",MOD(AG44+AF45+AF46,2),".")</f>
        <v>1</v>
      </c>
      <c r="AG47" s="14">
        <f t="shared" ref="AG47" si="162">IF(AG45&lt;&gt;".",MOD(AH44+AG45+AG46,2),".")</f>
        <v>1</v>
      </c>
      <c r="AH47" s="14" t="str">
        <f t="shared" ref="AH47" si="163">IF(AH45&lt;&gt;".",MOD(AI44+AH45+AH46,2),".")</f>
        <v>.</v>
      </c>
      <c r="AI47" s="14">
        <f t="shared" ref="AI47" si="164">IF(AI45&lt;&gt;".",MOD(AJ44+AI45+AI46,2),".")</f>
        <v>0</v>
      </c>
      <c r="AJ47" s="14">
        <f t="shared" ref="AJ47" si="165">IF(AJ45&lt;&gt;".",MOD(AK44+AJ45+AJ46,2),".")</f>
        <v>1</v>
      </c>
      <c r="AK47" s="14">
        <f t="shared" ref="AK47" si="166">IF(AK45&lt;&gt;".",MOD(AL44+AK45+AK46,2),".")</f>
        <v>1</v>
      </c>
      <c r="AL47" s="14">
        <f t="shared" ref="AL47" si="167">IF(AL45&lt;&gt;".",MOD(AM44+AL45+AL46,2),".")</f>
        <v>1</v>
      </c>
      <c r="AM47" s="14" t="str">
        <f t="shared" ref="AM47" si="168">IF(AM45&lt;&gt;".",MOD(AN44+AM45+AM46,2),".")</f>
        <v>.</v>
      </c>
      <c r="AN47" s="14">
        <f t="shared" ref="AN47" si="169">IF(AN45&lt;&gt;".",MOD(AO44+AN45+AN46,2),".")</f>
        <v>1</v>
      </c>
      <c r="AO47" s="14">
        <f t="shared" ref="AO47" si="170">IF(AO45&lt;&gt;".",MOD(AP44+AO45+AO46,2),".")</f>
        <v>0</v>
      </c>
      <c r="AP47" s="14">
        <f t="shared" ref="AP47" si="171">IF(AP45&lt;&gt;".",MOD(AQ44+AP45+AP46,2),".")</f>
        <v>0</v>
      </c>
      <c r="AQ47" s="14">
        <f t="shared" ref="AQ47" si="172">IF(AQ45&lt;&gt;".",MOD(AR44+AQ45+AQ46,2),".")</f>
        <v>1</v>
      </c>
      <c r="AR47" s="14" t="str">
        <f t="shared" ref="AR47" si="173">IF(AR45&lt;&gt;".",MOD(AS44+AR45+AR46,2),".")</f>
        <v>.</v>
      </c>
      <c r="AS47" s="14">
        <f t="shared" ref="AS47" si="174">IF(AS45&lt;&gt;".",MOD(AT44+AS45+AS46,2),".")</f>
        <v>1</v>
      </c>
      <c r="AT47" s="14">
        <f t="shared" ref="AT47" si="175">IF(AT45&lt;&gt;".",MOD(AU44+AT45+AT46,2),".")</f>
        <v>0</v>
      </c>
      <c r="AU47" s="14">
        <f t="shared" ref="AU47" si="176">IF(AU45&lt;&gt;".",MOD(AV44+AU45+AU46,2),".")</f>
        <v>1</v>
      </c>
      <c r="AV47" s="14">
        <f>IF(AV45&lt;&gt;".",MOD(AW44+AV45+AV46,2),".")</f>
        <v>0</v>
      </c>
      <c r="AW47" s="8"/>
      <c r="AX47" s="15" t="s">
        <v>76</v>
      </c>
      <c r="AY47" s="9">
        <f>IF(AD47=0,_xlfn.DECIMAL(AD47&amp;AE47&amp;AF47&amp;AG47&amp;AI47&amp;AJ47&amp;AK47&amp;AL47&amp;AN47&amp;AO47&amp;AP47&amp;AQ47&amp;AS47&amp;AT47&amp;AU47&amp;AV47,2),0-_xlfn.DECIMAL(AE48&amp;AF48&amp;AG48&amp;AI48&amp;AJ48&amp;AK48&amp;AL48&amp;AN48&amp;AO48&amp;AP48&amp;AQ48&amp;AS48&amp;AT48&amp;AU48&amp;AV48,2))</f>
        <v>30618</v>
      </c>
      <c r="AZ47" s="8"/>
      <c r="BB47" s="2">
        <f>BB45+BB46</f>
        <v>-34918</v>
      </c>
    </row>
    <row r="48" spans="25:57" ht="15" customHeight="1" x14ac:dyDescent="0.25">
      <c r="Y48" s="10"/>
      <c r="Z48" s="10"/>
      <c r="AB48" s="2" t="s">
        <v>75</v>
      </c>
      <c r="AD48" s="4" t="str">
        <f>IF(AD47=0,"",1)</f>
        <v/>
      </c>
      <c r="AE48" s="2" t="str">
        <f>IF(AE47&lt;&gt;".",IF($AD48=1,MID(_xlfn.BASE(ABS(_xlfn.DECIMAL($AE47&amp;$AF47&amp;$AG47&amp;$AI47&amp;$AJ47&amp;$AK47&amp;$AL47&amp;$AN47&amp;$AO47&amp;$AP47&amp;$AQ47&amp;$AS47&amp;$AT47&amp;$AU47&amp;$AV47,2)-2^16),2,16),ABS(H$3-16),1),""),".")</f>
        <v/>
      </c>
      <c r="AF48" s="2" t="str">
        <f t="shared" ref="AF48" si="177">IF(AF47&lt;&gt;".",IF($AD48=1,MID(_xlfn.BASE(ABS(_xlfn.DECIMAL($AE47&amp;$AF47&amp;$AG47&amp;$AI47&amp;$AJ47&amp;$AK47&amp;$AL47&amp;$AN47&amp;$AO47&amp;$AP47&amp;$AQ47&amp;$AS47&amp;$AT47&amp;$AU47&amp;$AV47,2)-2^16),2,16),ABS(I$3-16),1),""),".")</f>
        <v/>
      </c>
      <c r="AG48" s="2" t="str">
        <f t="shared" ref="AG48" si="178">IF(AG47&lt;&gt;".",IF($AD48=1,MID(_xlfn.BASE(ABS(_xlfn.DECIMAL($AE47&amp;$AF47&amp;$AG47&amp;$AI47&amp;$AJ47&amp;$AK47&amp;$AL47&amp;$AN47&amp;$AO47&amp;$AP47&amp;$AQ47&amp;$AS47&amp;$AT47&amp;$AU47&amp;$AV47,2)-2^16),2,16),ABS(J$3-16),1),""),".")</f>
        <v/>
      </c>
      <c r="AH48" s="2" t="str">
        <f t="shared" ref="AH48" si="179">IF(AH47&lt;&gt;".",IF($AD48=1,MID(_xlfn.BASE(ABS(_xlfn.DECIMAL($AE47&amp;$AF47&amp;$AG47&amp;$AI47&amp;$AJ47&amp;$AK47&amp;$AL47&amp;$AN47&amp;$AO47&amp;$AP47&amp;$AQ47&amp;$AS47&amp;$AT47&amp;$AU47&amp;$AV47,2)-2^16),2,16),ABS(K$3-16),1),""),".")</f>
        <v>.</v>
      </c>
      <c r="AI48" s="2" t="str">
        <f t="shared" ref="AI48" si="180">IF(AI47&lt;&gt;".",IF($AD48=1,MID(_xlfn.BASE(ABS(_xlfn.DECIMAL($AE47&amp;$AF47&amp;$AG47&amp;$AI47&amp;$AJ47&amp;$AK47&amp;$AL47&amp;$AN47&amp;$AO47&amp;$AP47&amp;$AQ47&amp;$AS47&amp;$AT47&amp;$AU47&amp;$AV47,2)-2^16),2,16),ABS(L$3-16),1),""),".")</f>
        <v/>
      </c>
      <c r="AJ48" s="2" t="str">
        <f t="shared" ref="AJ48" si="181">IF(AJ47&lt;&gt;".",IF($AD48=1,MID(_xlfn.BASE(ABS(_xlfn.DECIMAL($AE47&amp;$AF47&amp;$AG47&amp;$AI47&amp;$AJ47&amp;$AK47&amp;$AL47&amp;$AN47&amp;$AO47&amp;$AP47&amp;$AQ47&amp;$AS47&amp;$AT47&amp;$AU47&amp;$AV47,2)-2^16),2,16),ABS(M$3-16),1),""),".")</f>
        <v/>
      </c>
      <c r="AK48" s="2" t="str">
        <f t="shared" ref="AK48" si="182">IF(AK47&lt;&gt;".",IF($AD48=1,MID(_xlfn.BASE(ABS(_xlfn.DECIMAL($AE47&amp;$AF47&amp;$AG47&amp;$AI47&amp;$AJ47&amp;$AK47&amp;$AL47&amp;$AN47&amp;$AO47&amp;$AP47&amp;$AQ47&amp;$AS47&amp;$AT47&amp;$AU47&amp;$AV47,2)-2^16),2,16),ABS(N$3-16),1),""),".")</f>
        <v/>
      </c>
      <c r="AL48" s="2" t="str">
        <f t="shared" ref="AL48" si="183">IF(AL47&lt;&gt;".",IF($AD48=1,MID(_xlfn.BASE(ABS(_xlfn.DECIMAL($AE47&amp;$AF47&amp;$AG47&amp;$AI47&amp;$AJ47&amp;$AK47&amp;$AL47&amp;$AN47&amp;$AO47&amp;$AP47&amp;$AQ47&amp;$AS47&amp;$AT47&amp;$AU47&amp;$AV47,2)-2^16),2,16),ABS(O$3-16),1),""),".")</f>
        <v/>
      </c>
      <c r="AM48" s="2" t="str">
        <f t="shared" ref="AM48" si="184">IF(AM47&lt;&gt;".",IF($AD48=1,MID(_xlfn.BASE(ABS(_xlfn.DECIMAL($AE47&amp;$AF47&amp;$AG47&amp;$AI47&amp;$AJ47&amp;$AK47&amp;$AL47&amp;$AN47&amp;$AO47&amp;$AP47&amp;$AQ47&amp;$AS47&amp;$AT47&amp;$AU47&amp;$AV47,2)-2^16),2,16),ABS(P$3-16),1),""),".")</f>
        <v>.</v>
      </c>
      <c r="AN48" s="2" t="str">
        <f t="shared" ref="AN48" si="185">IF(AN47&lt;&gt;".",IF($AD48=1,MID(_xlfn.BASE(ABS(_xlfn.DECIMAL($AE47&amp;$AF47&amp;$AG47&amp;$AI47&amp;$AJ47&amp;$AK47&amp;$AL47&amp;$AN47&amp;$AO47&amp;$AP47&amp;$AQ47&amp;$AS47&amp;$AT47&amp;$AU47&amp;$AV47,2)-2^16),2,16),ABS(Q$3-16),1),""),".")</f>
        <v/>
      </c>
      <c r="AO48" s="2" t="str">
        <f t="shared" ref="AO48" si="186">IF(AO47&lt;&gt;".",IF($AD48=1,MID(_xlfn.BASE(ABS(_xlfn.DECIMAL($AE47&amp;$AF47&amp;$AG47&amp;$AI47&amp;$AJ47&amp;$AK47&amp;$AL47&amp;$AN47&amp;$AO47&amp;$AP47&amp;$AQ47&amp;$AS47&amp;$AT47&amp;$AU47&amp;$AV47,2)-2^16),2,16),ABS(R$3-16),1),""),".")</f>
        <v/>
      </c>
      <c r="AP48" s="2" t="str">
        <f t="shared" ref="AP48" si="187">IF(AP47&lt;&gt;".",IF($AD48=1,MID(_xlfn.BASE(ABS(_xlfn.DECIMAL($AE47&amp;$AF47&amp;$AG47&amp;$AI47&amp;$AJ47&amp;$AK47&amp;$AL47&amp;$AN47&amp;$AO47&amp;$AP47&amp;$AQ47&amp;$AS47&amp;$AT47&amp;$AU47&amp;$AV47,2)-2^16),2,16),ABS(S$3-16),1),""),".")</f>
        <v/>
      </c>
      <c r="AQ48" s="2" t="str">
        <f t="shared" ref="AQ48" si="188">IF(AQ47&lt;&gt;".",IF($AD48=1,MID(_xlfn.BASE(ABS(_xlfn.DECIMAL($AE47&amp;$AF47&amp;$AG47&amp;$AI47&amp;$AJ47&amp;$AK47&amp;$AL47&amp;$AN47&amp;$AO47&amp;$AP47&amp;$AQ47&amp;$AS47&amp;$AT47&amp;$AU47&amp;$AV47,2)-2^16),2,16),ABS(T$3-16),1),""),".")</f>
        <v/>
      </c>
      <c r="AR48" s="2" t="str">
        <f t="shared" ref="AR48" si="189">IF(AR47&lt;&gt;".",IF($AD48=1,MID(_xlfn.BASE(ABS(_xlfn.DECIMAL($AE47&amp;$AF47&amp;$AG47&amp;$AI47&amp;$AJ47&amp;$AK47&amp;$AL47&amp;$AN47&amp;$AO47&amp;$AP47&amp;$AQ47&amp;$AS47&amp;$AT47&amp;$AU47&amp;$AV47,2)-2^16),2,16),ABS(U$3-16),1),""),".")</f>
        <v>.</v>
      </c>
      <c r="AS48" s="2" t="str">
        <f t="shared" ref="AS48" si="190">IF(AS47&lt;&gt;".",IF($AD48=1,MID(_xlfn.BASE(ABS(_xlfn.DECIMAL($AE47&amp;$AF47&amp;$AG47&amp;$AI47&amp;$AJ47&amp;$AK47&amp;$AL47&amp;$AN47&amp;$AO47&amp;$AP47&amp;$AQ47&amp;$AS47&amp;$AT47&amp;$AU47&amp;$AV47,2)-2^16),2,16),ABS(V$3-16),1),""),".")</f>
        <v/>
      </c>
      <c r="AT48" s="2" t="str">
        <f t="shared" ref="AT48" si="191">IF(AT47&lt;&gt;".",IF($AD48=1,MID(_xlfn.BASE(ABS(_xlfn.DECIMAL($AE47&amp;$AF47&amp;$AG47&amp;$AI47&amp;$AJ47&amp;$AK47&amp;$AL47&amp;$AN47&amp;$AO47&amp;$AP47&amp;$AQ47&amp;$AS47&amp;$AT47&amp;$AU47&amp;$AV47,2)-2^16),2,16),ABS(W$3-16),1),""),".")</f>
        <v/>
      </c>
      <c r="AU48" s="2" t="str">
        <f t="shared" ref="AU48" si="192">IF(AU47&lt;&gt;".",IF($AD48=1,MID(_xlfn.BASE(ABS(_xlfn.DECIMAL($AE47&amp;$AF47&amp;$AG47&amp;$AI47&amp;$AJ47&amp;$AK47&amp;$AL47&amp;$AN47&amp;$AO47&amp;$AP47&amp;$AQ47&amp;$AS47&amp;$AT47&amp;$AU47&amp;$AV47,2)-2^16),2,16),ABS(X$3-16),1),""),".")</f>
        <v/>
      </c>
      <c r="AV48" s="2" t="str">
        <f t="shared" ref="AV48" si="193">IF(AV47&lt;&gt;".",IF($AD48=1,MID(_xlfn.BASE(ABS(_xlfn.DECIMAL($AE47&amp;$AF47&amp;$AG47&amp;$AI47&amp;$AJ47&amp;$AK47&amp;$AL47&amp;$AN47&amp;$AO47&amp;$AP47&amp;$AQ47&amp;$AS47&amp;$AT47&amp;$AU47&amp;$AV47,2)-2^16),2,16),ABS(Y$3-16),1),""),".")</f>
        <v/>
      </c>
    </row>
    <row r="49" spans="27:57" ht="15" customHeight="1" x14ac:dyDescent="0.25">
      <c r="AD49" s="2" t="s">
        <v>2</v>
      </c>
      <c r="AE49" s="11">
        <f>AD44</f>
        <v>1</v>
      </c>
      <c r="AG49" s="2" t="s">
        <v>3</v>
      </c>
      <c r="AH49" s="11">
        <f>MOD(SUM(AS47:AV47)+SUM(AN47:AQ47)+1,2)</f>
        <v>1</v>
      </c>
      <c r="AJ49" s="2" t="s">
        <v>4</v>
      </c>
      <c r="AK49" s="11">
        <f>AR44</f>
        <v>0</v>
      </c>
      <c r="AM49" s="2" t="s">
        <v>5</v>
      </c>
      <c r="AN49" s="11">
        <f>IF(AY47=0,1,0)</f>
        <v>0</v>
      </c>
      <c r="AP49" s="2" t="s">
        <v>6</v>
      </c>
      <c r="AQ49" s="11">
        <f>AD47</f>
        <v>0</v>
      </c>
      <c r="AS49" s="2" t="s">
        <v>60</v>
      </c>
      <c r="AT49" s="11">
        <f>MOD(AE44+AD44,2)</f>
        <v>1</v>
      </c>
    </row>
    <row r="52" spans="27:57" ht="15" customHeight="1" x14ac:dyDescent="0.25">
      <c r="AA52" s="2" t="s">
        <v>83</v>
      </c>
      <c r="AB52" s="2" t="s">
        <v>89</v>
      </c>
      <c r="AD52" s="4">
        <f>IF(AD53&lt;&gt;".",IF(AD53+AD54&lt;&gt;0,IF(AD53+AD54+AE52=3,1,MOD(AD53+AD54+AE52-1,2)),0),AE52)</f>
        <v>0</v>
      </c>
      <c r="AE52" s="4">
        <f t="shared" ref="AE52:AV52" si="194">IF(AE53&lt;&gt;".",IF(AE53+AE54&lt;&gt;0,IF(AE53+AE54+AF52=3,1,MOD(AE53+AE54+AF52-1,2)),0),AF52)</f>
        <v>0</v>
      </c>
      <c r="AF52" s="4">
        <f t="shared" si="194"/>
        <v>0</v>
      </c>
      <c r="AG52" s="4">
        <f t="shared" si="194"/>
        <v>1</v>
      </c>
      <c r="AH52" s="4">
        <f t="shared" si="194"/>
        <v>1</v>
      </c>
      <c r="AI52" s="4">
        <f t="shared" si="194"/>
        <v>1</v>
      </c>
      <c r="AJ52" s="4">
        <f t="shared" si="194"/>
        <v>0</v>
      </c>
      <c r="AK52" s="4">
        <f t="shared" si="194"/>
        <v>0</v>
      </c>
      <c r="AL52" s="4">
        <f t="shared" si="194"/>
        <v>0</v>
      </c>
      <c r="AM52" s="4">
        <f t="shared" si="194"/>
        <v>0</v>
      </c>
      <c r="AN52" s="4">
        <f t="shared" si="194"/>
        <v>0</v>
      </c>
      <c r="AO52" s="4">
        <f t="shared" si="194"/>
        <v>0</v>
      </c>
      <c r="AP52" s="4">
        <f t="shared" si="194"/>
        <v>0</v>
      </c>
      <c r="AQ52" s="4">
        <f t="shared" si="194"/>
        <v>0</v>
      </c>
      <c r="AR52" s="4">
        <f t="shared" si="194"/>
        <v>0</v>
      </c>
      <c r="AS52" s="4">
        <f t="shared" si="194"/>
        <v>0</v>
      </c>
      <c r="AT52" s="4">
        <f t="shared" si="194"/>
        <v>0</v>
      </c>
      <c r="AU52" s="4">
        <f t="shared" si="194"/>
        <v>0</v>
      </c>
      <c r="AV52" s="4">
        <f t="shared" si="194"/>
        <v>0</v>
      </c>
    </row>
    <row r="53" spans="27:57" ht="15" customHeight="1" x14ac:dyDescent="0.35">
      <c r="AB53" s="2" t="s">
        <v>61</v>
      </c>
      <c r="AD53" s="4" t="str">
        <f>G4</f>
        <v>0</v>
      </c>
      <c r="AE53" s="4" t="str">
        <f t="shared" ref="AE53:AV53" si="195">H4</f>
        <v>0</v>
      </c>
      <c r="AF53" s="4" t="str">
        <f t="shared" si="195"/>
        <v>0</v>
      </c>
      <c r="AG53" s="4" t="str">
        <f t="shared" si="195"/>
        <v>1</v>
      </c>
      <c r="AH53" s="4" t="str">
        <f t="shared" si="195"/>
        <v>.</v>
      </c>
      <c r="AI53" s="4" t="str">
        <f t="shared" si="195"/>
        <v>1</v>
      </c>
      <c r="AJ53" s="4" t="str">
        <f t="shared" si="195"/>
        <v>0</v>
      </c>
      <c r="AK53" s="4" t="str">
        <f t="shared" si="195"/>
        <v>0</v>
      </c>
      <c r="AL53" s="4" t="str">
        <f t="shared" si="195"/>
        <v>1</v>
      </c>
      <c r="AM53" s="4" t="str">
        <f t="shared" si="195"/>
        <v>.</v>
      </c>
      <c r="AN53" s="4" t="str">
        <f t="shared" si="195"/>
        <v>0</v>
      </c>
      <c r="AO53" s="4" t="str">
        <f t="shared" si="195"/>
        <v>1</v>
      </c>
      <c r="AP53" s="4" t="str">
        <f t="shared" si="195"/>
        <v>1</v>
      </c>
      <c r="AQ53" s="4" t="str">
        <f t="shared" si="195"/>
        <v>1</v>
      </c>
      <c r="AR53" s="4" t="str">
        <f t="shared" si="195"/>
        <v>.</v>
      </c>
      <c r="AS53" s="4" t="str">
        <f t="shared" si="195"/>
        <v>0</v>
      </c>
      <c r="AT53" s="4" t="str">
        <f t="shared" si="195"/>
        <v>1</v>
      </c>
      <c r="AU53" s="4" t="str">
        <f t="shared" si="195"/>
        <v>1</v>
      </c>
      <c r="AV53" s="4" t="str">
        <f t="shared" si="195"/>
        <v>0</v>
      </c>
      <c r="BA53" s="2" t="s">
        <v>62</v>
      </c>
      <c r="BB53" s="2">
        <f>C4</f>
        <v>6518</v>
      </c>
    </row>
    <row r="54" spans="27:57" ht="15" customHeight="1" x14ac:dyDescent="0.35">
      <c r="AA54" s="9" t="s">
        <v>57</v>
      </c>
      <c r="AB54" s="2" t="s">
        <v>69</v>
      </c>
      <c r="AD54" s="12" t="str">
        <f>G11</f>
        <v>1</v>
      </c>
      <c r="AE54" s="12" t="str">
        <f t="shared" ref="AE54:AV54" si="196">H11</f>
        <v>1</v>
      </c>
      <c r="AF54" s="12" t="str">
        <f t="shared" si="196"/>
        <v>0</v>
      </c>
      <c r="AG54" s="12" t="str">
        <f t="shared" si="196"/>
        <v>0</v>
      </c>
      <c r="AH54" s="12" t="str">
        <f t="shared" si="196"/>
        <v>.</v>
      </c>
      <c r="AI54" s="12" t="str">
        <f t="shared" si="196"/>
        <v>1</v>
      </c>
      <c r="AJ54" s="12" t="str">
        <f t="shared" si="196"/>
        <v>0</v>
      </c>
      <c r="AK54" s="12" t="str">
        <f t="shared" si="196"/>
        <v>0</v>
      </c>
      <c r="AL54" s="12" t="str">
        <f t="shared" si="196"/>
        <v>0</v>
      </c>
      <c r="AM54" s="12" t="str">
        <f t="shared" si="196"/>
        <v>.</v>
      </c>
      <c r="AN54" s="12" t="str">
        <f t="shared" si="196"/>
        <v>1</v>
      </c>
      <c r="AO54" s="12" t="str">
        <f t="shared" si="196"/>
        <v>0</v>
      </c>
      <c r="AP54" s="12" t="str">
        <f t="shared" si="196"/>
        <v>0</v>
      </c>
      <c r="AQ54" s="12" t="str">
        <f t="shared" si="196"/>
        <v>0</v>
      </c>
      <c r="AR54" s="12" t="str">
        <f t="shared" si="196"/>
        <v>.</v>
      </c>
      <c r="AS54" s="12" t="str">
        <f t="shared" si="196"/>
        <v>1</v>
      </c>
      <c r="AT54" s="12" t="str">
        <f t="shared" si="196"/>
        <v>0</v>
      </c>
      <c r="AU54" s="12" t="str">
        <f t="shared" si="196"/>
        <v>0</v>
      </c>
      <c r="AV54" s="12" t="str">
        <f t="shared" si="196"/>
        <v>0</v>
      </c>
      <c r="AZ54" s="6"/>
      <c r="BA54" s="7" t="s">
        <v>70</v>
      </c>
      <c r="BB54" s="7">
        <f>C11</f>
        <v>-14200</v>
      </c>
      <c r="BE54" t="s">
        <v>86</v>
      </c>
    </row>
    <row r="55" spans="27:57" ht="15" customHeight="1" x14ac:dyDescent="0.35">
      <c r="AD55" s="14">
        <f t="shared" ref="AD55" si="197">IF(AD53&lt;&gt;".",MOD(AE52+AD53+AD54,2),".")</f>
        <v>1</v>
      </c>
      <c r="AE55" s="14">
        <f t="shared" ref="AE55" si="198">IF(AE53&lt;&gt;".",MOD(AF52+AE53+AE54,2),".")</f>
        <v>1</v>
      </c>
      <c r="AF55" s="14">
        <f t="shared" ref="AF55" si="199">IF(AF53&lt;&gt;".",MOD(AG52+AF53+AF54,2),".")</f>
        <v>1</v>
      </c>
      <c r="AG55" s="14">
        <f t="shared" ref="AG55" si="200">IF(AG53&lt;&gt;".",MOD(AH52+AG53+AG54,2),".")</f>
        <v>0</v>
      </c>
      <c r="AH55" s="14" t="str">
        <f t="shared" ref="AH55" si="201">IF(AH53&lt;&gt;".",MOD(AI52+AH53+AH54,2),".")</f>
        <v>.</v>
      </c>
      <c r="AI55" s="14">
        <f t="shared" ref="AI55" si="202">IF(AI53&lt;&gt;".",MOD(AJ52+AI53+AI54,2),".")</f>
        <v>0</v>
      </c>
      <c r="AJ55" s="14">
        <f t="shared" ref="AJ55" si="203">IF(AJ53&lt;&gt;".",MOD(AK52+AJ53+AJ54,2),".")</f>
        <v>0</v>
      </c>
      <c r="AK55" s="14">
        <f t="shared" ref="AK55" si="204">IF(AK53&lt;&gt;".",MOD(AL52+AK53+AK54,2),".")</f>
        <v>0</v>
      </c>
      <c r="AL55" s="14">
        <f t="shared" ref="AL55" si="205">IF(AL53&lt;&gt;".",MOD(AM52+AL53+AL54,2),".")</f>
        <v>1</v>
      </c>
      <c r="AM55" s="14" t="str">
        <f t="shared" ref="AM55" si="206">IF(AM53&lt;&gt;".",MOD(AN52+AM53+AM54,2),".")</f>
        <v>.</v>
      </c>
      <c r="AN55" s="14">
        <f t="shared" ref="AN55" si="207">IF(AN53&lt;&gt;".",MOD(AO52+AN53+AN54,2),".")</f>
        <v>1</v>
      </c>
      <c r="AO55" s="14">
        <f t="shared" ref="AO55" si="208">IF(AO53&lt;&gt;".",MOD(AP52+AO53+AO54,2),".")</f>
        <v>1</v>
      </c>
      <c r="AP55" s="14">
        <f t="shared" ref="AP55" si="209">IF(AP53&lt;&gt;".",MOD(AQ52+AP53+AP54,2),".")</f>
        <v>1</v>
      </c>
      <c r="AQ55" s="14">
        <f t="shared" ref="AQ55" si="210">IF(AQ53&lt;&gt;".",MOD(AR52+AQ53+AQ54,2),".")</f>
        <v>1</v>
      </c>
      <c r="AR55" s="14" t="str">
        <f t="shared" ref="AR55" si="211">IF(AR53&lt;&gt;".",MOD(AS52+AR53+AR54,2),".")</f>
        <v>.</v>
      </c>
      <c r="AS55" s="14">
        <f t="shared" ref="AS55" si="212">IF(AS53&lt;&gt;".",MOD(AT52+AS53+AS54,2),".")</f>
        <v>1</v>
      </c>
      <c r="AT55" s="14">
        <f t="shared" ref="AT55" si="213">IF(AT53&lt;&gt;".",MOD(AU52+AT53+AT54,2),".")</f>
        <v>1</v>
      </c>
      <c r="AU55" s="14">
        <f t="shared" ref="AU55" si="214">IF(AU53&lt;&gt;".",MOD(AV52+AU53+AU54,2),".")</f>
        <v>1</v>
      </c>
      <c r="AV55" s="14">
        <f>IF(AV53&lt;&gt;".",MOD(AW52+AV53+AV54,2),".")</f>
        <v>0</v>
      </c>
      <c r="AW55" s="8"/>
      <c r="AX55" s="15" t="s">
        <v>76</v>
      </c>
      <c r="AY55" s="9">
        <f>IF(AD55=0,_xlfn.DECIMAL(AD55&amp;AE55&amp;AF55&amp;AG55&amp;AI55&amp;AJ55&amp;AK55&amp;AL55&amp;AN55&amp;AO55&amp;AP55&amp;AQ55&amp;AS55&amp;AT55&amp;AU55&amp;AV55,2),0-_xlfn.DECIMAL(AE56&amp;AF56&amp;AG56&amp;AI56&amp;AJ56&amp;AK56&amp;AL56&amp;AN56&amp;AO56&amp;AP56&amp;AQ56&amp;AS56&amp;AT56&amp;AU56&amp;AV56,2))</f>
        <v>-7682</v>
      </c>
      <c r="AZ55" s="8"/>
      <c r="BB55" s="2">
        <f>BB53+BB54</f>
        <v>-7682</v>
      </c>
    </row>
    <row r="56" spans="27:57" ht="15" customHeight="1" x14ac:dyDescent="0.25">
      <c r="AB56" s="2" t="s">
        <v>75</v>
      </c>
      <c r="AD56" s="4">
        <f>IF(AD55=0,"",1)</f>
        <v>1</v>
      </c>
      <c r="AE56" s="2" t="str">
        <f>IF(AE55&lt;&gt;".",IF($AD56=1,MID(_xlfn.BASE(ABS(_xlfn.DECIMAL($AE55&amp;$AF55&amp;$AG55&amp;$AI55&amp;$AJ55&amp;$AK55&amp;$AL55&amp;$AN55&amp;$AO55&amp;$AP55&amp;$AQ55&amp;$AS55&amp;$AT55&amp;$AU55&amp;$AV55,2)-2^16),2,16),ABS(H$3-16),1),""),".")</f>
        <v>0</v>
      </c>
      <c r="AF56" s="2" t="str">
        <f t="shared" ref="AF56:AF57" si="215">IF(AF55&lt;&gt;".",IF($AD56=1,MID(_xlfn.BASE(ABS(_xlfn.DECIMAL($AE55&amp;$AF55&amp;$AG55&amp;$AI55&amp;$AJ55&amp;$AK55&amp;$AL55&amp;$AN55&amp;$AO55&amp;$AP55&amp;$AQ55&amp;$AS55&amp;$AT55&amp;$AU55&amp;$AV55,2)-2^16),2,16),ABS(I$3-16),1),""),".")</f>
        <v>0</v>
      </c>
      <c r="AG56" s="2" t="str">
        <f t="shared" ref="AG56" si="216">IF(AG55&lt;&gt;".",IF($AD56=1,MID(_xlfn.BASE(ABS(_xlfn.DECIMAL($AE55&amp;$AF55&amp;$AG55&amp;$AI55&amp;$AJ55&amp;$AK55&amp;$AL55&amp;$AN55&amp;$AO55&amp;$AP55&amp;$AQ55&amp;$AS55&amp;$AT55&amp;$AU55&amp;$AV55,2)-2^16),2,16),ABS(J$3-16),1),""),".")</f>
        <v>1</v>
      </c>
      <c r="AH56" s="2" t="str">
        <f t="shared" ref="AH56" si="217">IF(AH55&lt;&gt;".",IF($AD56=1,MID(_xlfn.BASE(ABS(_xlfn.DECIMAL($AE55&amp;$AF55&amp;$AG55&amp;$AI55&amp;$AJ55&amp;$AK55&amp;$AL55&amp;$AN55&amp;$AO55&amp;$AP55&amp;$AQ55&amp;$AS55&amp;$AT55&amp;$AU55&amp;$AV55,2)-2^16),2,16),ABS(K$3-16),1),""),".")</f>
        <v>.</v>
      </c>
      <c r="AI56" s="2" t="str">
        <f t="shared" ref="AI56" si="218">IF(AI55&lt;&gt;".",IF($AD56=1,MID(_xlfn.BASE(ABS(_xlfn.DECIMAL($AE55&amp;$AF55&amp;$AG55&amp;$AI55&amp;$AJ55&amp;$AK55&amp;$AL55&amp;$AN55&amp;$AO55&amp;$AP55&amp;$AQ55&amp;$AS55&amp;$AT55&amp;$AU55&amp;$AV55,2)-2^16),2,16),ABS(L$3-16),1),""),".")</f>
        <v>1</v>
      </c>
      <c r="AJ56" s="2" t="str">
        <f t="shared" ref="AJ56" si="219">IF(AJ55&lt;&gt;".",IF($AD56=1,MID(_xlfn.BASE(ABS(_xlfn.DECIMAL($AE55&amp;$AF55&amp;$AG55&amp;$AI55&amp;$AJ55&amp;$AK55&amp;$AL55&amp;$AN55&amp;$AO55&amp;$AP55&amp;$AQ55&amp;$AS55&amp;$AT55&amp;$AU55&amp;$AV55,2)-2^16),2,16),ABS(M$3-16),1),""),".")</f>
        <v>1</v>
      </c>
      <c r="AK56" s="2" t="str">
        <f t="shared" ref="AK56" si="220">IF(AK55&lt;&gt;".",IF($AD56=1,MID(_xlfn.BASE(ABS(_xlfn.DECIMAL($AE55&amp;$AF55&amp;$AG55&amp;$AI55&amp;$AJ55&amp;$AK55&amp;$AL55&amp;$AN55&amp;$AO55&amp;$AP55&amp;$AQ55&amp;$AS55&amp;$AT55&amp;$AU55&amp;$AV55,2)-2^16),2,16),ABS(N$3-16),1),""),".")</f>
        <v>1</v>
      </c>
      <c r="AL56" s="2" t="str">
        <f t="shared" ref="AL56" si="221">IF(AL55&lt;&gt;".",IF($AD56=1,MID(_xlfn.BASE(ABS(_xlfn.DECIMAL($AE55&amp;$AF55&amp;$AG55&amp;$AI55&amp;$AJ55&amp;$AK55&amp;$AL55&amp;$AN55&amp;$AO55&amp;$AP55&amp;$AQ55&amp;$AS55&amp;$AT55&amp;$AU55&amp;$AV55,2)-2^16),2,16),ABS(O$3-16),1),""),".")</f>
        <v>0</v>
      </c>
      <c r="AM56" s="2" t="str">
        <f t="shared" ref="AM56" si="222">IF(AM55&lt;&gt;".",IF($AD56=1,MID(_xlfn.BASE(ABS(_xlfn.DECIMAL($AE55&amp;$AF55&amp;$AG55&amp;$AI55&amp;$AJ55&amp;$AK55&amp;$AL55&amp;$AN55&amp;$AO55&amp;$AP55&amp;$AQ55&amp;$AS55&amp;$AT55&amp;$AU55&amp;$AV55,2)-2^16),2,16),ABS(P$3-16),1),""),".")</f>
        <v>.</v>
      </c>
      <c r="AN56" s="2" t="str">
        <f t="shared" ref="AN56" si="223">IF(AN55&lt;&gt;".",IF($AD56=1,MID(_xlfn.BASE(ABS(_xlfn.DECIMAL($AE55&amp;$AF55&amp;$AG55&amp;$AI55&amp;$AJ55&amp;$AK55&amp;$AL55&amp;$AN55&amp;$AO55&amp;$AP55&amp;$AQ55&amp;$AS55&amp;$AT55&amp;$AU55&amp;$AV55,2)-2^16),2,16),ABS(Q$3-16),1),""),".")</f>
        <v>0</v>
      </c>
      <c r="AO56" s="2" t="str">
        <f t="shared" ref="AO56" si="224">IF(AO55&lt;&gt;".",IF($AD56=1,MID(_xlfn.BASE(ABS(_xlfn.DECIMAL($AE55&amp;$AF55&amp;$AG55&amp;$AI55&amp;$AJ55&amp;$AK55&amp;$AL55&amp;$AN55&amp;$AO55&amp;$AP55&amp;$AQ55&amp;$AS55&amp;$AT55&amp;$AU55&amp;$AV55,2)-2^16),2,16),ABS(R$3-16),1),""),".")</f>
        <v>0</v>
      </c>
      <c r="AP56" s="2" t="str">
        <f t="shared" ref="AP56" si="225">IF(AP55&lt;&gt;".",IF($AD56=1,MID(_xlfn.BASE(ABS(_xlfn.DECIMAL($AE55&amp;$AF55&amp;$AG55&amp;$AI55&amp;$AJ55&amp;$AK55&amp;$AL55&amp;$AN55&amp;$AO55&amp;$AP55&amp;$AQ55&amp;$AS55&amp;$AT55&amp;$AU55&amp;$AV55,2)-2^16),2,16),ABS(S$3-16),1),""),".")</f>
        <v>0</v>
      </c>
      <c r="AQ56" s="2" t="str">
        <f t="shared" ref="AQ56" si="226">IF(AQ55&lt;&gt;".",IF($AD56=1,MID(_xlfn.BASE(ABS(_xlfn.DECIMAL($AE55&amp;$AF55&amp;$AG55&amp;$AI55&amp;$AJ55&amp;$AK55&amp;$AL55&amp;$AN55&amp;$AO55&amp;$AP55&amp;$AQ55&amp;$AS55&amp;$AT55&amp;$AU55&amp;$AV55,2)-2^16),2,16),ABS(T$3-16),1),""),".")</f>
        <v>0</v>
      </c>
      <c r="AR56" s="2" t="str">
        <f t="shared" ref="AR56" si="227">IF(AR55&lt;&gt;".",IF($AD56=1,MID(_xlfn.BASE(ABS(_xlfn.DECIMAL($AE55&amp;$AF55&amp;$AG55&amp;$AI55&amp;$AJ55&amp;$AK55&amp;$AL55&amp;$AN55&amp;$AO55&amp;$AP55&amp;$AQ55&amp;$AS55&amp;$AT55&amp;$AU55&amp;$AV55,2)-2^16),2,16),ABS(U$3-16),1),""),".")</f>
        <v>.</v>
      </c>
      <c r="AS56" s="2" t="str">
        <f t="shared" ref="AS56" si="228">IF(AS55&lt;&gt;".",IF($AD56=1,MID(_xlfn.BASE(ABS(_xlfn.DECIMAL($AE55&amp;$AF55&amp;$AG55&amp;$AI55&amp;$AJ55&amp;$AK55&amp;$AL55&amp;$AN55&amp;$AO55&amp;$AP55&amp;$AQ55&amp;$AS55&amp;$AT55&amp;$AU55&amp;$AV55,2)-2^16),2,16),ABS(V$3-16),1),""),".")</f>
        <v>0</v>
      </c>
      <c r="AT56" s="2" t="str">
        <f t="shared" ref="AT56" si="229">IF(AT55&lt;&gt;".",IF($AD56=1,MID(_xlfn.BASE(ABS(_xlfn.DECIMAL($AE55&amp;$AF55&amp;$AG55&amp;$AI55&amp;$AJ55&amp;$AK55&amp;$AL55&amp;$AN55&amp;$AO55&amp;$AP55&amp;$AQ55&amp;$AS55&amp;$AT55&amp;$AU55&amp;$AV55,2)-2^16),2,16),ABS(W$3-16),1),""),".")</f>
        <v>0</v>
      </c>
      <c r="AU56" s="2" t="str">
        <f t="shared" ref="AU56" si="230">IF(AU55&lt;&gt;".",IF($AD56=1,MID(_xlfn.BASE(ABS(_xlfn.DECIMAL($AE55&amp;$AF55&amp;$AG55&amp;$AI55&amp;$AJ55&amp;$AK55&amp;$AL55&amp;$AN55&amp;$AO55&amp;$AP55&amp;$AQ55&amp;$AS55&amp;$AT55&amp;$AU55&amp;$AV55,2)-2^16),2,16),ABS(X$3-16),1),""),".")</f>
        <v>1</v>
      </c>
      <c r="AV56" s="2" t="str">
        <f t="shared" ref="AV56" si="231">IF(AV55&lt;&gt;".",IF($AD56=1,MID(_xlfn.BASE(ABS(_xlfn.DECIMAL($AE55&amp;$AF55&amp;$AG55&amp;$AI55&amp;$AJ55&amp;$AK55&amp;$AL55&amp;$AN55&amp;$AO55&amp;$AP55&amp;$AQ55&amp;$AS55&amp;$AT55&amp;$AU55&amp;$AV55,2)-2^16),2,16),ABS(Y$3-16),1),""),".")</f>
        <v>0</v>
      </c>
    </row>
    <row r="57" spans="27:57" ht="15" customHeight="1" x14ac:dyDescent="0.25">
      <c r="AD57" s="2" t="s">
        <v>2</v>
      </c>
      <c r="AE57" s="11">
        <f>AD52</f>
        <v>0</v>
      </c>
      <c r="AF57" s="2" t="str">
        <f t="shared" si="215"/>
        <v/>
      </c>
      <c r="AG57" s="2" t="s">
        <v>3</v>
      </c>
      <c r="AH57" s="11">
        <f>MOD(SUM(AS55:AV55)+SUM(AN55:AQ55)+1,2)</f>
        <v>0</v>
      </c>
      <c r="AJ57" s="2" t="s">
        <v>4</v>
      </c>
      <c r="AK57" s="11">
        <f>AR52</f>
        <v>0</v>
      </c>
      <c r="AM57" s="2" t="s">
        <v>5</v>
      </c>
      <c r="AN57" s="11">
        <f>IF(AY55=0,1,0)</f>
        <v>0</v>
      </c>
      <c r="AP57" s="2" t="s">
        <v>6</v>
      </c>
      <c r="AQ57" s="11">
        <f>AD55</f>
        <v>1</v>
      </c>
      <c r="AS57" s="2" t="s">
        <v>60</v>
      </c>
      <c r="AT57" s="11">
        <f>MOD(AE52+AD52,2)</f>
        <v>0</v>
      </c>
    </row>
    <row r="60" spans="27:57" ht="15" customHeight="1" x14ac:dyDescent="0.25">
      <c r="AA60" s="2" t="s">
        <v>79</v>
      </c>
      <c r="AB60" s="2" t="s">
        <v>89</v>
      </c>
      <c r="AD60" s="4">
        <f>IF(AD61&lt;&gt;".",IF(AD61+AD62&lt;&gt;0,IF(AD61+AD62+AE60=3,1,MOD(AD61+AD62+AE60-1,2)),0),AE60)</f>
        <v>1</v>
      </c>
      <c r="AE60" s="4">
        <f t="shared" ref="AE60:AV60" si="232">IF(AE61&lt;&gt;".",IF(AE61+AE62&lt;&gt;0,IF(AE61+AE62+AF60=3,1,MOD(AE61+AE62+AF60-1,2)),0),AF60)</f>
        <v>1</v>
      </c>
      <c r="AF60" s="4">
        <f t="shared" si="232"/>
        <v>0</v>
      </c>
      <c r="AG60" s="4">
        <f t="shared" si="232"/>
        <v>0</v>
      </c>
      <c r="AH60" s="4">
        <f t="shared" si="232"/>
        <v>0</v>
      </c>
      <c r="AI60" s="4">
        <f t="shared" si="232"/>
        <v>0</v>
      </c>
      <c r="AJ60" s="4">
        <f t="shared" si="232"/>
        <v>0</v>
      </c>
      <c r="AK60" s="4">
        <f t="shared" si="232"/>
        <v>0</v>
      </c>
      <c r="AL60" s="4">
        <f t="shared" si="232"/>
        <v>1</v>
      </c>
      <c r="AM60" s="4">
        <f t="shared" si="232"/>
        <v>1</v>
      </c>
      <c r="AN60" s="4">
        <f t="shared" si="232"/>
        <v>1</v>
      </c>
      <c r="AO60" s="4">
        <f t="shared" si="232"/>
        <v>1</v>
      </c>
      <c r="AP60" s="4">
        <f t="shared" si="232"/>
        <v>1</v>
      </c>
      <c r="AQ60" s="4">
        <f t="shared" si="232"/>
        <v>1</v>
      </c>
      <c r="AR60" s="4">
        <f t="shared" si="232"/>
        <v>1</v>
      </c>
      <c r="AS60" s="4">
        <f t="shared" si="232"/>
        <v>1</v>
      </c>
      <c r="AT60" s="4">
        <f t="shared" si="232"/>
        <v>1</v>
      </c>
      <c r="AU60" s="4">
        <f t="shared" si="232"/>
        <v>1</v>
      </c>
      <c r="AV60" s="4">
        <f t="shared" si="232"/>
        <v>0</v>
      </c>
    </row>
    <row r="61" spans="27:57" ht="15" customHeight="1" x14ac:dyDescent="0.35">
      <c r="AB61" s="2" t="s">
        <v>73</v>
      </c>
      <c r="AD61" s="2" t="str">
        <f>G14</f>
        <v>1</v>
      </c>
      <c r="AE61" s="2" t="str">
        <f t="shared" ref="AE61:AV61" si="233">H14</f>
        <v>1</v>
      </c>
      <c r="AF61" s="2" t="str">
        <f t="shared" si="233"/>
        <v>1</v>
      </c>
      <c r="AG61" s="2" t="str">
        <f t="shared" si="233"/>
        <v>0</v>
      </c>
      <c r="AH61" s="2" t="str">
        <f t="shared" si="233"/>
        <v>.</v>
      </c>
      <c r="AI61" s="2" t="str">
        <f t="shared" si="233"/>
        <v>0</v>
      </c>
      <c r="AJ61" s="2" t="str">
        <f t="shared" si="233"/>
        <v>0</v>
      </c>
      <c r="AK61" s="2" t="str">
        <f t="shared" si="233"/>
        <v>0</v>
      </c>
      <c r="AL61" s="2" t="str">
        <f t="shared" si="233"/>
        <v>1</v>
      </c>
      <c r="AM61" s="2" t="str">
        <f t="shared" si="233"/>
        <v>.</v>
      </c>
      <c r="AN61" s="2" t="str">
        <f t="shared" si="233"/>
        <v>1</v>
      </c>
      <c r="AO61" s="2" t="str">
        <f t="shared" si="233"/>
        <v>1</v>
      </c>
      <c r="AP61" s="2" t="str">
        <f t="shared" si="233"/>
        <v>1</v>
      </c>
      <c r="AQ61" s="2" t="str">
        <f t="shared" si="233"/>
        <v>1</v>
      </c>
      <c r="AR61" s="2" t="str">
        <f t="shared" si="233"/>
        <v>.</v>
      </c>
      <c r="AS61" s="2" t="str">
        <f t="shared" si="233"/>
        <v>1</v>
      </c>
      <c r="AT61" s="2" t="str">
        <f t="shared" si="233"/>
        <v>1</v>
      </c>
      <c r="AU61" s="2" t="str">
        <f t="shared" si="233"/>
        <v>1</v>
      </c>
      <c r="AV61" s="2" t="str">
        <f t="shared" si="233"/>
        <v>0</v>
      </c>
      <c r="BA61" s="2" t="s">
        <v>74</v>
      </c>
      <c r="BB61" s="2">
        <f>C14</f>
        <v>-7682</v>
      </c>
    </row>
    <row r="62" spans="27:57" ht="15" customHeight="1" x14ac:dyDescent="0.35">
      <c r="AA62" s="9" t="s">
        <v>57</v>
      </c>
      <c r="AB62" s="2" t="s">
        <v>65</v>
      </c>
      <c r="AD62" s="12" t="str">
        <f>G6</f>
        <v>0</v>
      </c>
      <c r="AE62" s="12" t="str">
        <f t="shared" ref="AE62:AV62" si="234">H6</f>
        <v>1</v>
      </c>
      <c r="AF62" s="12" t="str">
        <f t="shared" si="234"/>
        <v>0</v>
      </c>
      <c r="AG62" s="12" t="str">
        <f t="shared" si="234"/>
        <v>1</v>
      </c>
      <c r="AH62" s="12" t="str">
        <f t="shared" si="234"/>
        <v>.</v>
      </c>
      <c r="AI62" s="12" t="str">
        <f t="shared" si="234"/>
        <v>0</v>
      </c>
      <c r="AJ62" s="12" t="str">
        <f t="shared" si="234"/>
        <v>0</v>
      </c>
      <c r="AK62" s="12" t="str">
        <f t="shared" si="234"/>
        <v>0</v>
      </c>
      <c r="AL62" s="12" t="str">
        <f t="shared" si="234"/>
        <v>0</v>
      </c>
      <c r="AM62" s="12" t="str">
        <f t="shared" si="234"/>
        <v>.</v>
      </c>
      <c r="AN62" s="12" t="str">
        <f t="shared" si="234"/>
        <v>1</v>
      </c>
      <c r="AO62" s="12" t="str">
        <f t="shared" si="234"/>
        <v>1</v>
      </c>
      <c r="AP62" s="12" t="str">
        <f t="shared" si="234"/>
        <v>1</v>
      </c>
      <c r="AQ62" s="12" t="str">
        <f t="shared" si="234"/>
        <v>0</v>
      </c>
      <c r="AR62" s="12" t="str">
        <f t="shared" si="234"/>
        <v>.</v>
      </c>
      <c r="AS62" s="12" t="str">
        <f t="shared" si="234"/>
        <v>1</v>
      </c>
      <c r="AT62" s="12" t="str">
        <f t="shared" si="234"/>
        <v>1</v>
      </c>
      <c r="AU62" s="12" t="str">
        <f t="shared" si="234"/>
        <v>1</v>
      </c>
      <c r="AV62" s="12" t="str">
        <f t="shared" si="234"/>
        <v>0</v>
      </c>
      <c r="AZ62" s="6"/>
      <c r="BA62" s="7" t="s">
        <v>66</v>
      </c>
      <c r="BB62" s="7">
        <f>C6</f>
        <v>20718</v>
      </c>
      <c r="BE62" s="2" t="s">
        <v>85</v>
      </c>
    </row>
    <row r="63" spans="27:57" ht="15" customHeight="1" x14ac:dyDescent="0.35">
      <c r="AD63" s="14">
        <f t="shared" ref="AD63" si="235">IF(AD61&lt;&gt;".",MOD(AE60+AD61+AD62,2),".")</f>
        <v>0</v>
      </c>
      <c r="AE63" s="14">
        <f t="shared" ref="AE63" si="236">IF(AE61&lt;&gt;".",MOD(AF60+AE61+AE62,2),".")</f>
        <v>0</v>
      </c>
      <c r="AF63" s="14">
        <f t="shared" ref="AF63" si="237">IF(AF61&lt;&gt;".",MOD(AG60+AF61+AF62,2),".")</f>
        <v>1</v>
      </c>
      <c r="AG63" s="14">
        <f t="shared" ref="AG63" si="238">IF(AG61&lt;&gt;".",MOD(AH60+AG61+AG62,2),".")</f>
        <v>1</v>
      </c>
      <c r="AH63" s="14" t="str">
        <f t="shared" ref="AH63" si="239">IF(AH61&lt;&gt;".",MOD(AI60+AH61+AH62,2),".")</f>
        <v>.</v>
      </c>
      <c r="AI63" s="14">
        <f t="shared" ref="AI63" si="240">IF(AI61&lt;&gt;".",MOD(AJ60+AI61+AI62,2),".")</f>
        <v>0</v>
      </c>
      <c r="AJ63" s="14">
        <f t="shared" ref="AJ63" si="241">IF(AJ61&lt;&gt;".",MOD(AK60+AJ61+AJ62,2),".")</f>
        <v>0</v>
      </c>
      <c r="AK63" s="14">
        <f t="shared" ref="AK63" si="242">IF(AK61&lt;&gt;".",MOD(AL60+AK61+AK62,2),".")</f>
        <v>1</v>
      </c>
      <c r="AL63" s="14">
        <f t="shared" ref="AL63" si="243">IF(AL61&lt;&gt;".",MOD(AM60+AL61+AL62,2),".")</f>
        <v>0</v>
      </c>
      <c r="AM63" s="14" t="str">
        <f t="shared" ref="AM63" si="244">IF(AM61&lt;&gt;".",MOD(AN60+AM61+AM62,2),".")</f>
        <v>.</v>
      </c>
      <c r="AN63" s="14">
        <f t="shared" ref="AN63" si="245">IF(AN61&lt;&gt;".",MOD(AO60+AN61+AN62,2),".")</f>
        <v>1</v>
      </c>
      <c r="AO63" s="14">
        <f t="shared" ref="AO63" si="246">IF(AO61&lt;&gt;".",MOD(AP60+AO61+AO62,2),".")</f>
        <v>1</v>
      </c>
      <c r="AP63" s="14">
        <f t="shared" ref="AP63" si="247">IF(AP61&lt;&gt;".",MOD(AQ60+AP61+AP62,2),".")</f>
        <v>1</v>
      </c>
      <c r="AQ63" s="14">
        <f t="shared" ref="AQ63" si="248">IF(AQ61&lt;&gt;".",MOD(AR60+AQ61+AQ62,2),".")</f>
        <v>0</v>
      </c>
      <c r="AR63" s="14" t="str">
        <f t="shared" ref="AR63" si="249">IF(AR61&lt;&gt;".",MOD(AS60+AR61+AR62,2),".")</f>
        <v>.</v>
      </c>
      <c r="AS63" s="14">
        <f t="shared" ref="AS63" si="250">IF(AS61&lt;&gt;".",MOD(AT60+AS61+AS62,2),".")</f>
        <v>1</v>
      </c>
      <c r="AT63" s="14">
        <f t="shared" ref="AT63" si="251">IF(AT61&lt;&gt;".",MOD(AU60+AT61+AT62,2),".")</f>
        <v>1</v>
      </c>
      <c r="AU63" s="14">
        <f t="shared" ref="AU63" si="252">IF(AU61&lt;&gt;".",MOD(AV60+AU61+AU62,2),".")</f>
        <v>0</v>
      </c>
      <c r="AV63" s="14">
        <f>IF(AV61&lt;&gt;".",MOD(AW60+AV61+AV62,2),".")</f>
        <v>0</v>
      </c>
      <c r="AW63" s="8"/>
      <c r="AX63" s="15" t="s">
        <v>76</v>
      </c>
      <c r="AY63" s="9">
        <f>IF(AD63=0,_xlfn.DECIMAL(AD63&amp;AE63&amp;AF63&amp;AG63&amp;AI63&amp;AJ63&amp;AK63&amp;AL63&amp;AN63&amp;AO63&amp;AP63&amp;AQ63&amp;AS63&amp;AT63&amp;AU63&amp;AV63,2),0-_xlfn.DECIMAL(AE64&amp;AF64&amp;AG64&amp;AI64&amp;AJ64&amp;AK64&amp;AL64&amp;AN64&amp;AO64&amp;AP64&amp;AQ64&amp;AS64&amp;AT64&amp;AU64&amp;AV64,2))</f>
        <v>13036</v>
      </c>
      <c r="AZ63" s="8"/>
      <c r="BB63" s="2">
        <f>BB61+BB62</f>
        <v>13036</v>
      </c>
    </row>
    <row r="64" spans="27:57" ht="15" customHeight="1" x14ac:dyDescent="0.25">
      <c r="AB64" s="2" t="s">
        <v>75</v>
      </c>
      <c r="AD64" s="4" t="str">
        <f>IF(AD63=0,"",1)</f>
        <v/>
      </c>
      <c r="AE64" s="2" t="str">
        <f>IF(AE63&lt;&gt;".",IF($AD64=1,MID(_xlfn.BASE(ABS(_xlfn.DECIMAL($AE63&amp;$AF63&amp;$AG63&amp;$AI63&amp;$AJ63&amp;$AK63&amp;$AL63&amp;$AN63&amp;$AO63&amp;$AP63&amp;$AQ63&amp;$AS63&amp;$AT63&amp;$AU63&amp;$AV63,2)-2^16),2,16),ABS(H$3-16),1),""),".")</f>
        <v/>
      </c>
      <c r="AF64" s="2" t="str">
        <f t="shared" ref="AF64" si="253">IF(AF63&lt;&gt;".",IF($AD64=1,MID(_xlfn.BASE(ABS(_xlfn.DECIMAL($AE63&amp;$AF63&amp;$AG63&amp;$AI63&amp;$AJ63&amp;$AK63&amp;$AL63&amp;$AN63&amp;$AO63&amp;$AP63&amp;$AQ63&amp;$AS63&amp;$AT63&amp;$AU63&amp;$AV63,2)-2^16),2,16),ABS(I$3-16),1),""),".")</f>
        <v/>
      </c>
      <c r="AG64" s="2" t="str">
        <f t="shared" ref="AG64" si="254">IF(AG63&lt;&gt;".",IF($AD64=1,MID(_xlfn.BASE(ABS(_xlfn.DECIMAL($AE63&amp;$AF63&amp;$AG63&amp;$AI63&amp;$AJ63&amp;$AK63&amp;$AL63&amp;$AN63&amp;$AO63&amp;$AP63&amp;$AQ63&amp;$AS63&amp;$AT63&amp;$AU63&amp;$AV63,2)-2^16),2,16),ABS(J$3-16),1),""),".")</f>
        <v/>
      </c>
      <c r="AH64" s="2" t="str">
        <f t="shared" ref="AH64" si="255">IF(AH63&lt;&gt;".",IF($AD64=1,MID(_xlfn.BASE(ABS(_xlfn.DECIMAL($AE63&amp;$AF63&amp;$AG63&amp;$AI63&amp;$AJ63&amp;$AK63&amp;$AL63&amp;$AN63&amp;$AO63&amp;$AP63&amp;$AQ63&amp;$AS63&amp;$AT63&amp;$AU63&amp;$AV63,2)-2^16),2,16),ABS(K$3-16),1),""),".")</f>
        <v>.</v>
      </c>
      <c r="AI64" s="2" t="str">
        <f t="shared" ref="AI64" si="256">IF(AI63&lt;&gt;".",IF($AD64=1,MID(_xlfn.BASE(ABS(_xlfn.DECIMAL($AE63&amp;$AF63&amp;$AG63&amp;$AI63&amp;$AJ63&amp;$AK63&amp;$AL63&amp;$AN63&amp;$AO63&amp;$AP63&amp;$AQ63&amp;$AS63&amp;$AT63&amp;$AU63&amp;$AV63,2)-2^16),2,16),ABS(L$3-16),1),""),".")</f>
        <v/>
      </c>
      <c r="AJ64" s="2" t="str">
        <f t="shared" ref="AJ64" si="257">IF(AJ63&lt;&gt;".",IF($AD64=1,MID(_xlfn.BASE(ABS(_xlfn.DECIMAL($AE63&amp;$AF63&amp;$AG63&amp;$AI63&amp;$AJ63&amp;$AK63&amp;$AL63&amp;$AN63&amp;$AO63&amp;$AP63&amp;$AQ63&amp;$AS63&amp;$AT63&amp;$AU63&amp;$AV63,2)-2^16),2,16),ABS(M$3-16),1),""),".")</f>
        <v/>
      </c>
      <c r="AK64" s="2" t="str">
        <f t="shared" ref="AK64" si="258">IF(AK63&lt;&gt;".",IF($AD64=1,MID(_xlfn.BASE(ABS(_xlfn.DECIMAL($AE63&amp;$AF63&amp;$AG63&amp;$AI63&amp;$AJ63&amp;$AK63&amp;$AL63&amp;$AN63&amp;$AO63&amp;$AP63&amp;$AQ63&amp;$AS63&amp;$AT63&amp;$AU63&amp;$AV63,2)-2^16),2,16),ABS(N$3-16),1),""),".")</f>
        <v/>
      </c>
      <c r="AL64" s="2" t="str">
        <f t="shared" ref="AL64" si="259">IF(AL63&lt;&gt;".",IF($AD64=1,MID(_xlfn.BASE(ABS(_xlfn.DECIMAL($AE63&amp;$AF63&amp;$AG63&amp;$AI63&amp;$AJ63&amp;$AK63&amp;$AL63&amp;$AN63&amp;$AO63&amp;$AP63&amp;$AQ63&amp;$AS63&amp;$AT63&amp;$AU63&amp;$AV63,2)-2^16),2,16),ABS(O$3-16),1),""),".")</f>
        <v/>
      </c>
      <c r="AM64" s="2" t="str">
        <f t="shared" ref="AM64" si="260">IF(AM63&lt;&gt;".",IF($AD64=1,MID(_xlfn.BASE(ABS(_xlfn.DECIMAL($AE63&amp;$AF63&amp;$AG63&amp;$AI63&amp;$AJ63&amp;$AK63&amp;$AL63&amp;$AN63&amp;$AO63&amp;$AP63&amp;$AQ63&amp;$AS63&amp;$AT63&amp;$AU63&amp;$AV63,2)-2^16),2,16),ABS(P$3-16),1),""),".")</f>
        <v>.</v>
      </c>
      <c r="AN64" s="2" t="str">
        <f t="shared" ref="AN64" si="261">IF(AN63&lt;&gt;".",IF($AD64=1,MID(_xlfn.BASE(ABS(_xlfn.DECIMAL($AE63&amp;$AF63&amp;$AG63&amp;$AI63&amp;$AJ63&amp;$AK63&amp;$AL63&amp;$AN63&amp;$AO63&amp;$AP63&amp;$AQ63&amp;$AS63&amp;$AT63&amp;$AU63&amp;$AV63,2)-2^16),2,16),ABS(Q$3-16),1),""),".")</f>
        <v/>
      </c>
      <c r="AO64" s="2" t="str">
        <f t="shared" ref="AO64" si="262">IF(AO63&lt;&gt;".",IF($AD64=1,MID(_xlfn.BASE(ABS(_xlfn.DECIMAL($AE63&amp;$AF63&amp;$AG63&amp;$AI63&amp;$AJ63&amp;$AK63&amp;$AL63&amp;$AN63&amp;$AO63&amp;$AP63&amp;$AQ63&amp;$AS63&amp;$AT63&amp;$AU63&amp;$AV63,2)-2^16),2,16),ABS(R$3-16),1),""),".")</f>
        <v/>
      </c>
      <c r="AP64" s="2" t="str">
        <f t="shared" ref="AP64" si="263">IF(AP63&lt;&gt;".",IF($AD64=1,MID(_xlfn.BASE(ABS(_xlfn.DECIMAL($AE63&amp;$AF63&amp;$AG63&amp;$AI63&amp;$AJ63&amp;$AK63&amp;$AL63&amp;$AN63&amp;$AO63&amp;$AP63&amp;$AQ63&amp;$AS63&amp;$AT63&amp;$AU63&amp;$AV63,2)-2^16),2,16),ABS(S$3-16),1),""),".")</f>
        <v/>
      </c>
      <c r="AQ64" s="2" t="str">
        <f t="shared" ref="AQ64" si="264">IF(AQ63&lt;&gt;".",IF($AD64=1,MID(_xlfn.BASE(ABS(_xlfn.DECIMAL($AE63&amp;$AF63&amp;$AG63&amp;$AI63&amp;$AJ63&amp;$AK63&amp;$AL63&amp;$AN63&amp;$AO63&amp;$AP63&amp;$AQ63&amp;$AS63&amp;$AT63&amp;$AU63&amp;$AV63,2)-2^16),2,16),ABS(T$3-16),1),""),".")</f>
        <v/>
      </c>
      <c r="AR64" s="2" t="str">
        <f t="shared" ref="AR64" si="265">IF(AR63&lt;&gt;".",IF($AD64=1,MID(_xlfn.BASE(ABS(_xlfn.DECIMAL($AE63&amp;$AF63&amp;$AG63&amp;$AI63&amp;$AJ63&amp;$AK63&amp;$AL63&amp;$AN63&amp;$AO63&amp;$AP63&amp;$AQ63&amp;$AS63&amp;$AT63&amp;$AU63&amp;$AV63,2)-2^16),2,16),ABS(U$3-16),1),""),".")</f>
        <v>.</v>
      </c>
      <c r="AS64" s="2" t="str">
        <f t="shared" ref="AS64" si="266">IF(AS63&lt;&gt;".",IF($AD64=1,MID(_xlfn.BASE(ABS(_xlfn.DECIMAL($AE63&amp;$AF63&amp;$AG63&amp;$AI63&amp;$AJ63&amp;$AK63&amp;$AL63&amp;$AN63&amp;$AO63&amp;$AP63&amp;$AQ63&amp;$AS63&amp;$AT63&amp;$AU63&amp;$AV63,2)-2^16),2,16),ABS(V$3-16),1),""),".")</f>
        <v/>
      </c>
      <c r="AT64" s="2" t="str">
        <f t="shared" ref="AT64" si="267">IF(AT63&lt;&gt;".",IF($AD64=1,MID(_xlfn.BASE(ABS(_xlfn.DECIMAL($AE63&amp;$AF63&amp;$AG63&amp;$AI63&amp;$AJ63&amp;$AK63&amp;$AL63&amp;$AN63&amp;$AO63&amp;$AP63&amp;$AQ63&amp;$AS63&amp;$AT63&amp;$AU63&amp;$AV63,2)-2^16),2,16),ABS(W$3-16),1),""),".")</f>
        <v/>
      </c>
      <c r="AU64" s="2" t="str">
        <f t="shared" ref="AU64" si="268">IF(AU63&lt;&gt;".",IF($AD64=1,MID(_xlfn.BASE(ABS(_xlfn.DECIMAL($AE63&amp;$AF63&amp;$AG63&amp;$AI63&amp;$AJ63&amp;$AK63&amp;$AL63&amp;$AN63&amp;$AO63&amp;$AP63&amp;$AQ63&amp;$AS63&amp;$AT63&amp;$AU63&amp;$AV63,2)-2^16),2,16),ABS(X$3-16),1),""),".")</f>
        <v/>
      </c>
      <c r="AV64" s="2" t="str">
        <f t="shared" ref="AV64" si="269">IF(AV63&lt;&gt;".",IF($AD64=1,MID(_xlfn.BASE(ABS(_xlfn.DECIMAL($AE63&amp;$AF63&amp;$AG63&amp;$AI63&amp;$AJ63&amp;$AK63&amp;$AL63&amp;$AN63&amp;$AO63&amp;$AP63&amp;$AQ63&amp;$AS63&amp;$AT63&amp;$AU63&amp;$AV63,2)-2^16),2,16),ABS(Y$3-16),1),""),".")</f>
        <v/>
      </c>
    </row>
    <row r="65" spans="1:46" ht="15" customHeight="1" x14ac:dyDescent="0.25">
      <c r="AD65" s="2" t="s">
        <v>2</v>
      </c>
      <c r="AE65" s="11">
        <f>AD60</f>
        <v>1</v>
      </c>
      <c r="AG65" s="2" t="s">
        <v>3</v>
      </c>
      <c r="AH65" s="11">
        <f>MOD(SUM(AS63:AV63)+SUM(AN63:AQ63)+1,2)</f>
        <v>0</v>
      </c>
      <c r="AJ65" s="2" t="s">
        <v>4</v>
      </c>
      <c r="AK65" s="11">
        <f>AR60</f>
        <v>1</v>
      </c>
      <c r="AM65" s="2" t="s">
        <v>5</v>
      </c>
      <c r="AN65" s="11">
        <f>IF(AY63=0,1,0)</f>
        <v>0</v>
      </c>
      <c r="AP65" s="2" t="s">
        <v>59</v>
      </c>
      <c r="AQ65" s="11">
        <f>AD63</f>
        <v>0</v>
      </c>
      <c r="AS65" s="2" t="s">
        <v>60</v>
      </c>
      <c r="AT65" s="11">
        <f>MOD(AE60+AD60,2)</f>
        <v>0</v>
      </c>
    </row>
    <row r="70" spans="1:46" ht="15" customHeight="1" x14ac:dyDescent="0.25">
      <c r="A70" s="1"/>
      <c r="B70" s="3"/>
      <c r="C70" s="1"/>
      <c r="D70" s="3"/>
      <c r="E70" s="1"/>
      <c r="F70" s="3"/>
      <c r="G70" s="10"/>
      <c r="H70" s="10"/>
      <c r="I70" s="10"/>
      <c r="J70" s="10"/>
      <c r="K70" s="13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</row>
    <row r="71" spans="1:46" ht="15" customHeight="1" x14ac:dyDescent="0.25">
      <c r="A71" s="1"/>
      <c r="B71" s="1"/>
      <c r="C71" s="1"/>
      <c r="D71" s="1"/>
      <c r="E71" s="1"/>
      <c r="F71" s="1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</row>
    <row r="72" spans="1:46" ht="15" customHeight="1" x14ac:dyDescent="0.25">
      <c r="A72" s="1"/>
      <c r="B72" s="1"/>
      <c r="C72" s="1"/>
      <c r="D72" s="1"/>
      <c r="E72" s="1"/>
      <c r="F72" s="1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 spans="1:46" ht="15" customHeight="1" x14ac:dyDescent="0.25">
      <c r="A73" s="1"/>
      <c r="B73" s="1"/>
      <c r="C73" s="1"/>
      <c r="D73" s="1"/>
      <c r="E73" s="1"/>
      <c r="F73" s="1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</row>
    <row r="74" spans="1:46" ht="15" customHeight="1" x14ac:dyDescent="0.25">
      <c r="A74" s="1"/>
      <c r="B74" s="1"/>
      <c r="C74" s="1"/>
      <c r="D74" s="1"/>
      <c r="E74" s="1"/>
      <c r="F74" s="1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</row>
    <row r="75" spans="1:46" ht="15" customHeight="1" x14ac:dyDescent="0.25">
      <c r="A75" s="1"/>
      <c r="B75" s="1"/>
      <c r="C75" s="1"/>
      <c r="D75" s="1"/>
      <c r="E75" s="1"/>
      <c r="F75" s="1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</row>
    <row r="76" spans="1:46" ht="15" customHeight="1" x14ac:dyDescent="0.25">
      <c r="A76" s="1"/>
      <c r="B76" s="1"/>
      <c r="C76" s="1"/>
      <c r="D76" s="1"/>
      <c r="E76" s="1"/>
      <c r="F76" s="1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</row>
    <row r="77" spans="1:46" ht="15" customHeight="1" x14ac:dyDescent="0.25">
      <c r="A77" s="1"/>
      <c r="B77" s="1"/>
      <c r="C77" s="1"/>
      <c r="D77" s="1"/>
      <c r="E77" s="1"/>
      <c r="F77" s="1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</row>
    <row r="78" spans="1:46" ht="15" customHeight="1" x14ac:dyDescent="0.25">
      <c r="A78" s="1"/>
      <c r="B78" s="1"/>
      <c r="C78" s="1"/>
      <c r="D78" s="1"/>
      <c r="E78" s="1"/>
      <c r="F78" s="1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</row>
    <row r="79" spans="1:46" ht="15" customHeight="1" x14ac:dyDescent="0.25">
      <c r="A79" s="1"/>
      <c r="B79" s="1"/>
      <c r="C79" s="1"/>
      <c r="D79" s="1"/>
      <c r="E79" s="1"/>
      <c r="F79" s="1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</row>
    <row r="80" spans="1:46" ht="15" customHeight="1" x14ac:dyDescent="0.25">
      <c r="A80" s="1"/>
      <c r="B80" s="1"/>
      <c r="C80" s="1"/>
      <c r="D80" s="1"/>
      <c r="E80" s="1"/>
      <c r="F80" s="1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</row>
    <row r="81" spans="1:24" ht="15" customHeight="1" x14ac:dyDescent="0.25">
      <c r="A81" s="1"/>
      <c r="B81" s="1"/>
      <c r="C81" s="1"/>
      <c r="D81" s="1"/>
      <c r="E81" s="1"/>
      <c r="F81" s="1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</row>
    <row r="82" spans="1:24" ht="15" customHeight="1" x14ac:dyDescent="0.25">
      <c r="A82" s="1"/>
      <c r="B82" s="1"/>
      <c r="C82" s="1"/>
      <c r="D82" s="1"/>
      <c r="E82" s="1"/>
      <c r="F82" s="1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</row>
    <row r="83" spans="1:24" ht="15" customHeight="1" x14ac:dyDescent="0.25">
      <c r="A83" s="1"/>
      <c r="B83" s="1"/>
      <c r="C83" s="1"/>
      <c r="D83" s="1"/>
      <c r="E83" s="1"/>
      <c r="F83" s="1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</row>
    <row r="84" spans="1:24" ht="15" customHeight="1" x14ac:dyDescent="0.25">
      <c r="A84" s="1"/>
      <c r="B84" s="1"/>
      <c r="C84" s="1"/>
      <c r="D84" s="1"/>
      <c r="E84" s="1"/>
      <c r="F84" s="1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</row>
    <row r="85" spans="1:24" ht="15" customHeight="1" x14ac:dyDescent="0.25">
      <c r="A85" s="1"/>
      <c r="B85" s="1"/>
      <c r="C85" s="1"/>
      <c r="D85" s="1"/>
      <c r="E85" s="1"/>
      <c r="F85" s="1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</row>
    <row r="86" spans="1:24" ht="15" customHeight="1" x14ac:dyDescent="0.25">
      <c r="A86" s="1"/>
      <c r="B86" s="1"/>
      <c r="C86" s="1"/>
      <c r="D86" s="1"/>
      <c r="E86" s="1"/>
      <c r="F86" s="1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</row>
  </sheetData>
  <conditionalFormatting sqref="G4:Y7">
    <cfRule type="containsText" dxfId="1" priority="1" stopIfTrue="1" operator="containsText" text="0">
      <formula>NOT(ISERROR(SEARCH("0",G4)))</formula>
    </cfRule>
    <cfRule type="containsText" dxfId="0" priority="2" stopIfTrue="1" operator="containsText" text="1">
      <formula>NOT(ISERROR(SEARCH("1",G4)))</formula>
    </cfRule>
  </conditionalFormatting>
  <pageMargins left="0.7" right="0.7" top="0.75" bottom="0.75" header="0.3" footer="0.3"/>
  <pageSetup paperSize="9" orientation="portrait" r:id="rId1"/>
  <headerFooter>
    <oddHeader>&amp;LБармичев Григорий Андреевич&amp;CВариант 2&amp;Rlab5.xlsx</oddHeader>
    <oddFooter>&amp;C9.12.‎2024 ‏‎13:00:12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username</dc:creator>
  <cp:lastModifiedBy>Бармичев Григорий Андреевич</cp:lastModifiedBy>
  <dcterms:created xsi:type="dcterms:W3CDTF">2015-06-05T18:19:34Z</dcterms:created>
  <dcterms:modified xsi:type="dcterms:W3CDTF">2024-12-13T18:00:12Z</dcterms:modified>
</cp:coreProperties>
</file>