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ssein/Documents/"/>
    </mc:Choice>
  </mc:AlternateContent>
  <xr:revisionPtr revIDLastSave="0" documentId="13_ncr:1_{13540DDC-D147-D742-A01E-2AA745BD7B51}" xr6:coauthVersionLast="47" xr6:coauthVersionMax="47" xr10:uidLastSave="{00000000-0000-0000-0000-000000000000}"/>
  <bookViews>
    <workbookView xWindow="0" yWindow="540" windowWidth="33600" windowHeight="19440" activeTab="4" xr2:uid="{809DD602-1425-EC47-9181-67BC39C26364}"/>
  </bookViews>
  <sheets>
    <sheet name="Journal" sheetId="33" r:id="rId1"/>
    <sheet name="line" sheetId="39" r:id="rId2"/>
    <sheet name="Journal.Pic" sheetId="43" r:id="rId3"/>
    <sheet name="6000 $" sheetId="16" r:id="rId4"/>
    <sheet name="15000 $" sheetId="12" r:id="rId5"/>
    <sheet name="Sheet2 (3)" sheetId="32" state="hidden" r:id="rId6"/>
    <sheet name="datasheet" sheetId="14" state="hidden" r:id="rId7"/>
    <sheet name="6000.Backup" sheetId="37" state="hidden" r:id="rId8"/>
    <sheet name="15000.Backup" sheetId="38" state="hidden" r:id="rId9"/>
    <sheet name="Journal.Backup" sheetId="52" state="hidden" r:id="rId10"/>
    <sheet name="line.Backup" sheetId="48" state="hidden" r:id="rId11"/>
    <sheet name="Journal.Pic.Backup" sheetId="53" state="hidden" r:id="rId12"/>
    <sheet name="15000 $ (2)" sheetId="51" state="hidden" r:id="rId13"/>
    <sheet name="15000 $ new branch" sheetId="50" state="hidden" r:id="rId14"/>
    <sheet name="15000 $ new branch (2)" sheetId="54" state="hidden" r:id="rId15"/>
    <sheet name="Data" sheetId="2" state="hidden" r:id="rId16"/>
  </sheets>
  <definedNames>
    <definedName name="_xlnm._FilterDatabase" localSheetId="4" hidden="1">'15000 $'!$T$1:$T$15</definedName>
    <definedName name="_xlnm._FilterDatabase" localSheetId="12" hidden="1">'15000 $ (2)'!$T$1:$T$15</definedName>
    <definedName name="_xlnm._FilterDatabase" localSheetId="8" hidden="1">'15000.Backup'!$T$1:$T$15</definedName>
    <definedName name="_xlnm._FilterDatabase" localSheetId="3" hidden="1">'6000 $'!$T$1:$T$15</definedName>
    <definedName name="_xlnm._FilterDatabase" localSheetId="7" hidden="1">'6000.Backup'!$T$1:$T$15</definedName>
    <definedName name="hossein" localSheetId="4">'15000 $'!$B$3:$V$12</definedName>
    <definedName name="hossein" localSheetId="12">'15000 $ (2)'!$B$3:$V$12</definedName>
    <definedName name="hossein" localSheetId="8">'15000.Backup'!$B$3:$V$12</definedName>
    <definedName name="hossein" localSheetId="3">'6000 $'!$B$3:$V$12</definedName>
    <definedName name="hossein" localSheetId="7">'6000.Backup'!$B$3:$V$12</definedName>
    <definedName name="hossein">#REF!</definedName>
    <definedName name="hossein.1" localSheetId="4">'15000 $'!$B$3:$V$12</definedName>
    <definedName name="hossein.1" localSheetId="12">'15000 $ (2)'!$B$3:$V$12</definedName>
    <definedName name="hossein.1" localSheetId="8">'15000.Backup'!$B$3:$V$12</definedName>
    <definedName name="hossein.1" localSheetId="3">'6000 $'!$B$3:$V$12</definedName>
    <definedName name="hossein.1" localSheetId="7">'6000.Backup'!$B$3:$V$12</definedName>
    <definedName name="hossein.1">#REF!</definedName>
    <definedName name="jadval" localSheetId="4">'15000 $'!$A$1:$V$12</definedName>
    <definedName name="jadval" localSheetId="12">'15000 $ (2)'!$A$1:$V$12</definedName>
    <definedName name="jadval" localSheetId="8">'15000.Backup'!$A$1:$V$12</definedName>
    <definedName name="jadval" localSheetId="3">'6000 $'!$A$1:$V$12</definedName>
    <definedName name="jadval" localSheetId="7">'6000.Backup'!$A$1:$V$12</definedName>
    <definedName name="jadval">#REF!</definedName>
    <definedName name="journal" localSheetId="4">'15000 $'!$A$3:$V$12</definedName>
    <definedName name="journal" localSheetId="12">'15000 $ (2)'!$A$3:$V$12</definedName>
    <definedName name="journal" localSheetId="8">'15000.Backup'!$A$3:$V$12</definedName>
    <definedName name="journal" localSheetId="3">'6000 $'!$A$3:$V$12</definedName>
    <definedName name="journal" localSheetId="7">'6000.Backup'!$A$3:$V$12</definedName>
    <definedName name="journal">#REF!</definedName>
    <definedName name="Pay">#REF!</definedName>
    <definedName name="Pay.sample">#REF!</definedName>
    <definedName name="table" localSheetId="4">'15000 $'!$B$3:$V$12</definedName>
    <definedName name="table" localSheetId="12">'15000 $ (2)'!$B$3:$V$12</definedName>
    <definedName name="table" localSheetId="8">'15000.Backup'!$B$3:$V$12</definedName>
    <definedName name="table" localSheetId="3">'6000 $'!$B$3:$V$12</definedName>
    <definedName name="table" localSheetId="7">'6000.Backup'!$B$3:$V$12</definedName>
    <definedName name="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51" l="1"/>
  <c r="G15" i="51"/>
  <c r="G11" i="51"/>
  <c r="G7" i="51"/>
  <c r="G3" i="51"/>
  <c r="G29" i="38"/>
  <c r="G15" i="38"/>
  <c r="G11" i="38"/>
  <c r="G7" i="38"/>
  <c r="G3" i="38"/>
  <c r="G29" i="37"/>
  <c r="G15" i="37"/>
  <c r="G11" i="37"/>
  <c r="G7" i="37"/>
  <c r="G3" i="37"/>
  <c r="G3" i="16"/>
  <c r="G15" i="12"/>
  <c r="G11" i="12"/>
  <c r="G7" i="12"/>
  <c r="G3" i="12"/>
  <c r="G15" i="16"/>
  <c r="G11" i="16"/>
  <c r="G7" i="16"/>
  <c r="G29" i="16"/>
  <c r="G29" i="12"/>
  <c r="D3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3" authorId="0" shapeId="0" xr:uid="{F186A10D-01DD-5A41-A5AD-997A130B9D89}">
      <text>
        <r>
          <rPr>
            <b/>
            <sz val="10"/>
            <color rgb="FF000000"/>
            <rFont val="Tahoma"/>
            <family val="2"/>
          </rPr>
          <t>0.25 %</t>
        </r>
      </text>
    </comment>
    <comment ref="C7" authorId="0" shapeId="0" xr:uid="{07C33A10-4856-6047-942A-32BBA22D4740}">
      <text>
        <r>
          <rPr>
            <b/>
            <sz val="10"/>
            <color rgb="FF000000"/>
            <rFont val="Tahoma"/>
            <family val="2"/>
          </rPr>
          <t>0.5 %</t>
        </r>
      </text>
    </comment>
    <comment ref="C11" authorId="0" shapeId="0" xr:uid="{E0104879-FD62-684D-924B-2D1FF4AD6188}">
      <text>
        <r>
          <rPr>
            <b/>
            <sz val="10"/>
            <color rgb="FF000000"/>
            <rFont val="Tahoma"/>
            <family val="2"/>
          </rPr>
          <t>0.75 %</t>
        </r>
      </text>
    </comment>
    <comment ref="C15" authorId="0" shapeId="0" xr:uid="{20ED37F5-6FAD-DF47-9330-95A4F13B3E3A}">
      <text>
        <r>
          <rPr>
            <b/>
            <sz val="10"/>
            <color rgb="FF000000"/>
            <rFont val="Tahoma"/>
            <family val="2"/>
          </rPr>
          <t>1 %</t>
        </r>
      </text>
    </comment>
    <comment ref="C29" authorId="0" shapeId="0" xr:uid="{EC974A8D-BC60-D74C-A667-7ECD6C90437F}">
      <text>
        <r>
          <rPr>
            <b/>
            <sz val="10"/>
            <color rgb="FF000000"/>
            <rFont val="Tahoma"/>
            <family val="2"/>
          </rPr>
          <t>1.25 %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3" authorId="0" shapeId="0" xr:uid="{ADFE5D54-7D3B-344A-A92D-8B73027C4D74}">
      <text>
        <r>
          <rPr>
            <b/>
            <sz val="10"/>
            <color rgb="FF000000"/>
            <rFont val="Tahoma"/>
            <family val="2"/>
          </rPr>
          <t>0.25 %</t>
        </r>
      </text>
    </comment>
    <comment ref="C7" authorId="0" shapeId="0" xr:uid="{5D6BBD5E-27C2-4F48-8E33-87BA03524F65}">
      <text>
        <r>
          <rPr>
            <b/>
            <sz val="10"/>
            <color rgb="FF000000"/>
            <rFont val="Tahoma"/>
            <family val="2"/>
          </rPr>
          <t>0.5 %</t>
        </r>
      </text>
    </comment>
    <comment ref="C11" authorId="0" shapeId="0" xr:uid="{71ACB2CB-5689-1C4D-AEBE-4A0100B7D36B}">
      <text>
        <r>
          <rPr>
            <b/>
            <sz val="10"/>
            <color rgb="FF000000"/>
            <rFont val="Tahoma"/>
            <family val="2"/>
          </rPr>
          <t>0.75 %</t>
        </r>
      </text>
    </comment>
    <comment ref="C15" authorId="0" shapeId="0" xr:uid="{0894713B-ABC7-EA46-9A69-939E23C5302F}">
      <text>
        <r>
          <rPr>
            <b/>
            <sz val="10"/>
            <color rgb="FF000000"/>
            <rFont val="Tahoma"/>
            <family val="2"/>
          </rPr>
          <t>1 %</t>
        </r>
      </text>
    </comment>
    <comment ref="C29" authorId="0" shapeId="0" xr:uid="{829BA040-3BB3-7049-9AE2-114543E4F40A}">
      <text>
        <r>
          <rPr>
            <b/>
            <sz val="10"/>
            <color rgb="FF000000"/>
            <rFont val="Tahoma"/>
            <family val="2"/>
          </rPr>
          <t>1.25 %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3" authorId="0" shapeId="0" xr:uid="{5B096896-24BB-A149-AB2D-F164EA169EF7}">
      <text>
        <r>
          <rPr>
            <b/>
            <sz val="10"/>
            <color rgb="FF000000"/>
            <rFont val="Tahoma"/>
            <family val="2"/>
          </rPr>
          <t>0.25 %</t>
        </r>
      </text>
    </comment>
    <comment ref="C7" authorId="0" shapeId="0" xr:uid="{3723A70D-7320-E241-B5DF-4241BABB7AC8}">
      <text>
        <r>
          <rPr>
            <b/>
            <sz val="10"/>
            <color rgb="FF000000"/>
            <rFont val="Tahoma"/>
            <family val="2"/>
          </rPr>
          <t>0.5 %</t>
        </r>
      </text>
    </comment>
    <comment ref="C11" authorId="0" shapeId="0" xr:uid="{0B5013AD-6F52-E646-B15F-FF0DC487D332}">
      <text>
        <r>
          <rPr>
            <b/>
            <sz val="10"/>
            <color rgb="FF000000"/>
            <rFont val="Tahoma"/>
            <family val="2"/>
          </rPr>
          <t>0.75 %</t>
        </r>
      </text>
    </comment>
    <comment ref="C15" authorId="0" shapeId="0" xr:uid="{B859E800-CCF9-584B-9592-4206F963EC35}">
      <text>
        <r>
          <rPr>
            <b/>
            <sz val="10"/>
            <color rgb="FF000000"/>
            <rFont val="Tahoma"/>
            <family val="2"/>
          </rPr>
          <t>1 %</t>
        </r>
      </text>
    </comment>
    <comment ref="C29" authorId="0" shapeId="0" xr:uid="{E1A198B3-1FCC-FC48-887C-62486C12F66E}">
      <text>
        <r>
          <rPr>
            <b/>
            <sz val="10"/>
            <color rgb="FF000000"/>
            <rFont val="Tahoma"/>
            <family val="2"/>
          </rPr>
          <t>1.25 %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3" authorId="0" shapeId="0" xr:uid="{5E925D43-2AC5-4B49-9612-5E9E496976FC}">
      <text>
        <r>
          <rPr>
            <b/>
            <sz val="10"/>
            <color rgb="FF000000"/>
            <rFont val="Tahoma"/>
            <family val="2"/>
          </rPr>
          <t>0.25 %</t>
        </r>
      </text>
    </comment>
    <comment ref="C7" authorId="0" shapeId="0" xr:uid="{89CD5D87-9E57-404B-8373-70C6241645E5}">
      <text>
        <r>
          <rPr>
            <b/>
            <sz val="10"/>
            <color rgb="FF000000"/>
            <rFont val="Tahoma"/>
            <family val="2"/>
          </rPr>
          <t>0.5 %</t>
        </r>
      </text>
    </comment>
    <comment ref="C11" authorId="0" shapeId="0" xr:uid="{FA2426D9-9ECD-2242-9F77-D8D7BBCB6428}">
      <text>
        <r>
          <rPr>
            <b/>
            <sz val="10"/>
            <color rgb="FF000000"/>
            <rFont val="Tahoma"/>
            <family val="2"/>
          </rPr>
          <t>0.75 %</t>
        </r>
      </text>
    </comment>
    <comment ref="C15" authorId="0" shapeId="0" xr:uid="{A90214EA-DBF3-6C40-938A-2BACE2A9A4A1}">
      <text>
        <r>
          <rPr>
            <b/>
            <sz val="10"/>
            <color rgb="FF000000"/>
            <rFont val="Tahoma"/>
            <family val="2"/>
          </rPr>
          <t>1 %</t>
        </r>
      </text>
    </comment>
    <comment ref="C29" authorId="0" shapeId="0" xr:uid="{17711D06-E379-3840-AB67-BCEEC2B8FB0A}">
      <text>
        <r>
          <rPr>
            <b/>
            <sz val="10"/>
            <color rgb="FF000000"/>
            <rFont val="Tahoma"/>
            <family val="2"/>
          </rPr>
          <t>1.25 %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3" authorId="0" shapeId="0" xr:uid="{1CE96241-7CDA-2B48-9B92-CA94C24F347D}">
      <text>
        <r>
          <rPr>
            <b/>
            <sz val="10"/>
            <color rgb="FF000000"/>
            <rFont val="Tahoma"/>
            <family val="2"/>
          </rPr>
          <t>0.25 %</t>
        </r>
      </text>
    </comment>
    <comment ref="C7" authorId="0" shapeId="0" xr:uid="{F76E23BA-9F38-1040-808F-A978595EF8B4}">
      <text>
        <r>
          <rPr>
            <b/>
            <sz val="10"/>
            <color rgb="FF000000"/>
            <rFont val="Tahoma"/>
            <family val="2"/>
          </rPr>
          <t>0.5 %</t>
        </r>
      </text>
    </comment>
    <comment ref="C11" authorId="0" shapeId="0" xr:uid="{9CFC8514-E5CA-F04A-B1D5-720D06A407B8}">
      <text>
        <r>
          <rPr>
            <b/>
            <sz val="10"/>
            <color rgb="FF000000"/>
            <rFont val="Tahoma"/>
            <family val="2"/>
          </rPr>
          <t>0.75 %</t>
        </r>
      </text>
    </comment>
    <comment ref="C15" authorId="0" shapeId="0" xr:uid="{E4300FF1-A39F-094E-99B8-E7A4E41BC359}">
      <text>
        <r>
          <rPr>
            <b/>
            <sz val="10"/>
            <color rgb="FF000000"/>
            <rFont val="Tahoma"/>
            <family val="2"/>
          </rPr>
          <t>1 %</t>
        </r>
      </text>
    </comment>
    <comment ref="C29" authorId="0" shapeId="0" xr:uid="{91A61317-F18F-5E4E-8035-5D3B9ED72B95}">
      <text>
        <r>
          <rPr>
            <b/>
            <sz val="10"/>
            <color rgb="FF000000"/>
            <rFont val="Tahoma"/>
            <family val="2"/>
          </rPr>
          <t>1.25 %</t>
        </r>
      </text>
    </comment>
  </commentList>
</comments>
</file>

<file path=xl/sharedStrings.xml><?xml version="1.0" encoding="utf-8"?>
<sst xmlns="http://schemas.openxmlformats.org/spreadsheetml/2006/main" count="946" uniqueCount="114">
  <si>
    <t>ROW</t>
  </si>
  <si>
    <t>DATE</t>
  </si>
  <si>
    <t>SYMBOL</t>
  </si>
  <si>
    <t>SL ( PIP )</t>
  </si>
  <si>
    <t>R / R</t>
  </si>
  <si>
    <t>STATUS</t>
  </si>
  <si>
    <t>RESULT ( $ )</t>
  </si>
  <si>
    <t>TIME</t>
  </si>
  <si>
    <t>MONTH</t>
  </si>
  <si>
    <t>XAU</t>
  </si>
  <si>
    <t>EURO</t>
  </si>
  <si>
    <t>LIMIT</t>
  </si>
  <si>
    <t>MARKET</t>
  </si>
  <si>
    <t>M 15</t>
  </si>
  <si>
    <t>M 1</t>
  </si>
  <si>
    <t>M 3</t>
  </si>
  <si>
    <t>M 5</t>
  </si>
  <si>
    <t>LONG</t>
  </si>
  <si>
    <t>SHORT</t>
  </si>
  <si>
    <t>YES</t>
  </si>
  <si>
    <t>NO</t>
  </si>
  <si>
    <t>LIIMIT</t>
  </si>
  <si>
    <t>WAITING</t>
  </si>
  <si>
    <t>BREAK-EVEN</t>
  </si>
  <si>
    <t>SL ( $ )</t>
  </si>
  <si>
    <t>TARGET</t>
  </si>
  <si>
    <t>STOP</t>
  </si>
  <si>
    <t>TP ( $ )</t>
  </si>
  <si>
    <t>CANCEL</t>
  </si>
  <si>
    <t>MONDAY</t>
  </si>
  <si>
    <t>TUESDAY</t>
  </si>
  <si>
    <t>WEDNESDAY</t>
  </si>
  <si>
    <t>THURSDAY</t>
  </si>
  <si>
    <t>FRIDAY</t>
  </si>
  <si>
    <t>TYPE</t>
  </si>
  <si>
    <t>WEEK.1</t>
  </si>
  <si>
    <t>WEEK.2</t>
  </si>
  <si>
    <t>WEEK.3</t>
  </si>
  <si>
    <t>WEEK.4</t>
  </si>
  <si>
    <t>SATURDAY</t>
  </si>
  <si>
    <t>SUNDAY</t>
  </si>
  <si>
    <t>MIVEH</t>
  </si>
  <si>
    <t>KHORAKI</t>
  </si>
  <si>
    <t>GHAZA</t>
  </si>
  <si>
    <t>BEHDASHTI</t>
  </si>
  <si>
    <t>TAMIRAT</t>
  </si>
  <si>
    <t>EJAREH</t>
  </si>
  <si>
    <t>SHARJ</t>
  </si>
  <si>
    <t>POOSHAK</t>
  </si>
  <si>
    <t>…...</t>
  </si>
  <si>
    <t>RESULT ( % )</t>
  </si>
  <si>
    <t>RISK ( % )</t>
  </si>
  <si>
    <t>RISK</t>
  </si>
  <si>
    <t>RESULT</t>
  </si>
  <si>
    <t>&gt;&gt;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</si>
  <si>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</si>
  <si>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</si>
  <si>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</si>
  <si>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</si>
  <si>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</si>
  <si>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</si>
  <si>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</si>
  <si>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</si>
  <si>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</si>
  <si>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</si>
  <si>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</si>
  <si>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</si>
  <si>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BALANCE ( $ )</t>
  </si>
  <si>
    <t>TP ( PIP )</t>
  </si>
  <si>
    <t>LOT SIZE</t>
  </si>
  <si>
    <t>Enter Stop</t>
  </si>
  <si>
    <t>Your Risk</t>
  </si>
  <si>
    <t>---</t>
  </si>
  <si>
    <t>BUY</t>
  </si>
  <si>
    <t>SELECT</t>
  </si>
  <si>
    <t>W'DAYS</t>
  </si>
  <si>
    <t>DAYS'N</t>
  </si>
  <si>
    <t>P'NUMBER</t>
  </si>
  <si>
    <t>BTC</t>
  </si>
  <si>
    <t>AUDCAD</t>
  </si>
  <si>
    <t>AUDJPY</t>
  </si>
  <si>
    <t>AUDCHF</t>
  </si>
  <si>
    <t>DAY</t>
  </si>
  <si>
    <t>DIV</t>
  </si>
  <si>
    <t>T.F</t>
  </si>
  <si>
    <t>RISK %</t>
  </si>
  <si>
    <t>RISK $</t>
  </si>
  <si>
    <t>COMI ( $ )</t>
  </si>
  <si>
    <t>LOT</t>
  </si>
  <si>
    <t>T.TR</t>
  </si>
  <si>
    <t>M15</t>
  </si>
  <si>
    <t>M1</t>
  </si>
  <si>
    <t>M5</t>
  </si>
  <si>
    <t>M30</t>
  </si>
  <si>
    <t>H1</t>
  </si>
  <si>
    <t>H4</t>
  </si>
  <si>
    <t>DAILY</t>
  </si>
  <si>
    <t>M3</t>
  </si>
  <si>
    <t>1H</t>
  </si>
  <si>
    <t>4H</t>
  </si>
  <si>
    <t>-</t>
  </si>
  <si>
    <t>BALANCE</t>
  </si>
  <si>
    <t>RISK FREE</t>
  </si>
  <si>
    <t>YEAR</t>
  </si>
  <si>
    <t>ACCOUNT</t>
  </si>
  <si>
    <t>POSITION NUMBER</t>
  </si>
  <si>
    <t>PICTURE</t>
  </si>
  <si>
    <t>STOP LOSS</t>
  </si>
  <si>
    <t xml:space="preserve">LOT SIZE </t>
  </si>
  <si>
    <t>&gt;&gt;&gt;</t>
  </si>
  <si>
    <t>YOUR RISK</t>
  </si>
  <si>
    <t>/</t>
  </si>
  <si>
    <t xml:space="preserve">STOP </t>
  </si>
  <si>
    <r>
      <t xml:space="preserve">LOT </t>
    </r>
    <r>
      <rPr>
        <sz val="12"/>
        <color theme="0" tint="-0.499984740745262"/>
        <rFont val="Calibri (Body)"/>
      </rPr>
      <t xml:space="preserve">SIZE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</si>
</sst>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2"/>
      <color theme="4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499984740745262"/>
      <name val="Calibri (Body)"/>
    </font>
    <font>
      <sz val="12"/>
      <color theme="0" tint="-0.49998474074526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darkGray">
        <bgColor theme="0" tint="-0.499984740745262"/>
      </patternFill>
    </fill>
    <fill>
      <patternFill patternType="solid">
        <fgColor theme="4"/>
        <bgColor indexed="64"/>
      </patternFill>
    </fill>
    <fill>
      <patternFill patternType="lightTrellis">
        <bgColor theme="2" tint="-0.89999084444715716"/>
      </patternFill>
    </fill>
    <fill>
      <patternFill patternType="darkGray">
        <bgColor theme="1" tint="0.249977111117893"/>
      </patternFill>
    </fill>
    <fill>
      <patternFill patternType="darkGray">
        <bgColor theme="1" tint="0.24994659260841701"/>
      </patternFill>
    </fill>
    <fill>
      <patternFill patternType="darkGray">
        <bgColor theme="1" tint="4.9989318521683403E-2"/>
      </patternFill>
    </fill>
    <fill>
      <patternFill patternType="darkGray">
        <bgColor theme="1" tint="0.34998626667073579"/>
      </patternFill>
    </fill>
    <fill>
      <patternFill patternType="lightTrellis">
        <bgColor theme="1"/>
      </patternFill>
    </fill>
    <fill>
      <patternFill patternType="darkHorizontal">
        <bgColor theme="1" tint="0.14999847407452621"/>
      </patternFill>
    </fill>
    <fill>
      <patternFill patternType="lightVertical">
        <bgColor theme="1" tint="0.14999847407452621"/>
      </patternFill>
    </fill>
    <fill>
      <patternFill patternType="solid">
        <fgColor theme="1" tint="0.14999847407452621"/>
        <bgColor indexed="64"/>
      </patternFill>
    </fill>
    <fill>
      <patternFill patternType="lightVertical">
        <bgColor theme="1" tint="0.249977111117893"/>
      </patternFill>
    </fill>
    <fill>
      <patternFill patternType="solid">
        <fgColor theme="1" tint="0.249977111117893"/>
        <bgColor indexed="64"/>
      </patternFill>
    </fill>
    <fill>
      <patternFill patternType="lightTrellis">
        <bgColor theme="1" tint="0.14999847407452621"/>
      </patternFill>
    </fill>
    <fill>
      <patternFill patternType="solid">
        <fgColor theme="0" tint="-4.9989318521683403E-2"/>
        <bgColor indexed="64"/>
      </patternFill>
    </fill>
    <fill>
      <patternFill patternType="lightVertical">
        <bgColor theme="5"/>
      </patternFill>
    </fill>
    <fill>
      <patternFill patternType="darkHorizontal">
        <bgColor theme="4"/>
      </patternFill>
    </fill>
    <fill>
      <patternFill patternType="lightVertical">
        <bgColor rgb="FFFF0000"/>
      </patternFill>
    </fill>
    <fill>
      <patternFill patternType="lightVertical">
        <bgColor theme="1" tint="0.14996795556505021"/>
      </patternFill>
    </fill>
    <fill>
      <patternFill patternType="darkHorizontal">
        <bgColor theme="1" tint="0.14996795556505021"/>
      </patternFill>
    </fill>
    <fill>
      <patternFill patternType="darkHorizontal">
        <bgColor theme="1" tint="0.14993743705557422"/>
      </patternFill>
    </fill>
    <fill>
      <patternFill patternType="darkHorizontal">
        <bgColor theme="1" tint="0.249977111117893"/>
      </patternFill>
    </fill>
    <fill>
      <patternFill patternType="darkHorizontal">
        <fgColor rgb="FF000000"/>
        <bgColor theme="7" tint="-0.499984740745262"/>
      </patternFill>
    </fill>
    <fill>
      <patternFill patternType="darkHorizontal">
        <bgColor theme="7" tint="-0.499984740745262"/>
      </patternFill>
    </fill>
    <fill>
      <patternFill patternType="darkHorizontal">
        <fgColor rgb="FF000000"/>
        <bgColor theme="5" tint="-0.249977111117893"/>
      </patternFill>
    </fill>
    <fill>
      <patternFill patternType="darkHorizontal">
        <bgColor theme="5" tint="-0.249977111117893"/>
      </patternFill>
    </fill>
    <fill>
      <patternFill patternType="darkHorizontal">
        <bgColor rgb="FFC00000"/>
      </patternFill>
    </fill>
    <fill>
      <patternFill patternType="darkHorizontal">
        <fgColor rgb="FF000000"/>
        <bgColor theme="1" tint="0.14999847407452621"/>
      </patternFill>
    </fill>
  </fills>
  <borders count="36">
    <border>
      <left/>
      <right/>
      <top/>
      <bottom/>
      <diagonal/>
    </border>
    <border>
      <left style="double">
        <color theme="1" tint="0.14996795556505021"/>
      </left>
      <right style="double">
        <color theme="1" tint="0.14996795556505021"/>
      </right>
      <top/>
      <bottom style="double">
        <color theme="1" tint="0.14996795556505021"/>
      </bottom>
      <diagonal/>
    </border>
    <border>
      <left style="thin">
        <color indexed="64"/>
      </left>
      <right style="double">
        <color theme="1" tint="0.14996795556505021"/>
      </right>
      <top style="double">
        <color theme="1" tint="0.14996795556505021"/>
      </top>
      <bottom style="double">
        <color theme="1" tint="0.14996795556505021"/>
      </bottom>
      <diagonal/>
    </border>
    <border>
      <left style="double">
        <color theme="1" tint="0.14996795556505021"/>
      </left>
      <right style="double">
        <color theme="1" tint="0.14996795556505021"/>
      </right>
      <top style="double">
        <color theme="1" tint="0.14996795556505021"/>
      </top>
      <bottom style="double">
        <color theme="1" tint="0.14996795556505021"/>
      </bottom>
      <diagonal/>
    </border>
    <border>
      <left style="double">
        <color theme="1" tint="0.14996795556505021"/>
      </left>
      <right style="double">
        <color theme="1" tint="0.14996795556505021"/>
      </right>
      <top style="double">
        <color theme="1" tint="0.14996795556505021"/>
      </top>
      <bottom style="thin">
        <color indexed="64"/>
      </bottom>
      <diagonal/>
    </border>
    <border>
      <left/>
      <right style="double">
        <color theme="1" tint="0.14996795556505021"/>
      </right>
      <top style="double">
        <color theme="1" tint="0.14996795556505021"/>
      </top>
      <bottom style="double">
        <color theme="1" tint="0.14996795556505021"/>
      </bottom>
      <diagonal/>
    </border>
    <border>
      <left/>
      <right style="double">
        <color theme="1" tint="0.14996795556505021"/>
      </right>
      <top style="double">
        <color theme="1" tint="0.14996795556505021"/>
      </top>
      <bottom style="thin">
        <color indexed="64"/>
      </bottom>
      <diagonal/>
    </border>
    <border>
      <left/>
      <right style="double">
        <color theme="1" tint="0.14996795556505021"/>
      </right>
      <top/>
      <bottom style="double">
        <color theme="1" tint="0.14996795556505021"/>
      </bottom>
      <diagonal/>
    </border>
    <border>
      <left style="double">
        <color theme="1" tint="0.14996795556505021"/>
      </left>
      <right style="double">
        <color theme="1" tint="0.14996795556505021"/>
      </right>
      <top style="double">
        <color theme="1" tint="0.1499679555650502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double">
        <color theme="1" tint="0.14996795556505021"/>
      </left>
      <right/>
      <top style="double">
        <color theme="1" tint="0.14996795556505021"/>
      </top>
      <bottom style="double">
        <color theme="1" tint="0.14996795556505021"/>
      </bottom>
      <diagonal/>
    </border>
    <border>
      <left style="double">
        <color theme="1" tint="0.14996795556505021"/>
      </left>
      <right/>
      <top style="double">
        <color theme="1" tint="0.14996795556505021"/>
      </top>
      <bottom style="thin">
        <color indexed="64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 style="double">
        <color theme="1" tint="0.14996795556505021"/>
      </left>
      <right/>
      <top/>
      <bottom style="double">
        <color theme="1" tint="0.14996795556505021"/>
      </bottom>
      <diagonal/>
    </border>
    <border>
      <left/>
      <right/>
      <top style="double">
        <color theme="1" tint="0.14996795556505021"/>
      </top>
      <bottom style="double">
        <color theme="1" tint="0.14996795556505021"/>
      </bottom>
      <diagonal/>
    </border>
    <border>
      <left style="double">
        <color theme="1" tint="0.14996795556505021"/>
      </left>
      <right/>
      <top style="double">
        <color theme="1" tint="0.14996795556505021"/>
      </top>
      <bottom/>
      <diagonal/>
    </border>
    <border>
      <left/>
      <right style="double">
        <color theme="1" tint="0.14996795556505021"/>
      </right>
      <top style="double">
        <color theme="1" tint="0.149967955565050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theme="1" tint="0.14996795556505021"/>
      </top>
      <bottom style="thin">
        <color indexed="64"/>
      </bottom>
      <diagonal/>
    </border>
    <border>
      <left/>
      <right/>
      <top style="double">
        <color theme="1" tint="0.14996795556505021"/>
      </top>
      <bottom/>
      <diagonal/>
    </border>
    <border>
      <left/>
      <right/>
      <top/>
      <bottom style="double">
        <color theme="1" tint="0.14996795556505021"/>
      </bottom>
      <diagonal/>
    </border>
    <border>
      <left/>
      <right style="double">
        <color theme="1" tint="0.14996795556505021"/>
      </right>
      <top/>
      <bottom/>
      <diagonal/>
    </border>
    <border>
      <left style="double">
        <color theme="1" tint="0.14996795556505021"/>
      </left>
      <right style="double">
        <color theme="1" tint="0.14996795556505021"/>
      </right>
      <top/>
      <bottom/>
      <diagonal/>
    </border>
    <border>
      <left style="double">
        <color theme="1" tint="0.14993743705557422"/>
      </left>
      <right style="double">
        <color theme="1" tint="0.14993743705557422"/>
      </right>
      <top style="double">
        <color theme="1" tint="0.14993743705557422"/>
      </top>
      <bottom style="double">
        <color theme="1" tint="0.14993743705557422"/>
      </bottom>
      <diagonal/>
    </border>
    <border>
      <left style="double">
        <color theme="1" tint="0.14993743705557422"/>
      </left>
      <right style="double">
        <color theme="1" tint="0.14993743705557422"/>
      </right>
      <top/>
      <bottom style="double">
        <color theme="1" tint="0.14993743705557422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theme="1" tint="0.14993743705557422"/>
      </left>
      <right/>
      <top/>
      <bottom style="double">
        <color theme="1" tint="0.14993743705557422"/>
      </bottom>
      <diagonal/>
    </border>
    <border>
      <left style="double">
        <color theme="1" tint="0.14993743705557422"/>
      </left>
      <right/>
      <top style="double">
        <color theme="1" tint="0.14993743705557422"/>
      </top>
      <bottom style="double">
        <color theme="1" tint="0.14993743705557422"/>
      </bottom>
      <diagonal/>
    </border>
    <border>
      <left/>
      <right style="double">
        <color theme="1" tint="0.14993743705557422"/>
      </right>
      <top/>
      <bottom style="double">
        <color theme="1" tint="0.14993743705557422"/>
      </bottom>
      <diagonal/>
    </border>
    <border>
      <left/>
      <right style="double">
        <color theme="1" tint="0.14993743705557422"/>
      </right>
      <top style="double">
        <color theme="1" tint="0.14993743705557422"/>
      </top>
      <bottom style="double">
        <color theme="1" tint="0.1499374370555742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2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5" fillId="4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3" fillId="7" borderId="3" xfId="1" applyFont="1" applyFill="1" applyBorder="1" applyAlignment="1">
      <alignment horizontal="center" vertical="center"/>
    </xf>
    <xf numFmtId="0" fontId="3" fillId="7" borderId="4" xfId="1" applyFont="1" applyFill="1" applyBorder="1" applyAlignment="1">
      <alignment horizontal="center" vertical="center"/>
    </xf>
    <xf numFmtId="3" fontId="3" fillId="6" borderId="1" xfId="1" applyNumberFormat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3" fillId="8" borderId="5" xfId="1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8" fillId="10" borderId="5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0" fontId="3" fillId="7" borderId="8" xfId="1" applyFont="1" applyFill="1" applyBorder="1" applyAlignment="1">
      <alignment horizontal="center" vertical="center"/>
    </xf>
    <xf numFmtId="10" fontId="3" fillId="7" borderId="3" xfId="1" applyNumberFormat="1" applyFont="1" applyFill="1" applyBorder="1" applyAlignment="1">
      <alignment horizontal="center" vertical="center"/>
    </xf>
    <xf numFmtId="10" fontId="3" fillId="7" borderId="4" xfId="1" applyNumberFormat="1" applyFont="1" applyFill="1" applyBorder="1" applyAlignment="1">
      <alignment horizontal="center" vertical="center"/>
    </xf>
    <xf numFmtId="2" fontId="3" fillId="7" borderId="3" xfId="1" applyNumberFormat="1" applyFont="1" applyFill="1" applyBorder="1" applyAlignment="1">
      <alignment horizontal="center" vertical="center"/>
    </xf>
    <xf numFmtId="2" fontId="3" fillId="16" borderId="3" xfId="1" applyNumberFormat="1" applyFont="1" applyFill="1" applyBorder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3" fillId="16" borderId="3" xfId="1" applyNumberFormat="1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10" fontId="1" fillId="12" borderId="0" xfId="0" applyNumberFormat="1" applyFont="1" applyFill="1" applyAlignment="1">
      <alignment horizontal="center" vertical="center"/>
    </xf>
    <xf numFmtId="10" fontId="3" fillId="16" borderId="3" xfId="1" applyNumberFormat="1" applyFont="1" applyFill="1" applyBorder="1" applyAlignment="1">
      <alignment horizontal="center" vertical="center"/>
    </xf>
    <xf numFmtId="10" fontId="0" fillId="13" borderId="0" xfId="0" applyNumberFormat="1" applyFill="1" applyAlignment="1">
      <alignment horizontal="center" vertical="center"/>
    </xf>
    <xf numFmtId="0" fontId="3" fillId="6" borderId="5" xfId="1" applyNumberFormat="1" applyFont="1" applyFill="1" applyBorder="1" applyAlignment="1">
      <alignment horizontal="center" vertical="center"/>
    </xf>
    <xf numFmtId="0" fontId="3" fillId="6" borderId="6" xfId="1" applyNumberFormat="1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1" borderId="10" xfId="0" applyFill="1" applyBorder="1"/>
    <xf numFmtId="0" fontId="9" fillId="19" borderId="10" xfId="0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10" fontId="0" fillId="11" borderId="10" xfId="0" applyNumberFormat="1" applyFill="1" applyBorder="1" applyAlignment="1">
      <alignment horizontal="center" vertical="center"/>
    </xf>
    <xf numFmtId="2" fontId="0" fillId="11" borderId="10" xfId="0" applyNumberFormat="1" applyFill="1" applyBorder="1" applyAlignment="1">
      <alignment horizontal="center" vertical="center"/>
    </xf>
    <xf numFmtId="0" fontId="3" fillId="7" borderId="11" xfId="1" applyFont="1" applyFill="1" applyBorder="1" applyAlignment="1">
      <alignment horizontal="center" vertical="center"/>
    </xf>
    <xf numFmtId="0" fontId="3" fillId="7" borderId="12" xfId="1" applyFont="1" applyFill="1" applyBorder="1" applyAlignment="1">
      <alignment horizontal="center" vertical="center"/>
    </xf>
    <xf numFmtId="0" fontId="3" fillId="7" borderId="5" xfId="1" applyFont="1" applyFill="1" applyBorder="1" applyAlignment="1">
      <alignment horizontal="center" vertical="center"/>
    </xf>
    <xf numFmtId="0" fontId="3" fillId="7" borderId="6" xfId="1" applyFont="1" applyFill="1" applyBorder="1" applyAlignment="1">
      <alignment horizontal="center" vertical="center"/>
    </xf>
    <xf numFmtId="0" fontId="3" fillId="7" borderId="15" xfId="1" applyFont="1" applyFill="1" applyBorder="1" applyAlignment="1">
      <alignment horizontal="center" vertical="center"/>
    </xf>
    <xf numFmtId="0" fontId="3" fillId="7" borderId="7" xfId="1" applyFont="1" applyFill="1" applyBorder="1" applyAlignment="1">
      <alignment horizontal="center" vertical="center"/>
    </xf>
    <xf numFmtId="2" fontId="3" fillId="7" borderId="1" xfId="1" applyNumberFormat="1" applyFont="1" applyFill="1" applyBorder="1" applyAlignment="1">
      <alignment horizontal="center" vertical="center"/>
    </xf>
    <xf numFmtId="2" fontId="3" fillId="16" borderId="1" xfId="1" applyNumberFormat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3" fillId="16" borderId="1" xfId="1" applyNumberFormat="1" applyFont="1" applyFill="1" applyBorder="1" applyAlignment="1">
      <alignment horizontal="center" vertical="center"/>
    </xf>
    <xf numFmtId="2" fontId="3" fillId="7" borderId="8" xfId="1" applyNumberFormat="1" applyFont="1" applyFill="1" applyBorder="1" applyAlignment="1">
      <alignment horizontal="center" vertical="center"/>
    </xf>
    <xf numFmtId="0" fontId="3" fillId="6" borderId="8" xfId="1" applyFont="1" applyFill="1" applyBorder="1" applyAlignment="1">
      <alignment horizontal="center" vertical="center"/>
    </xf>
    <xf numFmtId="2" fontId="3" fillId="16" borderId="8" xfId="1" applyNumberFormat="1" applyFont="1" applyFill="1" applyBorder="1" applyAlignment="1">
      <alignment horizontal="center" vertical="center"/>
    </xf>
    <xf numFmtId="0" fontId="3" fillId="7" borderId="17" xfId="1" applyFont="1" applyFill="1" applyBorder="1" applyAlignment="1">
      <alignment horizontal="center" vertical="center"/>
    </xf>
    <xf numFmtId="0" fontId="3" fillId="7" borderId="18" xfId="1" applyFont="1" applyFill="1" applyBorder="1" applyAlignment="1">
      <alignment horizontal="center" vertical="center"/>
    </xf>
    <xf numFmtId="10" fontId="3" fillId="7" borderId="8" xfId="1" applyNumberFormat="1" applyFont="1" applyFill="1" applyBorder="1" applyAlignment="1">
      <alignment horizontal="center" vertical="center"/>
    </xf>
    <xf numFmtId="0" fontId="3" fillId="16" borderId="18" xfId="1" applyNumberFormat="1" applyFont="1" applyFill="1" applyBorder="1" applyAlignment="1">
      <alignment horizontal="center" vertical="center"/>
    </xf>
    <xf numFmtId="10" fontId="3" fillId="16" borderId="8" xfId="1" applyNumberFormat="1" applyFont="1" applyFill="1" applyBorder="1" applyAlignment="1">
      <alignment horizontal="center" vertical="center"/>
    </xf>
    <xf numFmtId="3" fontId="10" fillId="18" borderId="0" xfId="0" applyNumberFormat="1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3" fillId="16" borderId="8" xfId="1" applyNumberFormat="1" applyFont="1" applyFill="1" applyBorder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10" fontId="1" fillId="21" borderId="0" xfId="0" applyNumberFormat="1" applyFont="1" applyFill="1" applyAlignment="1">
      <alignment horizontal="center" vertical="center"/>
    </xf>
    <xf numFmtId="2" fontId="1" fillId="21" borderId="0" xfId="0" applyNumberFormat="1" applyFont="1" applyFill="1" applyAlignment="1">
      <alignment horizontal="center" vertical="center"/>
    </xf>
    <xf numFmtId="0" fontId="3" fillId="6" borderId="19" xfId="1" applyNumberFormat="1" applyFont="1" applyFill="1" applyBorder="1" applyAlignment="1">
      <alignment horizontal="center" vertical="center"/>
    </xf>
    <xf numFmtId="0" fontId="3" fillId="6" borderId="20" xfId="1" applyNumberFormat="1" applyFont="1" applyFill="1" applyBorder="1" applyAlignment="1">
      <alignment horizontal="center" vertical="center"/>
    </xf>
    <xf numFmtId="0" fontId="3" fillId="6" borderId="21" xfId="1" applyNumberFormat="1" applyFont="1" applyFill="1" applyBorder="1" applyAlignment="1">
      <alignment horizontal="center" vertical="center"/>
    </xf>
    <xf numFmtId="0" fontId="3" fillId="6" borderId="22" xfId="1" applyNumberFormat="1" applyFont="1" applyFill="1" applyBorder="1" applyAlignment="1">
      <alignment horizontal="center" vertical="center"/>
    </xf>
    <xf numFmtId="0" fontId="3" fillId="6" borderId="16" xfId="1" applyNumberFormat="1" applyFont="1" applyFill="1" applyBorder="1" applyAlignment="1">
      <alignment horizontal="center" vertical="center"/>
    </xf>
    <xf numFmtId="3" fontId="6" fillId="6" borderId="7" xfId="1" applyNumberFormat="1" applyFont="1" applyFill="1" applyBorder="1" applyAlignment="1">
      <alignment horizontal="center" vertical="center"/>
    </xf>
    <xf numFmtId="3" fontId="6" fillId="6" borderId="23" xfId="1" applyNumberFormat="1" applyFont="1" applyFill="1" applyBorder="1" applyAlignment="1">
      <alignment horizontal="center" vertical="center"/>
    </xf>
    <xf numFmtId="3" fontId="3" fillId="6" borderId="7" xfId="1" applyNumberFormat="1" applyFont="1" applyFill="1" applyBorder="1" applyAlignment="1">
      <alignment horizontal="center" vertical="center"/>
    </xf>
    <xf numFmtId="3" fontId="3" fillId="6" borderId="23" xfId="1" applyNumberFormat="1" applyFont="1" applyFill="1" applyBorder="1" applyAlignment="1">
      <alignment horizontal="center" vertical="center"/>
    </xf>
    <xf numFmtId="0" fontId="3" fillId="8" borderId="22" xfId="1" applyFont="1" applyFill="1" applyBorder="1" applyAlignment="1">
      <alignment horizontal="center" vertical="center"/>
    </xf>
    <xf numFmtId="0" fontId="3" fillId="8" borderId="16" xfId="1" applyFont="1" applyFill="1" applyBorder="1" applyAlignment="1">
      <alignment horizontal="center" vertical="center"/>
    </xf>
    <xf numFmtId="0" fontId="3" fillId="8" borderId="21" xfId="1" applyFont="1" applyFill="1" applyBorder="1" applyAlignment="1">
      <alignment horizontal="center" vertical="center"/>
    </xf>
    <xf numFmtId="0" fontId="8" fillId="10" borderId="16" xfId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3" fontId="10" fillId="18" borderId="0" xfId="0" quotePrefix="1" applyNumberFormat="1" applyFont="1" applyFill="1" applyAlignment="1">
      <alignment horizontal="center" vertical="center"/>
    </xf>
    <xf numFmtId="0" fontId="0" fillId="18" borderId="0" xfId="0" applyFill="1" applyAlignment="1" applyProtection="1">
      <alignment horizontal="center" vertical="center"/>
      <protection locked="0"/>
    </xf>
    <xf numFmtId="0" fontId="3" fillId="8" borderId="18" xfId="1" applyFont="1" applyFill="1" applyBorder="1" applyAlignment="1">
      <alignment horizontal="center" vertical="center"/>
    </xf>
    <xf numFmtId="3" fontId="3" fillId="6" borderId="24" xfId="1" applyNumberFormat="1" applyFont="1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10" fontId="0" fillId="22" borderId="14" xfId="0" applyNumberFormat="1" applyFill="1" applyBorder="1" applyAlignment="1">
      <alignment horizontal="center" vertical="center"/>
    </xf>
    <xf numFmtId="2" fontId="0" fillId="22" borderId="14" xfId="0" applyNumberFormat="1" applyFill="1" applyBorder="1" applyAlignment="1">
      <alignment horizontal="center" vertical="center"/>
    </xf>
    <xf numFmtId="0" fontId="1" fillId="14" borderId="0" xfId="0" applyFont="1" applyFill="1" applyAlignment="1" applyProtection="1">
      <alignment horizontal="center" vertical="center"/>
      <protection locked="0"/>
    </xf>
    <xf numFmtId="0" fontId="1" fillId="21" borderId="0" xfId="0" applyFont="1" applyFill="1" applyAlignment="1" applyProtection="1">
      <alignment horizontal="center" vertical="center"/>
      <protection locked="0"/>
    </xf>
    <xf numFmtId="10" fontId="1" fillId="21" borderId="0" xfId="0" applyNumberFormat="1" applyFont="1" applyFill="1" applyAlignment="1" applyProtection="1">
      <alignment horizontal="center" vertical="center"/>
      <protection locked="0"/>
    </xf>
    <xf numFmtId="2" fontId="1" fillId="21" borderId="0" xfId="0" applyNumberFormat="1" applyFont="1" applyFill="1" applyAlignment="1" applyProtection="1">
      <alignment horizontal="center" vertical="center"/>
      <protection locked="0"/>
    </xf>
    <xf numFmtId="10" fontId="1" fillId="12" borderId="0" xfId="0" applyNumberFormat="1" applyFont="1" applyFill="1" applyAlignment="1" applyProtection="1">
      <alignment horizontal="center" vertical="center"/>
      <protection locked="0"/>
    </xf>
    <xf numFmtId="0" fontId="0" fillId="15" borderId="0" xfId="0" applyFill="1" applyAlignment="1" applyProtection="1">
      <alignment horizontal="center" vertical="center"/>
      <protection locked="0"/>
    </xf>
    <xf numFmtId="3" fontId="10" fillId="18" borderId="0" xfId="0" quotePrefix="1" applyNumberFormat="1" applyFont="1" applyFill="1" applyAlignment="1" applyProtection="1">
      <alignment horizontal="center" vertical="center"/>
      <protection locked="0"/>
    </xf>
    <xf numFmtId="0" fontId="0" fillId="23" borderId="0" xfId="0" applyFill="1" applyAlignment="1">
      <alignment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3" fontId="6" fillId="23" borderId="0" xfId="0" applyNumberFormat="1" applyFont="1" applyFill="1" applyAlignment="1">
      <alignment horizontal="center" vertical="center"/>
    </xf>
    <xf numFmtId="0" fontId="0" fillId="7" borderId="27" xfId="0" applyFill="1" applyBorder="1" applyAlignment="1">
      <alignment vertical="center"/>
    </xf>
    <xf numFmtId="0" fontId="13" fillId="7" borderId="25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14" fillId="7" borderId="27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6" fillId="24" borderId="28" xfId="0" applyFont="1" applyFill="1" applyBorder="1" applyAlignment="1">
      <alignment horizontal="center" vertical="center"/>
    </xf>
    <xf numFmtId="3" fontId="6" fillId="24" borderId="27" xfId="0" applyNumberFormat="1" applyFont="1" applyFill="1" applyBorder="1" applyAlignment="1">
      <alignment horizontal="center" vertical="center"/>
    </xf>
    <xf numFmtId="0" fontId="6" fillId="24" borderId="27" xfId="0" applyFont="1" applyFill="1" applyBorder="1" applyAlignment="1">
      <alignment horizontal="center" vertical="center"/>
    </xf>
    <xf numFmtId="0" fontId="0" fillId="24" borderId="27" xfId="0" applyFill="1" applyBorder="1" applyAlignment="1">
      <alignment vertical="center"/>
    </xf>
    <xf numFmtId="0" fontId="15" fillId="7" borderId="27" xfId="0" applyFont="1" applyFill="1" applyBorder="1" applyAlignment="1">
      <alignment horizontal="center" vertical="center"/>
    </xf>
    <xf numFmtId="0" fontId="0" fillId="24" borderId="27" xfId="0" applyFill="1" applyBorder="1" applyAlignment="1">
      <alignment horizontal="center" vertical="center"/>
    </xf>
    <xf numFmtId="0" fontId="13" fillId="23" borderId="0" xfId="0" applyFont="1" applyFill="1" applyAlignment="1">
      <alignment horizontal="center" vertical="center"/>
    </xf>
    <xf numFmtId="0" fontId="13" fillId="24" borderId="27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0" fontId="16" fillId="7" borderId="27" xfId="0" applyFont="1" applyFill="1" applyBorder="1" applyAlignment="1">
      <alignment horizontal="center" vertical="center"/>
    </xf>
    <xf numFmtId="0" fontId="17" fillId="7" borderId="27" xfId="0" applyFont="1" applyFill="1" applyBorder="1" applyAlignment="1">
      <alignment horizontal="center" vertical="center"/>
    </xf>
    <xf numFmtId="0" fontId="17" fillId="7" borderId="27" xfId="0" applyFont="1" applyFill="1" applyBorder="1" applyAlignment="1">
      <alignment vertical="center"/>
    </xf>
    <xf numFmtId="0" fontId="13" fillId="7" borderId="27" xfId="0" applyFont="1" applyFill="1" applyBorder="1" applyAlignment="1">
      <alignment horizontal="center" vertical="center"/>
    </xf>
    <xf numFmtId="20" fontId="13" fillId="7" borderId="27" xfId="0" applyNumberFormat="1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vertical="center"/>
    </xf>
    <xf numFmtId="0" fontId="19" fillId="7" borderId="27" xfId="0" applyFont="1" applyFill="1" applyBorder="1" applyAlignment="1">
      <alignment horizontal="center" vertical="center"/>
    </xf>
    <xf numFmtId="3" fontId="13" fillId="23" borderId="0" xfId="0" applyNumberFormat="1" applyFont="1" applyFill="1" applyAlignment="1">
      <alignment horizontal="center" vertical="center"/>
    </xf>
    <xf numFmtId="0" fontId="13" fillId="23" borderId="0" xfId="0" applyFont="1" applyFill="1" applyAlignment="1">
      <alignment vertical="center"/>
    </xf>
    <xf numFmtId="0" fontId="18" fillId="25" borderId="29" xfId="0" applyFont="1" applyFill="1" applyBorder="1" applyAlignment="1">
      <alignment horizontal="center" vertical="center"/>
    </xf>
    <xf numFmtId="0" fontId="18" fillId="26" borderId="29" xfId="0" applyFont="1" applyFill="1" applyBorder="1" applyAlignment="1">
      <alignment horizontal="center" vertical="center"/>
    </xf>
    <xf numFmtId="0" fontId="18" fillId="26" borderId="29" xfId="0" applyFont="1" applyFill="1" applyBorder="1" applyAlignment="1">
      <alignment vertical="center"/>
    </xf>
    <xf numFmtId="0" fontId="19" fillId="7" borderId="30" xfId="0" applyFont="1" applyFill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20" fontId="13" fillId="7" borderId="30" xfId="0" applyNumberFormat="1" applyFont="1" applyFill="1" applyBorder="1" applyAlignment="1">
      <alignment horizontal="center" vertical="center"/>
    </xf>
    <xf numFmtId="3" fontId="13" fillId="7" borderId="30" xfId="0" applyNumberFormat="1" applyFont="1" applyFill="1" applyBorder="1" applyAlignment="1">
      <alignment horizontal="center" vertical="center"/>
    </xf>
    <xf numFmtId="0" fontId="13" fillId="7" borderId="30" xfId="0" applyFont="1" applyFill="1" applyBorder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3" fontId="20" fillId="23" borderId="0" xfId="0" applyNumberFormat="1" applyFont="1" applyFill="1" applyAlignment="1">
      <alignment horizontal="center" vertical="center"/>
    </xf>
    <xf numFmtId="3" fontId="21" fillId="23" borderId="0" xfId="0" applyNumberFormat="1" applyFont="1" applyFill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1" fontId="21" fillId="23" borderId="31" xfId="0" applyNumberFormat="1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13" fillId="23" borderId="31" xfId="0" applyFont="1" applyFill="1" applyBorder="1" applyAlignment="1">
      <alignment horizontal="center" vertical="center"/>
    </xf>
    <xf numFmtId="0" fontId="18" fillId="27" borderId="27" xfId="0" applyFont="1" applyFill="1" applyBorder="1" applyAlignment="1">
      <alignment horizontal="center" vertical="center"/>
    </xf>
    <xf numFmtId="0" fontId="18" fillId="28" borderId="27" xfId="0" applyFont="1" applyFill="1" applyBorder="1" applyAlignment="1">
      <alignment horizontal="center" vertical="center"/>
    </xf>
    <xf numFmtId="0" fontId="18" fillId="28" borderId="27" xfId="0" applyFont="1" applyFill="1" applyBorder="1" applyAlignment="1">
      <alignment vertical="center"/>
    </xf>
    <xf numFmtId="0" fontId="18" fillId="27" borderId="29" xfId="0" applyFont="1" applyFill="1" applyBorder="1" applyAlignment="1">
      <alignment horizontal="center" vertical="center"/>
    </xf>
    <xf numFmtId="0" fontId="18" fillId="28" borderId="29" xfId="0" applyFont="1" applyFill="1" applyBorder="1" applyAlignment="1">
      <alignment horizontal="center" vertical="center"/>
    </xf>
    <xf numFmtId="0" fontId="18" fillId="28" borderId="29" xfId="0" applyFont="1" applyFill="1" applyBorder="1" applyAlignment="1">
      <alignment vertical="center"/>
    </xf>
    <xf numFmtId="0" fontId="18" fillId="24" borderId="31" xfId="0" applyFont="1" applyFill="1" applyBorder="1" applyAlignment="1">
      <alignment horizontal="center" vertical="center"/>
    </xf>
    <xf numFmtId="0" fontId="22" fillId="7" borderId="30" xfId="0" applyFont="1" applyFill="1" applyBorder="1" applyAlignment="1">
      <alignment horizontal="center" vertical="center"/>
    </xf>
    <xf numFmtId="3" fontId="23" fillId="23" borderId="0" xfId="0" applyNumberFormat="1" applyFont="1" applyFill="1" applyAlignment="1">
      <alignment horizontal="center" vertical="center"/>
    </xf>
    <xf numFmtId="0" fontId="23" fillId="23" borderId="0" xfId="0" applyFont="1" applyFill="1" applyAlignment="1">
      <alignment horizontal="center" vertical="center"/>
    </xf>
    <xf numFmtId="0" fontId="24" fillId="29" borderId="0" xfId="0" applyFont="1" applyFill="1" applyAlignment="1">
      <alignment horizontal="center" vertical="center"/>
    </xf>
    <xf numFmtId="0" fontId="24" fillId="29" borderId="0" xfId="0" quotePrefix="1" applyFont="1" applyFill="1" applyAlignment="1">
      <alignment horizontal="center" vertical="center"/>
    </xf>
    <xf numFmtId="0" fontId="9" fillId="27" borderId="27" xfId="0" applyFont="1" applyFill="1" applyBorder="1" applyAlignment="1">
      <alignment horizontal="center" vertical="center"/>
    </xf>
    <xf numFmtId="0" fontId="9" fillId="28" borderId="27" xfId="0" applyFont="1" applyFill="1" applyBorder="1" applyAlignment="1">
      <alignment horizontal="center" vertical="center"/>
    </xf>
    <xf numFmtId="0" fontId="21" fillId="23" borderId="0" xfId="0" applyFont="1" applyFill="1" applyAlignment="1">
      <alignment horizontal="center" vertical="center"/>
    </xf>
    <xf numFmtId="0" fontId="26" fillId="11" borderId="27" xfId="0" applyFont="1" applyFill="1" applyBorder="1" applyAlignment="1">
      <alignment horizontal="center" vertical="center"/>
    </xf>
    <xf numFmtId="0" fontId="26" fillId="30" borderId="27" xfId="0" applyFont="1" applyFill="1" applyBorder="1" applyAlignment="1">
      <alignment horizontal="center" vertical="center"/>
    </xf>
  </cellXfs>
  <cellStyles count="2">
    <cellStyle name="40% - Accent4" xfId="1" builtinId="43"/>
    <cellStyle name="Normal" xfId="0" builtinId="0"/>
  </cellStyles>
  <dxfs count="510">
    <dxf>
      <font>
        <color theme="4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92D050"/>
      </font>
    </dxf>
    <dxf>
      <font>
        <color rgb="FF0070C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theme="9"/>
      </font>
    </dxf>
    <dxf>
      <font>
        <color rgb="FFFF000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34998626667073579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92D050"/>
      </font>
    </dxf>
    <dxf>
      <font>
        <color rgb="FF0070C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theme="9"/>
      </font>
    </dxf>
    <dxf>
      <font>
        <color rgb="FFFF000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0070C0"/>
      </font>
    </dxf>
    <dxf>
      <font>
        <color rgb="FF92D050"/>
      </font>
    </dxf>
    <dxf>
      <font>
        <color rgb="FF92D050"/>
      </font>
    </dxf>
    <dxf>
      <font>
        <color rgb="FF0070C0"/>
      </font>
    </dxf>
    <dxf>
      <font>
        <color theme="9"/>
      </font>
    </dxf>
    <dxf>
      <font>
        <color rgb="FFFF000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92D050"/>
      </font>
    </dxf>
    <dxf>
      <font>
        <color rgb="FF0070C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theme="9"/>
      </font>
    </dxf>
    <dxf>
      <font>
        <color rgb="FFFF000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0070C0"/>
      </font>
    </dxf>
    <dxf>
      <font>
        <color rgb="FF92D050"/>
      </font>
    </dxf>
    <dxf>
      <font>
        <color rgb="FF92D050"/>
      </font>
    </dxf>
    <dxf>
      <font>
        <color rgb="FF0070C0"/>
      </font>
    </dxf>
    <dxf>
      <font>
        <color theme="9"/>
      </font>
    </dxf>
    <dxf>
      <font>
        <color rgb="FFFF000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34998626667073579"/>
      </font>
    </dxf>
  </dxfs>
  <tableStyles count="0" defaultTableStyle="TableStyleMedium2" defaultPivotStyle="PivotStyleLight16"/>
  <colors>
    <mruColors>
      <color rgb="FF0D192E"/>
      <color rgb="FF101D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381001</xdr:colOff>
      <xdr:row>8</xdr:row>
      <xdr:rowOff>29307</xdr:rowOff>
    </xdr:from>
    <xdr:to>
      <xdr:col>16</xdr:col>
      <xdr:colOff>679940</xdr:colOff>
      <xdr:row>29</xdr:row>
      <xdr:rowOff>168519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65710-6DBB-C84F-A634-6324464B1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3309" y="3106615"/>
          <a:ext cx="7772400" cy="4857750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380999</xdr:colOff>
      <xdr:row>35</xdr:row>
      <xdr:rowOff>58614</xdr:rowOff>
    </xdr:from>
    <xdr:to>
      <xdr:col>16</xdr:col>
      <xdr:colOff>679938</xdr:colOff>
      <xdr:row>56</xdr:row>
      <xdr:rowOff>197826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229D88-CF42-C94F-8765-AE3035181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3307" y="9427306"/>
          <a:ext cx="7772400" cy="4857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381001</xdr:colOff>
      <xdr:row>8</xdr:row>
      <xdr:rowOff>29307</xdr:rowOff>
    </xdr:from>
    <xdr:to>
      <xdr:col>16</xdr:col>
      <xdr:colOff>679940</xdr:colOff>
      <xdr:row>29</xdr:row>
      <xdr:rowOff>168519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57244B-8A41-B248-BA03-7A01B5712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1" y="3090007"/>
          <a:ext cx="7741139" cy="4939812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380999</xdr:colOff>
      <xdr:row>35</xdr:row>
      <xdr:rowOff>58614</xdr:rowOff>
    </xdr:from>
    <xdr:to>
      <xdr:col>16</xdr:col>
      <xdr:colOff>679938</xdr:colOff>
      <xdr:row>56</xdr:row>
      <xdr:rowOff>197826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B6D138-9398-5346-9C51-4578EAFB0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699" y="9507414"/>
          <a:ext cx="7741139" cy="4939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27</xdr:row>
      <xdr:rowOff>165100</xdr:rowOff>
    </xdr:from>
    <xdr:to>
      <xdr:col>10</xdr:col>
      <xdr:colOff>596900</xdr:colOff>
      <xdr:row>29</xdr:row>
      <xdr:rowOff>38100</xdr:rowOff>
    </xdr:to>
    <xdr:sp macro="" textlink="">
      <xdr:nvSpPr>
        <xdr:cNvPr id="4" name="Multiply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 flipV="1">
          <a:off x="8826500" y="5651500"/>
          <a:ext cx="292100" cy="279400"/>
        </a:xfrm>
        <a:prstGeom prst="mathMultiply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241300</xdr:colOff>
      <xdr:row>29</xdr:row>
      <xdr:rowOff>88900</xdr:rowOff>
    </xdr:from>
    <xdr:to>
      <xdr:col>10</xdr:col>
      <xdr:colOff>673100</xdr:colOff>
      <xdr:row>31</xdr:row>
      <xdr:rowOff>114300</xdr:rowOff>
    </xdr:to>
    <xdr:pic>
      <xdr:nvPicPr>
        <xdr:cNvPr id="11" name="Graphic 10" descr="Checkmark with solid fill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63000" y="5981700"/>
          <a:ext cx="431800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37AF-7637-6F4C-A30C-2E1BB3926699}">
  <dimension ref="A1:X32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I13" sqref="I13"/>
    </sheetView>
  </sheetViews>
  <sheetFormatPr baseColWidth="10" defaultRowHeight="18" thickTop="1" thickBottom="1" x14ac:dyDescent="0.25"/>
  <cols>
    <col min="1" max="1" width="8.83203125" style="103" bestFit="1" customWidth="1"/>
    <col min="2" max="2" width="9.3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8" width="7" style="103" bestFit="1" customWidth="1"/>
    <col min="9" max="9" width="8.83203125" style="103" customWidth="1"/>
    <col min="10" max="10" width="6.6640625" style="103" customWidth="1"/>
    <col min="11" max="11" width="7.5" style="103" bestFit="1" customWidth="1"/>
    <col min="12" max="13" width="8.5" style="103" bestFit="1" customWidth="1"/>
    <col min="14" max="14" width="8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135" t="s">
        <v>103</v>
      </c>
      <c r="N1" s="135"/>
      <c r="O1" s="135" t="s">
        <v>104</v>
      </c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7" customHeight="1" thickTop="1" thickBot="1" x14ac:dyDescent="0.25"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36" t="s">
        <v>74</v>
      </c>
      <c r="O2" s="136">
        <v>15000</v>
      </c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5" customHeight="1" thickTop="1" thickBot="1" x14ac:dyDescent="0.25">
      <c r="A3" s="145" t="s">
        <v>8</v>
      </c>
      <c r="B3" s="145" t="s">
        <v>1</v>
      </c>
      <c r="C3" s="146" t="s">
        <v>82</v>
      </c>
      <c r="D3" s="146" t="s">
        <v>0</v>
      </c>
      <c r="E3" s="146" t="s">
        <v>2</v>
      </c>
      <c r="F3" s="146" t="s">
        <v>7</v>
      </c>
      <c r="G3" s="145" t="s">
        <v>84</v>
      </c>
      <c r="H3" s="145" t="s">
        <v>89</v>
      </c>
      <c r="I3" s="145" t="s">
        <v>34</v>
      </c>
      <c r="J3" s="145" t="s">
        <v>83</v>
      </c>
      <c r="K3" s="145" t="s">
        <v>85</v>
      </c>
      <c r="L3" s="145" t="s">
        <v>86</v>
      </c>
      <c r="M3" s="146" t="s">
        <v>88</v>
      </c>
      <c r="N3" s="145" t="s">
        <v>3</v>
      </c>
      <c r="O3" s="145" t="s">
        <v>24</v>
      </c>
      <c r="P3" s="146" t="s">
        <v>68</v>
      </c>
      <c r="Q3" s="145" t="s">
        <v>27</v>
      </c>
      <c r="R3" s="145" t="s">
        <v>4</v>
      </c>
      <c r="S3" s="145" t="s">
        <v>5</v>
      </c>
      <c r="T3" s="145" t="s">
        <v>87</v>
      </c>
      <c r="U3" s="145" t="s">
        <v>6</v>
      </c>
      <c r="V3" s="145" t="s">
        <v>50</v>
      </c>
      <c r="W3" s="145" t="s">
        <v>101</v>
      </c>
      <c r="X3" s="146"/>
    </row>
    <row r="4" spans="1:24" s="105" customFormat="1" thickTop="1" thickBot="1" x14ac:dyDescent="0.25">
      <c r="E4" s="114"/>
    </row>
    <row r="6" spans="1:24" s="131" customFormat="1" ht="56" customHeight="1" thickTop="1" thickBot="1" x14ac:dyDescent="0.25">
      <c r="A6" s="134" t="s">
        <v>74</v>
      </c>
      <c r="B6" s="128" t="s">
        <v>74</v>
      </c>
      <c r="C6" s="128" t="s">
        <v>74</v>
      </c>
      <c r="D6" s="128" t="s">
        <v>74</v>
      </c>
      <c r="E6" s="128" t="s">
        <v>74</v>
      </c>
      <c r="F6" s="129" t="s">
        <v>100</v>
      </c>
      <c r="G6" s="128" t="s">
        <v>74</v>
      </c>
      <c r="H6" s="128" t="s">
        <v>74</v>
      </c>
      <c r="I6" s="128" t="s">
        <v>74</v>
      </c>
      <c r="J6" s="128" t="s">
        <v>74</v>
      </c>
      <c r="K6" s="128" t="s">
        <v>74</v>
      </c>
      <c r="L6" s="128" t="s">
        <v>100</v>
      </c>
      <c r="M6" s="128" t="s">
        <v>100</v>
      </c>
      <c r="N6" s="128" t="s">
        <v>74</v>
      </c>
      <c r="O6" s="128" t="s">
        <v>100</v>
      </c>
      <c r="P6" s="128" t="s">
        <v>100</v>
      </c>
      <c r="Q6" s="128" t="s">
        <v>100</v>
      </c>
      <c r="R6" s="128">
        <v>3</v>
      </c>
      <c r="S6" s="128" t="s">
        <v>25</v>
      </c>
      <c r="T6" s="128" t="s">
        <v>100</v>
      </c>
      <c r="U6" s="128" t="s">
        <v>100</v>
      </c>
      <c r="V6" s="128" t="s">
        <v>100</v>
      </c>
      <c r="W6" s="130">
        <v>15600</v>
      </c>
      <c r="X6" s="128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</sheetData>
  <conditionalFormatting sqref="A32">
    <cfRule type="containsText" dxfId="509" priority="11" operator="containsText" text="SELECT">
      <formula>NOT(ISERROR(SEARCH("SELECT",A32)))</formula>
    </cfRule>
  </conditionalFormatting>
  <conditionalFormatting sqref="A6:XFD6">
    <cfRule type="containsText" dxfId="508" priority="8" operator="containsText" text="SELECT">
      <formula>NOT(ISERROR(SEARCH("SELECT",A6)))</formula>
    </cfRule>
    <cfRule type="containsText" dxfId="507" priority="9" operator="containsText" text="SELECT">
      <formula>NOT(ISERROR(SEARCH("SELECT",A6)))</formula>
    </cfRule>
  </conditionalFormatting>
  <conditionalFormatting sqref="A32:XFD32">
    <cfRule type="containsText" dxfId="506" priority="10" operator="containsText" text="SELECT">
      <formula>NOT(ISERROR(SEARCH("SELECT",A32)))</formula>
    </cfRule>
    <cfRule type="containsText" dxfId="505" priority="12" operator="containsText" text="SELECT">
      <formula>NOT(ISERROR(SEARCH("SELECT",A32)))</formula>
    </cfRule>
  </conditionalFormatting>
  <conditionalFormatting sqref="L2 O2">
    <cfRule type="containsText" dxfId="504" priority="1" operator="containsText" text="SELECT">
      <formula>NOT(ISERROR(SEARCH("SELECT",L2)))</formula>
    </cfRule>
    <cfRule type="containsText" dxfId="503" priority="3" operator="containsText" text="SELECT">
      <formula>NOT(ISERROR(SEARCH("SELECT",L2)))</formula>
    </cfRule>
  </conditionalFormatting>
  <conditionalFormatting sqref="U6">
    <cfRule type="cellIs" dxfId="502" priority="5" operator="lessThan">
      <formula>0</formula>
    </cfRule>
    <cfRule type="cellIs" dxfId="501" priority="6" operator="greaterThan">
      <formula>0</formula>
    </cfRule>
    <cfRule type="cellIs" dxfId="500" priority="7" operator="greaterThan">
      <formula>0</formula>
    </cfRule>
  </conditionalFormatting>
  <dataValidations count="1">
    <dataValidation operator="greaterThan" allowBlank="1" showInputMessage="1" showErrorMessage="1" sqref="F6" xr:uid="{15B40B70-C5E0-F34A-8995-B4290F6F67A4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3DE5F120-177C-8244-9D5B-FC009B5C239E}">
            <xm:f>NOT(ISERROR(SEARCH("-",U6)))</xm:f>
            <xm:f>"-"</xm:f>
            <x14:dxf>
              <font>
                <color theme="4"/>
              </font>
            </x14:dxf>
          </x14:cfRule>
          <xm:sqref>U6:V6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7A56684A-C6E8-9C47-AD46-D1A950B2DC06}">
          <x14:formula1>
            <xm:f>datasheet!$F$37:$F$39</xm:f>
          </x14:formula1>
          <xm:sqref>J32 J6</xm:sqref>
        </x14:dataValidation>
        <x14:dataValidation type="list" allowBlank="1" showInputMessage="1" showErrorMessage="1" xr:uid="{E0D67C22-830B-794D-8052-D6063244B8E9}">
          <x14:formula1>
            <xm:f>datasheet!$F$53:$F$55</xm:f>
          </x14:formula1>
          <xm:sqref>I32 I6</xm:sqref>
        </x14:dataValidation>
        <x14:dataValidation type="list" allowBlank="1" showInputMessage="1" showErrorMessage="1" xr:uid="{8F4503A8-A31F-8C48-98F0-A40522B3E379}">
          <x14:formula1>
            <xm:f>datasheet!$H$6:$H$12</xm:f>
          </x14:formula1>
          <xm:sqref>H32 H6</xm:sqref>
        </x14:dataValidation>
        <x14:dataValidation type="list" allowBlank="1" showInputMessage="1" showErrorMessage="1" xr:uid="{B250631B-53D2-5941-9694-02CDAC8AF27A}">
          <x14:formula1>
            <xm:f>datasheet!$F$6:$F$12</xm:f>
          </x14:formula1>
          <xm:sqref>G32 G6</xm:sqref>
        </x14:dataValidation>
        <x14:dataValidation type="list" allowBlank="1" showInputMessage="1" showErrorMessage="1" xr:uid="{4B3A1AED-AB4B-9143-94ED-47682C48FBA4}">
          <x14:formula1>
            <xm:f>datasheet!$E$25:$E$31</xm:f>
          </x14:formula1>
          <xm:sqref>E32 E6</xm:sqref>
        </x14:dataValidation>
        <x14:dataValidation type="list" allowBlank="1" showInputMessage="1" showErrorMessage="1" xr:uid="{16D07868-A925-A948-93D4-1D54E49DD3CA}">
          <x14:formula1>
            <xm:f>datasheet!$J$74:$J$80</xm:f>
          </x14:formula1>
          <xm:sqref>C32 C6</xm:sqref>
        </x14:dataValidation>
        <x14:dataValidation type="list" allowBlank="1" showInputMessage="1" showErrorMessage="1" xr:uid="{2D0FA395-46F1-6F48-8355-30FA63BF21D4}">
          <x14:formula1>
            <xm:f>datasheet!$J$59:$J$71</xm:f>
          </x14:formula1>
          <xm:sqref>A32 A6</xm:sqref>
        </x14:dataValidation>
        <x14:dataValidation type="list" allowBlank="1" showInputMessage="1" showErrorMessage="1" xr:uid="{010F3A5E-3FF8-D94A-BE3E-5CD0B80642F1}">
          <x14:formula1>
            <xm:f>datasheet!$E$51:$E$82</xm:f>
          </x14:formula1>
          <xm:sqref>B32 D32 B6 D6</xm:sqref>
        </x14:dataValidation>
        <x14:dataValidation type="list" allowBlank="1" showInputMessage="1" showErrorMessage="1" xr:uid="{8F5CA323-001D-324C-8AB1-8C8D9B525A8A}">
          <x14:formula1>
            <xm:f>datasheet!$F$66:$F$70</xm:f>
          </x14:formula1>
          <xm:sqref>S32 S6</xm:sqref>
        </x14:dataValidation>
        <x14:dataValidation type="list" allowBlank="1" showInputMessage="1" showErrorMessage="1" xr:uid="{3BF87F05-F300-E748-B6D2-79EEEDC0B936}">
          <x14:formula1>
            <xm:f>datasheet!$E$51:$E$71</xm:f>
          </x14:formula1>
          <xm:sqref>R6</xm:sqref>
        </x14:dataValidation>
        <x14:dataValidation type="list" allowBlank="1" showInputMessage="1" showErrorMessage="1" xr:uid="{6DD15120-3E7E-4542-A812-53411D8F1DCF}">
          <x14:formula1>
            <xm:f>datasheet!$I$88:$I$151</xm:f>
          </x14:formula1>
          <xm:sqref>N32 N6</xm:sqref>
        </x14:dataValidation>
        <x14:dataValidation type="list" allowBlank="1" showInputMessage="1" showErrorMessage="1" xr:uid="{88E90DBF-8A7E-F040-90B8-F30EBC017B12}">
          <x14:formula1>
            <xm:f>datasheet!$F$111:$F$123</xm:f>
          </x14:formula1>
          <xm:sqref>K32 K6</xm:sqref>
        </x14:dataValidation>
        <x14:dataValidation type="list" allowBlank="1" showInputMessage="1" showErrorMessage="1" xr:uid="{5A5657FD-7578-8B47-A1FD-AA29C245AC71}">
          <x14:formula1>
            <xm:f>datasheet!$E$51:$E$66</xm:f>
          </x14:formula1>
          <xm:sqref>R32</xm:sqref>
        </x14:dataValidation>
        <x14:dataValidation type="list" allowBlank="1" showInputMessage="1" showErrorMessage="1" xr:uid="{9DEE473A-87F1-2543-A0A5-C8F784C8216D}">
          <x14:formula1>
            <xm:f>datasheet!$F$25:$F$31</xm:f>
          </x14:formula1>
          <xm:sqref>L2 O2</xm:sqref>
        </x14:dataValidation>
        <x14:dataValidation type="list" allowBlank="1" showInputMessage="1" showErrorMessage="1" xr:uid="{4D98D952-2DCB-9240-BE37-F422EFF3A468}">
          <x14:formula1>
            <xm:f>datasheet!$J$83:$J$90</xm:f>
          </x14:formula1>
          <xm:sqref>K16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ED47-3553-4344-9B36-679A5BB2F982}">
  <dimension ref="A1:X32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I13" sqref="I13"/>
    </sheetView>
  </sheetViews>
  <sheetFormatPr baseColWidth="10" defaultRowHeight="18" thickTop="1" thickBottom="1" x14ac:dyDescent="0.25"/>
  <cols>
    <col min="1" max="1" width="8.83203125" style="103" bestFit="1" customWidth="1"/>
    <col min="2" max="2" width="9.3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8" width="7" style="103" bestFit="1" customWidth="1"/>
    <col min="9" max="9" width="8.83203125" style="103" customWidth="1"/>
    <col min="10" max="10" width="6.6640625" style="103" customWidth="1"/>
    <col min="11" max="11" width="7.5" style="103" bestFit="1" customWidth="1"/>
    <col min="12" max="13" width="8.5" style="103" bestFit="1" customWidth="1"/>
    <col min="14" max="14" width="8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135" t="s">
        <v>103</v>
      </c>
      <c r="N1" s="135"/>
      <c r="O1" s="135" t="s">
        <v>104</v>
      </c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7" customHeight="1" thickTop="1" thickBot="1" x14ac:dyDescent="0.25"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36" t="s">
        <v>74</v>
      </c>
      <c r="O2" s="136">
        <v>15000</v>
      </c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5" customHeight="1" thickTop="1" thickBot="1" x14ac:dyDescent="0.25">
      <c r="A3" s="145" t="s">
        <v>8</v>
      </c>
      <c r="B3" s="145" t="s">
        <v>1</v>
      </c>
      <c r="C3" s="146" t="s">
        <v>82</v>
      </c>
      <c r="D3" s="146" t="s">
        <v>0</v>
      </c>
      <c r="E3" s="146" t="s">
        <v>2</v>
      </c>
      <c r="F3" s="146" t="s">
        <v>7</v>
      </c>
      <c r="G3" s="145" t="s">
        <v>84</v>
      </c>
      <c r="H3" s="145" t="s">
        <v>89</v>
      </c>
      <c r="I3" s="145" t="s">
        <v>34</v>
      </c>
      <c r="J3" s="145" t="s">
        <v>83</v>
      </c>
      <c r="K3" s="145" t="s">
        <v>85</v>
      </c>
      <c r="L3" s="145" t="s">
        <v>86</v>
      </c>
      <c r="M3" s="146" t="s">
        <v>88</v>
      </c>
      <c r="N3" s="145" t="s">
        <v>3</v>
      </c>
      <c r="O3" s="145" t="s">
        <v>24</v>
      </c>
      <c r="P3" s="146" t="s">
        <v>68</v>
      </c>
      <c r="Q3" s="145" t="s">
        <v>27</v>
      </c>
      <c r="R3" s="145" t="s">
        <v>4</v>
      </c>
      <c r="S3" s="145" t="s">
        <v>5</v>
      </c>
      <c r="T3" s="145" t="s">
        <v>87</v>
      </c>
      <c r="U3" s="145" t="s">
        <v>6</v>
      </c>
      <c r="V3" s="145" t="s">
        <v>50</v>
      </c>
      <c r="W3" s="145" t="s">
        <v>101</v>
      </c>
      <c r="X3" s="146"/>
    </row>
    <row r="4" spans="1:24" s="105" customFormat="1" thickTop="1" thickBot="1" x14ac:dyDescent="0.25">
      <c r="E4" s="114"/>
    </row>
    <row r="6" spans="1:24" s="131" customFormat="1" ht="56" customHeight="1" thickTop="1" thickBot="1" x14ac:dyDescent="0.25">
      <c r="A6" s="134" t="s">
        <v>74</v>
      </c>
      <c r="B6" s="128" t="s">
        <v>74</v>
      </c>
      <c r="C6" s="128" t="s">
        <v>74</v>
      </c>
      <c r="D6" s="128" t="s">
        <v>74</v>
      </c>
      <c r="E6" s="128" t="s">
        <v>74</v>
      </c>
      <c r="F6" s="129" t="s">
        <v>100</v>
      </c>
      <c r="G6" s="128" t="s">
        <v>74</v>
      </c>
      <c r="H6" s="128" t="s">
        <v>74</v>
      </c>
      <c r="I6" s="128" t="s">
        <v>74</v>
      </c>
      <c r="J6" s="128" t="s">
        <v>74</v>
      </c>
      <c r="K6" s="128" t="s">
        <v>74</v>
      </c>
      <c r="L6" s="128" t="s">
        <v>100</v>
      </c>
      <c r="M6" s="128" t="s">
        <v>100</v>
      </c>
      <c r="N6" s="128" t="s">
        <v>74</v>
      </c>
      <c r="O6" s="128" t="s">
        <v>100</v>
      </c>
      <c r="P6" s="128" t="s">
        <v>100</v>
      </c>
      <c r="Q6" s="128" t="s">
        <v>100</v>
      </c>
      <c r="R6" s="128">
        <v>3</v>
      </c>
      <c r="S6" s="128" t="s">
        <v>25</v>
      </c>
      <c r="T6" s="128" t="s">
        <v>100</v>
      </c>
      <c r="U6" s="128" t="s">
        <v>100</v>
      </c>
      <c r="V6" s="128" t="s">
        <v>100</v>
      </c>
      <c r="W6" s="130">
        <v>15600</v>
      </c>
      <c r="X6" s="128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</sheetData>
  <conditionalFormatting sqref="A32">
    <cfRule type="containsText" dxfId="178" priority="10" operator="containsText" text="SELECT">
      <formula>NOT(ISERROR(SEARCH("SELECT",A32)))</formula>
    </cfRule>
  </conditionalFormatting>
  <conditionalFormatting sqref="A6:XFD6">
    <cfRule type="containsText" dxfId="177" priority="7" operator="containsText" text="SELECT">
      <formula>NOT(ISERROR(SEARCH("SELECT",A6)))</formula>
    </cfRule>
    <cfRule type="containsText" dxfId="176" priority="8" operator="containsText" text="SELECT">
      <formula>NOT(ISERROR(SEARCH("SELECT",A6)))</formula>
    </cfRule>
  </conditionalFormatting>
  <conditionalFormatting sqref="A32:XFD32">
    <cfRule type="containsText" dxfId="175" priority="9" operator="containsText" text="SELECT">
      <formula>NOT(ISERROR(SEARCH("SELECT",A32)))</formula>
    </cfRule>
    <cfRule type="containsText" dxfId="174" priority="11" operator="containsText" text="SELECT">
      <formula>NOT(ISERROR(SEARCH("SELECT",A32)))</formula>
    </cfRule>
  </conditionalFormatting>
  <conditionalFormatting sqref="L2 O2">
    <cfRule type="containsText" dxfId="173" priority="1" operator="containsText" text="SELECT">
      <formula>NOT(ISERROR(SEARCH("SELECT",L2)))</formula>
    </cfRule>
    <cfRule type="containsText" dxfId="172" priority="2" operator="containsText" text="SELECT">
      <formula>NOT(ISERROR(SEARCH("SELECT",L2)))</formula>
    </cfRule>
  </conditionalFormatting>
  <conditionalFormatting sqref="U6">
    <cfRule type="cellIs" dxfId="171" priority="4" operator="lessThan">
      <formula>0</formula>
    </cfRule>
    <cfRule type="cellIs" dxfId="170" priority="5" operator="greaterThan">
      <formula>0</formula>
    </cfRule>
    <cfRule type="cellIs" dxfId="169" priority="6" operator="greaterThan">
      <formula>0</formula>
    </cfRule>
  </conditionalFormatting>
  <dataValidations count="1">
    <dataValidation operator="greaterThan" allowBlank="1" showInputMessage="1" showErrorMessage="1" sqref="F6" xr:uid="{F2DD90E5-B0B8-3D47-B28A-64AD908956EE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6201F90-BE5E-DE4B-BE6C-FCF72A47CDED}">
            <xm:f>NOT(ISERROR(SEARCH("-",U6)))</xm:f>
            <xm:f>"-"</xm:f>
            <x14:dxf>
              <font>
                <color theme="4"/>
              </font>
            </x14:dxf>
          </x14:cfRule>
          <xm:sqref>U6:V6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60AA1388-22DD-CE40-A6B9-9E7DC3DF91F0}">
          <x14:formula1>
            <xm:f>datasheet!$J$83:$J$90</xm:f>
          </x14:formula1>
          <xm:sqref>K16</xm:sqref>
        </x14:dataValidation>
        <x14:dataValidation type="list" allowBlank="1" showInputMessage="1" showErrorMessage="1" xr:uid="{1DEF94D8-3124-5D45-8C23-58273A2AF107}">
          <x14:formula1>
            <xm:f>datasheet!$F$25:$F$31</xm:f>
          </x14:formula1>
          <xm:sqref>L2 O2</xm:sqref>
        </x14:dataValidation>
        <x14:dataValidation type="list" allowBlank="1" showInputMessage="1" showErrorMessage="1" xr:uid="{CFF3BD39-A1EA-6B49-BD5F-1443BB4E5480}">
          <x14:formula1>
            <xm:f>datasheet!$E$51:$E$66</xm:f>
          </x14:formula1>
          <xm:sqref>R32</xm:sqref>
        </x14:dataValidation>
        <x14:dataValidation type="list" allowBlank="1" showInputMessage="1" showErrorMessage="1" xr:uid="{31A98594-9E0E-8F45-92EE-995623EB033C}">
          <x14:formula1>
            <xm:f>datasheet!$F$111:$F$123</xm:f>
          </x14:formula1>
          <xm:sqref>K32 K6</xm:sqref>
        </x14:dataValidation>
        <x14:dataValidation type="list" allowBlank="1" showInputMessage="1" showErrorMessage="1" xr:uid="{7D8D5866-FC41-8A42-826D-E8F11E7EBAF5}">
          <x14:formula1>
            <xm:f>datasheet!$I$88:$I$151</xm:f>
          </x14:formula1>
          <xm:sqref>N32 N6</xm:sqref>
        </x14:dataValidation>
        <x14:dataValidation type="list" allowBlank="1" showInputMessage="1" showErrorMessage="1" xr:uid="{B2FE4FA9-AACA-8749-ADCB-6050485D0F40}">
          <x14:formula1>
            <xm:f>datasheet!$E$51:$E$71</xm:f>
          </x14:formula1>
          <xm:sqref>R6</xm:sqref>
        </x14:dataValidation>
        <x14:dataValidation type="list" allowBlank="1" showInputMessage="1" showErrorMessage="1" xr:uid="{E03F8F75-5986-284B-A79B-F60A5887FBD0}">
          <x14:formula1>
            <xm:f>datasheet!$F$66:$F$70</xm:f>
          </x14:formula1>
          <xm:sqref>S32 S6</xm:sqref>
        </x14:dataValidation>
        <x14:dataValidation type="list" allowBlank="1" showInputMessage="1" showErrorMessage="1" xr:uid="{171933E8-F5B3-7A45-B1B4-5E44310B8454}">
          <x14:formula1>
            <xm:f>datasheet!$E$51:$E$82</xm:f>
          </x14:formula1>
          <xm:sqref>B32 D32 B6 D6</xm:sqref>
        </x14:dataValidation>
        <x14:dataValidation type="list" allowBlank="1" showInputMessage="1" showErrorMessage="1" xr:uid="{50FFF286-400D-3A42-89FE-00665F396ABA}">
          <x14:formula1>
            <xm:f>datasheet!$J$59:$J$71</xm:f>
          </x14:formula1>
          <xm:sqref>A32 A6</xm:sqref>
        </x14:dataValidation>
        <x14:dataValidation type="list" allowBlank="1" showInputMessage="1" showErrorMessage="1" xr:uid="{7D291D1A-DD3C-4547-9A16-EA3E110DE23C}">
          <x14:formula1>
            <xm:f>datasheet!$J$74:$J$80</xm:f>
          </x14:formula1>
          <xm:sqref>C32 C6</xm:sqref>
        </x14:dataValidation>
        <x14:dataValidation type="list" allowBlank="1" showInputMessage="1" showErrorMessage="1" xr:uid="{CF7C3DDE-54F0-AB4D-A683-3176A30C462B}">
          <x14:formula1>
            <xm:f>datasheet!$E$25:$E$31</xm:f>
          </x14:formula1>
          <xm:sqref>E32 E6</xm:sqref>
        </x14:dataValidation>
        <x14:dataValidation type="list" allowBlank="1" showInputMessage="1" showErrorMessage="1" xr:uid="{9E651322-01FF-A844-8617-7C241D6C1EDE}">
          <x14:formula1>
            <xm:f>datasheet!$F$6:$F$12</xm:f>
          </x14:formula1>
          <xm:sqref>G32 G6</xm:sqref>
        </x14:dataValidation>
        <x14:dataValidation type="list" allowBlank="1" showInputMessage="1" showErrorMessage="1" xr:uid="{BF6248E5-7CA1-C348-B918-05EDC6AFE363}">
          <x14:formula1>
            <xm:f>datasheet!$H$6:$H$12</xm:f>
          </x14:formula1>
          <xm:sqref>H32 H6</xm:sqref>
        </x14:dataValidation>
        <x14:dataValidation type="list" allowBlank="1" showInputMessage="1" showErrorMessage="1" xr:uid="{7CB94A24-9C20-1142-B6E4-D62B3F0370E9}">
          <x14:formula1>
            <xm:f>datasheet!$F$53:$F$55</xm:f>
          </x14:formula1>
          <xm:sqref>I32 I6</xm:sqref>
        </x14:dataValidation>
        <x14:dataValidation type="list" allowBlank="1" showInputMessage="1" showErrorMessage="1" xr:uid="{CAA7EFB9-8C31-D942-A99E-6A97395DD6CE}">
          <x14:formula1>
            <xm:f>datasheet!$F$37:$F$39</xm:f>
          </x14:formula1>
          <xm:sqref>J32 J6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B672-3A67-3F4B-862C-FEF6FF813297}">
  <dimension ref="A3:X70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H23" sqref="H23"/>
    </sheetView>
  </sheetViews>
  <sheetFormatPr baseColWidth="10" defaultRowHeight="18" thickTop="1" thickBottom="1" x14ac:dyDescent="0.25"/>
  <cols>
    <col min="1" max="1" width="11.1640625" style="103" bestFit="1" customWidth="1"/>
    <col min="2" max="2" width="7.3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8" width="7" style="103" bestFit="1" customWidth="1"/>
    <col min="9" max="9" width="8.83203125" style="103" customWidth="1"/>
    <col min="10" max="10" width="6.6640625" style="103" customWidth="1"/>
    <col min="11" max="11" width="7.5" style="103" bestFit="1" customWidth="1"/>
    <col min="12" max="13" width="7" style="103" bestFit="1" customWidth="1"/>
    <col min="14" max="14" width="9" style="103" bestFit="1" customWidth="1"/>
    <col min="15" max="15" width="7.1640625" style="103" bestFit="1" customWidth="1"/>
    <col min="16" max="16" width="9.33203125" style="103" bestFit="1" customWidth="1"/>
    <col min="17" max="17" width="7.5" style="103" bestFit="1" customWidth="1"/>
    <col min="18" max="18" width="7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83203125" style="103" bestFit="1" customWidth="1"/>
    <col min="23" max="23" width="20.1640625" style="103" customWidth="1"/>
    <col min="24" max="16384" width="10.83203125" style="103"/>
  </cols>
  <sheetData>
    <row r="3" spans="1:24" s="150" customFormat="1" ht="37" customHeight="1" thickTop="1" x14ac:dyDescent="0.2">
      <c r="A3" s="148" t="s">
        <v>8</v>
      </c>
      <c r="B3" s="148" t="s">
        <v>1</v>
      </c>
      <c r="C3" s="149" t="s">
        <v>82</v>
      </c>
      <c r="D3" s="149" t="s">
        <v>0</v>
      </c>
      <c r="E3" s="149" t="s">
        <v>2</v>
      </c>
      <c r="F3" s="149" t="s">
        <v>7</v>
      </c>
      <c r="G3" s="148" t="s">
        <v>84</v>
      </c>
      <c r="H3" s="148" t="s">
        <v>89</v>
      </c>
      <c r="I3" s="148" t="s">
        <v>34</v>
      </c>
      <c r="J3" s="148" t="s">
        <v>83</v>
      </c>
      <c r="K3" s="148" t="s">
        <v>85</v>
      </c>
      <c r="L3" s="148" t="s">
        <v>86</v>
      </c>
      <c r="M3" s="149" t="s">
        <v>88</v>
      </c>
      <c r="N3" s="148" t="s">
        <v>3</v>
      </c>
      <c r="O3" s="148" t="s">
        <v>24</v>
      </c>
      <c r="P3" s="149" t="s">
        <v>68</v>
      </c>
      <c r="Q3" s="148" t="s">
        <v>27</v>
      </c>
      <c r="R3" s="148" t="s">
        <v>4</v>
      </c>
      <c r="S3" s="148" t="s">
        <v>5</v>
      </c>
      <c r="T3" s="148" t="s">
        <v>87</v>
      </c>
      <c r="U3" s="148" t="s">
        <v>6</v>
      </c>
      <c r="V3" s="148" t="s">
        <v>50</v>
      </c>
      <c r="W3" s="148" t="s">
        <v>101</v>
      </c>
      <c r="X3" s="149"/>
    </row>
    <row r="4" spans="1:24" s="132" customFormat="1" ht="16" x14ac:dyDescent="0.2">
      <c r="E4" s="133"/>
    </row>
    <row r="5" spans="1:24" s="131" customFormat="1" ht="56" customHeight="1" thickBot="1" x14ac:dyDescent="0.25">
      <c r="A5" s="127"/>
      <c r="B5" s="128"/>
      <c r="C5" s="128"/>
      <c r="D5" s="128"/>
      <c r="E5" s="128"/>
      <c r="F5" s="129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30"/>
      <c r="X5" s="128"/>
    </row>
    <row r="9" spans="1:24" s="123" customFormat="1" ht="35" customHeight="1" thickTop="1" thickBot="1" x14ac:dyDescent="0.25">
      <c r="A9" s="112" t="s">
        <v>74</v>
      </c>
      <c r="B9" s="122" t="s">
        <v>74</v>
      </c>
      <c r="C9" s="112" t="s">
        <v>74</v>
      </c>
      <c r="D9" s="112" t="s">
        <v>74</v>
      </c>
      <c r="E9" s="112" t="s">
        <v>74</v>
      </c>
      <c r="F9" s="112" t="s">
        <v>100</v>
      </c>
      <c r="G9" s="112" t="s">
        <v>74</v>
      </c>
      <c r="H9" s="112" t="s">
        <v>74</v>
      </c>
      <c r="I9" s="112" t="s">
        <v>74</v>
      </c>
      <c r="J9" s="112" t="s">
        <v>74</v>
      </c>
      <c r="K9" s="112" t="s">
        <v>74</v>
      </c>
      <c r="L9" s="112" t="s">
        <v>100</v>
      </c>
      <c r="M9" s="112" t="s">
        <v>100</v>
      </c>
      <c r="N9" s="112" t="s">
        <v>74</v>
      </c>
      <c r="O9" s="112" t="s">
        <v>100</v>
      </c>
      <c r="P9" s="112" t="s">
        <v>100</v>
      </c>
      <c r="Q9" s="112" t="s">
        <v>100</v>
      </c>
      <c r="R9" s="112">
        <v>3</v>
      </c>
      <c r="S9" s="112" t="s">
        <v>25</v>
      </c>
      <c r="T9" s="112" t="s">
        <v>100</v>
      </c>
      <c r="U9" s="112" t="s">
        <v>100</v>
      </c>
      <c r="V9" s="112" t="s">
        <v>100</v>
      </c>
      <c r="W9" s="112" t="s">
        <v>100</v>
      </c>
      <c r="X9" s="112"/>
    </row>
    <row r="18" spans="1:24" s="131" customFormat="1" ht="56" customHeight="1" thickTop="1" thickBot="1" x14ac:dyDescent="0.25">
      <c r="A18" s="134" t="s">
        <v>74</v>
      </c>
      <c r="B18" s="128" t="s">
        <v>74</v>
      </c>
      <c r="C18" s="128" t="s">
        <v>74</v>
      </c>
      <c r="D18" s="128" t="s">
        <v>74</v>
      </c>
      <c r="E18" s="128" t="s">
        <v>74</v>
      </c>
      <c r="F18" s="129" t="s">
        <v>100</v>
      </c>
      <c r="G18" s="128" t="s">
        <v>74</v>
      </c>
      <c r="H18" s="128" t="s">
        <v>74</v>
      </c>
      <c r="I18" s="128" t="s">
        <v>74</v>
      </c>
      <c r="J18" s="128" t="s">
        <v>74</v>
      </c>
      <c r="K18" s="128" t="s">
        <v>74</v>
      </c>
      <c r="L18" s="128" t="s">
        <v>100</v>
      </c>
      <c r="M18" s="128" t="s">
        <v>74</v>
      </c>
      <c r="N18" s="128" t="s">
        <v>74</v>
      </c>
      <c r="O18" s="128" t="s">
        <v>100</v>
      </c>
      <c r="P18" s="128">
        <v>7.2</v>
      </c>
      <c r="Q18" s="128" t="s">
        <v>100</v>
      </c>
      <c r="R18" s="128">
        <v>3</v>
      </c>
      <c r="S18" s="128" t="s">
        <v>25</v>
      </c>
      <c r="T18" s="128" t="s">
        <v>100</v>
      </c>
      <c r="U18" s="128" t="s">
        <v>100</v>
      </c>
      <c r="V18" s="128" t="s">
        <v>100</v>
      </c>
      <c r="W18" s="130">
        <v>15600</v>
      </c>
      <c r="X18" s="128"/>
    </row>
    <row r="27" spans="1:24" s="120" customFormat="1" ht="32" customHeight="1" thickTop="1" thickBot="1" x14ac:dyDescent="0.25">
      <c r="A27" s="121"/>
      <c r="B27" s="118"/>
      <c r="C27" s="118"/>
      <c r="D27" s="118"/>
      <c r="E27" s="118"/>
      <c r="F27" s="119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</row>
    <row r="50" spans="1:24" s="131" customFormat="1" ht="56" customHeight="1" thickTop="1" thickBot="1" x14ac:dyDescent="0.25">
      <c r="A50" s="134" t="s">
        <v>74</v>
      </c>
      <c r="B50" s="128" t="s">
        <v>74</v>
      </c>
      <c r="C50" s="128" t="s">
        <v>74</v>
      </c>
      <c r="D50" s="128" t="s">
        <v>74</v>
      </c>
      <c r="E50" s="128" t="s">
        <v>74</v>
      </c>
      <c r="F50" s="129" t="s">
        <v>100</v>
      </c>
      <c r="G50" s="128" t="s">
        <v>74</v>
      </c>
      <c r="H50" s="128" t="s">
        <v>74</v>
      </c>
      <c r="I50" s="128" t="s">
        <v>74</v>
      </c>
      <c r="J50" s="128" t="s">
        <v>74</v>
      </c>
      <c r="K50" s="128" t="s">
        <v>74</v>
      </c>
      <c r="L50" s="128" t="s">
        <v>100</v>
      </c>
      <c r="M50" s="128" t="s">
        <v>74</v>
      </c>
      <c r="N50" s="128" t="s">
        <v>74</v>
      </c>
      <c r="O50" s="128" t="s">
        <v>100</v>
      </c>
      <c r="P50" s="128">
        <v>7.2</v>
      </c>
      <c r="Q50" s="128" t="s">
        <v>100</v>
      </c>
      <c r="R50" s="128">
        <v>3</v>
      </c>
      <c r="S50" s="128" t="s">
        <v>25</v>
      </c>
      <c r="T50" s="128" t="s">
        <v>100</v>
      </c>
      <c r="U50" s="128" t="s">
        <v>100</v>
      </c>
      <c r="V50" s="128" t="s">
        <v>100</v>
      </c>
      <c r="W50" s="130">
        <v>15600</v>
      </c>
      <c r="X50" s="128"/>
    </row>
    <row r="54" spans="1:24" s="123" customFormat="1" ht="35" customHeight="1" thickTop="1" thickBot="1" x14ac:dyDescent="0.25">
      <c r="A54" s="112" t="s">
        <v>74</v>
      </c>
      <c r="B54" s="122" t="s">
        <v>74</v>
      </c>
      <c r="C54" s="112" t="s">
        <v>74</v>
      </c>
      <c r="D54" s="112" t="s">
        <v>74</v>
      </c>
      <c r="E54" s="112" t="s">
        <v>74</v>
      </c>
      <c r="F54" s="112" t="s">
        <v>100</v>
      </c>
      <c r="G54" s="112" t="s">
        <v>74</v>
      </c>
      <c r="H54" s="112" t="s">
        <v>74</v>
      </c>
      <c r="I54" s="112" t="s">
        <v>74</v>
      </c>
      <c r="J54" s="112" t="s">
        <v>74</v>
      </c>
      <c r="K54" s="112" t="s">
        <v>74</v>
      </c>
      <c r="L54" s="112" t="s">
        <v>100</v>
      </c>
      <c r="M54" s="112" t="s">
        <v>100</v>
      </c>
      <c r="N54" s="112" t="s">
        <v>74</v>
      </c>
      <c r="O54" s="112" t="s">
        <v>100</v>
      </c>
      <c r="P54" s="112" t="s">
        <v>100</v>
      </c>
      <c r="Q54" s="112" t="s">
        <v>100</v>
      </c>
      <c r="R54" s="112">
        <v>3</v>
      </c>
      <c r="S54" s="112" t="s">
        <v>25</v>
      </c>
      <c r="T54" s="112" t="s">
        <v>100</v>
      </c>
      <c r="U54" s="112" t="s">
        <v>100</v>
      </c>
      <c r="V54" s="112" t="s">
        <v>100</v>
      </c>
      <c r="W54" s="112" t="s">
        <v>100</v>
      </c>
      <c r="X54" s="112"/>
    </row>
    <row r="58" spans="1:24" s="132" customFormat="1" ht="17" thickTop="1" x14ac:dyDescent="0.2">
      <c r="E58" s="133"/>
    </row>
    <row r="59" spans="1:24" s="131" customFormat="1" ht="56" customHeight="1" thickBot="1" x14ac:dyDescent="0.25">
      <c r="A59" s="127"/>
      <c r="B59" s="128"/>
      <c r="C59" s="128"/>
      <c r="D59" s="128"/>
      <c r="E59" s="128"/>
      <c r="F59" s="129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30"/>
      <c r="X59" s="128"/>
    </row>
    <row r="66" spans="1:24" s="126" customFormat="1" ht="37" customHeight="1" thickTop="1" thickBot="1" x14ac:dyDescent="0.25">
      <c r="A66" s="124" t="s">
        <v>8</v>
      </c>
      <c r="B66" s="124" t="s">
        <v>1</v>
      </c>
      <c r="C66" s="125" t="s">
        <v>82</v>
      </c>
      <c r="D66" s="125" t="s">
        <v>0</v>
      </c>
      <c r="E66" s="125" t="s">
        <v>2</v>
      </c>
      <c r="F66" s="125" t="s">
        <v>7</v>
      </c>
      <c r="G66" s="124" t="s">
        <v>84</v>
      </c>
      <c r="H66" s="124" t="s">
        <v>89</v>
      </c>
      <c r="I66" s="124" t="s">
        <v>34</v>
      </c>
      <c r="J66" s="124" t="s">
        <v>83</v>
      </c>
      <c r="K66" s="124" t="s">
        <v>85</v>
      </c>
      <c r="L66" s="124" t="s">
        <v>86</v>
      </c>
      <c r="M66" s="125" t="s">
        <v>88</v>
      </c>
      <c r="N66" s="124" t="s">
        <v>3</v>
      </c>
      <c r="O66" s="124" t="s">
        <v>24</v>
      </c>
      <c r="P66" s="125" t="s">
        <v>68</v>
      </c>
      <c r="Q66" s="124" t="s">
        <v>27</v>
      </c>
      <c r="R66" s="124" t="s">
        <v>4</v>
      </c>
      <c r="S66" s="124" t="s">
        <v>5</v>
      </c>
      <c r="T66" s="124" t="s">
        <v>87</v>
      </c>
      <c r="U66" s="124" t="s">
        <v>6</v>
      </c>
      <c r="V66" s="124" t="s">
        <v>50</v>
      </c>
      <c r="W66" s="124" t="s">
        <v>101</v>
      </c>
      <c r="X66" s="125"/>
    </row>
    <row r="70" spans="1:24" s="97" customFormat="1" ht="39" customHeight="1" thickTop="1" thickBot="1" x14ac:dyDescent="0.25">
      <c r="A70" s="99"/>
      <c r="B70" s="100"/>
      <c r="C70" s="99"/>
      <c r="D70" s="98"/>
      <c r="E70" s="112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</row>
  </sheetData>
  <conditionalFormatting sqref="A9">
    <cfRule type="containsText" dxfId="167" priority="34" operator="containsText" text="SELECT">
      <formula>NOT(ISERROR(SEARCH("SELECT",A9)))</formula>
    </cfRule>
  </conditionalFormatting>
  <conditionalFormatting sqref="A54">
    <cfRule type="containsText" dxfId="166" priority="8" operator="containsText" text="SELECT">
      <formula>NOT(ISERROR(SEARCH("SELECT",A54)))</formula>
    </cfRule>
  </conditionalFormatting>
  <conditionalFormatting sqref="A5:XFD5">
    <cfRule type="containsText" dxfId="165" priority="36" operator="containsText" text="SELECT">
      <formula>NOT(ISERROR(SEARCH("SELECT",A5)))</formula>
    </cfRule>
    <cfRule type="containsText" dxfId="164" priority="37" operator="containsText" text="SELECT">
      <formula>NOT(ISERROR(SEARCH("SELECT",A5)))</formula>
    </cfRule>
  </conditionalFormatting>
  <conditionalFormatting sqref="A9:XFD9">
    <cfRule type="containsText" dxfId="163" priority="35" operator="containsText" text="SELECT">
      <formula>NOT(ISERROR(SEARCH("SELECT",A9)))</formula>
    </cfRule>
    <cfRule type="containsText" dxfId="162" priority="33" operator="containsText" text="SELECT">
      <formula>NOT(ISERROR(SEARCH("SELECT",A9)))</formula>
    </cfRule>
  </conditionalFormatting>
  <conditionalFormatting sqref="A14:XFD14">
    <cfRule type="containsText" dxfId="161" priority="28" operator="containsText" text="SELECT">
      <formula>NOT(ISERROR(SEARCH("SELECT",A14)))</formula>
    </cfRule>
    <cfRule type="containsText" dxfId="160" priority="27" operator="containsText" text="SELECT">
      <formula>NOT(ISERROR(SEARCH("SELECT",A14)))</formula>
    </cfRule>
  </conditionalFormatting>
  <conditionalFormatting sqref="A18:XFD18">
    <cfRule type="containsText" dxfId="159" priority="21" operator="containsText" text="SELECT">
      <formula>NOT(ISERROR(SEARCH("SELECT",A18)))</formula>
    </cfRule>
    <cfRule type="containsText" dxfId="158" priority="22" operator="containsText" text="SELECT">
      <formula>NOT(ISERROR(SEARCH("SELECT",A18)))</formula>
    </cfRule>
  </conditionalFormatting>
  <conditionalFormatting sqref="A27:XFD27">
    <cfRule type="containsText" dxfId="157" priority="16" operator="containsText" text="SELECT">
      <formula>NOT(ISERROR(SEARCH("SELECT",A27)))</formula>
    </cfRule>
  </conditionalFormatting>
  <conditionalFormatting sqref="A50:XFD50">
    <cfRule type="containsText" dxfId="156" priority="14" operator="containsText" text="SELECT">
      <formula>NOT(ISERROR(SEARCH("SELECT",A50)))</formula>
    </cfRule>
    <cfRule type="containsText" dxfId="155" priority="15" operator="containsText" text="SELECT">
      <formula>NOT(ISERROR(SEARCH("SELECT",A50)))</formula>
    </cfRule>
  </conditionalFormatting>
  <conditionalFormatting sqref="A54:XFD54">
    <cfRule type="containsText" dxfId="154" priority="7" operator="containsText" text="SELECT">
      <formula>NOT(ISERROR(SEARCH("SELECT",A54)))</formula>
    </cfRule>
    <cfRule type="containsText" dxfId="153" priority="9" operator="containsText" text="SELECT">
      <formula>NOT(ISERROR(SEARCH("SELECT",A54)))</formula>
    </cfRule>
  </conditionalFormatting>
  <conditionalFormatting sqref="A59:XFD59">
    <cfRule type="containsText" dxfId="152" priority="5" operator="containsText" text="SELECT">
      <formula>NOT(ISERROR(SEARCH("SELECT",A59)))</formula>
    </cfRule>
    <cfRule type="containsText" dxfId="151" priority="6" operator="containsText" text="SELECT">
      <formula>NOT(ISERROR(SEARCH("SELECT",A59)))</formula>
    </cfRule>
  </conditionalFormatting>
  <conditionalFormatting sqref="U5">
    <cfRule type="cellIs" dxfId="150" priority="32" operator="greaterThan">
      <formula>0</formula>
    </cfRule>
    <cfRule type="cellIs" dxfId="149" priority="31" operator="greaterThan">
      <formula>0</formula>
    </cfRule>
    <cfRule type="cellIs" dxfId="148" priority="30" operator="lessThan">
      <formula>0</formula>
    </cfRule>
  </conditionalFormatting>
  <conditionalFormatting sqref="U14">
    <cfRule type="cellIs" dxfId="147" priority="24" operator="lessThan">
      <formula>0</formula>
    </cfRule>
    <cfRule type="cellIs" dxfId="146" priority="26" operator="greaterThan">
      <formula>0</formula>
    </cfRule>
    <cfRule type="cellIs" dxfId="145" priority="25" operator="greaterThan">
      <formula>0</formula>
    </cfRule>
  </conditionalFormatting>
  <conditionalFormatting sqref="U18">
    <cfRule type="cellIs" dxfId="144" priority="19" operator="greaterThan">
      <formula>0</formula>
    </cfRule>
    <cfRule type="cellIs" dxfId="143" priority="20" operator="greaterThan">
      <formula>0</formula>
    </cfRule>
    <cfRule type="cellIs" dxfId="142" priority="18" operator="lessThan">
      <formula>0</formula>
    </cfRule>
  </conditionalFormatting>
  <conditionalFormatting sqref="U50">
    <cfRule type="cellIs" dxfId="141" priority="13" operator="greaterThan">
      <formula>0</formula>
    </cfRule>
    <cfRule type="cellIs" dxfId="140" priority="12" operator="greaterThan">
      <formula>0</formula>
    </cfRule>
    <cfRule type="cellIs" dxfId="139" priority="11" operator="lessThan">
      <formula>0</formula>
    </cfRule>
  </conditionalFormatting>
  <conditionalFormatting sqref="U59">
    <cfRule type="cellIs" dxfId="138" priority="4" operator="greaterThan">
      <formula>0</formula>
    </cfRule>
    <cfRule type="cellIs" dxfId="137" priority="3" operator="greaterThan">
      <formula>0</formula>
    </cfRule>
    <cfRule type="cellIs" dxfId="136" priority="2" operator="lessThan">
      <formula>0</formula>
    </cfRule>
  </conditionalFormatting>
  <dataValidations count="1">
    <dataValidation operator="greaterThan" allowBlank="1" showInputMessage="1" showErrorMessage="1" sqref="F5 F18 F50 F59" xr:uid="{59C3E000-FD8C-7742-A4DE-6298C7D0BABB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" operator="containsText" id="{75D5BFAD-E185-5245-9EDC-95760734E201}">
            <xm:f>NOT(ISERROR(SEARCH("-",U5)))</xm:f>
            <xm:f>"-"</xm:f>
            <x14:dxf>
              <font>
                <color theme="4"/>
              </font>
            </x14:dxf>
          </x14:cfRule>
          <xm:sqref>U5:V5</xm:sqref>
        </x14:conditionalFormatting>
        <x14:conditionalFormatting xmlns:xm="http://schemas.microsoft.com/office/excel/2006/main">
          <x14:cfRule type="containsText" priority="23" operator="containsText" id="{E6FC2C8E-7538-8F42-A09D-B9612A503D55}">
            <xm:f>NOT(ISERROR(SEARCH("-",U14)))</xm:f>
            <xm:f>"-"</xm:f>
            <x14:dxf>
              <font>
                <color theme="4"/>
              </font>
            </x14:dxf>
          </x14:cfRule>
          <xm:sqref>U14:V14</xm:sqref>
        </x14:conditionalFormatting>
        <x14:conditionalFormatting xmlns:xm="http://schemas.microsoft.com/office/excel/2006/main">
          <x14:cfRule type="containsText" priority="17" operator="containsText" id="{78A7683D-46D9-4045-9FB6-078071312F4B}">
            <xm:f>NOT(ISERROR(SEARCH("-",U18)))</xm:f>
            <xm:f>"-"</xm:f>
            <x14:dxf>
              <font>
                <color theme="4"/>
              </font>
            </x14:dxf>
          </x14:cfRule>
          <xm:sqref>U18:V18</xm:sqref>
        </x14:conditionalFormatting>
        <x14:conditionalFormatting xmlns:xm="http://schemas.microsoft.com/office/excel/2006/main">
          <x14:cfRule type="containsText" priority="10" operator="containsText" id="{6F241153-B2F6-A243-861D-E7C203F48BCA}">
            <xm:f>NOT(ISERROR(SEARCH("-",U50)))</xm:f>
            <xm:f>"-"</xm:f>
            <x14:dxf>
              <font>
                <color theme="4"/>
              </font>
            </x14:dxf>
          </x14:cfRule>
          <xm:sqref>U50:V50</xm:sqref>
        </x14:conditionalFormatting>
        <x14:conditionalFormatting xmlns:xm="http://schemas.microsoft.com/office/excel/2006/main">
          <x14:cfRule type="containsText" priority="1" operator="containsText" id="{E2D47DAA-AFBF-CC47-8700-6CCB36E14588}">
            <xm:f>NOT(ISERROR(SEARCH("-",U59)))</xm:f>
            <xm:f>"-"</xm:f>
            <x14:dxf>
              <font>
                <color theme="4"/>
              </font>
            </x14:dxf>
          </x14:cfRule>
          <xm:sqref>U59:V59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465A2E2B-DC3F-6146-BA45-18BC999CFB0F}">
          <x14:formula1>
            <xm:f>datasheet!$J$84:$J$90</xm:f>
          </x14:formula1>
          <xm:sqref>A70</xm:sqref>
        </x14:dataValidation>
        <x14:dataValidation type="list" allowBlank="1" showInputMessage="1" showErrorMessage="1" xr:uid="{D463ACFB-3B7E-FC4C-B5E0-D7272CF2F684}">
          <x14:formula1>
            <xm:f>datasheet!$F$26:$F$31</xm:f>
          </x14:formula1>
          <xm:sqref>B70</xm:sqref>
        </x14:dataValidation>
        <x14:dataValidation type="list" allowBlank="1" showInputMessage="1" showErrorMessage="1" xr:uid="{54766C22-F5B8-C44E-8B5E-2F2ECFE282A8}">
          <x14:formula1>
            <xm:f>datasheet!$E$51:$E$82</xm:f>
          </x14:formula1>
          <xm:sqref>B5 D5 B9 D9 B18 D18 B50 D50 B54 D54 B59 D59</xm:sqref>
        </x14:dataValidation>
        <x14:dataValidation type="list" allowBlank="1" showInputMessage="1" showErrorMessage="1" xr:uid="{AC224788-E6C3-914A-B18A-5F6FEDA90EEF}">
          <x14:formula1>
            <xm:f>datasheet!$J$59:$J$71</xm:f>
          </x14:formula1>
          <xm:sqref>A5 A9 A18 A50 A54 A59</xm:sqref>
        </x14:dataValidation>
        <x14:dataValidation type="list" allowBlank="1" showInputMessage="1" showErrorMessage="1" xr:uid="{632BFC96-1F9E-4744-8C8F-B6B5C3F4054E}">
          <x14:formula1>
            <xm:f>datasheet!$J$74:$J$80</xm:f>
          </x14:formula1>
          <xm:sqref>C5 C9 C18 C50 C54 C59</xm:sqref>
        </x14:dataValidation>
        <x14:dataValidation type="list" allowBlank="1" showInputMessage="1" showErrorMessage="1" xr:uid="{6C0D1163-53CF-7C4A-8D65-6801A529A8AD}">
          <x14:formula1>
            <xm:f>datasheet!$E$25:$E$31</xm:f>
          </x14:formula1>
          <xm:sqref>E5 E9 E18 E50 E54 E59</xm:sqref>
        </x14:dataValidation>
        <x14:dataValidation type="list" allowBlank="1" showInputMessage="1" showErrorMessage="1" xr:uid="{A59BD4E1-2CE8-B246-9CFA-CF0474455ADA}">
          <x14:formula1>
            <xm:f>datasheet!$F$6:$F$12</xm:f>
          </x14:formula1>
          <xm:sqref>G5 G9 G18 G50 G54 G59</xm:sqref>
        </x14:dataValidation>
        <x14:dataValidation type="list" allowBlank="1" showInputMessage="1" showErrorMessage="1" xr:uid="{183FFAB1-3CC0-B94B-9D41-F4E60567FA6C}">
          <x14:formula1>
            <xm:f>datasheet!$H$6:$H$12</xm:f>
          </x14:formula1>
          <xm:sqref>H5 H9 H18 H50 H54 H59</xm:sqref>
        </x14:dataValidation>
        <x14:dataValidation type="list" allowBlank="1" showInputMessage="1" showErrorMessage="1" xr:uid="{31AAABFF-5F5D-A84D-B3D2-C7A1AFBE554D}">
          <x14:formula1>
            <xm:f>datasheet!$F$53:$F$55</xm:f>
          </x14:formula1>
          <xm:sqref>I5 I9 I18 I50 I54 I59</xm:sqref>
        </x14:dataValidation>
        <x14:dataValidation type="list" allowBlank="1" showInputMessage="1" showErrorMessage="1" xr:uid="{90923545-33E6-0F47-9C59-2F67B5E9995A}">
          <x14:formula1>
            <xm:f>datasheet!$F$37:$F$39</xm:f>
          </x14:formula1>
          <xm:sqref>J5 J9 J18 J50 J54 J59</xm:sqref>
        </x14:dataValidation>
        <x14:dataValidation type="list" allowBlank="1" showInputMessage="1" showErrorMessage="1" xr:uid="{B04A3AA1-B8FE-7340-9549-54D9E0F88946}">
          <x14:formula1>
            <xm:f>datasheet!$F$111:$F$123</xm:f>
          </x14:formula1>
          <xm:sqref>K5 K18 K9 K50 K54 K59</xm:sqref>
        </x14:dataValidation>
        <x14:dataValidation type="list" allowBlank="1" showInputMessage="1" showErrorMessage="1" xr:uid="{089808A6-0C9C-6F45-B669-B540CEEB6E3F}">
          <x14:formula1>
            <xm:f>datasheet!$I$88:$I$151</xm:f>
          </x14:formula1>
          <xm:sqref>M18:N18 N5 N9 M50:N50 N54 N59</xm:sqref>
        </x14:dataValidation>
        <x14:dataValidation type="list" allowBlank="1" showInputMessage="1" showErrorMessage="1" xr:uid="{9F2E6804-BBBF-6447-92AE-FA08489D1629}">
          <x14:formula1>
            <xm:f>datasheet!$E$51:$E$71</xm:f>
          </x14:formula1>
          <xm:sqref>R5 R18 R50 R59</xm:sqref>
        </x14:dataValidation>
        <x14:dataValidation type="list" allowBlank="1" showInputMessage="1" showErrorMessage="1" xr:uid="{9A9C0126-080E-5C43-A34F-7A2A6532A1C1}">
          <x14:formula1>
            <xm:f>datasheet!$F$66:$F$70</xm:f>
          </x14:formula1>
          <xm:sqref>S18 S5 S9 S50 S54 S59</xm:sqref>
        </x14:dataValidation>
        <x14:dataValidation type="list" allowBlank="1" showInputMessage="1" showErrorMessage="1" xr:uid="{5DECD4F7-E441-B148-970B-AD93AB8E15E5}">
          <x14:formula1>
            <xm:f>datasheet!$E$51:$E$66</xm:f>
          </x14:formula1>
          <xm:sqref>R9 R54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3845-B7A5-A84E-9639-893E23304976}">
  <dimension ref="A1:X33"/>
  <sheetViews>
    <sheetView zoomScale="130" zoomScaleNormal="130" workbookViewId="0">
      <pane xSplit="21" ySplit="3" topLeftCell="V4" activePane="bottomRight" state="frozen"/>
      <selection pane="topRight" activeCell="V1" sqref="V1"/>
      <selection pane="bottomLeft" activeCell="A4" sqref="A4"/>
      <selection pane="bottomRight" activeCell="C20" sqref="C20"/>
    </sheetView>
  </sheetViews>
  <sheetFormatPr baseColWidth="10" defaultRowHeight="18" thickTop="1" thickBottom="1" x14ac:dyDescent="0.25"/>
  <cols>
    <col min="1" max="1" width="10.83203125" style="103"/>
    <col min="2" max="2" width="19.8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7" width="5.83203125" style="103" customWidth="1"/>
    <col min="8" max="8" width="4.33203125" style="103" customWidth="1"/>
    <col min="9" max="9" width="3.33203125" style="103" customWidth="1"/>
    <col min="10" max="10" width="10.6640625" style="103" customWidth="1"/>
    <col min="11" max="11" width="7.5" style="138" bestFit="1" customWidth="1"/>
    <col min="12" max="12" width="9.33203125" style="143" bestFit="1" customWidth="1"/>
    <col min="13" max="13" width="8.1640625" style="140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33.5" style="103" customWidth="1"/>
    <col min="22" max="22" width="17.33203125" style="103" customWidth="1"/>
    <col min="23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135" t="s">
        <v>103</v>
      </c>
      <c r="K1" s="98"/>
      <c r="L1" s="141"/>
      <c r="M1" s="98"/>
      <c r="N1" s="135" t="s">
        <v>104</v>
      </c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3" customHeight="1" thickTop="1" thickBot="1" x14ac:dyDescent="0.25">
      <c r="B2" s="116"/>
      <c r="C2" s="116"/>
      <c r="D2" s="116"/>
      <c r="E2" s="116"/>
      <c r="F2" s="116"/>
      <c r="G2" s="116"/>
      <c r="H2" s="116"/>
      <c r="I2" s="116"/>
      <c r="J2" s="136" t="s">
        <v>74</v>
      </c>
      <c r="K2" s="116"/>
      <c r="L2" s="142"/>
      <c r="M2" s="116"/>
      <c r="N2" s="136" t="s">
        <v>74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7" customHeight="1" thickTop="1" thickBot="1" x14ac:dyDescent="0.25">
      <c r="A3" s="145" t="s">
        <v>8</v>
      </c>
      <c r="B3" s="145" t="s">
        <v>105</v>
      </c>
      <c r="C3" s="146"/>
      <c r="D3" s="146"/>
      <c r="E3" s="146"/>
      <c r="F3" s="146"/>
      <c r="G3" s="145"/>
      <c r="H3" s="145"/>
      <c r="I3" s="145"/>
      <c r="J3" s="145"/>
      <c r="K3" s="145"/>
      <c r="L3" s="151" t="s">
        <v>106</v>
      </c>
      <c r="M3" s="145"/>
      <c r="N3" s="145"/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4" spans="1:24" s="105" customFormat="1" thickTop="1" thickBot="1" x14ac:dyDescent="0.25">
      <c r="E4" s="114"/>
      <c r="K4" s="137"/>
      <c r="L4" s="143"/>
      <c r="M4" s="139"/>
    </row>
    <row r="6" spans="1:24" s="123" customFormat="1" ht="35" customHeight="1" thickTop="1" thickBot="1" x14ac:dyDescent="0.25">
      <c r="A6" s="112" t="s">
        <v>64</v>
      </c>
      <c r="B6" s="122">
        <v>1</v>
      </c>
      <c r="C6" s="112"/>
      <c r="D6" s="112"/>
      <c r="E6" s="112"/>
      <c r="F6" s="112"/>
      <c r="G6" s="112"/>
      <c r="H6" s="112"/>
      <c r="I6" s="112"/>
      <c r="J6" s="112"/>
      <c r="K6" s="112"/>
      <c r="L6" s="144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 t="s">
        <v>100</v>
      </c>
      <c r="X6" s="112"/>
    </row>
    <row r="33" spans="1:24" s="123" customFormat="1" ht="35" customHeight="1" thickTop="1" thickBot="1" x14ac:dyDescent="0.25">
      <c r="A33" s="112" t="s">
        <v>64</v>
      </c>
      <c r="B33" s="122">
        <v>2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44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 t="s">
        <v>100</v>
      </c>
      <c r="X33" s="112"/>
    </row>
  </sheetData>
  <conditionalFormatting sqref="A6">
    <cfRule type="containsText" dxfId="130" priority="7" operator="containsText" text="SELECT">
      <formula>NOT(ISERROR(SEARCH("SELECT",A6)))</formula>
    </cfRule>
  </conditionalFormatting>
  <conditionalFormatting sqref="A33">
    <cfRule type="containsText" dxfId="129" priority="4" operator="containsText" text="SELECT">
      <formula>NOT(ISERROR(SEARCH("SELECT",A33)))</formula>
    </cfRule>
  </conditionalFormatting>
  <conditionalFormatting sqref="A6:XFD6">
    <cfRule type="containsText" dxfId="128" priority="6" operator="containsText" text="SELECT">
      <formula>NOT(ISERROR(SEARCH("SELECT",A6)))</formula>
    </cfRule>
    <cfRule type="containsText" dxfId="127" priority="8" operator="containsText" text="SELECT">
      <formula>NOT(ISERROR(SEARCH("SELECT",A6)))</formula>
    </cfRule>
  </conditionalFormatting>
  <conditionalFormatting sqref="A33:XFD33">
    <cfRule type="containsText" dxfId="126" priority="3" operator="containsText" text="SELECT">
      <formula>NOT(ISERROR(SEARCH("SELECT",A33)))</formula>
    </cfRule>
    <cfRule type="containsText" dxfId="125" priority="5" operator="containsText" text="SELECT">
      <formula>NOT(ISERROR(SEARCH("SELECT",A33)))</formula>
    </cfRule>
  </conditionalFormatting>
  <conditionalFormatting sqref="J2">
    <cfRule type="containsText" dxfId="124" priority="1" operator="containsText" text="SELECT">
      <formula>NOT(ISERROR(SEARCH("SELECT",J2)))</formula>
    </cfRule>
    <cfRule type="containsText" dxfId="123" priority="2" operator="containsText" text="SELECT">
      <formula>NOT(ISERROR(SEARCH("SELECT",J2)))</formula>
    </cfRule>
  </conditionalFormatting>
  <conditionalFormatting sqref="L2 N2">
    <cfRule type="containsText" dxfId="122" priority="11" operator="containsText" text="SELECT">
      <formula>NOT(ISERROR(SEARCH("SELECT",L2)))</formula>
    </cfRule>
  </conditionalFormatting>
  <conditionalFormatting sqref="L2">
    <cfRule type="containsText" dxfId="121" priority="10" operator="containsText" text="SELECT">
      <formula>NOT(ISERROR(SEARCH("SELECT",L2)))</formula>
    </cfRule>
  </conditionalFormatting>
  <conditionalFormatting sqref="N2">
    <cfRule type="containsText" dxfId="120" priority="9" operator="containsText" text="SELECT">
      <formula>NOT(ISERROR(SEARCH("SELECT",N2)))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6122483B-1BFD-5346-8F4E-BB357612088D}">
          <x14:formula1>
            <xm:f>datasheet!$F$25:$F$31</xm:f>
          </x14:formula1>
          <xm:sqref>N2</xm:sqref>
        </x14:dataValidation>
        <x14:dataValidation type="list" allowBlank="1" showInputMessage="1" showErrorMessage="1" xr:uid="{80CE61E0-F356-294E-BF48-745E03B0AB97}">
          <x14:formula1>
            <xm:f>datasheet!$E$51:$E$66</xm:f>
          </x14:formula1>
          <xm:sqref>R6 R33</xm:sqref>
        </x14:dataValidation>
        <x14:dataValidation type="list" allowBlank="1" showInputMessage="1" showErrorMessage="1" xr:uid="{41CE4D3C-B629-7A42-B70F-5FF020BA92E3}">
          <x14:formula1>
            <xm:f>datasheet!$F$66:$F$70</xm:f>
          </x14:formula1>
          <xm:sqref>S6 S33</xm:sqref>
        </x14:dataValidation>
        <x14:dataValidation type="list" allowBlank="1" showInputMessage="1" showErrorMessage="1" xr:uid="{DC748AC7-8052-7949-A3B0-BBF335FDED3E}">
          <x14:formula1>
            <xm:f>datasheet!$J$83:$J$90</xm:f>
          </x14:formula1>
          <xm:sqref>J2</xm:sqref>
        </x14:dataValidation>
        <x14:dataValidation type="list" allowBlank="1" showInputMessage="1" showErrorMessage="1" xr:uid="{AEA572DA-0620-3B40-8F13-2EB61305FA9C}">
          <x14:formula1>
            <xm:f>datasheet!$E$51:$E$82</xm:f>
          </x14:formula1>
          <xm:sqref>B33 B6</xm:sqref>
        </x14:dataValidation>
        <x14:dataValidation type="list" allowBlank="1" showInputMessage="1" showErrorMessage="1" xr:uid="{339C09D0-F87A-6742-A506-1F5A0F5596A5}">
          <x14:formula1>
            <xm:f>datasheet!$J$59:$J$71</xm:f>
          </x14:formula1>
          <xm:sqref>A6 A33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214C-95C9-F446-B2C7-7BF746456FDD}">
  <dimension ref="A1:W168"/>
  <sheetViews>
    <sheetView zoomScale="135" zoomScaleNormal="135" workbookViewId="0">
      <pane xSplit="22" ySplit="2" topLeftCell="W3" activePane="bottomRight" state="frozen"/>
      <selection pane="topRight" activeCell="V1" sqref="V1"/>
      <selection pane="bottomLeft" activeCell="A3" sqref="A3"/>
      <selection pane="bottomRight" activeCell="E7" sqref="E7"/>
    </sheetView>
  </sheetViews>
  <sheetFormatPr baseColWidth="10" defaultRowHeight="16" x14ac:dyDescent="0.2"/>
  <cols>
    <col min="1" max="1" width="16.5" customWidth="1"/>
    <col min="2" max="2" width="5.5" customWidth="1"/>
    <col min="3" max="3" width="13.1640625" customWidth="1"/>
    <col min="4" max="4" width="5.5" customWidth="1"/>
    <col min="5" max="5" width="13" style="1" customWidth="1"/>
    <col min="6" max="6" width="5.6640625" style="1" customWidth="1"/>
    <col min="7" max="7" width="10.83203125" style="1" customWidth="1"/>
    <col min="8" max="8" width="9.1640625" style="1" customWidth="1"/>
    <col min="9" max="9" width="12.5" style="1" customWidth="1"/>
    <col min="10" max="10" width="8.5" style="5" bestFit="1" customWidth="1"/>
    <col min="11" max="11" width="8.5" style="1" customWidth="1"/>
    <col min="12" max="12" width="10.6640625" style="1" bestFit="1" customWidth="1"/>
    <col min="13" max="13" width="8.33203125" style="1" customWidth="1"/>
    <col min="14" max="14" width="13.33203125" style="1" hidden="1" customWidth="1"/>
    <col min="15" max="16" width="8.5" style="1" bestFit="1" customWidth="1"/>
    <col min="17" max="17" width="8.33203125" style="1" bestFit="1" customWidth="1"/>
    <col min="18" max="18" width="9.83203125" style="1" customWidth="1"/>
    <col min="19" max="19" width="6.83203125" style="27" bestFit="1" customWidth="1"/>
    <col min="20" max="20" width="11.83203125" style="1" bestFit="1" customWidth="1"/>
    <col min="21" max="21" width="10.6640625" style="1" customWidth="1"/>
    <col min="22" max="22" width="27.1640625" style="30" customWidth="1"/>
    <col min="23" max="23" width="11.5" style="33" customWidth="1"/>
  </cols>
  <sheetData>
    <row r="1" spans="1:23" s="39" customFormat="1" ht="40" customHeight="1" thickBot="1" x14ac:dyDescent="0.25">
      <c r="A1" s="38" t="s">
        <v>67</v>
      </c>
      <c r="C1" s="40" t="s">
        <v>51</v>
      </c>
      <c r="E1" s="40" t="s">
        <v>26</v>
      </c>
      <c r="F1" s="41"/>
      <c r="G1" s="40" t="s">
        <v>69</v>
      </c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3"/>
      <c r="T1" s="41"/>
      <c r="U1" s="41"/>
      <c r="V1" s="41"/>
      <c r="W1" s="42"/>
    </row>
    <row r="2" spans="1:23" s="87" customFormat="1" ht="43" customHeight="1" x14ac:dyDescent="0.2">
      <c r="A2" s="86"/>
      <c r="J2" s="88"/>
      <c r="S2" s="89"/>
      <c r="W2" s="88"/>
    </row>
    <row r="3" spans="1:23" s="37" customFormat="1" ht="42" customHeight="1" x14ac:dyDescent="0.2">
      <c r="A3" s="62">
        <v>15000</v>
      </c>
      <c r="B3" s="28" t="s">
        <v>54</v>
      </c>
      <c r="C3" s="83">
        <v>0.25</v>
      </c>
      <c r="D3" s="28" t="s">
        <v>54</v>
      </c>
      <c r="E3" s="83">
        <v>1.4</v>
      </c>
      <c r="F3" s="28" t="s">
        <v>54</v>
      </c>
      <c r="G3" s="63">
        <f>IF(AND(A3=15000,C3=0.25,E3=0.5),7.5,IF(AND(A3=15000,C3=0.25,E3=0.6),6.25,IF(AND(A3=15000,C3=0.25,E3=0.7),5.35,IF(AND(A3=15000,C3=0.25,E3=0.8),4.68,IF(AND(A3=15000,C3=0.25,E3=0.9),4.16,IF(AND(A3=15000,C3=0.25,E3=1),3.75,IF(AND(A3=15000,C3=0.25,E3=1.1),3.4,IF(AND(A3=15000,C3=0.25,E3=1.2),3.12,IF(AND(A3=15000,C3=0.25,E3=1.3),2.88,IF(AND(A3=15000,C3=0.25,E3=1.4),2.67,IF(AND(A3=15000,C3=0.25,E3=1.5),2.5,IF(AND(A3=15000,C3=0.25,E3=1.6),2.34,IF(AND(A3=15000,C3=0.25,E3=1.7),2.2,IF(AND(A3=15000,C3=0.25,E3=1.8),2.08,IF(AND(A3=15000,C3=0.25,E3=1.9),1.97,IF(AND(A3=15000,C3=0.25,E3=2),1.87,IF(AND(A3=15000,C3=0.25,E3=2.1),1.78,IF(AND(A3=15000,C3=0.25,E3=2.2),1.7,IF(AND(A3=15000,C3=0.25,E3=2.3),1.63,IF(AND(A3=15000,C3=0.25,E3=2.4),1.56,IF(AND(A3=15000,C3=0.25,E3=2.5),1.5,IF(AND(A3=15000,C3=0.25,E3=2.6),1.44,IF(AND(A3=15000,C3=0.25,E3=2.7),1.38,IF(AND(A3=15000,C3=0.25,E3=2.8),1.33,IF(AND(A3=15000,C3=0.25,E3=2.9),1.29,IF(AND(A3=15000,C3=0.25,E3=3),1.25,IF(AND(A3=15000,C3=0.25,E3=3.1),1.2,IF(AND(A3=15000,C3=0.25,E3=3.2),1.17,IF(AND(A3=15000,C3=0.25,E3=3.3),1.13,IF(AND(A3=15000,C3=0.25,E3=3.4),1.1,IF(AND(A3=15000,C3=0.25,E3=3.5),1.07,IF(AND(A3=15000,C3=0.25,E3=3.6),1.04,IF(AND(A3=15000,C3=0.25,E3=3.7),1.01,IF(AND(A3=15000,C3=0.25,E3=3.8),0.98,IF(AND(A3=15000,C3=0.25,E3=3.9),0.96,IF(AND(A3=15000,C3=0.25,E3=4),0.93,IF(AND(A3=15000,C3=0.25,E3=4.1),0.91,IF(AND(A3=15000,C3=0.25,E3=4.2),0.89,IF(AND(A3=15000,C3=0.25,E3=4.3),0.87,IF(AND(A3=15000,C3=0.25,E3=4.4),0.85,IF(AND(A3=15000,C3=0.25,E3=4.5),0.83,IF(AND(A3=15000,C3=0.25,E3=4.6),0.81,IF(AND(A3=15000,C3=0.25,E3=4.7),0.79,IF(AND(A3=15000,C3=0.25,E3=4.8),0.78,IF(AND(A3=15000,C3=0.25,E3=4.9),0.76,IF(AND(A3=15000,C3=0.25,E3=5),0.75,IF(AND(A3=15000,C3=0.25,E3=5.1),0.73,IF(AND(A3=15000,C3=0.25,E3=5.2),0.72,IF(AND(A3=15000,C3=0.25,E3=5.3),0.7,IF(AND(A3=15000,C3=0.25,E3=5.4),0.69,IF(AND(A3=15000,C3=0.25,E3=5.5),0.68,IF(AND(A3=15000,C3=0.25,E3=5.6),0.66,IF(AND(A3=15000,C3=0.25,E3=5.7),0.65,IF(AND(A3=15000,C3=0.25,E3=5.8),0.64,IF(AND(A3=15000,C3=0.25,E3=5.9),0.63,IF(AND(A3=15000,C3=0.25,E3=6),0.62,IF(AND(A3=15000,C3=0.25,E3=6.1),0.61,IF(AND(A3=15000,C3=0.25,E3=6.2),0.6,IF(AND(A3=15000,C3=0.25,E3=6.3),0.59,IF(AND(A3=15000,C3=0.25,E3=6.4),0.58,IF(AND(A3=15000,C3=0.25,E3=6.5),0.57,IF(AND(A3=15000,C3=0.25,E3=6.6),0.56,IF(AND(A3=15000,C3=0.25,E3=6.7),0.55,IF(AND(A3=15000,C3=0.25,E3="Enter Stop"),"Emty",IF(C3="Your Risk","Emty")))))))))))))))))))))))))))))))))))))))))))))))))))))))))))))))))</f>
        <v>2.67</v>
      </c>
      <c r="H3" s="65"/>
      <c r="I3" s="65"/>
      <c r="J3" s="66"/>
      <c r="K3" s="65"/>
      <c r="L3" s="65"/>
      <c r="M3" s="65"/>
      <c r="N3" s="65"/>
      <c r="O3" s="65"/>
      <c r="P3" s="65"/>
      <c r="Q3" s="65"/>
      <c r="R3" s="65"/>
      <c r="S3" s="67"/>
      <c r="T3" s="65"/>
      <c r="U3" s="65"/>
      <c r="V3" s="65"/>
      <c r="W3" s="31"/>
    </row>
    <row r="4" spans="1:23" s="2" customFormat="1" ht="17" thickBot="1" x14ac:dyDescent="0.25">
      <c r="A4" s="77"/>
      <c r="B4" s="20"/>
      <c r="C4" s="68"/>
      <c r="D4" s="20"/>
      <c r="E4" s="73"/>
      <c r="F4" s="20"/>
      <c r="G4" s="48"/>
      <c r="H4" s="49"/>
      <c r="I4" s="20"/>
      <c r="J4" s="50"/>
      <c r="K4" s="20"/>
      <c r="L4" s="20"/>
      <c r="M4" s="20"/>
      <c r="N4" s="20"/>
      <c r="O4" s="20"/>
      <c r="P4" s="20"/>
      <c r="Q4" s="20"/>
      <c r="R4" s="20"/>
      <c r="S4" s="51"/>
      <c r="T4" s="52"/>
      <c r="U4" s="20"/>
      <c r="V4" s="53"/>
      <c r="W4" s="51"/>
    </row>
    <row r="5" spans="1:23" ht="18" thickTop="1" thickBot="1" x14ac:dyDescent="0.25">
      <c r="A5" s="78"/>
      <c r="B5" s="12"/>
      <c r="C5" s="69"/>
      <c r="D5" s="12"/>
      <c r="E5" s="73"/>
      <c r="F5" s="12"/>
      <c r="G5" s="45"/>
      <c r="H5" s="47"/>
      <c r="I5" s="13"/>
      <c r="J5" s="25"/>
      <c r="K5" s="13"/>
      <c r="L5" s="13"/>
      <c r="M5" s="12"/>
      <c r="N5" s="13"/>
      <c r="O5" s="13"/>
      <c r="P5" s="13"/>
      <c r="Q5" s="13"/>
      <c r="R5" s="12"/>
      <c r="S5" s="26"/>
      <c r="T5" s="15"/>
      <c r="U5" s="13"/>
      <c r="V5" s="29"/>
      <c r="W5" s="26"/>
    </row>
    <row r="6" spans="1:23" s="2" customFormat="1" ht="18" customHeight="1" thickTop="1" x14ac:dyDescent="0.2">
      <c r="A6" s="79"/>
      <c r="B6" s="22"/>
      <c r="C6" s="70"/>
      <c r="D6" s="22"/>
      <c r="E6" s="74"/>
      <c r="F6" s="22"/>
      <c r="G6" s="57"/>
      <c r="H6" s="58"/>
      <c r="I6" s="22"/>
      <c r="J6" s="54"/>
      <c r="K6" s="22"/>
      <c r="L6" s="22"/>
      <c r="M6" s="22"/>
      <c r="N6" s="22"/>
      <c r="O6" s="22"/>
      <c r="P6" s="22"/>
      <c r="Q6" s="22"/>
      <c r="R6" s="22"/>
      <c r="S6" s="56"/>
      <c r="T6" s="55"/>
      <c r="U6" s="22"/>
      <c r="V6" s="64"/>
      <c r="W6" s="56"/>
    </row>
    <row r="7" spans="1:23" s="95" customFormat="1" ht="38" customHeight="1" x14ac:dyDescent="0.2">
      <c r="A7" s="96" t="s">
        <v>72</v>
      </c>
      <c r="B7" s="90" t="s">
        <v>54</v>
      </c>
      <c r="C7" s="83" t="s">
        <v>71</v>
      </c>
      <c r="D7" s="90" t="s">
        <v>54</v>
      </c>
      <c r="E7" s="83" t="s">
        <v>74</v>
      </c>
      <c r="F7" s="90" t="s">
        <v>54</v>
      </c>
      <c r="G7" s="63" t="str">
        <f>IF(AND(A7="---",C7=0.5,E7=0.5),15,IF(AND(A7="---",C7=0.5,E7=0.6),12.5,IF(AND(A7="---",C7=0.5,E7=0.7),10.71,IF(AND(A7="---",C7=0.5,E7=0.8),9.83,IF(AND(A7="---",C7=0.5,E7=0.9),8.33,IF(AND(A7="---",C7=0.5,E7=1),7.5,IF(AND(A7="---",C7=0.5,E7=1.1),6.82,IF(AND(A7="---",C7=0.5,E7=1.2),6.25,IF(AND(A7="---",C7=0.5,E7=1.3),5.77,IF(AND(A7="---",C7=0.5,E7=1.4),5.36,IF(AND(A7="---",C7=0.5,E7=1.5),5,IF(AND(A7="---",C7=0.5,E7=1.6),4.69,IF(AND(A7="---",C7=0.5,E7=1.7),4.41,IF(AND(A7="---",C7=0.5,E7=1.8),4.17,IF(AND(A7="---",C7=0.5,E7=1.9),3.95,IF(AND(A7="---",C7=0.5,E7=2),3.75,IF(AND(A7="---",C7=0.5,E7=2.1),3.57,IF(AND(A7="---",C7=0.5,E7=2.2),3.41,IF(AND(A7="---",C7=0.5,E7=2.3),3.26,IF(AND(A7="---",C7=0.5,E7=2.4),3.13,IF(AND(A7="---",C7=0.5,E7=2.5),3,IF(AND(A7="---",C7=0.5,E7=2.6),2.88,IF(AND(A7="---",C7=0.5,E7=2.7),2.78,IF(AND(A7="---",C7=0.5,E7=2.8),2.68,IF(AND(A7="---",C7=0.5,E7=2.9),2.59,IF(AND(A7="---",C7=0.5,E7=3),2.5,IF(AND(A7="---",C7=0.5,E7=3.1),2.42,IF(AND(A7="---",C7=0.5,E7=3.2),2.34,IF(AND(A7="---",C7=0.5,E7=3.3),2.27,IF(AND(A7="---",C7=0.5,E7=3.4),2.21,IF(AND(A7="---",C7=0.5,E7=3.5),2.14,IF(AND(A7="---",C7=0.5,E7=3.6),2.08,IF(AND(A7="---",C7=0.5,E7=3.7),2.03,IF(AND(A7="---",C7=0.5,E7=3.8),1.97,IF(AND(A7="---",C7=0.5,E7=3.9),1.92,IF(AND(A7="---",C7=0.5,E7=4),1.88,IF(AND(A7="---",C7=0.5,E7=4.1),1.82,IF(AND(A7="---",C7=0.5,E7=4.2),1.78,IF(AND(A7="---",C7=0.5,E7=4.3),1.74,IF(AND(A7="---",C7=0.5,E7=4.4),1.7,IF(AND(A7="---",C7=0.5,E7=4.5),1.66,IF(AND(A7="---",C7=0.5,E7=4.6),1.63,IF(AND(A7="---",C7=0.5,E7=4.7),1.59,IF(AND(A7="---",C7=0.5,E7=4.8),1.56,IF(AND(A7="---",C7=0.5,E7=4.9),1.53,IF(AND(A7="---",C7=0.5,E7=5),1.5,IF(AND(A7="---",C7=0.5,E7=5.1),1.47,IF(AND(A7="---",C7=0.5,E7=5.2),1.44,IF(AND(A7="---",C7=0.5,E7=5.3),1.41,IF(AND(A7="---",C7=0.5,E7=5.4),1.38,IF(AND(A7="---",C7=0.5,E7=5.5),1.36,IF(AND(A7="---",C7=0.5,E7=5.6),1.33,IF(AND(A7="---",C7=0.5,E7=5.7),1.31,IF(AND(A7="---",C7=0.5,E7=5.8),1.29,IF(AND(A7="---",C7=0.5,E7=5.9),1.27,IF(AND(A7="---",C7=0.5,E7=6),1.25,IF(AND(A7="---",C7=0.5,E7=6.1),1.22,IF(AND(A7="---",C7=0.5,E7=6.2),1.2,IF(AND(A7="---",C7=0.5,E7=6.3),1.19,IF(AND(A7="---",C7=0.5,E7=6.4),1.17,IF(AND(A7="---",C7=0.5,E7=6.5),1.15,IF(AND(A7="---",C7=0.5,E7=6.6),1.13,IF(AND(A7="---",C7=0.5,E7=6.7),1.11,IF(AND(A7="---",C7=0.5,E7="Enter Stop"),"Emty",IF(C7="Your Risk","Emty")))))))))))))))))))))))))))))))))))))))))))))))))))))))))))))))))</f>
        <v>Emty</v>
      </c>
      <c r="H7" s="91"/>
      <c r="I7" s="91"/>
      <c r="J7" s="92"/>
      <c r="K7" s="91"/>
      <c r="L7" s="91"/>
      <c r="M7" s="91"/>
      <c r="N7" s="91"/>
      <c r="O7" s="91"/>
      <c r="P7" s="91"/>
      <c r="Q7" s="91"/>
      <c r="R7" s="91"/>
      <c r="S7" s="93"/>
      <c r="T7" s="91"/>
      <c r="U7" s="91"/>
      <c r="V7" s="91"/>
      <c r="W7" s="94"/>
    </row>
    <row r="8" spans="1:23" s="2" customFormat="1" ht="17" thickBot="1" x14ac:dyDescent="0.25">
      <c r="A8" s="77"/>
      <c r="B8" s="20"/>
      <c r="C8" s="71"/>
      <c r="D8" s="20"/>
      <c r="E8" s="73"/>
      <c r="F8" s="20"/>
      <c r="G8" s="48"/>
      <c r="H8" s="49"/>
      <c r="I8" s="20"/>
      <c r="J8" s="50"/>
      <c r="K8" s="20"/>
      <c r="L8" s="20"/>
      <c r="M8" s="20"/>
      <c r="N8" s="20"/>
      <c r="O8" s="20"/>
      <c r="P8" s="20"/>
      <c r="Q8" s="20"/>
      <c r="R8" s="20"/>
      <c r="S8" s="51"/>
      <c r="T8" s="52"/>
      <c r="U8" s="20"/>
      <c r="V8" s="53"/>
      <c r="W8" s="51"/>
    </row>
    <row r="9" spans="1:23" ht="18" thickTop="1" thickBot="1" x14ac:dyDescent="0.25">
      <c r="A9" s="78"/>
      <c r="B9" s="12"/>
      <c r="C9" s="69"/>
      <c r="D9" s="12"/>
      <c r="E9" s="73"/>
      <c r="F9" s="12"/>
      <c r="G9" s="45"/>
      <c r="H9" s="47"/>
      <c r="I9" s="13"/>
      <c r="J9" s="25"/>
      <c r="K9" s="20"/>
      <c r="L9" s="13"/>
      <c r="M9" s="12"/>
      <c r="N9" s="13"/>
      <c r="O9" s="13"/>
      <c r="P9" s="12"/>
      <c r="Q9" s="13"/>
      <c r="R9" s="13"/>
      <c r="S9" s="26"/>
      <c r="T9" s="15"/>
      <c r="U9" s="13"/>
      <c r="V9" s="29"/>
      <c r="W9" s="26"/>
    </row>
    <row r="10" spans="1:23" s="2" customFormat="1" ht="17" thickTop="1" x14ac:dyDescent="0.2">
      <c r="A10" s="79"/>
      <c r="B10" s="22"/>
      <c r="C10" s="70"/>
      <c r="D10" s="22"/>
      <c r="E10" s="74"/>
      <c r="F10" s="22"/>
      <c r="G10" s="57"/>
      <c r="H10" s="58"/>
      <c r="I10" s="22"/>
      <c r="J10" s="54"/>
      <c r="K10" s="22"/>
      <c r="L10" s="22"/>
      <c r="M10" s="22"/>
      <c r="N10" s="22"/>
      <c r="O10" s="22"/>
      <c r="P10" s="22"/>
      <c r="Q10" s="22"/>
      <c r="R10" s="22"/>
      <c r="S10" s="56"/>
      <c r="T10" s="55"/>
      <c r="U10" s="22"/>
      <c r="V10" s="64"/>
      <c r="W10" s="56"/>
    </row>
    <row r="11" spans="1:23" s="37" customFormat="1" ht="38" customHeight="1" thickBot="1" x14ac:dyDescent="0.25">
      <c r="A11" s="82" t="s">
        <v>72</v>
      </c>
      <c r="B11" s="28" t="s">
        <v>54</v>
      </c>
      <c r="C11" s="83" t="s">
        <v>71</v>
      </c>
      <c r="D11" s="28" t="s">
        <v>54</v>
      </c>
      <c r="E11" s="83" t="s">
        <v>70</v>
      </c>
      <c r="F11" s="28" t="s">
        <v>54</v>
      </c>
      <c r="G11" s="63" t="str">
        <f>IF(AND(A11="---",C11=0.75,E11=0.5),22.5,IF(AND(A11="---",C11=0.75,E11=0.6),18.75,IF(AND(A11="---",C11=0.75,E11=0.7),16.07,IF(AND(A11="---",C11=0.75,E11=0.8),14.06,IF(AND(A11="---",C11=0.75,E11=0.9),12.5,IF(AND(A11="---",C11=0.75,E11=1),11.25,IF(AND(A11="---",C11=0.75,E11=1.1),10.22,IF(AND(A11="---",C11=0.75,E11=1.2),9.37,IF(AND(A11="---",C11=0.75,E11=1.3),8.65,IF(AND(A11="---",C11=0.75,E11=1.4),8.03,IF(AND(A11="---",C11=0.75,E11=1.5),7.5,IF(AND(A11="---",C11=0.75,E11=1.6),7.03,IF(AND(A11="---",C11=0.75,E11=1.7),6.61,IF(AND(A11="---",C11=0.75,E11=1.8),6.25,IF(AND(A11="---",C11=0.75,E11=1.9),5.92,IF(AND(A11="---",C11=0.75,E11=2),5.62,IF(AND(A11="---",C11=0.75,E11=2.1),5.35,IF(AND(A11="---",C11=0.75,E11=2.2),5.11,IF(AND(A11="---",C11=0.75,E11=2.3),4.89,IF(AND(A11="---",C11=0.75,E11=2.4),4.68,IF(AND(A11="---",C11=0.75,E11=2.5),4.5,IF(AND(A11="---",C11=0.75,E11=2.6),4.32,IF(AND(A11="---",C11=0.75,E11=2.7),4.16,IF(AND(A11="---",C11=0.75,E11=2.8),4.01,IF(AND(A11="---",C11=0.75,E11=2.9),3.87,IF(AND(A11="---",C11=0.75,E11=3),3.75,IF(AND(A11="---",C11=0.75,E11=3.1),3.62,IF(AND(A11="---",C11=0.75,E11=3.2),3.51,IF(AND(A11="---",C11=0.75,E11=3.3),3.4,IF(AND(A11="---",C11=0.75,E11=3.4),3.3,IF(AND(A11="---",C11=0.75,E11=3.5),3.21,IF(AND(A11="---",C11=0.75,E11=3.6),3.12,IF(AND(A11="---",C11=0.75,E11=3.7),3.04,IF(AND(A11="---",C11=0.75,E11=3.8),2.96,IF(AND(A11="---",C11=0.75,E11=3.9),2.88,IF(AND(A11="---",C11=0.75,E11=4),2.81,IF(AND(A11="---",C11=0.75,E11=4.1),2.74,IF(AND(A11="---",C11=0.75,E11=4.2),2.67,IF(AND(A11="---",C11=0.75,E11=4.3),2.61,IF(AND(A11="---",C11=0.75,E11=4.4),2.55,IF(AND(A11="---",C11=0.75,E11=4.5),2.5,IF(AND(A11="---",C11=0.75,E11=4.6),2.44,IF(AND(A11="---",C11=0.75,E11=4.7),2.39,IF(AND(A11="---",C11=0.75,E11=4.8),2.34,IF(AND(A11="---",C11=0.75,E11=4.9),2.29,IF(AND(A11="---",C11=0.75,E11=5),2.25,IF(AND(A11="---",C11=0.75,E11=5.1),2.2,IF(AND(A11="---",C11=0.75,E11=5.2),2.16,IF(AND(A11="---",C11=0.75,E11=5.3),2.12,IF(AND(A11="---",C11=0.75,E11=5.4),2.08,IF(AND(A11="---",C11=0.75,E11=5.5),2.04,IF(AND(A11="---",C11=0.75,E11=5.6),2,IF(AND(A11="---",C11=0.75,E11=5.7),1.97,IF(AND(A11="---",C11=0.75,E11=5.8),1.93,IF(AND(A11="---",C11=0.75,E11=5.9),1.9,IF(AND(A11="---",C11=0.75,E11=6),1.87,IF(AND(A11="---",C11=0.75,E11=6.1),1.84,IF(AND(A11="---",C11=0.75,E11=6.2),1.81,IF(AND(A11="---",C11=0.75,E11=6.3),1.78,IF(AND(A11="---",C11=0.75,E11=6.4),1.75,IF(AND(A11="---",C11=0.75,E11=6.5),1.73,IF(AND(A11="---",C11=0.75,E11=6.6),1.7,IF(AND(A11="---",C11=0.75,E11=6.7),1.67,IF(AND(A11="---",C11=0.75,E11="Enter Stop"),"Emty",IF(C11="Your Risk","Emty")))))))))))))))))))))))))))))))))))))))))))))))))))))))))))))))))</f>
        <v>Emty</v>
      </c>
      <c r="H11" s="65"/>
      <c r="I11" s="65"/>
      <c r="J11" s="66"/>
      <c r="K11" s="65"/>
      <c r="L11" s="65"/>
      <c r="M11" s="65"/>
      <c r="N11" s="65"/>
      <c r="O11" s="65"/>
      <c r="P11" s="65"/>
      <c r="Q11" s="65"/>
      <c r="R11" s="65"/>
      <c r="S11" s="67"/>
      <c r="T11" s="65"/>
      <c r="U11" s="65"/>
      <c r="V11" s="65"/>
      <c r="W11" s="31"/>
    </row>
    <row r="12" spans="1:23" s="2" customFormat="1" ht="18" thickTop="1" thickBot="1" x14ac:dyDescent="0.25">
      <c r="A12" s="77"/>
      <c r="B12" s="20"/>
      <c r="C12" s="71"/>
      <c r="D12" s="20"/>
      <c r="E12" s="73"/>
      <c r="F12" s="20"/>
      <c r="G12" s="48"/>
      <c r="H12" s="49"/>
      <c r="I12" s="20"/>
      <c r="J12" s="50"/>
      <c r="K12" s="20"/>
      <c r="L12" s="22"/>
      <c r="M12" s="20"/>
      <c r="N12" s="20"/>
      <c r="O12" s="20"/>
      <c r="P12" s="20"/>
      <c r="Q12" s="20"/>
      <c r="R12" s="20"/>
      <c r="S12" s="51"/>
      <c r="T12" s="52"/>
      <c r="U12" s="20"/>
      <c r="V12" s="53"/>
      <c r="W12" s="51"/>
    </row>
    <row r="13" spans="1:23" ht="18" thickTop="1" thickBot="1" x14ac:dyDescent="0.25">
      <c r="A13" s="80"/>
      <c r="B13" s="12"/>
      <c r="C13" s="72"/>
      <c r="D13" s="12"/>
      <c r="E13" s="75"/>
      <c r="F13" s="12"/>
      <c r="G13" s="44"/>
      <c r="H13" s="46"/>
      <c r="I13" s="12"/>
      <c r="J13" s="23"/>
      <c r="K13" s="12"/>
      <c r="L13" s="12"/>
      <c r="M13" s="12"/>
      <c r="N13" s="12"/>
      <c r="O13" s="12"/>
      <c r="P13" s="12"/>
      <c r="Q13" s="12"/>
      <c r="R13" s="12"/>
      <c r="S13" s="26"/>
      <c r="T13" s="15"/>
      <c r="U13" s="52"/>
      <c r="V13" s="29"/>
      <c r="W13" s="32"/>
    </row>
    <row r="14" spans="1:23" ht="18" thickTop="1" thickBot="1" x14ac:dyDescent="0.25">
      <c r="A14" s="79"/>
      <c r="B14" s="22"/>
      <c r="C14" s="70"/>
      <c r="D14" s="22"/>
      <c r="E14" s="76"/>
      <c r="F14" s="22"/>
      <c r="G14" s="57"/>
      <c r="H14" s="58"/>
      <c r="I14" s="22"/>
      <c r="J14" s="59"/>
      <c r="K14" s="22"/>
      <c r="L14" s="22"/>
      <c r="M14" s="22"/>
      <c r="N14" s="22"/>
      <c r="O14" s="22"/>
      <c r="P14" s="22"/>
      <c r="Q14" s="22"/>
      <c r="R14" s="22"/>
      <c r="S14" s="56"/>
      <c r="T14" s="52"/>
      <c r="U14" s="52"/>
      <c r="V14" s="60"/>
      <c r="W14" s="61"/>
    </row>
    <row r="15" spans="1:23" s="37" customFormat="1" ht="38" customHeight="1" thickTop="1" x14ac:dyDescent="0.2">
      <c r="A15" s="82" t="s">
        <v>72</v>
      </c>
      <c r="B15" s="28" t="s">
        <v>54</v>
      </c>
      <c r="C15" s="83" t="s">
        <v>71</v>
      </c>
      <c r="D15" s="28" t="s">
        <v>54</v>
      </c>
      <c r="E15" s="83" t="s">
        <v>70</v>
      </c>
      <c r="F15" s="28" t="s">
        <v>54</v>
      </c>
      <c r="G15" s="63" t="str">
        <f>IF(AND(A15="---",C15=1,E15=0.5),30,IF(AND(A15="---",C15=1,E15=0.6),25,IF(AND(A15="---",C15=1,E15=0.7),21.42,IF(AND(A15="---",C15=1,E15=0.8),18.75,IF(AND(A15="---",C15=1,E15=0.9),16.66,IF(AND(A15="---",C15=1,E15=1),15,IF(AND(A15="---",C15=1,E15=1.1),13.63,IF(AND(A15="---",C15=1,E15=1.2),12.5,IF(AND(A15="---",C15=1,E15=1.3),11.53,IF(AND(A15="---",C15=1,E15=1.4),10.71,IF(AND(A15="---",C15=1,E15=1.5),10,IF(AND(A15="---",C15=1,E15=1.6),9.37,IF(AND(A15="---",C15=1,E15=1.7),8.82,IF(AND(A15="---",C15=1,E15=1.8),8.33,IF(AND(A15="---",C15=1,E15=1.9),7.89,IF(AND(A15="---",C15=1,E15=2),7.5,IF(AND(A15="---",C15=1,E15=2.1),7.14,IF(AND(A15="---",C15=1,E15=2.2),6.81,IF(AND(A15="---",C15=1,E15=2.3),6.52,IF(AND(A15="---",C15=1,E15=2.4),6.25,IF(AND(A15="---",C15=1,E15=2.5),6,IF(AND(A15="---",C15=1,E15=2.6),5.76,IF(AND(A15="---",C15=1,E15=2.7),5.55,IF(AND(A15="---",C15=1,E15=2.8),5.35,IF(AND(A15="---",C15=1,E15=2.9),5.17,IF(AND(A15="---",C15=1,E15=3),5,IF(AND(A15="---",C15=1,E15=3.1),4.83,IF(AND(A15="---",C15=1,E15=3.2),4.68,IF(AND(A15="---",C15=1,E15=3.3),4.54,IF(AND(A15="---",C15=1,E15=3.4),4.41,IF(AND(A15="---",C15=1,E15=3.5),4.28,IF(AND(A15="---",C15=1,E15=3.6),4.16,IF(AND(A15="---",C15=1,E15=3.7),4.05,IF(AND(A15="---",C15=1,E15=3.8),3.94,IF(AND(A15="---",C15=1,E15=3.9),3.84,IF(AND(A15="---",C15=1,E15=4),3.75,IF(AND(A15="---",C15=1,E15=4.1),3.65,IF(AND(A15="---",C15=1,E15=4.2),3.57,IF(AND(A15="---",C15=1,E15=4.3),3.48,IF(AND(A15="---",C15=1,E15=4.4),3.4,IF(AND(A15="---",C15=1,E15=4.5),3.33,IF(AND(A15="---",C15=1,E15=4.6),3.26,IF(AND(A15="---",C15=1,E15=4.7),3.19,IF(AND(A15="---",C15=1,E15=4.8),3.12,IF(AND(A15="---",C15=1,E15=4.9),3.06,IF(AND(A15="---",C15=1,E15=5),3,IF(AND(A15="---",C15=1,E15=5.1),2.94,IF(AND(A15="---",C15=1,E15=5.2),2.88,IF(AND(A15="---",C15=1,E15=5.3),2.83,IF(AND(A15="---",C15=1,E15=5.4),2.77,IF(AND(A15="---",C15=1,E15=5.5),2.72,IF(AND(A15="---",C15=1,E15=5.6),2.67,IF(AND(A15="---",C15=1,E15=5.7),2.63,IF(AND(A15="---",C15=1,E15=5.8),2.58,IF(AND(A15="---",C15=1,E15=5.9),2.54,IF(AND(A15="---",C15=1,E15=6),2.5,IF(AND(A15="---",C15=1,E15=6.1),2.45,IF(AND(A15="---",C15=1,E15=6.2),2.41,IF(AND(A15="---",C15=1,E15=6.3),2.38,IF(AND(A15="---",C15=1,E15=6.4),2.34,IF(AND(A15="---",C15=1,E15=6.5),2.3,IF(AND(A15="---",C15=1,E15=6.6),2.27,IF(AND(A15="---",C15=1,E15=6.7),2.23,IF(AND(A15="---",C15=1,E15="Enter Stop"),"Emty",IF(C11="Your Risk","Emty")))))))))))))))))))))))))))))))))))))))))))))))))))))))))))))))))</f>
        <v>Emty</v>
      </c>
      <c r="H15" s="65"/>
      <c r="I15" s="65"/>
      <c r="J15" s="66"/>
      <c r="K15" s="65"/>
      <c r="L15" s="65"/>
      <c r="M15" s="65"/>
      <c r="N15" s="65"/>
      <c r="O15" s="65"/>
      <c r="P15" s="65"/>
      <c r="Q15" s="65"/>
      <c r="R15" s="65"/>
      <c r="S15" s="67"/>
      <c r="T15" s="65"/>
      <c r="U15" s="65"/>
      <c r="V15" s="65"/>
      <c r="W15" s="31"/>
    </row>
    <row r="16" spans="1:23" s="2" customFormat="1" ht="17" thickBot="1" x14ac:dyDescent="0.25">
      <c r="A16" s="77"/>
      <c r="B16" s="20"/>
      <c r="C16" s="68"/>
      <c r="D16" s="20"/>
      <c r="E16" s="73"/>
      <c r="F16" s="20"/>
      <c r="G16" s="48"/>
      <c r="H16" s="49"/>
      <c r="I16" s="20"/>
      <c r="J16" s="50"/>
      <c r="K16" s="20"/>
      <c r="L16" s="20"/>
      <c r="M16" s="20"/>
      <c r="N16" s="20"/>
      <c r="O16" s="20"/>
      <c r="P16" s="20"/>
      <c r="Q16" s="20"/>
      <c r="R16" s="20"/>
      <c r="S16" s="51"/>
      <c r="T16" s="52"/>
      <c r="U16" s="20"/>
      <c r="V16" s="53"/>
      <c r="W16" s="51"/>
    </row>
    <row r="17" spans="1:23" ht="18" thickTop="1" thickBot="1" x14ac:dyDescent="0.25">
      <c r="A17" s="78"/>
      <c r="B17" s="12"/>
      <c r="C17" s="69"/>
      <c r="D17" s="12"/>
      <c r="E17" s="73"/>
      <c r="F17" s="12"/>
      <c r="G17" s="45"/>
      <c r="H17" s="47"/>
      <c r="I17" s="20"/>
      <c r="J17" s="25"/>
      <c r="K17" s="13"/>
      <c r="L17" s="13"/>
      <c r="M17" s="12"/>
      <c r="N17" s="13"/>
      <c r="O17" s="13"/>
      <c r="P17" s="13"/>
      <c r="Q17" s="13"/>
      <c r="R17" s="12"/>
      <c r="S17" s="26"/>
      <c r="T17" s="15"/>
      <c r="U17" s="13"/>
      <c r="V17" s="29"/>
      <c r="W17" s="26"/>
    </row>
    <row r="18" spans="1:23" s="2" customFormat="1" ht="18" thickTop="1" thickBot="1" x14ac:dyDescent="0.25">
      <c r="A18" s="79"/>
      <c r="B18" s="22"/>
      <c r="C18" s="70"/>
      <c r="D18" s="22"/>
      <c r="E18" s="75"/>
      <c r="F18" s="22"/>
      <c r="G18" s="57"/>
      <c r="H18" s="58"/>
      <c r="I18" s="22"/>
      <c r="J18" s="54"/>
      <c r="K18" s="22"/>
      <c r="L18" s="22"/>
      <c r="M18" s="22"/>
      <c r="N18" s="22"/>
      <c r="O18" s="22"/>
      <c r="P18" s="22"/>
      <c r="Q18" s="22"/>
      <c r="R18" s="22"/>
      <c r="S18" s="56"/>
      <c r="T18" s="55"/>
      <c r="U18" s="22"/>
      <c r="V18" s="64"/>
      <c r="W18" s="56"/>
    </row>
    <row r="19" spans="1:23" ht="22" customHeight="1" thickTop="1" thickBot="1" x14ac:dyDescent="0.25">
      <c r="A19" s="16"/>
      <c r="B19" s="20"/>
      <c r="C19" s="34"/>
      <c r="D19" s="20"/>
      <c r="E19" s="14"/>
      <c r="F19" s="12"/>
      <c r="G19" s="44"/>
      <c r="H19" s="46"/>
      <c r="I19" s="12"/>
      <c r="J19" s="23"/>
      <c r="K19" s="12"/>
      <c r="L19" s="12"/>
      <c r="M19" s="12"/>
      <c r="N19" s="12"/>
      <c r="O19" s="12"/>
      <c r="P19" s="12"/>
      <c r="Q19" s="12"/>
      <c r="R19" s="12"/>
      <c r="S19" s="26"/>
      <c r="T19" s="15"/>
      <c r="U19" s="12"/>
      <c r="V19" s="29"/>
      <c r="W19" s="32"/>
    </row>
    <row r="20" spans="1:23" ht="17" thickTop="1" x14ac:dyDescent="0.2">
      <c r="A20" s="84"/>
      <c r="B20" s="22"/>
      <c r="C20" s="58"/>
      <c r="D20" s="22"/>
      <c r="E20" s="85"/>
      <c r="F20" s="22"/>
      <c r="G20" s="57"/>
      <c r="H20" s="58"/>
      <c r="I20" s="22"/>
      <c r="J20" s="59"/>
      <c r="K20" s="22"/>
      <c r="L20" s="22"/>
      <c r="M20" s="22"/>
      <c r="N20" s="22"/>
      <c r="O20" s="22"/>
      <c r="P20" s="22"/>
      <c r="Q20" s="22"/>
      <c r="R20" s="22"/>
      <c r="S20" s="56"/>
      <c r="T20" s="55"/>
      <c r="U20" s="22"/>
      <c r="V20" s="64"/>
      <c r="W20" s="61"/>
    </row>
    <row r="21" spans="1:23" s="17" customFormat="1" x14ac:dyDescent="0.2">
      <c r="E21" s="18"/>
      <c r="F21" s="18"/>
      <c r="G21" s="18"/>
      <c r="H21" s="18"/>
      <c r="I21" s="18"/>
      <c r="J21" s="2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7" customFormat="1" x14ac:dyDescent="0.2">
      <c r="E22" s="18"/>
      <c r="F22" s="18"/>
      <c r="G22" s="18"/>
      <c r="H22" s="18"/>
      <c r="I22" s="18"/>
      <c r="J22" s="2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ht="17" thickBot="1" x14ac:dyDescent="0.25">
      <c r="E23" s="18"/>
      <c r="F23" s="18"/>
      <c r="G23" s="18"/>
      <c r="H23" s="18"/>
      <c r="I23" s="18"/>
      <c r="J23" s="2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8" thickTop="1" thickBot="1" x14ac:dyDescent="0.25">
      <c r="A24" s="16"/>
      <c r="B24" s="22"/>
      <c r="C24" s="70"/>
      <c r="D24" s="22"/>
      <c r="E24" s="75"/>
      <c r="F24" s="22"/>
      <c r="G24" s="44"/>
      <c r="H24" s="46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26"/>
      <c r="T24" s="15"/>
      <c r="U24" s="12"/>
      <c r="V24" s="29"/>
      <c r="W24" s="32"/>
    </row>
    <row r="25" spans="1:23" ht="18" thickTop="1" thickBot="1" x14ac:dyDescent="0.25">
      <c r="A25" s="16"/>
      <c r="B25" s="20"/>
      <c r="C25" s="34"/>
      <c r="D25" s="20"/>
      <c r="E25" s="14"/>
      <c r="F25" s="12"/>
      <c r="G25" s="44"/>
      <c r="H25" s="46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26"/>
      <c r="T25" s="15"/>
      <c r="U25" s="12"/>
      <c r="V25" s="29"/>
      <c r="W25" s="32"/>
    </row>
    <row r="26" spans="1:23" s="17" customFormat="1" ht="17" thickTop="1" x14ac:dyDescent="0.2">
      <c r="E26" s="18"/>
      <c r="F26" s="18"/>
      <c r="G26" s="18"/>
      <c r="H26" s="18"/>
      <c r="I26" s="18"/>
      <c r="J26" s="21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s="17" customFormat="1" ht="17" thickBot="1" x14ac:dyDescent="0.25">
      <c r="E27" s="18"/>
      <c r="F27" s="18"/>
      <c r="G27" s="18"/>
      <c r="H27" s="18"/>
      <c r="I27" s="18"/>
      <c r="J27" s="21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8" thickTop="1" thickBot="1" x14ac:dyDescent="0.25">
      <c r="A28" s="19"/>
      <c r="B28" s="11"/>
      <c r="C28" s="34"/>
      <c r="D28" s="11"/>
      <c r="E28" s="14"/>
      <c r="F28" s="12"/>
      <c r="G28" s="44"/>
      <c r="H28" s="46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26"/>
      <c r="T28" s="15"/>
      <c r="U28" s="12"/>
      <c r="V28" s="29"/>
      <c r="W28" s="32"/>
    </row>
    <row r="29" spans="1:23" s="37" customFormat="1" ht="38" customHeight="1" thickTop="1" thickBot="1" x14ac:dyDescent="0.25">
      <c r="A29" s="82" t="s">
        <v>72</v>
      </c>
      <c r="B29" s="28" t="s">
        <v>54</v>
      </c>
      <c r="C29" s="83" t="s">
        <v>71</v>
      </c>
      <c r="D29" s="28" t="s">
        <v>54</v>
      </c>
      <c r="E29" s="83" t="s">
        <v>70</v>
      </c>
      <c r="F29" s="28" t="s">
        <v>54</v>
      </c>
      <c r="G29" s="63" t="b">
        <f>IF(AND(A29="---",C29=0.5,E29=0.5),15,IF(AND(A29="---",C29=0.5,E29=0.6),12.5,IF(AND(A29="---",C29=0.5,E29=0.7),10.71,IF(AND(A29="---",C29=0.5,E29=0.8),9.83,IF(AND(A29="---",C29=0.5,E29=0.9),8.33,IF(AND(A29="---",C29=0.5,E29=1),7.5,IF(AND(A29="---",C29=0.5,E29=1.1),6.82,IF(AND(A29="---",C29=0.5,E29=1.2),6.25,IF(AND(A29="---",C29=0.5,E29=1.3),5.77,IF(AND(A29="---",C29=0.5,E29=1.4),5.36,IF(AND(A29="---",C29=0.5,E29=1.5),5,IF(AND(A29="---",C29=0.5,E29=1.6),4.69,IF(AND(A29="---",C29=0.5,E29=1.7),4.41,IF(AND(A29="---",C29=0.5,E29=1.8),4.17,IF(AND(A29="---",C29=0.5,E29=1.9),3.95,IF(AND(A29="---",C29=0.5,E29=2),3.75,IF(AND(A29="---",C29=0.5,E29=2.1),3.57,IF(AND(A29="---",C29=0.5,E29=2.2),3.41,IF(AND(A29="---",C29=0.5,E29=2.3),3.26,IF(AND(A29="---",C29=0.5,E29=2.4),3.13,IF(AND(A29="---",C29=0.5,E29=2.5),3,IF(AND(A29="---",C29=0.5,E29=2.6),2.88,IF(AND(A29="---",C29=0.5,E29=2.7),2.78,IF(AND(A29="---",C29=0.5,E29=2.8),2.68,IF(AND(A29="---",C29=0.5,E29=2.9),2.59,IF(AND(A29="---",C29=0.5,E29=3),2.5,IF(AND(A29="---",C29=0.5,E29=3.1),2.42,IF(AND(A29="---",C29=0.5,E29=3.2),2.34,IF(AND(A29="---",C29=0.5,E29=3.3),2.27,IF(AND(A29="---",C29=0.5,E29=3.4),2.21,IF(AND(A29="---",C29=0.5,E29=3.5),2.14,IF(AND(A29="---",C29=0.5,E29=3.6),2.08,IF(AND(A29="---",C29=0.5,E29=3.7),2.03,IF(AND(A29="---",C29=0.5,E29=3.8),1.97,IF(AND(A29="---",C29=0.5,E29=3.9),1.92,IF(AND(A29="---",C29=0.5,E29=4),1.88,IF(AND(A25="---",C25=0.25,E25="Enter Stop"),"Emty",IF(C25="Your Risk","Emty"))))))))))))))))))))))))))))))))))))))</f>
        <v>0</v>
      </c>
      <c r="H29" s="65"/>
      <c r="I29" s="65"/>
      <c r="J29" s="66"/>
      <c r="K29" s="65"/>
      <c r="L29" s="65"/>
      <c r="M29" s="65"/>
      <c r="N29" s="65"/>
      <c r="O29" s="65"/>
      <c r="P29" s="65"/>
      <c r="Q29" s="65"/>
      <c r="R29" s="65"/>
      <c r="S29" s="67"/>
      <c r="T29" s="65"/>
      <c r="U29" s="65"/>
      <c r="V29" s="65"/>
      <c r="W29" s="31"/>
    </row>
    <row r="30" spans="1:23" ht="18" thickTop="1" thickBot="1" x14ac:dyDescent="0.25">
      <c r="A30" s="16"/>
      <c r="B30" s="11"/>
      <c r="C30" s="34"/>
      <c r="D30" s="11"/>
      <c r="E30" s="14"/>
      <c r="F30" s="12"/>
      <c r="G30" s="44"/>
      <c r="H30" s="46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26"/>
      <c r="T30" s="15"/>
      <c r="U30" s="12"/>
      <c r="V30" s="29"/>
      <c r="W30" s="32"/>
    </row>
    <row r="31" spans="1:23" ht="18" thickTop="1" thickBot="1" x14ac:dyDescent="0.25">
      <c r="A31" s="16"/>
      <c r="B31" s="11"/>
      <c r="C31" s="35"/>
      <c r="D31" s="11"/>
      <c r="E31" s="14"/>
      <c r="F31" s="12"/>
      <c r="G31" s="45"/>
      <c r="H31" s="47"/>
      <c r="I31" s="13"/>
      <c r="J31" s="24"/>
      <c r="K31" s="13"/>
      <c r="L31" s="13"/>
      <c r="M31" s="12"/>
      <c r="N31" s="13"/>
      <c r="O31" s="13"/>
      <c r="P31" s="13"/>
      <c r="Q31" s="13"/>
      <c r="R31" s="13"/>
      <c r="S31" s="26"/>
      <c r="T31" s="15"/>
      <c r="U31" s="13"/>
      <c r="V31" s="29"/>
      <c r="W31" s="32"/>
    </row>
    <row r="32" spans="1:23" ht="18" thickTop="1" thickBot="1" x14ac:dyDescent="0.25">
      <c r="A32" s="16"/>
      <c r="B32" s="11"/>
      <c r="C32" s="34"/>
      <c r="D32" s="11"/>
      <c r="E32" s="14"/>
      <c r="F32" s="12"/>
      <c r="G32" s="44"/>
      <c r="H32" s="46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26"/>
      <c r="T32" s="15"/>
      <c r="U32" s="12"/>
      <c r="V32" s="29"/>
      <c r="W32" s="32"/>
    </row>
    <row r="33" spans="1:23" ht="18" thickTop="1" thickBot="1" x14ac:dyDescent="0.25">
      <c r="A33" s="16"/>
      <c r="B33" s="11"/>
      <c r="C33" s="35"/>
      <c r="D33" s="11"/>
      <c r="E33" s="14"/>
      <c r="F33" s="12"/>
      <c r="G33" s="45"/>
      <c r="H33" s="47"/>
      <c r="I33" s="13"/>
      <c r="J33" s="24"/>
      <c r="K33" s="13"/>
      <c r="L33" s="13"/>
      <c r="M33" s="12"/>
      <c r="N33" s="13"/>
      <c r="O33" s="13"/>
      <c r="P33" s="13"/>
      <c r="Q33" s="13"/>
      <c r="R33" s="13"/>
      <c r="S33" s="26"/>
      <c r="T33" s="15"/>
      <c r="U33" s="13"/>
      <c r="V33" s="29"/>
      <c r="W33" s="32"/>
    </row>
    <row r="34" spans="1:23" ht="18" thickTop="1" thickBot="1" x14ac:dyDescent="0.25">
      <c r="A34" s="16"/>
      <c r="B34" s="11"/>
      <c r="C34" s="34"/>
      <c r="D34" s="11"/>
      <c r="E34" s="14"/>
      <c r="F34" s="12"/>
      <c r="G34" s="44"/>
      <c r="H34" s="46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26"/>
      <c r="T34" s="15"/>
      <c r="U34" s="12"/>
      <c r="V34" s="29"/>
      <c r="W34" s="32"/>
    </row>
    <row r="35" spans="1:23" ht="18" thickTop="1" thickBot="1" x14ac:dyDescent="0.25">
      <c r="A35" s="16"/>
      <c r="B35" s="11"/>
      <c r="C35" s="35"/>
      <c r="D35" s="11"/>
      <c r="E35" s="14"/>
      <c r="F35" s="12"/>
      <c r="G35" s="45"/>
      <c r="H35" s="47"/>
      <c r="I35" s="13"/>
      <c r="J35" s="24"/>
      <c r="K35" s="13"/>
      <c r="L35" s="13"/>
      <c r="M35" s="12"/>
      <c r="N35" s="13"/>
      <c r="O35" s="13"/>
      <c r="P35" s="13"/>
      <c r="Q35" s="13"/>
      <c r="R35" s="13"/>
      <c r="S35" s="26"/>
      <c r="T35" s="15"/>
      <c r="U35" s="13"/>
      <c r="V35" s="29"/>
      <c r="W35" s="32"/>
    </row>
    <row r="36" spans="1:23" ht="18" thickTop="1" thickBot="1" x14ac:dyDescent="0.25">
      <c r="A36" s="16"/>
      <c r="B36" s="11"/>
      <c r="C36" s="34"/>
      <c r="D36" s="11"/>
      <c r="E36" s="14"/>
      <c r="F36" s="12"/>
      <c r="G36" s="44"/>
      <c r="H36" s="46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26"/>
      <c r="T36" s="15"/>
      <c r="U36" s="12"/>
      <c r="V36" s="29"/>
      <c r="W36" s="32"/>
    </row>
    <row r="37" spans="1:23" ht="18" thickTop="1" thickBot="1" x14ac:dyDescent="0.25">
      <c r="A37" s="16"/>
      <c r="B37" s="11"/>
      <c r="C37" s="35"/>
      <c r="D37" s="11"/>
      <c r="E37" s="14"/>
      <c r="F37" s="12"/>
      <c r="G37" s="45"/>
      <c r="H37" s="47"/>
      <c r="I37" s="13"/>
      <c r="J37" s="24"/>
      <c r="K37" s="13"/>
      <c r="L37" s="13"/>
      <c r="M37" s="12"/>
      <c r="N37" s="13"/>
      <c r="O37" s="13"/>
      <c r="P37" s="13"/>
      <c r="Q37" s="13"/>
      <c r="R37" s="13"/>
      <c r="S37" s="26"/>
      <c r="T37" s="15"/>
      <c r="U37" s="13"/>
      <c r="V37" s="29"/>
      <c r="W37" s="32"/>
    </row>
    <row r="38" spans="1:23" ht="18" thickTop="1" thickBot="1" x14ac:dyDescent="0.25">
      <c r="A38" s="19"/>
      <c r="B38" s="11"/>
      <c r="C38" s="34"/>
      <c r="D38" s="11"/>
      <c r="E38" s="14"/>
      <c r="F38" s="12"/>
      <c r="G38" s="44"/>
      <c r="H38" s="46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26"/>
      <c r="T38" s="15"/>
      <c r="U38" s="12"/>
      <c r="V38" s="29"/>
      <c r="W38" s="32"/>
    </row>
    <row r="39" spans="1:23" ht="18" thickTop="1" thickBot="1" x14ac:dyDescent="0.25">
      <c r="A39" s="16"/>
      <c r="B39" s="11"/>
      <c r="C39" s="35"/>
      <c r="D39" s="11"/>
      <c r="E39" s="14"/>
      <c r="F39" s="12"/>
      <c r="G39" s="45"/>
      <c r="H39" s="47"/>
      <c r="I39" s="13"/>
      <c r="J39" s="24"/>
      <c r="K39" s="13"/>
      <c r="L39" s="13"/>
      <c r="M39" s="12"/>
      <c r="N39" s="13"/>
      <c r="O39" s="13"/>
      <c r="P39" s="13"/>
      <c r="Q39" s="13"/>
      <c r="R39" s="13"/>
      <c r="S39" s="26"/>
      <c r="T39" s="15"/>
      <c r="U39" s="13"/>
      <c r="V39" s="29"/>
      <c r="W39" s="32"/>
    </row>
    <row r="40" spans="1:23" ht="18" thickTop="1" thickBot="1" x14ac:dyDescent="0.25">
      <c r="A40" s="16"/>
      <c r="B40" s="11"/>
      <c r="C40" s="34"/>
      <c r="D40" s="11"/>
      <c r="E40" s="14"/>
      <c r="F40" s="12"/>
      <c r="G40" s="44"/>
      <c r="H40" s="46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26"/>
      <c r="T40" s="15"/>
      <c r="U40" s="12"/>
      <c r="V40" s="29"/>
      <c r="W40" s="32"/>
    </row>
    <row r="41" spans="1:23" ht="18" thickTop="1" thickBot="1" x14ac:dyDescent="0.25">
      <c r="A41" s="16"/>
      <c r="B41" s="11"/>
      <c r="C41" s="35"/>
      <c r="D41" s="11"/>
      <c r="E41" s="14"/>
      <c r="F41" s="12"/>
      <c r="G41" s="45"/>
      <c r="H41" s="47"/>
      <c r="I41" s="13"/>
      <c r="J41" s="24"/>
      <c r="K41" s="13"/>
      <c r="L41" s="13"/>
      <c r="M41" s="12"/>
      <c r="N41" s="13"/>
      <c r="O41" s="13"/>
      <c r="P41" s="13"/>
      <c r="Q41" s="13"/>
      <c r="R41" s="13"/>
      <c r="S41" s="26"/>
      <c r="T41" s="15"/>
      <c r="U41" s="13"/>
      <c r="V41" s="29"/>
      <c r="W41" s="32"/>
    </row>
    <row r="42" spans="1:23" ht="18" thickTop="1" thickBot="1" x14ac:dyDescent="0.25">
      <c r="A42" s="16"/>
      <c r="B42" s="11"/>
      <c r="C42" s="34"/>
      <c r="D42" s="11"/>
      <c r="E42" s="14"/>
      <c r="F42" s="12"/>
      <c r="G42" s="44"/>
      <c r="H42" s="46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26"/>
      <c r="T42" s="15"/>
      <c r="U42" s="12"/>
      <c r="V42" s="29"/>
      <c r="W42" s="32"/>
    </row>
    <row r="43" spans="1:23" ht="18" thickTop="1" thickBot="1" x14ac:dyDescent="0.25">
      <c r="A43" s="16"/>
      <c r="B43" s="11"/>
      <c r="C43" s="35"/>
      <c r="D43" s="11"/>
      <c r="E43" s="14"/>
      <c r="F43" s="12"/>
      <c r="G43" s="45"/>
      <c r="H43" s="47"/>
      <c r="I43" s="13"/>
      <c r="J43" s="24"/>
      <c r="K43" s="13"/>
      <c r="L43" s="13"/>
      <c r="M43" s="12"/>
      <c r="N43" s="13"/>
      <c r="O43" s="13"/>
      <c r="P43" s="13"/>
      <c r="Q43" s="13"/>
      <c r="R43" s="13"/>
      <c r="S43" s="26"/>
      <c r="T43" s="15"/>
      <c r="U43" s="13"/>
      <c r="V43" s="29"/>
      <c r="W43" s="32"/>
    </row>
    <row r="44" spans="1:23" ht="18" thickTop="1" thickBot="1" x14ac:dyDescent="0.25">
      <c r="A44" s="16"/>
      <c r="B44" s="11"/>
      <c r="C44" s="34"/>
      <c r="D44" s="11"/>
      <c r="E44" s="14"/>
      <c r="F44" s="12"/>
      <c r="G44" s="44"/>
      <c r="H44" s="46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26"/>
      <c r="T44" s="15"/>
      <c r="U44" s="12"/>
      <c r="V44" s="29"/>
      <c r="W44" s="32"/>
    </row>
    <row r="45" spans="1:23" ht="18" thickTop="1" thickBot="1" x14ac:dyDescent="0.25">
      <c r="A45" s="16"/>
      <c r="B45" s="11"/>
      <c r="C45" s="35"/>
      <c r="D45" s="11"/>
      <c r="E45" s="14"/>
      <c r="F45" s="12"/>
      <c r="G45" s="45"/>
      <c r="H45" s="47"/>
      <c r="I45" s="13"/>
      <c r="J45" s="24"/>
      <c r="K45" s="13"/>
      <c r="L45" s="13"/>
      <c r="M45" s="12"/>
      <c r="N45" s="13"/>
      <c r="O45" s="13"/>
      <c r="P45" s="13"/>
      <c r="Q45" s="13"/>
      <c r="R45" s="13"/>
      <c r="S45" s="26"/>
      <c r="T45" s="15"/>
      <c r="U45" s="13"/>
      <c r="V45" s="29"/>
      <c r="W45" s="32"/>
    </row>
    <row r="46" spans="1:23" ht="18" thickTop="1" thickBot="1" x14ac:dyDescent="0.25">
      <c r="A46" s="16"/>
      <c r="B46" s="11"/>
      <c r="C46" s="34"/>
      <c r="D46" s="11"/>
      <c r="E46" s="14"/>
      <c r="F46" s="12"/>
      <c r="G46" s="44"/>
      <c r="H46" s="46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26"/>
      <c r="T46" s="15"/>
      <c r="U46" s="12"/>
      <c r="V46" s="29"/>
      <c r="W46" s="32"/>
    </row>
    <row r="47" spans="1:23" ht="18" thickTop="1" thickBot="1" x14ac:dyDescent="0.25">
      <c r="A47" s="16"/>
      <c r="B47" s="11"/>
      <c r="C47" s="35"/>
      <c r="D47" s="11"/>
      <c r="E47" s="14"/>
      <c r="F47" s="12"/>
      <c r="G47" s="45"/>
      <c r="H47" s="47"/>
      <c r="I47" s="13"/>
      <c r="J47" s="24"/>
      <c r="K47" s="13"/>
      <c r="L47" s="13"/>
      <c r="M47" s="12"/>
      <c r="N47" s="13"/>
      <c r="O47" s="13"/>
      <c r="P47" s="13"/>
      <c r="Q47" s="13"/>
      <c r="R47" s="13"/>
      <c r="S47" s="26"/>
      <c r="T47" s="15"/>
      <c r="U47" s="13"/>
      <c r="V47" s="29"/>
      <c r="W47" s="32"/>
    </row>
    <row r="48" spans="1:23" ht="18" thickTop="1" thickBot="1" x14ac:dyDescent="0.25">
      <c r="A48" s="19"/>
      <c r="B48" s="11"/>
      <c r="C48" s="34"/>
      <c r="D48" s="11"/>
      <c r="E48" s="14"/>
      <c r="F48" s="12"/>
      <c r="G48" s="44"/>
      <c r="H48" s="46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26"/>
      <c r="T48" s="15"/>
      <c r="U48" s="12"/>
      <c r="V48" s="29"/>
      <c r="W48" s="32"/>
    </row>
    <row r="49" spans="1:23" ht="18" thickTop="1" thickBot="1" x14ac:dyDescent="0.25">
      <c r="A49" s="16"/>
      <c r="B49" s="11"/>
      <c r="C49" s="35"/>
      <c r="D49" s="11"/>
      <c r="E49" s="14"/>
      <c r="F49" s="12"/>
      <c r="G49" s="45"/>
      <c r="H49" s="47"/>
      <c r="I49" s="13"/>
      <c r="J49" s="24"/>
      <c r="K49" s="13"/>
      <c r="L49" s="13"/>
      <c r="M49" s="12"/>
      <c r="N49" s="13"/>
      <c r="O49" s="13"/>
      <c r="P49" s="13"/>
      <c r="Q49" s="13"/>
      <c r="R49" s="13"/>
      <c r="S49" s="26"/>
      <c r="T49" s="15"/>
      <c r="U49" s="13"/>
      <c r="V49" s="29"/>
      <c r="W49" s="32"/>
    </row>
    <row r="50" spans="1:23" ht="18" thickTop="1" thickBot="1" x14ac:dyDescent="0.25">
      <c r="A50" s="16"/>
      <c r="B50" s="11"/>
      <c r="C50" s="34"/>
      <c r="D50" s="11"/>
      <c r="E50" s="14"/>
      <c r="F50" s="12"/>
      <c r="G50" s="44"/>
      <c r="H50" s="46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26"/>
      <c r="T50" s="15"/>
      <c r="U50" s="12"/>
      <c r="V50" s="29"/>
      <c r="W50" s="32"/>
    </row>
    <row r="51" spans="1:23" ht="18" thickTop="1" thickBot="1" x14ac:dyDescent="0.25">
      <c r="A51" s="16"/>
      <c r="B51" s="11"/>
      <c r="C51" s="35"/>
      <c r="D51" s="11"/>
      <c r="E51" s="14"/>
      <c r="F51" s="12"/>
      <c r="G51" s="45"/>
      <c r="H51" s="47"/>
      <c r="I51" s="13"/>
      <c r="J51" s="24"/>
      <c r="K51" s="13"/>
      <c r="L51" s="13"/>
      <c r="M51" s="12"/>
      <c r="N51" s="13"/>
      <c r="O51" s="13"/>
      <c r="P51" s="13"/>
      <c r="Q51" s="13"/>
      <c r="R51" s="13"/>
      <c r="S51" s="26"/>
      <c r="T51" s="15"/>
      <c r="U51" s="13"/>
      <c r="V51" s="29"/>
      <c r="W51" s="32"/>
    </row>
    <row r="52" spans="1:23" ht="18" thickTop="1" thickBot="1" x14ac:dyDescent="0.25">
      <c r="A52" s="16"/>
      <c r="B52" s="11"/>
      <c r="C52" s="34"/>
      <c r="D52" s="11"/>
      <c r="E52" s="14"/>
      <c r="F52" s="12"/>
      <c r="G52" s="44"/>
      <c r="H52" s="46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26"/>
      <c r="T52" s="15"/>
      <c r="U52" s="12"/>
      <c r="V52" s="29"/>
      <c r="W52" s="32"/>
    </row>
    <row r="53" spans="1:23" ht="18" thickTop="1" thickBot="1" x14ac:dyDescent="0.25">
      <c r="A53" s="16"/>
      <c r="B53" s="11"/>
      <c r="C53" s="35"/>
      <c r="D53" s="11"/>
      <c r="E53" s="14"/>
      <c r="F53" s="12"/>
      <c r="G53" s="45"/>
      <c r="H53" s="47"/>
      <c r="I53" s="13"/>
      <c r="J53" s="24"/>
      <c r="K53" s="13"/>
      <c r="L53" s="13"/>
      <c r="M53" s="12"/>
      <c r="N53" s="13"/>
      <c r="O53" s="13"/>
      <c r="P53" s="13"/>
      <c r="Q53" s="13"/>
      <c r="R53" s="13"/>
      <c r="S53" s="26"/>
      <c r="T53" s="15"/>
      <c r="U53" s="13"/>
      <c r="V53" s="29"/>
      <c r="W53" s="32"/>
    </row>
    <row r="54" spans="1:23" ht="18" thickTop="1" thickBot="1" x14ac:dyDescent="0.25">
      <c r="A54" s="16"/>
      <c r="B54" s="11"/>
      <c r="C54" s="34"/>
      <c r="D54" s="11"/>
      <c r="E54" s="14"/>
      <c r="F54" s="12"/>
      <c r="G54" s="44"/>
      <c r="H54" s="46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26"/>
      <c r="T54" s="15"/>
      <c r="U54" s="12"/>
      <c r="V54" s="29"/>
      <c r="W54" s="32"/>
    </row>
    <row r="55" spans="1:23" ht="18" thickTop="1" thickBot="1" x14ac:dyDescent="0.25">
      <c r="A55" s="16"/>
      <c r="B55" s="11"/>
      <c r="C55" s="35"/>
      <c r="D55" s="11"/>
      <c r="E55" s="14"/>
      <c r="F55" s="12"/>
      <c r="G55" s="45"/>
      <c r="H55" s="47"/>
      <c r="I55" s="13"/>
      <c r="J55" s="24"/>
      <c r="K55" s="13"/>
      <c r="L55" s="13"/>
      <c r="M55" s="12"/>
      <c r="N55" s="13"/>
      <c r="O55" s="13"/>
      <c r="P55" s="13"/>
      <c r="Q55" s="13"/>
      <c r="R55" s="13"/>
      <c r="S55" s="26"/>
      <c r="T55" s="15"/>
      <c r="U55" s="13"/>
      <c r="V55" s="29"/>
      <c r="W55" s="32"/>
    </row>
    <row r="56" spans="1:23" ht="18" thickTop="1" thickBot="1" x14ac:dyDescent="0.25">
      <c r="A56" s="16"/>
      <c r="B56" s="11"/>
      <c r="C56" s="34"/>
      <c r="D56" s="11"/>
      <c r="E56" s="14"/>
      <c r="F56" s="12"/>
      <c r="G56" s="44"/>
      <c r="H56" s="46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26"/>
      <c r="T56" s="15"/>
      <c r="U56" s="12"/>
      <c r="V56" s="29"/>
      <c r="W56" s="32"/>
    </row>
    <row r="57" spans="1:23" ht="18" thickTop="1" thickBot="1" x14ac:dyDescent="0.25">
      <c r="A57" s="16"/>
      <c r="B57" s="11"/>
      <c r="C57" s="35"/>
      <c r="D57" s="11"/>
      <c r="E57" s="14"/>
      <c r="F57" s="12"/>
      <c r="G57" s="45"/>
      <c r="H57" s="47"/>
      <c r="I57" s="13"/>
      <c r="J57" s="24"/>
      <c r="K57" s="13"/>
      <c r="L57" s="13"/>
      <c r="M57" s="12"/>
      <c r="N57" s="13"/>
      <c r="O57" s="13"/>
      <c r="P57" s="13"/>
      <c r="Q57" s="13"/>
      <c r="R57" s="13"/>
      <c r="S57" s="26"/>
      <c r="T57" s="15"/>
      <c r="U57" s="13"/>
      <c r="V57" s="29"/>
      <c r="W57" s="32"/>
    </row>
    <row r="58" spans="1:23" ht="18" thickTop="1" thickBot="1" x14ac:dyDescent="0.25">
      <c r="A58" s="19"/>
      <c r="B58" s="11"/>
      <c r="C58" s="34"/>
      <c r="D58" s="11"/>
      <c r="E58" s="14"/>
      <c r="F58" s="12"/>
      <c r="G58" s="44"/>
      <c r="H58" s="46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26"/>
      <c r="T58" s="15"/>
      <c r="U58" s="12"/>
      <c r="V58" s="29"/>
      <c r="W58" s="32"/>
    </row>
    <row r="59" spans="1:23" ht="18" thickTop="1" thickBot="1" x14ac:dyDescent="0.25">
      <c r="A59" s="16"/>
      <c r="B59" s="11"/>
      <c r="C59" s="35"/>
      <c r="D59" s="11"/>
      <c r="E59" s="14"/>
      <c r="F59" s="12"/>
      <c r="G59" s="45"/>
      <c r="H59" s="47"/>
      <c r="I59" s="13"/>
      <c r="J59" s="24"/>
      <c r="K59" s="13"/>
      <c r="L59" s="13"/>
      <c r="M59" s="12"/>
      <c r="N59" s="13"/>
      <c r="O59" s="13"/>
      <c r="P59" s="13"/>
      <c r="Q59" s="13"/>
      <c r="R59" s="13"/>
      <c r="S59" s="26"/>
      <c r="T59" s="15"/>
      <c r="U59" s="13"/>
      <c r="V59" s="29"/>
      <c r="W59" s="32"/>
    </row>
    <row r="60" spans="1:23" ht="18" thickTop="1" thickBot="1" x14ac:dyDescent="0.25">
      <c r="A60" s="16"/>
      <c r="B60" s="11"/>
      <c r="C60" s="34"/>
      <c r="D60" s="11"/>
      <c r="E60" s="14"/>
      <c r="F60" s="12"/>
      <c r="G60" s="44"/>
      <c r="H60" s="46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26"/>
      <c r="T60" s="15"/>
      <c r="U60" s="12"/>
      <c r="V60" s="29"/>
      <c r="W60" s="32"/>
    </row>
    <row r="61" spans="1:23" ht="18" thickTop="1" thickBot="1" x14ac:dyDescent="0.25">
      <c r="A61" s="16"/>
      <c r="B61" s="11"/>
      <c r="C61" s="35"/>
      <c r="D61" s="11"/>
      <c r="E61" s="14"/>
      <c r="F61" s="12"/>
      <c r="G61" s="45"/>
      <c r="H61" s="47"/>
      <c r="I61" s="13"/>
      <c r="J61" s="24"/>
      <c r="K61" s="13"/>
      <c r="L61" s="13"/>
      <c r="M61" s="12"/>
      <c r="N61" s="13"/>
      <c r="O61" s="13"/>
      <c r="P61" s="13"/>
      <c r="Q61" s="13"/>
      <c r="R61" s="13"/>
      <c r="S61" s="26"/>
      <c r="T61" s="15"/>
      <c r="U61" s="13"/>
      <c r="V61" s="29"/>
      <c r="W61" s="32"/>
    </row>
    <row r="62" spans="1:23" ht="18" thickTop="1" thickBot="1" x14ac:dyDescent="0.25">
      <c r="A62" s="16"/>
      <c r="B62" s="11"/>
      <c r="C62" s="34"/>
      <c r="D62" s="11"/>
      <c r="E62" s="14"/>
      <c r="F62" s="12"/>
      <c r="G62" s="44"/>
      <c r="H62" s="46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26"/>
      <c r="T62" s="15"/>
      <c r="U62" s="12"/>
      <c r="V62" s="29"/>
      <c r="W62" s="32"/>
    </row>
    <row r="63" spans="1:23" ht="18" thickTop="1" thickBot="1" x14ac:dyDescent="0.25">
      <c r="A63" s="16"/>
      <c r="B63" s="11"/>
      <c r="C63" s="35"/>
      <c r="D63" s="11"/>
      <c r="E63" s="14"/>
      <c r="F63" s="12"/>
      <c r="G63" s="45"/>
      <c r="H63" s="47"/>
      <c r="I63" s="13"/>
      <c r="J63" s="24"/>
      <c r="K63" s="13"/>
      <c r="L63" s="13"/>
      <c r="M63" s="12"/>
      <c r="N63" s="13"/>
      <c r="O63" s="13"/>
      <c r="P63" s="13"/>
      <c r="Q63" s="13"/>
      <c r="R63" s="13"/>
      <c r="S63" s="26"/>
      <c r="T63" s="15"/>
      <c r="U63" s="13"/>
      <c r="V63" s="29"/>
      <c r="W63" s="32"/>
    </row>
    <row r="64" spans="1:23" ht="18" thickTop="1" thickBot="1" x14ac:dyDescent="0.25">
      <c r="A64" s="16"/>
      <c r="B64" s="11"/>
      <c r="C64" s="34"/>
      <c r="D64" s="11"/>
      <c r="E64" s="14"/>
      <c r="F64" s="12"/>
      <c r="G64" s="44"/>
      <c r="H64" s="46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26"/>
      <c r="T64" s="15"/>
      <c r="U64" s="12"/>
      <c r="V64" s="29"/>
      <c r="W64" s="32"/>
    </row>
    <row r="65" spans="1:23" ht="18" thickTop="1" thickBot="1" x14ac:dyDescent="0.25">
      <c r="A65" s="16"/>
      <c r="B65" s="11"/>
      <c r="C65" s="35"/>
      <c r="D65" s="11"/>
      <c r="E65" s="14"/>
      <c r="F65" s="12"/>
      <c r="G65" s="45"/>
      <c r="H65" s="47"/>
      <c r="I65" s="13"/>
      <c r="J65" s="24"/>
      <c r="K65" s="13"/>
      <c r="L65" s="13"/>
      <c r="M65" s="12"/>
      <c r="N65" s="13"/>
      <c r="O65" s="13"/>
      <c r="P65" s="13"/>
      <c r="Q65" s="13"/>
      <c r="R65" s="13"/>
      <c r="S65" s="26"/>
      <c r="T65" s="15"/>
      <c r="U65" s="13"/>
      <c r="V65" s="29"/>
      <c r="W65" s="32"/>
    </row>
    <row r="66" spans="1:23" ht="18" thickTop="1" thickBot="1" x14ac:dyDescent="0.25">
      <c r="A66" s="16"/>
      <c r="B66" s="11"/>
      <c r="C66" s="34"/>
      <c r="D66" s="11"/>
      <c r="E66" s="14"/>
      <c r="F66" s="12"/>
      <c r="G66" s="44"/>
      <c r="H66" s="46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26"/>
      <c r="T66" s="15"/>
      <c r="U66" s="12"/>
      <c r="V66" s="29"/>
      <c r="W66" s="32"/>
    </row>
    <row r="67" spans="1:23" ht="18" thickTop="1" thickBot="1" x14ac:dyDescent="0.25">
      <c r="A67" s="16"/>
      <c r="B67" s="11"/>
      <c r="C67" s="35"/>
      <c r="D67" s="11"/>
      <c r="E67" s="14"/>
      <c r="F67" s="12"/>
      <c r="G67" s="45"/>
      <c r="H67" s="47"/>
      <c r="I67" s="13"/>
      <c r="J67" s="24"/>
      <c r="K67" s="13"/>
      <c r="L67" s="13"/>
      <c r="M67" s="12"/>
      <c r="N67" s="13"/>
      <c r="O67" s="13"/>
      <c r="P67" s="13"/>
      <c r="Q67" s="13"/>
      <c r="R67" s="13"/>
      <c r="S67" s="26"/>
      <c r="T67" s="15"/>
      <c r="U67" s="13"/>
      <c r="V67" s="29"/>
      <c r="W67" s="32"/>
    </row>
    <row r="68" spans="1:23" ht="18" thickTop="1" thickBot="1" x14ac:dyDescent="0.25">
      <c r="A68" s="19"/>
      <c r="B68" s="11"/>
      <c r="C68" s="34"/>
      <c r="D68" s="11"/>
      <c r="E68" s="14"/>
      <c r="F68" s="12"/>
      <c r="G68" s="44"/>
      <c r="H68" s="46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26"/>
      <c r="T68" s="15"/>
      <c r="U68" s="12"/>
      <c r="V68" s="29"/>
      <c r="W68" s="32"/>
    </row>
    <row r="69" spans="1:23" ht="18" thickTop="1" thickBot="1" x14ac:dyDescent="0.25">
      <c r="A69" s="16"/>
      <c r="B69" s="11"/>
      <c r="C69" s="35"/>
      <c r="D69" s="11"/>
      <c r="E69" s="14"/>
      <c r="F69" s="12"/>
      <c r="G69" s="45"/>
      <c r="H69" s="47"/>
      <c r="I69" s="13"/>
      <c r="J69" s="24"/>
      <c r="K69" s="13"/>
      <c r="L69" s="13"/>
      <c r="M69" s="12"/>
      <c r="N69" s="13"/>
      <c r="O69" s="13"/>
      <c r="P69" s="13"/>
      <c r="Q69" s="13"/>
      <c r="R69" s="13"/>
      <c r="S69" s="26"/>
      <c r="T69" s="15"/>
      <c r="U69" s="13"/>
      <c r="V69" s="29"/>
      <c r="W69" s="32"/>
    </row>
    <row r="70" spans="1:23" ht="18" thickTop="1" thickBot="1" x14ac:dyDescent="0.25">
      <c r="A70" s="16"/>
      <c r="B70" s="11"/>
      <c r="C70" s="34"/>
      <c r="D70" s="11"/>
      <c r="E70" s="14"/>
      <c r="F70" s="12"/>
      <c r="G70" s="44"/>
      <c r="H70" s="46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26"/>
      <c r="T70" s="15"/>
      <c r="U70" s="12"/>
      <c r="V70" s="29"/>
      <c r="W70" s="32"/>
    </row>
    <row r="71" spans="1:23" ht="18" thickTop="1" thickBot="1" x14ac:dyDescent="0.25">
      <c r="A71" s="16"/>
      <c r="B71" s="11"/>
      <c r="C71" s="35"/>
      <c r="D71" s="11"/>
      <c r="E71" s="14"/>
      <c r="F71" s="12"/>
      <c r="G71" s="45"/>
      <c r="H71" s="47"/>
      <c r="I71" s="13"/>
      <c r="J71" s="24"/>
      <c r="K71" s="13"/>
      <c r="L71" s="13"/>
      <c r="M71" s="12"/>
      <c r="N71" s="13"/>
      <c r="O71" s="13"/>
      <c r="P71" s="13"/>
      <c r="Q71" s="13"/>
      <c r="R71" s="13"/>
      <c r="S71" s="26"/>
      <c r="T71" s="15"/>
      <c r="U71" s="13"/>
      <c r="V71" s="29"/>
      <c r="W71" s="32"/>
    </row>
    <row r="72" spans="1:23" ht="18" thickTop="1" thickBot="1" x14ac:dyDescent="0.25">
      <c r="A72" s="16"/>
      <c r="B72" s="11"/>
      <c r="C72" s="34"/>
      <c r="D72" s="11"/>
      <c r="E72" s="14"/>
      <c r="F72" s="12"/>
      <c r="G72" s="44"/>
      <c r="H72" s="46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26"/>
      <c r="T72" s="15"/>
      <c r="U72" s="12"/>
      <c r="V72" s="29"/>
      <c r="W72" s="32"/>
    </row>
    <row r="73" spans="1:23" ht="18" thickTop="1" thickBot="1" x14ac:dyDescent="0.25">
      <c r="A73" s="16"/>
      <c r="B73" s="11"/>
      <c r="C73" s="35"/>
      <c r="D73" s="11"/>
      <c r="E73" s="14"/>
      <c r="F73" s="12"/>
      <c r="G73" s="45"/>
      <c r="H73" s="47"/>
      <c r="I73" s="13"/>
      <c r="J73" s="24"/>
      <c r="K73" s="13"/>
      <c r="L73" s="13"/>
      <c r="M73" s="12"/>
      <c r="N73" s="13"/>
      <c r="O73" s="13"/>
      <c r="P73" s="13"/>
      <c r="Q73" s="13"/>
      <c r="R73" s="13"/>
      <c r="S73" s="26"/>
      <c r="T73" s="15"/>
      <c r="U73" s="13"/>
      <c r="V73" s="29"/>
      <c r="W73" s="32"/>
    </row>
    <row r="74" spans="1:23" ht="18" thickTop="1" thickBot="1" x14ac:dyDescent="0.25">
      <c r="A74" s="16"/>
      <c r="B74" s="11"/>
      <c r="C74" s="34"/>
      <c r="D74" s="11"/>
      <c r="E74" s="14"/>
      <c r="F74" s="12"/>
      <c r="G74" s="44"/>
      <c r="H74" s="46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26"/>
      <c r="T74" s="15"/>
      <c r="U74" s="12"/>
      <c r="V74" s="29"/>
      <c r="W74" s="32"/>
    </row>
    <row r="75" spans="1:23" ht="18" thickTop="1" thickBot="1" x14ac:dyDescent="0.25">
      <c r="A75" s="16"/>
      <c r="B75" s="11"/>
      <c r="C75" s="35"/>
      <c r="D75" s="11"/>
      <c r="E75" s="14"/>
      <c r="F75" s="12"/>
      <c r="G75" s="45"/>
      <c r="H75" s="47"/>
      <c r="I75" s="13"/>
      <c r="J75" s="24"/>
      <c r="K75" s="13"/>
      <c r="L75" s="13"/>
      <c r="M75" s="12"/>
      <c r="N75" s="13"/>
      <c r="O75" s="13"/>
      <c r="P75" s="13"/>
      <c r="Q75" s="13"/>
      <c r="R75" s="13"/>
      <c r="S75" s="26"/>
      <c r="T75" s="15"/>
      <c r="U75" s="13"/>
      <c r="V75" s="29"/>
      <c r="W75" s="32"/>
    </row>
    <row r="76" spans="1:23" ht="18" thickTop="1" thickBot="1" x14ac:dyDescent="0.25">
      <c r="A76" s="16"/>
      <c r="B76" s="11"/>
      <c r="C76" s="34"/>
      <c r="D76" s="11"/>
      <c r="E76" s="14"/>
      <c r="F76" s="12"/>
      <c r="G76" s="44"/>
      <c r="H76" s="46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26"/>
      <c r="T76" s="15"/>
      <c r="U76" s="12"/>
      <c r="V76" s="29"/>
      <c r="W76" s="32"/>
    </row>
    <row r="77" spans="1:23" ht="18" thickTop="1" thickBot="1" x14ac:dyDescent="0.25">
      <c r="A77" s="16"/>
      <c r="B77" s="11"/>
      <c r="C77" s="35"/>
      <c r="D77" s="11"/>
      <c r="E77" s="14"/>
      <c r="F77" s="12"/>
      <c r="G77" s="45"/>
      <c r="H77" s="47"/>
      <c r="I77" s="13"/>
      <c r="J77" s="24"/>
      <c r="K77" s="13"/>
      <c r="L77" s="13"/>
      <c r="M77" s="12"/>
      <c r="N77" s="13"/>
      <c r="O77" s="13"/>
      <c r="P77" s="13"/>
      <c r="Q77" s="13"/>
      <c r="R77" s="13"/>
      <c r="S77" s="26"/>
      <c r="T77" s="15"/>
      <c r="U77" s="13"/>
      <c r="V77" s="29"/>
      <c r="W77" s="32"/>
    </row>
    <row r="78" spans="1:23" ht="18" thickTop="1" thickBot="1" x14ac:dyDescent="0.25">
      <c r="A78" s="19"/>
      <c r="B78" s="11"/>
      <c r="C78" s="34"/>
      <c r="D78" s="11"/>
      <c r="E78" s="14"/>
      <c r="F78" s="12"/>
      <c r="G78" s="44"/>
      <c r="H78" s="46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26"/>
      <c r="T78" s="15"/>
      <c r="U78" s="12"/>
      <c r="V78" s="29"/>
      <c r="W78" s="32"/>
    </row>
    <row r="79" spans="1:23" ht="18" thickTop="1" thickBot="1" x14ac:dyDescent="0.25">
      <c r="A79" s="16"/>
      <c r="B79" s="11"/>
      <c r="C79" s="35"/>
      <c r="D79" s="11"/>
      <c r="E79" s="14"/>
      <c r="F79" s="12"/>
      <c r="G79" s="45"/>
      <c r="H79" s="47"/>
      <c r="I79" s="13"/>
      <c r="J79" s="24"/>
      <c r="K79" s="13"/>
      <c r="L79" s="13"/>
      <c r="M79" s="12"/>
      <c r="N79" s="13"/>
      <c r="O79" s="13"/>
      <c r="P79" s="13"/>
      <c r="Q79" s="13"/>
      <c r="R79" s="13"/>
      <c r="S79" s="26"/>
      <c r="T79" s="15"/>
      <c r="U79" s="13"/>
      <c r="V79" s="29"/>
      <c r="W79" s="32"/>
    </row>
    <row r="80" spans="1:23" ht="18" thickTop="1" thickBot="1" x14ac:dyDescent="0.25">
      <c r="A80" s="16"/>
      <c r="B80" s="11"/>
      <c r="C80" s="34"/>
      <c r="D80" s="11"/>
      <c r="E80" s="14"/>
      <c r="F80" s="12"/>
      <c r="G80" s="44"/>
      <c r="H80" s="46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26"/>
      <c r="T80" s="15"/>
      <c r="U80" s="12"/>
      <c r="V80" s="29"/>
      <c r="W80" s="32"/>
    </row>
    <row r="81" spans="1:23" ht="18" thickTop="1" thickBot="1" x14ac:dyDescent="0.25">
      <c r="A81" s="16"/>
      <c r="B81" s="11"/>
      <c r="C81" s="35"/>
      <c r="D81" s="11"/>
      <c r="E81" s="14"/>
      <c r="F81" s="12"/>
      <c r="G81" s="45"/>
      <c r="H81" s="47"/>
      <c r="I81" s="13"/>
      <c r="J81" s="24"/>
      <c r="K81" s="13"/>
      <c r="L81" s="13"/>
      <c r="M81" s="12"/>
      <c r="N81" s="13"/>
      <c r="O81" s="13"/>
      <c r="P81" s="13"/>
      <c r="Q81" s="13"/>
      <c r="R81" s="13"/>
      <c r="S81" s="26"/>
      <c r="T81" s="15"/>
      <c r="U81" s="13"/>
      <c r="V81" s="29"/>
      <c r="W81" s="32"/>
    </row>
    <row r="82" spans="1:23" ht="18" thickTop="1" thickBot="1" x14ac:dyDescent="0.25">
      <c r="A82" s="16"/>
      <c r="B82" s="11"/>
      <c r="C82" s="34"/>
      <c r="D82" s="11"/>
      <c r="E82" s="14"/>
      <c r="F82" s="12"/>
      <c r="G82" s="44"/>
      <c r="H82" s="46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26"/>
      <c r="T82" s="15"/>
      <c r="U82" s="12"/>
      <c r="V82" s="29"/>
      <c r="W82" s="32"/>
    </row>
    <row r="83" spans="1:23" ht="18" thickTop="1" thickBot="1" x14ac:dyDescent="0.25">
      <c r="A83" s="16"/>
      <c r="B83" s="11"/>
      <c r="C83" s="35"/>
      <c r="D83" s="11"/>
      <c r="E83" s="14"/>
      <c r="F83" s="12"/>
      <c r="G83" s="45"/>
      <c r="H83" s="47"/>
      <c r="I83" s="13"/>
      <c r="J83" s="24"/>
      <c r="K83" s="13"/>
      <c r="L83" s="13"/>
      <c r="M83" s="12"/>
      <c r="N83" s="13"/>
      <c r="O83" s="13"/>
      <c r="P83" s="13"/>
      <c r="Q83" s="13"/>
      <c r="R83" s="13"/>
      <c r="S83" s="26"/>
      <c r="T83" s="15"/>
      <c r="U83" s="13"/>
      <c r="V83" s="29"/>
      <c r="W83" s="32"/>
    </row>
    <row r="84" spans="1:23" ht="18" thickTop="1" thickBot="1" x14ac:dyDescent="0.25">
      <c r="A84" s="16"/>
      <c r="B84" s="11"/>
      <c r="C84" s="34"/>
      <c r="D84" s="11"/>
      <c r="E84" s="14"/>
      <c r="F84" s="12"/>
      <c r="G84" s="44"/>
      <c r="H84" s="46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26"/>
      <c r="T84" s="15"/>
      <c r="U84" s="12"/>
      <c r="V84" s="29"/>
      <c r="W84" s="32"/>
    </row>
    <row r="85" spans="1:23" ht="18" thickTop="1" thickBot="1" x14ac:dyDescent="0.25">
      <c r="A85" s="16"/>
      <c r="B85" s="11"/>
      <c r="C85" s="35"/>
      <c r="D85" s="11"/>
      <c r="E85" s="14"/>
      <c r="F85" s="12"/>
      <c r="G85" s="45"/>
      <c r="H85" s="47"/>
      <c r="I85" s="13"/>
      <c r="J85" s="24"/>
      <c r="K85" s="13"/>
      <c r="L85" s="13"/>
      <c r="M85" s="12"/>
      <c r="N85" s="13"/>
      <c r="O85" s="13"/>
      <c r="P85" s="13"/>
      <c r="Q85" s="13"/>
      <c r="R85" s="13"/>
      <c r="S85" s="26"/>
      <c r="T85" s="15"/>
      <c r="U85" s="13"/>
      <c r="V85" s="29"/>
      <c r="W85" s="32"/>
    </row>
    <row r="86" spans="1:23" ht="18" thickTop="1" thickBot="1" x14ac:dyDescent="0.25">
      <c r="A86" s="16"/>
      <c r="B86" s="11"/>
      <c r="C86" s="34"/>
      <c r="D86" s="11"/>
      <c r="E86" s="14"/>
      <c r="F86" s="12"/>
      <c r="G86" s="44"/>
      <c r="H86" s="46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26"/>
      <c r="T86" s="15"/>
      <c r="U86" s="12"/>
      <c r="V86" s="29"/>
      <c r="W86" s="32"/>
    </row>
    <row r="87" spans="1:23" ht="18" thickTop="1" thickBot="1" x14ac:dyDescent="0.25">
      <c r="A87" s="16"/>
      <c r="B87" s="11"/>
      <c r="C87" s="35"/>
      <c r="D87" s="11"/>
      <c r="E87" s="14"/>
      <c r="F87" s="12"/>
      <c r="G87" s="45"/>
      <c r="H87" s="47"/>
      <c r="I87" s="13"/>
      <c r="J87" s="24"/>
      <c r="K87" s="13"/>
      <c r="L87" s="13"/>
      <c r="M87" s="12"/>
      <c r="N87" s="13"/>
      <c r="O87" s="13"/>
      <c r="P87" s="13"/>
      <c r="Q87" s="13"/>
      <c r="R87" s="13"/>
      <c r="S87" s="26"/>
      <c r="T87" s="15"/>
      <c r="U87" s="13"/>
      <c r="V87" s="29"/>
      <c r="W87" s="32"/>
    </row>
    <row r="88" spans="1:23" ht="18" thickTop="1" thickBot="1" x14ac:dyDescent="0.25">
      <c r="A88" s="19"/>
      <c r="B88" s="11"/>
      <c r="C88" s="34"/>
      <c r="D88" s="11"/>
      <c r="E88" s="14"/>
      <c r="F88" s="12"/>
      <c r="G88" s="44"/>
      <c r="H88" s="46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26"/>
      <c r="T88" s="15"/>
      <c r="U88" s="12"/>
      <c r="V88" s="29"/>
      <c r="W88" s="32"/>
    </row>
    <row r="89" spans="1:23" ht="18" thickTop="1" thickBot="1" x14ac:dyDescent="0.25">
      <c r="A89" s="16"/>
      <c r="B89" s="11"/>
      <c r="C89" s="35"/>
      <c r="D89" s="11"/>
      <c r="E89" s="14"/>
      <c r="F89" s="12"/>
      <c r="G89" s="45"/>
      <c r="H89" s="47"/>
      <c r="I89" s="13"/>
      <c r="J89" s="24"/>
      <c r="K89" s="13"/>
      <c r="L89" s="13"/>
      <c r="M89" s="12"/>
      <c r="N89" s="13"/>
      <c r="O89" s="13"/>
      <c r="P89" s="13"/>
      <c r="Q89" s="13"/>
      <c r="R89" s="13"/>
      <c r="S89" s="26"/>
      <c r="T89" s="15"/>
      <c r="U89" s="13"/>
      <c r="V89" s="29"/>
      <c r="W89" s="32"/>
    </row>
    <row r="90" spans="1:23" ht="18" thickTop="1" thickBot="1" x14ac:dyDescent="0.25">
      <c r="A90" s="16"/>
      <c r="B90" s="11"/>
      <c r="C90" s="34"/>
      <c r="D90" s="11"/>
      <c r="E90" s="14"/>
      <c r="F90" s="12"/>
      <c r="G90" s="44"/>
      <c r="H90" s="46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26"/>
      <c r="T90" s="15"/>
      <c r="U90" s="12"/>
      <c r="V90" s="29"/>
      <c r="W90" s="32"/>
    </row>
    <row r="91" spans="1:23" ht="18" thickTop="1" thickBot="1" x14ac:dyDescent="0.25">
      <c r="A91" s="16"/>
      <c r="B91" s="11"/>
      <c r="C91" s="35"/>
      <c r="D91" s="11"/>
      <c r="E91" s="14"/>
      <c r="F91" s="12"/>
      <c r="G91" s="45"/>
      <c r="H91" s="47"/>
      <c r="I91" s="13"/>
      <c r="J91" s="24"/>
      <c r="K91" s="13"/>
      <c r="L91" s="13"/>
      <c r="M91" s="12"/>
      <c r="N91" s="13"/>
      <c r="O91" s="13"/>
      <c r="P91" s="13"/>
      <c r="Q91" s="13"/>
      <c r="R91" s="13"/>
      <c r="S91" s="26"/>
      <c r="T91" s="15"/>
      <c r="U91" s="13"/>
      <c r="V91" s="29"/>
      <c r="W91" s="32"/>
    </row>
    <row r="92" spans="1:23" ht="18" thickTop="1" thickBot="1" x14ac:dyDescent="0.25">
      <c r="A92" s="16"/>
      <c r="B92" s="11"/>
      <c r="C92" s="34"/>
      <c r="D92" s="11"/>
      <c r="E92" s="14"/>
      <c r="F92" s="12"/>
      <c r="G92" s="44"/>
      <c r="H92" s="46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26"/>
      <c r="T92" s="15"/>
      <c r="U92" s="12"/>
      <c r="V92" s="29"/>
      <c r="W92" s="32"/>
    </row>
    <row r="93" spans="1:23" ht="18" thickTop="1" thickBot="1" x14ac:dyDescent="0.25">
      <c r="A93" s="16"/>
      <c r="B93" s="11"/>
      <c r="C93" s="35"/>
      <c r="D93" s="11"/>
      <c r="E93" s="14"/>
      <c r="F93" s="12"/>
      <c r="G93" s="45"/>
      <c r="H93" s="47"/>
      <c r="I93" s="13"/>
      <c r="J93" s="24"/>
      <c r="K93" s="13"/>
      <c r="L93" s="13"/>
      <c r="M93" s="12"/>
      <c r="N93" s="13"/>
      <c r="O93" s="13"/>
      <c r="P93" s="13"/>
      <c r="Q93" s="13"/>
      <c r="R93" s="13"/>
      <c r="S93" s="26"/>
      <c r="T93" s="15"/>
      <c r="U93" s="13"/>
      <c r="V93" s="29"/>
      <c r="W93" s="32"/>
    </row>
    <row r="94" spans="1:23" ht="18" thickTop="1" thickBot="1" x14ac:dyDescent="0.25">
      <c r="A94" s="16"/>
      <c r="B94" s="11"/>
      <c r="C94" s="34"/>
      <c r="D94" s="11"/>
      <c r="E94" s="14"/>
      <c r="F94" s="12"/>
      <c r="G94" s="44"/>
      <c r="H94" s="46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26"/>
      <c r="T94" s="15"/>
      <c r="U94" s="12"/>
      <c r="V94" s="29"/>
      <c r="W94" s="32"/>
    </row>
    <row r="95" spans="1:23" ht="18" thickTop="1" thickBot="1" x14ac:dyDescent="0.25">
      <c r="A95" s="16"/>
      <c r="B95" s="11"/>
      <c r="C95" s="35"/>
      <c r="D95" s="11"/>
      <c r="E95" s="14"/>
      <c r="F95" s="12"/>
      <c r="G95" s="45"/>
      <c r="H95" s="47"/>
      <c r="I95" s="13"/>
      <c r="J95" s="24"/>
      <c r="K95" s="13"/>
      <c r="L95" s="13"/>
      <c r="M95" s="12"/>
      <c r="N95" s="13"/>
      <c r="O95" s="13"/>
      <c r="P95" s="13"/>
      <c r="Q95" s="13"/>
      <c r="R95" s="13"/>
      <c r="S95" s="26"/>
      <c r="T95" s="15"/>
      <c r="U95" s="13"/>
      <c r="V95" s="29"/>
      <c r="W95" s="32"/>
    </row>
    <row r="96" spans="1:23" ht="18" thickTop="1" thickBot="1" x14ac:dyDescent="0.25">
      <c r="A96" s="16"/>
      <c r="B96" s="11"/>
      <c r="C96" s="34"/>
      <c r="D96" s="11"/>
      <c r="E96" s="14"/>
      <c r="F96" s="12"/>
      <c r="G96" s="44"/>
      <c r="H96" s="46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26"/>
      <c r="T96" s="15"/>
      <c r="U96" s="12"/>
      <c r="V96" s="29"/>
      <c r="W96" s="32"/>
    </row>
    <row r="97" spans="1:23" ht="18" thickTop="1" thickBot="1" x14ac:dyDescent="0.25">
      <c r="A97" s="16"/>
      <c r="B97" s="11"/>
      <c r="C97" s="35"/>
      <c r="D97" s="11"/>
      <c r="E97" s="14"/>
      <c r="F97" s="12"/>
      <c r="G97" s="45"/>
      <c r="H97" s="47"/>
      <c r="I97" s="13"/>
      <c r="J97" s="24"/>
      <c r="K97" s="13"/>
      <c r="L97" s="13"/>
      <c r="M97" s="12"/>
      <c r="N97" s="13"/>
      <c r="O97" s="13"/>
      <c r="P97" s="13"/>
      <c r="Q97" s="13"/>
      <c r="R97" s="13"/>
      <c r="S97" s="26"/>
      <c r="T97" s="15"/>
      <c r="U97" s="13"/>
      <c r="V97" s="29"/>
      <c r="W97" s="32"/>
    </row>
    <row r="98" spans="1:23" ht="18" thickTop="1" thickBot="1" x14ac:dyDescent="0.25">
      <c r="A98" s="19"/>
      <c r="B98" s="11"/>
      <c r="C98" s="34"/>
      <c r="D98" s="11"/>
      <c r="E98" s="14"/>
      <c r="F98" s="12"/>
      <c r="G98" s="44"/>
      <c r="H98" s="46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26"/>
      <c r="T98" s="15"/>
      <c r="U98" s="12"/>
      <c r="V98" s="29"/>
      <c r="W98" s="32"/>
    </row>
    <row r="99" spans="1:23" ht="18" thickTop="1" thickBot="1" x14ac:dyDescent="0.25">
      <c r="A99" s="16"/>
      <c r="B99" s="11"/>
      <c r="C99" s="35"/>
      <c r="D99" s="11"/>
      <c r="E99" s="14"/>
      <c r="F99" s="12"/>
      <c r="G99" s="45"/>
      <c r="H99" s="47"/>
      <c r="I99" s="13"/>
      <c r="J99" s="24"/>
      <c r="K99" s="13"/>
      <c r="L99" s="13"/>
      <c r="M99" s="12"/>
      <c r="N99" s="13"/>
      <c r="O99" s="13"/>
      <c r="P99" s="13"/>
      <c r="Q99" s="13"/>
      <c r="R99" s="13"/>
      <c r="S99" s="26"/>
      <c r="T99" s="15"/>
      <c r="U99" s="13"/>
      <c r="V99" s="29"/>
      <c r="W99" s="32"/>
    </row>
    <row r="100" spans="1:23" ht="18" thickTop="1" thickBot="1" x14ac:dyDescent="0.25">
      <c r="A100" s="16"/>
      <c r="B100" s="11"/>
      <c r="C100" s="34"/>
      <c r="D100" s="11"/>
      <c r="E100" s="14"/>
      <c r="F100" s="12"/>
      <c r="G100" s="44"/>
      <c r="H100" s="46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26"/>
      <c r="T100" s="15"/>
      <c r="U100" s="12"/>
      <c r="V100" s="29"/>
      <c r="W100" s="32"/>
    </row>
    <row r="101" spans="1:23" ht="18" thickTop="1" thickBot="1" x14ac:dyDescent="0.25">
      <c r="A101" s="16"/>
      <c r="B101" s="11"/>
      <c r="C101" s="35"/>
      <c r="D101" s="11"/>
      <c r="E101" s="14"/>
      <c r="F101" s="12"/>
      <c r="G101" s="45"/>
      <c r="H101" s="47"/>
      <c r="I101" s="13"/>
      <c r="J101" s="24"/>
      <c r="K101" s="13"/>
      <c r="L101" s="13"/>
      <c r="M101" s="12"/>
      <c r="N101" s="13"/>
      <c r="O101" s="13"/>
      <c r="P101" s="13"/>
      <c r="Q101" s="13"/>
      <c r="R101" s="13"/>
      <c r="S101" s="26"/>
      <c r="T101" s="15"/>
      <c r="U101" s="13"/>
      <c r="V101" s="29"/>
      <c r="W101" s="32"/>
    </row>
    <row r="102" spans="1:23" ht="18" thickTop="1" thickBot="1" x14ac:dyDescent="0.25">
      <c r="A102" s="16"/>
      <c r="B102" s="11"/>
      <c r="C102" s="34"/>
      <c r="D102" s="11"/>
      <c r="E102" s="14"/>
      <c r="F102" s="12"/>
      <c r="G102" s="44"/>
      <c r="H102" s="46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26"/>
      <c r="T102" s="15"/>
      <c r="U102" s="12"/>
      <c r="V102" s="29"/>
      <c r="W102" s="32"/>
    </row>
    <row r="103" spans="1:23" ht="18" thickTop="1" thickBot="1" x14ac:dyDescent="0.25">
      <c r="A103" s="16"/>
      <c r="B103" s="11"/>
      <c r="C103" s="35"/>
      <c r="D103" s="11"/>
      <c r="E103" s="14"/>
      <c r="F103" s="12"/>
      <c r="G103" s="45"/>
      <c r="H103" s="47"/>
      <c r="I103" s="13"/>
      <c r="J103" s="24"/>
      <c r="K103" s="13"/>
      <c r="L103" s="13"/>
      <c r="M103" s="12"/>
      <c r="N103" s="13"/>
      <c r="O103" s="13"/>
      <c r="P103" s="13"/>
      <c r="Q103" s="13"/>
      <c r="R103" s="13"/>
      <c r="S103" s="26"/>
      <c r="T103" s="15"/>
      <c r="U103" s="13"/>
      <c r="V103" s="29"/>
      <c r="W103" s="32"/>
    </row>
    <row r="104" spans="1:23" ht="18" thickTop="1" thickBot="1" x14ac:dyDescent="0.25">
      <c r="A104" s="16"/>
      <c r="B104" s="11"/>
      <c r="C104" s="34"/>
      <c r="D104" s="11"/>
      <c r="E104" s="14"/>
      <c r="F104" s="12"/>
      <c r="G104" s="44"/>
      <c r="H104" s="46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26"/>
      <c r="T104" s="15"/>
      <c r="U104" s="12"/>
      <c r="V104" s="29"/>
      <c r="W104" s="32"/>
    </row>
    <row r="105" spans="1:23" ht="18" thickTop="1" thickBot="1" x14ac:dyDescent="0.25">
      <c r="A105" s="16"/>
      <c r="B105" s="11"/>
      <c r="C105" s="35"/>
      <c r="D105" s="11"/>
      <c r="E105" s="14"/>
      <c r="F105" s="12"/>
      <c r="G105" s="45"/>
      <c r="H105" s="47"/>
      <c r="I105" s="13"/>
      <c r="J105" s="24"/>
      <c r="K105" s="13"/>
      <c r="L105" s="13"/>
      <c r="M105" s="12"/>
      <c r="N105" s="13"/>
      <c r="O105" s="13"/>
      <c r="P105" s="13"/>
      <c r="Q105" s="13"/>
      <c r="R105" s="13"/>
      <c r="S105" s="26"/>
      <c r="T105" s="15"/>
      <c r="U105" s="13"/>
      <c r="V105" s="29"/>
      <c r="W105" s="32"/>
    </row>
    <row r="106" spans="1:23" ht="18" thickTop="1" thickBot="1" x14ac:dyDescent="0.25">
      <c r="A106" s="16"/>
      <c r="B106" s="11"/>
      <c r="C106" s="34"/>
      <c r="D106" s="11"/>
      <c r="E106" s="14"/>
      <c r="F106" s="12"/>
      <c r="G106" s="44"/>
      <c r="H106" s="46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26"/>
      <c r="T106" s="15"/>
      <c r="U106" s="12"/>
      <c r="V106" s="29"/>
      <c r="W106" s="32"/>
    </row>
    <row r="107" spans="1:23" ht="18" thickTop="1" thickBot="1" x14ac:dyDescent="0.25">
      <c r="A107" s="16"/>
      <c r="B107" s="11"/>
      <c r="C107" s="35"/>
      <c r="D107" s="11"/>
      <c r="E107" s="14"/>
      <c r="F107" s="12"/>
      <c r="G107" s="45"/>
      <c r="H107" s="47"/>
      <c r="I107" s="13"/>
      <c r="J107" s="24"/>
      <c r="K107" s="13"/>
      <c r="L107" s="13"/>
      <c r="M107" s="12"/>
      <c r="N107" s="13"/>
      <c r="O107" s="13"/>
      <c r="P107" s="13"/>
      <c r="Q107" s="13"/>
      <c r="R107" s="13"/>
      <c r="S107" s="26"/>
      <c r="T107" s="15"/>
      <c r="U107" s="13"/>
      <c r="V107" s="29"/>
      <c r="W107" s="32"/>
    </row>
    <row r="108" spans="1:23" ht="18" thickTop="1" thickBot="1" x14ac:dyDescent="0.25">
      <c r="A108" s="19"/>
      <c r="B108" s="11"/>
      <c r="C108" s="34"/>
      <c r="D108" s="11"/>
      <c r="E108" s="14"/>
      <c r="F108" s="12"/>
      <c r="G108" s="44"/>
      <c r="H108" s="46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26"/>
      <c r="T108" s="15"/>
      <c r="U108" s="12"/>
      <c r="V108" s="29"/>
      <c r="W108" s="32"/>
    </row>
    <row r="109" spans="1:23" ht="18" thickTop="1" thickBot="1" x14ac:dyDescent="0.25">
      <c r="A109" s="16"/>
      <c r="B109" s="11"/>
      <c r="C109" s="35"/>
      <c r="D109" s="11"/>
      <c r="E109" s="14"/>
      <c r="F109" s="12"/>
      <c r="G109" s="45"/>
      <c r="H109" s="47"/>
      <c r="I109" s="13"/>
      <c r="J109" s="24"/>
      <c r="K109" s="13"/>
      <c r="L109" s="13"/>
      <c r="M109" s="12"/>
      <c r="N109" s="13"/>
      <c r="O109" s="13"/>
      <c r="P109" s="13"/>
      <c r="Q109" s="13"/>
      <c r="R109" s="13"/>
      <c r="S109" s="26"/>
      <c r="T109" s="15"/>
      <c r="U109" s="13"/>
      <c r="V109" s="29"/>
      <c r="W109" s="32"/>
    </row>
    <row r="110" spans="1:23" ht="18" thickTop="1" thickBot="1" x14ac:dyDescent="0.25">
      <c r="A110" s="16"/>
      <c r="B110" s="11"/>
      <c r="C110" s="34"/>
      <c r="D110" s="11"/>
      <c r="E110" s="14"/>
      <c r="F110" s="12"/>
      <c r="G110" s="44"/>
      <c r="H110" s="46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26"/>
      <c r="T110" s="15"/>
      <c r="U110" s="12"/>
      <c r="V110" s="29"/>
      <c r="W110" s="32"/>
    </row>
    <row r="111" spans="1:23" ht="18" thickTop="1" thickBot="1" x14ac:dyDescent="0.25">
      <c r="A111" s="16"/>
      <c r="B111" s="11"/>
      <c r="C111" s="35"/>
      <c r="D111" s="11"/>
      <c r="E111" s="14"/>
      <c r="F111" s="12"/>
      <c r="G111" s="45"/>
      <c r="H111" s="47"/>
      <c r="I111" s="13"/>
      <c r="J111" s="24"/>
      <c r="K111" s="13"/>
      <c r="L111" s="13"/>
      <c r="M111" s="12"/>
      <c r="N111" s="13"/>
      <c r="O111" s="13"/>
      <c r="P111" s="13"/>
      <c r="Q111" s="13"/>
      <c r="R111" s="13"/>
      <c r="S111" s="26"/>
      <c r="T111" s="15"/>
      <c r="U111" s="13"/>
      <c r="V111" s="29"/>
      <c r="W111" s="32"/>
    </row>
    <row r="112" spans="1:23" ht="18" thickTop="1" thickBot="1" x14ac:dyDescent="0.25">
      <c r="A112" s="16"/>
      <c r="B112" s="11"/>
      <c r="C112" s="34"/>
      <c r="D112" s="11"/>
      <c r="E112" s="14"/>
      <c r="F112" s="12"/>
      <c r="G112" s="44"/>
      <c r="H112" s="46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26"/>
      <c r="T112" s="15"/>
      <c r="U112" s="12"/>
      <c r="V112" s="29"/>
      <c r="W112" s="32"/>
    </row>
    <row r="113" spans="1:23" ht="18" thickTop="1" thickBot="1" x14ac:dyDescent="0.25">
      <c r="A113" s="16"/>
      <c r="B113" s="11"/>
      <c r="C113" s="35"/>
      <c r="D113" s="11"/>
      <c r="E113" s="14"/>
      <c r="F113" s="12"/>
      <c r="G113" s="45"/>
      <c r="H113" s="47"/>
      <c r="I113" s="13"/>
      <c r="J113" s="24"/>
      <c r="K113" s="13"/>
      <c r="L113" s="13"/>
      <c r="M113" s="12"/>
      <c r="N113" s="13"/>
      <c r="O113" s="13"/>
      <c r="P113" s="13"/>
      <c r="Q113" s="13"/>
      <c r="R113" s="13"/>
      <c r="S113" s="26"/>
      <c r="T113" s="15"/>
      <c r="U113" s="13"/>
      <c r="V113" s="29"/>
      <c r="W113" s="32"/>
    </row>
    <row r="114" spans="1:23" ht="18" thickTop="1" thickBot="1" x14ac:dyDescent="0.25">
      <c r="A114" s="16"/>
      <c r="B114" s="11"/>
      <c r="C114" s="34"/>
      <c r="D114" s="11"/>
      <c r="E114" s="14"/>
      <c r="F114" s="12"/>
      <c r="G114" s="44"/>
      <c r="H114" s="46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26"/>
      <c r="T114" s="15"/>
      <c r="U114" s="12"/>
      <c r="V114" s="29"/>
      <c r="W114" s="32"/>
    </row>
    <row r="115" spans="1:23" ht="18" thickTop="1" thickBot="1" x14ac:dyDescent="0.25">
      <c r="A115" s="16"/>
      <c r="B115" s="11"/>
      <c r="C115" s="35"/>
      <c r="D115" s="11"/>
      <c r="E115" s="14"/>
      <c r="F115" s="12"/>
      <c r="G115" s="45"/>
      <c r="H115" s="47"/>
      <c r="I115" s="13"/>
      <c r="J115" s="24"/>
      <c r="K115" s="13"/>
      <c r="L115" s="13"/>
      <c r="M115" s="12"/>
      <c r="N115" s="13"/>
      <c r="O115" s="13"/>
      <c r="P115" s="13"/>
      <c r="Q115" s="13"/>
      <c r="R115" s="13"/>
      <c r="S115" s="26"/>
      <c r="T115" s="15"/>
      <c r="U115" s="13"/>
      <c r="V115" s="29"/>
      <c r="W115" s="32"/>
    </row>
    <row r="116" spans="1:23" ht="18" thickTop="1" thickBot="1" x14ac:dyDescent="0.25">
      <c r="A116" s="16"/>
      <c r="B116" s="11"/>
      <c r="C116" s="34"/>
      <c r="D116" s="11"/>
      <c r="E116" s="14"/>
      <c r="F116" s="12"/>
      <c r="G116" s="44"/>
      <c r="H116" s="46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26"/>
      <c r="T116" s="15"/>
      <c r="U116" s="12"/>
      <c r="V116" s="29"/>
      <c r="W116" s="32"/>
    </row>
    <row r="117" spans="1:23" ht="18" thickTop="1" thickBot="1" x14ac:dyDescent="0.25">
      <c r="A117" s="16"/>
      <c r="B117" s="11"/>
      <c r="C117" s="35"/>
      <c r="D117" s="11"/>
      <c r="E117" s="14"/>
      <c r="F117" s="12"/>
      <c r="G117" s="45"/>
      <c r="H117" s="47"/>
      <c r="I117" s="13"/>
      <c r="J117" s="24"/>
      <c r="K117" s="13"/>
      <c r="L117" s="13"/>
      <c r="M117" s="12"/>
      <c r="N117" s="13"/>
      <c r="O117" s="13"/>
      <c r="P117" s="13"/>
      <c r="Q117" s="13"/>
      <c r="R117" s="13"/>
      <c r="S117" s="26"/>
      <c r="T117" s="15"/>
      <c r="U117" s="13"/>
      <c r="V117" s="29"/>
      <c r="W117" s="32"/>
    </row>
    <row r="118" spans="1:23" ht="18" thickTop="1" thickBot="1" x14ac:dyDescent="0.25">
      <c r="A118" s="19"/>
      <c r="B118" s="11"/>
      <c r="C118" s="34"/>
      <c r="D118" s="11"/>
      <c r="E118" s="14"/>
      <c r="F118" s="12"/>
      <c r="G118" s="44"/>
      <c r="H118" s="46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26"/>
      <c r="T118" s="15"/>
      <c r="U118" s="12"/>
      <c r="V118" s="29"/>
      <c r="W118" s="32"/>
    </row>
    <row r="119" spans="1:23" ht="18" thickTop="1" thickBot="1" x14ac:dyDescent="0.25">
      <c r="A119" s="16"/>
      <c r="B119" s="11"/>
      <c r="C119" s="35"/>
      <c r="D119" s="11"/>
      <c r="E119" s="14"/>
      <c r="F119" s="12"/>
      <c r="G119" s="45"/>
      <c r="H119" s="47"/>
      <c r="I119" s="13"/>
      <c r="J119" s="24"/>
      <c r="K119" s="13"/>
      <c r="L119" s="13"/>
      <c r="M119" s="12"/>
      <c r="N119" s="13"/>
      <c r="O119" s="13"/>
      <c r="P119" s="13"/>
      <c r="Q119" s="13"/>
      <c r="R119" s="13"/>
      <c r="S119" s="26"/>
      <c r="T119" s="15"/>
      <c r="U119" s="13"/>
      <c r="V119" s="29"/>
      <c r="W119" s="32"/>
    </row>
    <row r="120" spans="1:23" ht="18" thickTop="1" thickBot="1" x14ac:dyDescent="0.25">
      <c r="A120" s="16"/>
      <c r="B120" s="11"/>
      <c r="C120" s="34"/>
      <c r="D120" s="11"/>
      <c r="E120" s="14"/>
      <c r="F120" s="12"/>
      <c r="G120" s="44"/>
      <c r="H120" s="46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26"/>
      <c r="T120" s="15"/>
      <c r="U120" s="12"/>
      <c r="V120" s="29"/>
      <c r="W120" s="32"/>
    </row>
    <row r="121" spans="1:23" ht="18" thickTop="1" thickBot="1" x14ac:dyDescent="0.25">
      <c r="A121" s="16"/>
      <c r="B121" s="11"/>
      <c r="C121" s="35"/>
      <c r="D121" s="11"/>
      <c r="E121" s="14"/>
      <c r="F121" s="12"/>
      <c r="G121" s="45"/>
      <c r="H121" s="47"/>
      <c r="I121" s="13"/>
      <c r="J121" s="24"/>
      <c r="K121" s="13"/>
      <c r="L121" s="13"/>
      <c r="M121" s="12"/>
      <c r="N121" s="13"/>
      <c r="O121" s="13"/>
      <c r="P121" s="13"/>
      <c r="Q121" s="13"/>
      <c r="R121" s="13"/>
      <c r="S121" s="26"/>
      <c r="T121" s="15"/>
      <c r="U121" s="13"/>
      <c r="V121" s="29"/>
      <c r="W121" s="32"/>
    </row>
    <row r="122" spans="1:23" ht="18" thickTop="1" thickBot="1" x14ac:dyDescent="0.25">
      <c r="A122" s="16"/>
      <c r="B122" s="11"/>
      <c r="C122" s="34"/>
      <c r="D122" s="11"/>
      <c r="E122" s="14"/>
      <c r="F122" s="12"/>
      <c r="G122" s="44"/>
      <c r="H122" s="46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26"/>
      <c r="T122" s="15"/>
      <c r="U122" s="12"/>
      <c r="V122" s="29"/>
      <c r="W122" s="32"/>
    </row>
    <row r="123" spans="1:23" ht="18" thickTop="1" thickBot="1" x14ac:dyDescent="0.25">
      <c r="A123" s="16"/>
      <c r="B123" s="11"/>
      <c r="C123" s="35"/>
      <c r="D123" s="11"/>
      <c r="E123" s="14"/>
      <c r="F123" s="12"/>
      <c r="G123" s="45"/>
      <c r="H123" s="47"/>
      <c r="I123" s="13"/>
      <c r="J123" s="24"/>
      <c r="K123" s="13"/>
      <c r="L123" s="13"/>
      <c r="M123" s="12"/>
      <c r="N123" s="13"/>
      <c r="O123" s="13"/>
      <c r="P123" s="13"/>
      <c r="Q123" s="13"/>
      <c r="R123" s="13"/>
      <c r="S123" s="26"/>
      <c r="T123" s="15"/>
      <c r="U123" s="13"/>
      <c r="V123" s="29"/>
      <c r="W123" s="32"/>
    </row>
    <row r="124" spans="1:23" ht="18" thickTop="1" thickBot="1" x14ac:dyDescent="0.25">
      <c r="A124" s="16"/>
      <c r="B124" s="11"/>
      <c r="C124" s="34"/>
      <c r="D124" s="11"/>
      <c r="E124" s="14"/>
      <c r="F124" s="12"/>
      <c r="G124" s="44"/>
      <c r="H124" s="46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26"/>
      <c r="T124" s="15"/>
      <c r="U124" s="12"/>
      <c r="V124" s="29"/>
      <c r="W124" s="32"/>
    </row>
    <row r="125" spans="1:23" ht="18" thickTop="1" thickBot="1" x14ac:dyDescent="0.25">
      <c r="A125" s="16"/>
      <c r="B125" s="11"/>
      <c r="C125" s="35"/>
      <c r="D125" s="11"/>
      <c r="E125" s="14"/>
      <c r="F125" s="12"/>
      <c r="G125" s="45"/>
      <c r="H125" s="47"/>
      <c r="I125" s="13"/>
      <c r="J125" s="24"/>
      <c r="K125" s="13"/>
      <c r="L125" s="13"/>
      <c r="M125" s="12"/>
      <c r="N125" s="13"/>
      <c r="O125" s="13"/>
      <c r="P125" s="13"/>
      <c r="Q125" s="13"/>
      <c r="R125" s="13"/>
      <c r="S125" s="26"/>
      <c r="T125" s="15"/>
      <c r="U125" s="13"/>
      <c r="V125" s="29"/>
      <c r="W125" s="32"/>
    </row>
    <row r="126" spans="1:23" ht="18" thickTop="1" thickBot="1" x14ac:dyDescent="0.25">
      <c r="A126" s="16"/>
      <c r="B126" s="11"/>
      <c r="C126" s="34"/>
      <c r="D126" s="11"/>
      <c r="E126" s="14"/>
      <c r="F126" s="12"/>
      <c r="G126" s="44"/>
      <c r="H126" s="46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26"/>
      <c r="T126" s="15"/>
      <c r="U126" s="12"/>
      <c r="V126" s="29"/>
      <c r="W126" s="32"/>
    </row>
    <row r="127" spans="1:23" ht="18" thickTop="1" thickBot="1" x14ac:dyDescent="0.25">
      <c r="A127" s="16"/>
      <c r="B127" s="11"/>
      <c r="C127" s="35"/>
      <c r="D127" s="11"/>
      <c r="E127" s="14"/>
      <c r="F127" s="12"/>
      <c r="G127" s="45"/>
      <c r="H127" s="47"/>
      <c r="I127" s="13"/>
      <c r="J127" s="24"/>
      <c r="K127" s="13"/>
      <c r="L127" s="13"/>
      <c r="M127" s="12"/>
      <c r="N127" s="13"/>
      <c r="O127" s="13"/>
      <c r="P127" s="13"/>
      <c r="Q127" s="13"/>
      <c r="R127" s="13"/>
      <c r="S127" s="26"/>
      <c r="T127" s="15"/>
      <c r="U127" s="13"/>
      <c r="V127" s="29"/>
      <c r="W127" s="32"/>
    </row>
    <row r="128" spans="1:23" ht="18" thickTop="1" thickBot="1" x14ac:dyDescent="0.25">
      <c r="A128" s="19"/>
      <c r="B128" s="11"/>
      <c r="C128" s="34"/>
      <c r="D128" s="11"/>
      <c r="E128" s="14"/>
      <c r="F128" s="12"/>
      <c r="G128" s="44"/>
      <c r="H128" s="46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26"/>
      <c r="T128" s="15"/>
      <c r="U128" s="12"/>
      <c r="V128" s="29"/>
      <c r="W128" s="32"/>
    </row>
    <row r="129" spans="1:23" ht="18" thickTop="1" thickBot="1" x14ac:dyDescent="0.25">
      <c r="A129" s="16"/>
      <c r="B129" s="11"/>
      <c r="C129" s="35"/>
      <c r="D129" s="11"/>
      <c r="E129" s="14"/>
      <c r="F129" s="12"/>
      <c r="G129" s="45"/>
      <c r="H129" s="47"/>
      <c r="I129" s="13"/>
      <c r="J129" s="24"/>
      <c r="K129" s="13"/>
      <c r="L129" s="13"/>
      <c r="M129" s="12"/>
      <c r="N129" s="13"/>
      <c r="O129" s="13"/>
      <c r="P129" s="13"/>
      <c r="Q129" s="13"/>
      <c r="R129" s="13"/>
      <c r="S129" s="26"/>
      <c r="T129" s="15"/>
      <c r="U129" s="13"/>
      <c r="V129" s="29"/>
      <c r="W129" s="32"/>
    </row>
    <row r="130" spans="1:23" ht="18" thickTop="1" thickBot="1" x14ac:dyDescent="0.25">
      <c r="A130" s="16"/>
      <c r="B130" s="11"/>
      <c r="C130" s="34"/>
      <c r="D130" s="11"/>
      <c r="E130" s="14"/>
      <c r="F130" s="12"/>
      <c r="G130" s="44"/>
      <c r="H130" s="46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26"/>
      <c r="T130" s="15"/>
      <c r="U130" s="12"/>
      <c r="V130" s="29"/>
      <c r="W130" s="32"/>
    </row>
    <row r="131" spans="1:23" ht="18" thickTop="1" thickBot="1" x14ac:dyDescent="0.25">
      <c r="A131" s="16"/>
      <c r="B131" s="11"/>
      <c r="C131" s="35"/>
      <c r="D131" s="11"/>
      <c r="E131" s="14"/>
      <c r="F131" s="12"/>
      <c r="G131" s="45"/>
      <c r="H131" s="47"/>
      <c r="I131" s="13"/>
      <c r="J131" s="24"/>
      <c r="K131" s="13"/>
      <c r="L131" s="13"/>
      <c r="M131" s="12"/>
      <c r="N131" s="13"/>
      <c r="O131" s="13"/>
      <c r="P131" s="13"/>
      <c r="Q131" s="13"/>
      <c r="R131" s="13"/>
      <c r="S131" s="26"/>
      <c r="T131" s="15"/>
      <c r="U131" s="13"/>
      <c r="V131" s="29"/>
      <c r="W131" s="32"/>
    </row>
    <row r="132" spans="1:23" ht="18" thickTop="1" thickBot="1" x14ac:dyDescent="0.25">
      <c r="A132" s="16"/>
      <c r="B132" s="11"/>
      <c r="C132" s="34"/>
      <c r="D132" s="11"/>
      <c r="E132" s="14"/>
      <c r="F132" s="12"/>
      <c r="G132" s="44"/>
      <c r="H132" s="46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26"/>
      <c r="T132" s="15"/>
      <c r="U132" s="12"/>
      <c r="V132" s="29"/>
      <c r="W132" s="32"/>
    </row>
    <row r="133" spans="1:23" ht="18" thickTop="1" thickBot="1" x14ac:dyDescent="0.25">
      <c r="A133" s="16"/>
      <c r="B133" s="11"/>
      <c r="C133" s="35"/>
      <c r="D133" s="11"/>
      <c r="E133" s="14"/>
      <c r="F133" s="12"/>
      <c r="G133" s="45"/>
      <c r="H133" s="47"/>
      <c r="I133" s="13"/>
      <c r="J133" s="24"/>
      <c r="K133" s="13"/>
      <c r="L133" s="13"/>
      <c r="M133" s="12"/>
      <c r="N133" s="13"/>
      <c r="O133" s="13"/>
      <c r="P133" s="13"/>
      <c r="Q133" s="13"/>
      <c r="R133" s="13"/>
      <c r="S133" s="26"/>
      <c r="T133" s="15"/>
      <c r="U133" s="13"/>
      <c r="V133" s="29"/>
      <c r="W133" s="32"/>
    </row>
    <row r="134" spans="1:23" ht="18" thickTop="1" thickBot="1" x14ac:dyDescent="0.25">
      <c r="A134" s="16"/>
      <c r="B134" s="11"/>
      <c r="C134" s="34"/>
      <c r="D134" s="11"/>
      <c r="E134" s="14"/>
      <c r="F134" s="12"/>
      <c r="G134" s="44"/>
      <c r="H134" s="46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26"/>
      <c r="T134" s="15"/>
      <c r="U134" s="12"/>
      <c r="V134" s="29"/>
      <c r="W134" s="32"/>
    </row>
    <row r="135" spans="1:23" ht="18" thickTop="1" thickBot="1" x14ac:dyDescent="0.25">
      <c r="A135" s="16"/>
      <c r="B135" s="11"/>
      <c r="C135" s="35"/>
      <c r="D135" s="11"/>
      <c r="E135" s="14"/>
      <c r="F135" s="12"/>
      <c r="G135" s="45"/>
      <c r="H135" s="47"/>
      <c r="I135" s="13"/>
      <c r="J135" s="24"/>
      <c r="K135" s="13"/>
      <c r="L135" s="13"/>
      <c r="M135" s="12"/>
      <c r="N135" s="13"/>
      <c r="O135" s="13"/>
      <c r="P135" s="13"/>
      <c r="Q135" s="13"/>
      <c r="R135" s="13"/>
      <c r="S135" s="26"/>
      <c r="T135" s="15"/>
      <c r="U135" s="13"/>
      <c r="V135" s="29"/>
      <c r="W135" s="32"/>
    </row>
    <row r="136" spans="1:23" ht="18" thickTop="1" thickBot="1" x14ac:dyDescent="0.25">
      <c r="A136" s="16"/>
      <c r="B136" s="11"/>
      <c r="C136" s="34"/>
      <c r="D136" s="11"/>
      <c r="E136" s="14"/>
      <c r="F136" s="12"/>
      <c r="G136" s="44"/>
      <c r="H136" s="46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26"/>
      <c r="T136" s="15"/>
      <c r="U136" s="12"/>
      <c r="V136" s="29"/>
      <c r="W136" s="32"/>
    </row>
    <row r="137" spans="1:23" ht="18" thickTop="1" thickBot="1" x14ac:dyDescent="0.25">
      <c r="A137" s="16"/>
      <c r="B137" s="11"/>
      <c r="C137" s="35"/>
      <c r="D137" s="11"/>
      <c r="E137" s="14"/>
      <c r="F137" s="12"/>
      <c r="G137" s="45"/>
      <c r="H137" s="47"/>
      <c r="I137" s="13"/>
      <c r="J137" s="24"/>
      <c r="K137" s="13"/>
      <c r="L137" s="13"/>
      <c r="M137" s="12"/>
      <c r="N137" s="13"/>
      <c r="O137" s="13"/>
      <c r="P137" s="13"/>
      <c r="Q137" s="13"/>
      <c r="R137" s="13"/>
      <c r="S137" s="26"/>
      <c r="T137" s="15"/>
      <c r="U137" s="13"/>
      <c r="V137" s="29"/>
      <c r="W137" s="32"/>
    </row>
    <row r="138" spans="1:23" ht="18" thickTop="1" thickBot="1" x14ac:dyDescent="0.25">
      <c r="A138" s="19"/>
      <c r="B138" s="11"/>
      <c r="C138" s="34"/>
      <c r="D138" s="11"/>
      <c r="E138" s="14"/>
      <c r="F138" s="12"/>
      <c r="G138" s="44"/>
      <c r="H138" s="46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26"/>
      <c r="T138" s="15"/>
      <c r="U138" s="12"/>
      <c r="V138" s="29"/>
      <c r="W138" s="32"/>
    </row>
    <row r="139" spans="1:23" ht="18" thickTop="1" thickBot="1" x14ac:dyDescent="0.25">
      <c r="A139" s="16"/>
      <c r="B139" s="11"/>
      <c r="C139" s="35"/>
      <c r="D139" s="11"/>
      <c r="E139" s="14"/>
      <c r="F139" s="12"/>
      <c r="G139" s="45"/>
      <c r="H139" s="47"/>
      <c r="I139" s="13"/>
      <c r="J139" s="24"/>
      <c r="K139" s="13"/>
      <c r="L139" s="13"/>
      <c r="M139" s="12"/>
      <c r="N139" s="13"/>
      <c r="O139" s="13"/>
      <c r="P139" s="13"/>
      <c r="Q139" s="13"/>
      <c r="R139" s="13"/>
      <c r="S139" s="26"/>
      <c r="T139" s="15"/>
      <c r="U139" s="13"/>
      <c r="V139" s="29"/>
      <c r="W139" s="32"/>
    </row>
    <row r="140" spans="1:23" ht="18" thickTop="1" thickBot="1" x14ac:dyDescent="0.25">
      <c r="A140" s="16"/>
      <c r="B140" s="11"/>
      <c r="C140" s="34"/>
      <c r="D140" s="11"/>
      <c r="E140" s="14"/>
      <c r="F140" s="12"/>
      <c r="G140" s="44"/>
      <c r="H140" s="46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26"/>
      <c r="T140" s="15"/>
      <c r="U140" s="12"/>
      <c r="V140" s="29"/>
      <c r="W140" s="32"/>
    </row>
    <row r="141" spans="1:23" ht="18" thickTop="1" thickBot="1" x14ac:dyDescent="0.25">
      <c r="A141" s="16"/>
      <c r="B141" s="11"/>
      <c r="C141" s="35"/>
      <c r="D141" s="11"/>
      <c r="E141" s="14"/>
      <c r="F141" s="12"/>
      <c r="G141" s="45"/>
      <c r="H141" s="47"/>
      <c r="I141" s="13"/>
      <c r="J141" s="24"/>
      <c r="K141" s="13"/>
      <c r="L141" s="13"/>
      <c r="M141" s="12"/>
      <c r="N141" s="13"/>
      <c r="O141" s="13"/>
      <c r="P141" s="13"/>
      <c r="Q141" s="13"/>
      <c r="R141" s="13"/>
      <c r="S141" s="26"/>
      <c r="T141" s="15"/>
      <c r="U141" s="13"/>
      <c r="V141" s="29"/>
      <c r="W141" s="32"/>
    </row>
    <row r="142" spans="1:23" ht="18" thickTop="1" thickBot="1" x14ac:dyDescent="0.25">
      <c r="A142" s="16"/>
      <c r="B142" s="11"/>
      <c r="C142" s="34"/>
      <c r="D142" s="11"/>
      <c r="E142" s="14"/>
      <c r="F142" s="12"/>
      <c r="G142" s="44"/>
      <c r="H142" s="46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26"/>
      <c r="T142" s="15"/>
      <c r="U142" s="12"/>
      <c r="V142" s="29"/>
      <c r="W142" s="32"/>
    </row>
    <row r="143" spans="1:23" ht="18" thickTop="1" thickBot="1" x14ac:dyDescent="0.25">
      <c r="A143" s="16"/>
      <c r="B143" s="11"/>
      <c r="C143" s="35"/>
      <c r="D143" s="11"/>
      <c r="E143" s="14"/>
      <c r="F143" s="12"/>
      <c r="G143" s="45"/>
      <c r="H143" s="47"/>
      <c r="I143" s="13"/>
      <c r="J143" s="24"/>
      <c r="K143" s="13"/>
      <c r="L143" s="13"/>
      <c r="M143" s="12"/>
      <c r="N143" s="13"/>
      <c r="O143" s="13"/>
      <c r="P143" s="13"/>
      <c r="Q143" s="13"/>
      <c r="R143" s="13"/>
      <c r="S143" s="26"/>
      <c r="T143" s="15"/>
      <c r="U143" s="13"/>
      <c r="V143" s="29"/>
      <c r="W143" s="32"/>
    </row>
    <row r="144" spans="1:23" ht="18" thickTop="1" thickBot="1" x14ac:dyDescent="0.25">
      <c r="A144" s="16"/>
      <c r="B144" s="11"/>
      <c r="C144" s="34"/>
      <c r="D144" s="11"/>
      <c r="E144" s="14"/>
      <c r="F144" s="12"/>
      <c r="G144" s="44"/>
      <c r="H144" s="46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26"/>
      <c r="T144" s="15"/>
      <c r="U144" s="12"/>
      <c r="V144" s="29"/>
      <c r="W144" s="32"/>
    </row>
    <row r="145" spans="1:23" ht="18" thickTop="1" thickBot="1" x14ac:dyDescent="0.25">
      <c r="A145" s="16"/>
      <c r="B145" s="11"/>
      <c r="C145" s="35"/>
      <c r="D145" s="11"/>
      <c r="E145" s="14"/>
      <c r="F145" s="12"/>
      <c r="G145" s="45"/>
      <c r="H145" s="47"/>
      <c r="I145" s="13"/>
      <c r="J145" s="24"/>
      <c r="K145" s="13"/>
      <c r="L145" s="13"/>
      <c r="M145" s="12"/>
      <c r="N145" s="13"/>
      <c r="O145" s="13"/>
      <c r="P145" s="13"/>
      <c r="Q145" s="13"/>
      <c r="R145" s="13"/>
      <c r="S145" s="26"/>
      <c r="T145" s="15"/>
      <c r="U145" s="13"/>
      <c r="V145" s="29"/>
      <c r="W145" s="32"/>
    </row>
    <row r="146" spans="1:23" ht="18" thickTop="1" thickBot="1" x14ac:dyDescent="0.25">
      <c r="A146" s="16"/>
      <c r="B146" s="11"/>
      <c r="C146" s="34"/>
      <c r="D146" s="11"/>
      <c r="E146" s="14"/>
      <c r="F146" s="12"/>
      <c r="G146" s="44"/>
      <c r="H146" s="46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26"/>
      <c r="T146" s="15"/>
      <c r="U146" s="12"/>
      <c r="V146" s="29"/>
      <c r="W146" s="32"/>
    </row>
    <row r="147" spans="1:23" ht="18" thickTop="1" thickBot="1" x14ac:dyDescent="0.25">
      <c r="A147" s="16"/>
      <c r="B147" s="11"/>
      <c r="C147" s="35"/>
      <c r="D147" s="11"/>
      <c r="E147" s="14"/>
      <c r="F147" s="12"/>
      <c r="G147" s="45"/>
      <c r="H147" s="47"/>
      <c r="I147" s="13"/>
      <c r="J147" s="24"/>
      <c r="K147" s="13"/>
      <c r="L147" s="13"/>
      <c r="M147" s="12"/>
      <c r="N147" s="13"/>
      <c r="O147" s="13"/>
      <c r="P147" s="13"/>
      <c r="Q147" s="13"/>
      <c r="R147" s="13"/>
      <c r="S147" s="26"/>
      <c r="T147" s="15"/>
      <c r="U147" s="13"/>
      <c r="V147" s="29"/>
      <c r="W147" s="32"/>
    </row>
    <row r="148" spans="1:23" ht="18" thickTop="1" thickBot="1" x14ac:dyDescent="0.25">
      <c r="A148" s="19"/>
      <c r="B148" s="11"/>
      <c r="C148" s="34"/>
      <c r="D148" s="11"/>
      <c r="E148" s="14"/>
      <c r="F148" s="12"/>
      <c r="G148" s="44"/>
      <c r="H148" s="46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26"/>
      <c r="T148" s="15"/>
      <c r="U148" s="12"/>
      <c r="V148" s="29"/>
      <c r="W148" s="32"/>
    </row>
    <row r="149" spans="1:23" ht="18" thickTop="1" thickBot="1" x14ac:dyDescent="0.25">
      <c r="A149" s="16"/>
      <c r="B149" s="11"/>
      <c r="C149" s="35"/>
      <c r="D149" s="11"/>
      <c r="E149" s="14"/>
      <c r="F149" s="12"/>
      <c r="G149" s="45"/>
      <c r="H149" s="47"/>
      <c r="I149" s="13"/>
      <c r="J149" s="24"/>
      <c r="K149" s="13"/>
      <c r="L149" s="13"/>
      <c r="M149" s="12"/>
      <c r="N149" s="13"/>
      <c r="O149" s="13"/>
      <c r="P149" s="13"/>
      <c r="Q149" s="13"/>
      <c r="R149" s="13"/>
      <c r="S149" s="26"/>
      <c r="T149" s="15"/>
      <c r="U149" s="13"/>
      <c r="V149" s="29"/>
      <c r="W149" s="32"/>
    </row>
    <row r="150" spans="1:23" ht="18" thickTop="1" thickBot="1" x14ac:dyDescent="0.25">
      <c r="A150" s="16"/>
      <c r="B150" s="11"/>
      <c r="C150" s="34"/>
      <c r="D150" s="11"/>
      <c r="E150" s="14"/>
      <c r="F150" s="12"/>
      <c r="G150" s="44"/>
      <c r="H150" s="46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26"/>
      <c r="T150" s="15"/>
      <c r="U150" s="12"/>
      <c r="V150" s="29"/>
      <c r="W150" s="32"/>
    </row>
    <row r="151" spans="1:23" ht="18" thickTop="1" thickBot="1" x14ac:dyDescent="0.25">
      <c r="A151" s="16"/>
      <c r="B151" s="11"/>
      <c r="C151" s="35"/>
      <c r="D151" s="11"/>
      <c r="E151" s="14"/>
      <c r="F151" s="12"/>
      <c r="G151" s="45"/>
      <c r="H151" s="47"/>
      <c r="I151" s="13"/>
      <c r="J151" s="24"/>
      <c r="K151" s="13"/>
      <c r="L151" s="13"/>
      <c r="M151" s="12"/>
      <c r="N151" s="13"/>
      <c r="O151" s="13"/>
      <c r="P151" s="13"/>
      <c r="Q151" s="13"/>
      <c r="R151" s="13"/>
      <c r="S151" s="26"/>
      <c r="T151" s="15"/>
      <c r="U151" s="13"/>
      <c r="V151" s="29"/>
      <c r="W151" s="32"/>
    </row>
    <row r="152" spans="1:23" ht="18" thickTop="1" thickBot="1" x14ac:dyDescent="0.25">
      <c r="A152" s="16"/>
      <c r="B152" s="11"/>
      <c r="C152" s="34"/>
      <c r="D152" s="11"/>
      <c r="E152" s="14"/>
      <c r="F152" s="12"/>
      <c r="G152" s="44"/>
      <c r="H152" s="46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26"/>
      <c r="T152" s="15"/>
      <c r="U152" s="12"/>
      <c r="V152" s="29"/>
      <c r="W152" s="32"/>
    </row>
    <row r="153" spans="1:23" ht="18" thickTop="1" thickBot="1" x14ac:dyDescent="0.25">
      <c r="A153" s="16"/>
      <c r="B153" s="11"/>
      <c r="C153" s="35"/>
      <c r="D153" s="11"/>
      <c r="E153" s="14"/>
      <c r="F153" s="12"/>
      <c r="G153" s="45"/>
      <c r="H153" s="47"/>
      <c r="I153" s="13"/>
      <c r="J153" s="24"/>
      <c r="K153" s="13"/>
      <c r="L153" s="13"/>
      <c r="M153" s="12"/>
      <c r="N153" s="13"/>
      <c r="O153" s="13"/>
      <c r="P153" s="13"/>
      <c r="Q153" s="13"/>
      <c r="R153" s="13"/>
      <c r="S153" s="26"/>
      <c r="T153" s="15"/>
      <c r="U153" s="13"/>
      <c r="V153" s="29"/>
      <c r="W153" s="32"/>
    </row>
    <row r="154" spans="1:23" ht="18" thickTop="1" thickBot="1" x14ac:dyDescent="0.25">
      <c r="A154" s="16"/>
      <c r="B154" s="11"/>
      <c r="C154" s="34"/>
      <c r="D154" s="11"/>
      <c r="E154" s="14"/>
      <c r="F154" s="12"/>
      <c r="G154" s="44"/>
      <c r="H154" s="46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26"/>
      <c r="T154" s="15"/>
      <c r="U154" s="12"/>
      <c r="V154" s="29"/>
      <c r="W154" s="32"/>
    </row>
    <row r="155" spans="1:23" ht="18" thickTop="1" thickBot="1" x14ac:dyDescent="0.25">
      <c r="A155" s="16"/>
      <c r="B155" s="11"/>
      <c r="C155" s="35"/>
      <c r="D155" s="11"/>
      <c r="E155" s="14"/>
      <c r="F155" s="12"/>
      <c r="G155" s="45"/>
      <c r="H155" s="47"/>
      <c r="I155" s="13"/>
      <c r="J155" s="24"/>
      <c r="K155" s="13"/>
      <c r="L155" s="13"/>
      <c r="M155" s="12"/>
      <c r="N155" s="13"/>
      <c r="O155" s="13"/>
      <c r="P155" s="13"/>
      <c r="Q155" s="13"/>
      <c r="R155" s="13"/>
      <c r="S155" s="26"/>
      <c r="T155" s="15"/>
      <c r="U155" s="13"/>
      <c r="V155" s="29"/>
      <c r="W155" s="32"/>
    </row>
    <row r="156" spans="1:23" ht="18" thickTop="1" thickBot="1" x14ac:dyDescent="0.25">
      <c r="A156" s="16"/>
      <c r="B156" s="11"/>
      <c r="C156" s="34"/>
      <c r="D156" s="11"/>
      <c r="E156" s="14"/>
      <c r="F156" s="12"/>
      <c r="G156" s="44"/>
      <c r="H156" s="46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26"/>
      <c r="T156" s="15"/>
      <c r="U156" s="12"/>
      <c r="V156" s="29"/>
      <c r="W156" s="32"/>
    </row>
    <row r="157" spans="1:23" ht="18" thickTop="1" thickBot="1" x14ac:dyDescent="0.25">
      <c r="A157" s="16"/>
      <c r="B157" s="11"/>
      <c r="C157" s="35"/>
      <c r="D157" s="11"/>
      <c r="E157" s="14"/>
      <c r="F157" s="12"/>
      <c r="G157" s="45"/>
      <c r="H157" s="47"/>
      <c r="I157" s="13"/>
      <c r="J157" s="24"/>
      <c r="K157" s="13"/>
      <c r="L157" s="13"/>
      <c r="M157" s="12"/>
      <c r="N157" s="13"/>
      <c r="O157" s="13"/>
      <c r="P157" s="13"/>
      <c r="Q157" s="13"/>
      <c r="R157" s="13"/>
      <c r="S157" s="26"/>
      <c r="T157" s="15"/>
      <c r="U157" s="13"/>
      <c r="V157" s="29"/>
      <c r="W157" s="32"/>
    </row>
    <row r="158" spans="1:23" ht="18" thickTop="1" thickBot="1" x14ac:dyDescent="0.25">
      <c r="A158" s="19"/>
      <c r="B158" s="11"/>
      <c r="C158" s="34"/>
      <c r="D158" s="11"/>
      <c r="E158" s="14"/>
      <c r="F158" s="12"/>
      <c r="G158" s="44"/>
      <c r="H158" s="46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26"/>
      <c r="T158" s="15"/>
      <c r="U158" s="12"/>
      <c r="V158" s="29"/>
      <c r="W158" s="32"/>
    </row>
    <row r="159" spans="1:23" ht="18" thickTop="1" thickBot="1" x14ac:dyDescent="0.25">
      <c r="A159" s="16"/>
      <c r="B159" s="11"/>
      <c r="C159" s="35"/>
      <c r="D159" s="11"/>
      <c r="E159" s="14"/>
      <c r="F159" s="12"/>
      <c r="G159" s="45"/>
      <c r="H159" s="47"/>
      <c r="I159" s="13"/>
      <c r="J159" s="24"/>
      <c r="K159" s="13"/>
      <c r="L159" s="13"/>
      <c r="M159" s="12"/>
      <c r="N159" s="13"/>
      <c r="O159" s="13"/>
      <c r="P159" s="13"/>
      <c r="Q159" s="13"/>
      <c r="R159" s="13"/>
      <c r="S159" s="26"/>
      <c r="T159" s="15"/>
      <c r="U159" s="13"/>
      <c r="V159" s="29"/>
      <c r="W159" s="32"/>
    </row>
    <row r="160" spans="1:23" ht="18" thickTop="1" thickBot="1" x14ac:dyDescent="0.25">
      <c r="A160" s="16"/>
      <c r="B160" s="11"/>
      <c r="C160" s="34"/>
      <c r="D160" s="11"/>
      <c r="E160" s="14"/>
      <c r="F160" s="12"/>
      <c r="G160" s="44"/>
      <c r="H160" s="46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26"/>
      <c r="T160" s="15"/>
      <c r="U160" s="12"/>
      <c r="V160" s="29"/>
      <c r="W160" s="32"/>
    </row>
    <row r="161" spans="1:23" ht="18" thickTop="1" thickBot="1" x14ac:dyDescent="0.25">
      <c r="A161" s="16"/>
      <c r="B161" s="11"/>
      <c r="C161" s="35"/>
      <c r="D161" s="11"/>
      <c r="E161" s="14"/>
      <c r="F161" s="12"/>
      <c r="G161" s="45"/>
      <c r="H161" s="47"/>
      <c r="I161" s="13"/>
      <c r="J161" s="24"/>
      <c r="K161" s="13"/>
      <c r="L161" s="13"/>
      <c r="M161" s="12"/>
      <c r="N161" s="13"/>
      <c r="O161" s="13"/>
      <c r="P161" s="13"/>
      <c r="Q161" s="13"/>
      <c r="R161" s="13"/>
      <c r="S161" s="26"/>
      <c r="T161" s="15"/>
      <c r="U161" s="13"/>
      <c r="V161" s="29"/>
      <c r="W161" s="32"/>
    </row>
    <row r="162" spans="1:23" ht="18" thickTop="1" thickBot="1" x14ac:dyDescent="0.25">
      <c r="A162" s="16"/>
      <c r="B162" s="11"/>
      <c r="C162" s="34"/>
      <c r="D162" s="11"/>
      <c r="E162" s="14"/>
      <c r="F162" s="12"/>
      <c r="G162" s="44"/>
      <c r="H162" s="46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26"/>
      <c r="T162" s="15"/>
      <c r="U162" s="12"/>
      <c r="V162" s="29"/>
      <c r="W162" s="32"/>
    </row>
    <row r="163" spans="1:23" ht="18" thickTop="1" thickBot="1" x14ac:dyDescent="0.25">
      <c r="A163" s="16"/>
      <c r="B163" s="11"/>
      <c r="C163" s="35"/>
      <c r="D163" s="11"/>
      <c r="E163" s="14"/>
      <c r="F163" s="12"/>
      <c r="G163" s="45"/>
      <c r="H163" s="47"/>
      <c r="I163" s="13"/>
      <c r="J163" s="24"/>
      <c r="K163" s="13"/>
      <c r="L163" s="13"/>
      <c r="M163" s="12"/>
      <c r="N163" s="13"/>
      <c r="O163" s="13"/>
      <c r="P163" s="13"/>
      <c r="Q163" s="13"/>
      <c r="R163" s="13"/>
      <c r="S163" s="26"/>
      <c r="T163" s="15"/>
      <c r="U163" s="13"/>
      <c r="V163" s="29"/>
      <c r="W163" s="32"/>
    </row>
    <row r="164" spans="1:23" ht="18" thickTop="1" thickBot="1" x14ac:dyDescent="0.25">
      <c r="A164" s="16"/>
      <c r="B164" s="11"/>
      <c r="C164" s="34"/>
      <c r="D164" s="11"/>
      <c r="E164" s="14"/>
      <c r="F164" s="12"/>
      <c r="G164" s="44"/>
      <c r="H164" s="46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26"/>
      <c r="T164" s="15"/>
      <c r="U164" s="12"/>
      <c r="V164" s="29"/>
      <c r="W164" s="32"/>
    </row>
    <row r="165" spans="1:23" ht="18" thickTop="1" thickBot="1" x14ac:dyDescent="0.25">
      <c r="A165" s="16"/>
      <c r="B165" s="11"/>
      <c r="C165" s="35"/>
      <c r="D165" s="11"/>
      <c r="E165" s="14"/>
      <c r="F165" s="12"/>
      <c r="G165" s="45"/>
      <c r="H165" s="47"/>
      <c r="I165" s="13"/>
      <c r="J165" s="24"/>
      <c r="K165" s="13"/>
      <c r="L165" s="13"/>
      <c r="M165" s="12"/>
      <c r="N165" s="13"/>
      <c r="O165" s="13"/>
      <c r="P165" s="13"/>
      <c r="Q165" s="13"/>
      <c r="R165" s="13"/>
      <c r="S165" s="26"/>
      <c r="T165" s="15"/>
      <c r="U165" s="13"/>
      <c r="V165" s="29"/>
      <c r="W165" s="32"/>
    </row>
    <row r="166" spans="1:23" ht="18" thickTop="1" thickBot="1" x14ac:dyDescent="0.25">
      <c r="A166" s="16"/>
      <c r="B166" s="11"/>
      <c r="C166" s="34"/>
      <c r="D166" s="11"/>
      <c r="E166" s="14"/>
      <c r="F166" s="12"/>
      <c r="G166" s="44"/>
      <c r="H166" s="46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26"/>
      <c r="T166" s="15"/>
      <c r="U166" s="12"/>
      <c r="V166" s="29"/>
      <c r="W166" s="32"/>
    </row>
    <row r="167" spans="1:23" ht="18" thickTop="1" thickBot="1" x14ac:dyDescent="0.25">
      <c r="A167" s="16"/>
      <c r="B167" s="11"/>
      <c r="C167" s="35"/>
      <c r="D167" s="11"/>
      <c r="E167" s="14"/>
      <c r="F167" s="12"/>
      <c r="G167" s="45"/>
      <c r="H167" s="47"/>
      <c r="I167" s="13"/>
      <c r="J167" s="24"/>
      <c r="K167" s="13"/>
      <c r="L167" s="13"/>
      <c r="M167" s="12"/>
      <c r="N167" s="13"/>
      <c r="O167" s="13"/>
      <c r="P167" s="13"/>
      <c r="Q167" s="13"/>
      <c r="R167" s="13"/>
      <c r="S167" s="26"/>
      <c r="T167" s="15"/>
      <c r="U167" s="13"/>
      <c r="V167" s="29"/>
      <c r="W167" s="32"/>
    </row>
    <row r="168" spans="1:23" ht="17" thickTop="1" x14ac:dyDescent="0.2"/>
  </sheetData>
  <sheetProtection algorithmName="SHA-512" hashValue="rLsz05PB8iUmBalb0HZ5VznQdJ6vdE4PYwTjw+GZUxehcPajjkCi5/piqzEpX6uc1yCT91ZEC4OMD8vrld7XiA==" saltValue="U+bAYotwBVKmWafPqlCiww==" spinCount="100000" sheet="1" formatCells="0" formatColumns="0" formatRows="0" insertColumns="0" insertRows="0" insertHyperlinks="0" deleteColumns="0" deleteRows="0" sort="0" autoFilter="0" pivotTables="0"/>
  <dataConsolidate/>
  <conditionalFormatting sqref="B4:B6 B8:B10 B12:B14">
    <cfRule type="beginsWith" dxfId="119" priority="15" operator="beginsWith" text="E">
      <formula>LEFT(B4,LEN("E"))="E"</formula>
    </cfRule>
    <cfRule type="beginsWith" dxfId="118" priority="16" operator="beginsWith" text="X">
      <formula>LEFT(B4,LEN("X"))="X"</formula>
    </cfRule>
  </conditionalFormatting>
  <conditionalFormatting sqref="B16:B20">
    <cfRule type="beginsWith" dxfId="117" priority="5" operator="beginsWith" text="E">
      <formula>LEFT(B16,LEN("E"))="E"</formula>
    </cfRule>
    <cfRule type="beginsWith" dxfId="116" priority="6" operator="beginsWith" text="X">
      <formula>LEFT(B16,LEN("X"))="X"</formula>
    </cfRule>
  </conditionalFormatting>
  <conditionalFormatting sqref="B24:B25">
    <cfRule type="beginsWith" dxfId="115" priority="13" operator="beginsWith" text="E">
      <formula>LEFT(B24,LEN("E"))="E"</formula>
    </cfRule>
    <cfRule type="beginsWith" dxfId="114" priority="14" operator="beginsWith" text="X">
      <formula>LEFT(B24,LEN("X"))="X"</formula>
    </cfRule>
  </conditionalFormatting>
  <conditionalFormatting sqref="C20">
    <cfRule type="beginsWith" dxfId="113" priority="7" operator="beginsWith" text="S">
      <formula>LEFT(C20,LEN("S"))="S"</formula>
    </cfRule>
    <cfRule type="beginsWith" dxfId="112" priority="8" operator="beginsWith" text="L">
      <formula>LEFT(C20,LEN("L"))="L"</formula>
    </cfRule>
  </conditionalFormatting>
  <conditionalFormatting sqref="D4:D6 D8:D10 D12:D14">
    <cfRule type="beginsWith" dxfId="111" priority="17" operator="beginsWith" text="E">
      <formula>LEFT(D4,LEN("E"))="E"</formula>
    </cfRule>
    <cfRule type="beginsWith" dxfId="110" priority="18" operator="beginsWith" text="X">
      <formula>LEFT(D4,LEN("X"))="X"</formula>
    </cfRule>
  </conditionalFormatting>
  <conditionalFormatting sqref="D16:D20">
    <cfRule type="beginsWith" dxfId="109" priority="9" operator="beginsWith" text="E">
      <formula>LEFT(D16,LEN("E"))="E"</formula>
    </cfRule>
    <cfRule type="beginsWith" dxfId="108" priority="10" operator="beginsWith" text="X">
      <formula>LEFT(D16,LEN("X"))="X"</formula>
    </cfRule>
  </conditionalFormatting>
  <conditionalFormatting sqref="D24:D25">
    <cfRule type="beginsWith" dxfId="107" priority="11" operator="beginsWith" text="E">
      <formula>LEFT(D24,LEN("E"))="E"</formula>
    </cfRule>
    <cfRule type="beginsWith" dxfId="106" priority="12" operator="beginsWith" text="X">
      <formula>LEFT(D24,LEN("X"))="X"</formula>
    </cfRule>
  </conditionalFormatting>
  <conditionalFormatting sqref="F4:F6 F8:F10 F12:F14 F16:F20 F24:F25">
    <cfRule type="beginsWith" dxfId="105" priority="51" operator="beginsWith" text="E">
      <formula>LEFT(F4,LEN("E"))="E"</formula>
    </cfRule>
    <cfRule type="beginsWith" dxfId="104" priority="52" operator="beginsWith" text="X">
      <formula>LEFT(F4,LEN("X"))="X"</formula>
    </cfRule>
  </conditionalFormatting>
  <conditionalFormatting sqref="F28 F30:F167">
    <cfRule type="beginsWith" dxfId="103" priority="64" operator="beginsWith" text="X">
      <formula>LEFT(F28,LEN("X"))="X"</formula>
    </cfRule>
    <cfRule type="beginsWith" dxfId="102" priority="63" operator="beginsWith" text="E">
      <formula>LEFT(F28,LEN("E"))="E"</formula>
    </cfRule>
  </conditionalFormatting>
  <conditionalFormatting sqref="H3:H20 H24:H25">
    <cfRule type="beginsWith" dxfId="101" priority="53" operator="beginsWith" text="S">
      <formula>LEFT(H3,LEN("S"))="S"</formula>
    </cfRule>
    <cfRule type="beginsWith" dxfId="100" priority="54" operator="beginsWith" text="L">
      <formula>LEFT(H3,LEN("L"))="L"</formula>
    </cfRule>
  </conditionalFormatting>
  <conditionalFormatting sqref="H28:H167">
    <cfRule type="beginsWith" dxfId="99" priority="37" operator="beginsWith" text="L">
      <formula>LEFT(H28,LEN("L"))="L"</formula>
    </cfRule>
    <cfRule type="beginsWith" dxfId="98" priority="36" operator="beginsWith" text="S">
      <formula>LEFT(H28,LEN("S"))="S"</formula>
    </cfRule>
  </conditionalFormatting>
  <conditionalFormatting sqref="I3:I20 I24:I25">
    <cfRule type="beginsWith" dxfId="97" priority="50" operator="beginsWith" text="Y">
      <formula>LEFT(I3,LEN("Y"))="Y"</formula>
    </cfRule>
    <cfRule type="beginsWith" dxfId="96" priority="49" operator="beginsWith" text="N">
      <formula>LEFT(I3,LEN("N"))="N"</formula>
    </cfRule>
  </conditionalFormatting>
  <conditionalFormatting sqref="I28:I167">
    <cfRule type="beginsWith" dxfId="95" priority="35" operator="beginsWith" text="Y">
      <formula>LEFT(I28,LEN("Y"))="Y"</formula>
    </cfRule>
    <cfRule type="beginsWith" dxfId="94" priority="34" operator="beginsWith" text="N">
      <formula>LEFT(I28,LEN("N"))="N"</formula>
    </cfRule>
  </conditionalFormatting>
  <conditionalFormatting sqref="M3:M20 M24:M25">
    <cfRule type="containsText" dxfId="93" priority="48" operator="containsText" text="M">
      <formula>NOT(ISERROR(SEARCH("M",M3)))</formula>
    </cfRule>
    <cfRule type="beginsWith" dxfId="92" priority="47" operator="beginsWith" text="M">
      <formula>LEFT(M3,LEN("M"))="M"</formula>
    </cfRule>
    <cfRule type="beginsWith" dxfId="91" priority="46" operator="beginsWith" text="M">
      <formula>LEFT(M3,LEN("M"))="M"</formula>
    </cfRule>
    <cfRule type="beginsWith" dxfId="90" priority="45" operator="beginsWith" text="L">
      <formula>LEFT(M3,LEN("L"))="L"</formula>
    </cfRule>
  </conditionalFormatting>
  <conditionalFormatting sqref="M28:M167">
    <cfRule type="containsText" dxfId="89" priority="33" operator="containsText" text="M">
      <formula>NOT(ISERROR(SEARCH("M",M28)))</formula>
    </cfRule>
    <cfRule type="beginsWith" dxfId="88" priority="32" operator="beginsWith" text="M">
      <formula>LEFT(M28,LEN("M"))="M"</formula>
    </cfRule>
    <cfRule type="beginsWith" dxfId="87" priority="31" operator="beginsWith" text="M">
      <formula>LEFT(M28,LEN("M"))="M"</formula>
    </cfRule>
    <cfRule type="beginsWith" dxfId="86" priority="30" operator="beginsWith" text="L">
      <formula>LEFT(M28,LEN("L"))="L"</formula>
    </cfRule>
  </conditionalFormatting>
  <conditionalFormatting sqref="O7">
    <cfRule type="beginsWith" dxfId="85" priority="1" operator="beginsWith" text="L">
      <formula>LEFT(O7,LEN("L"))="L"</formula>
    </cfRule>
    <cfRule type="containsText" dxfId="84" priority="4" operator="containsText" text="M">
      <formula>NOT(ISERROR(SEARCH("M",O7)))</formula>
    </cfRule>
    <cfRule type="beginsWith" dxfId="83" priority="2" operator="beginsWith" text="M">
      <formula>LEFT(O7,LEN("M"))="M"</formula>
    </cfRule>
    <cfRule type="beginsWith" dxfId="82" priority="3" operator="beginsWith" text="M">
      <formula>LEFT(O7,LEN("M"))="M"</formula>
    </cfRule>
  </conditionalFormatting>
  <conditionalFormatting sqref="T3:T20 T24:T25">
    <cfRule type="beginsWith" dxfId="81" priority="59" operator="beginsWith" text="T">
      <formula>LEFT(T3,LEN("T"))="T"</formula>
    </cfRule>
    <cfRule type="beginsWith" dxfId="80" priority="58" operator="beginsWith" text="S">
      <formula>LEFT(T3,LEN("S"))="S"</formula>
    </cfRule>
    <cfRule type="beginsWith" dxfId="79" priority="57" operator="beginsWith" text="C">
      <formula>LEFT(T3,LEN("C"))="C"</formula>
    </cfRule>
    <cfRule type="beginsWith" dxfId="78" priority="56" operator="beginsWith" text="B">
      <formula>LEFT(T3,LEN("B"))="B"</formula>
    </cfRule>
    <cfRule type="beginsWith" dxfId="77" priority="55" operator="beginsWith" text="D">
      <formula>LEFT(T3,LEN("D"))="D"</formula>
    </cfRule>
  </conditionalFormatting>
  <conditionalFormatting sqref="T28:T167">
    <cfRule type="beginsWith" dxfId="76" priority="38" operator="beginsWith" text="D">
      <formula>LEFT(T28,LEN("D"))="D"</formula>
    </cfRule>
    <cfRule type="beginsWith" dxfId="75" priority="39" operator="beginsWith" text="B">
      <formula>LEFT(T28,LEN("B"))="B"</formula>
    </cfRule>
    <cfRule type="beginsWith" dxfId="74" priority="40" operator="beginsWith" text="C">
      <formula>LEFT(T28,LEN("C"))="C"</formula>
    </cfRule>
    <cfRule type="beginsWith" dxfId="73" priority="41" operator="beginsWith" text="S">
      <formula>LEFT(T28,LEN("S"))="S"</formula>
    </cfRule>
    <cfRule type="beginsWith" dxfId="72" priority="42" operator="beginsWith" text="T">
      <formula>LEFT(T28,LEN("T"))="T"</formula>
    </cfRule>
  </conditionalFormatting>
  <conditionalFormatting sqref="U13:U14">
    <cfRule type="beginsWith" dxfId="70" priority="23" operator="beginsWith" text="T">
      <formula>LEFT(U13,LEN("T"))="T"</formula>
    </cfRule>
    <cfRule type="beginsWith" dxfId="69" priority="20" operator="beginsWith" text="B">
      <formula>LEFT(U13,LEN("B"))="B"</formula>
    </cfRule>
    <cfRule type="beginsWith" dxfId="68" priority="19" operator="beginsWith" text="D">
      <formula>LEFT(U13,LEN("D"))="D"</formula>
    </cfRule>
    <cfRule type="beginsWith" dxfId="67" priority="21" operator="beginsWith" text="C">
      <formula>LEFT(U13,LEN("C"))="C"</formula>
    </cfRule>
    <cfRule type="beginsWith" dxfId="66" priority="22" operator="beginsWith" text="S">
      <formula>LEFT(U13,LEN("S"))="S"</formula>
    </cfRule>
  </conditionalFormatting>
  <conditionalFormatting sqref="V3:W12">
    <cfRule type="cellIs" dxfId="62" priority="61" operator="greaterThan">
      <formula>0</formula>
    </cfRule>
  </conditionalFormatting>
  <conditionalFormatting sqref="V15:W18">
    <cfRule type="cellIs" dxfId="60" priority="43" operator="greaterThan">
      <formula>0</formula>
    </cfRule>
  </conditionalFormatting>
  <conditionalFormatting sqref="V20:W20">
    <cfRule type="cellIs" dxfId="59" priority="25" operator="greaterThan">
      <formula>0</formula>
    </cfRule>
  </conditionalFormatting>
  <conditionalFormatting sqref="V29:W29">
    <cfRule type="cellIs" dxfId="56" priority="28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60" operator="beginsWith" id="{B9767ED7-A38D-9246-87EE-C19A4B860071}">
            <xm:f>LEFT(U3,LEN("-"))="-"</xm:f>
            <xm:f>"-"</xm:f>
            <x14:dxf>
              <font>
                <color rgb="FFFF0000"/>
              </font>
            </x14:dxf>
          </x14:cfRule>
          <xm:sqref>U3:U12</xm:sqref>
        </x14:conditionalFormatting>
        <x14:conditionalFormatting xmlns:xm="http://schemas.microsoft.com/office/excel/2006/main">
          <x14:cfRule type="beginsWith" priority="24" operator="beginsWith" id="{7DD11F70-F4E9-A147-85C6-153A3EBC644A}">
            <xm:f>LEFT(U20,LEN("-"))="-"</xm:f>
            <xm:f>"-"</xm:f>
            <x14:dxf>
              <font>
                <color rgb="FFFF0000"/>
              </font>
            </x14:dxf>
          </x14:cfRule>
          <xm:sqref>U20</xm:sqref>
        </x14:conditionalFormatting>
        <x14:conditionalFormatting xmlns:xm="http://schemas.microsoft.com/office/excel/2006/main">
          <x14:cfRule type="beginsWith" priority="27" operator="beginsWith" id="{97A3B1F5-6D90-A345-8191-FD7A4445F123}">
            <xm:f>LEFT(U29,LEN("-"))="-"</xm:f>
            <xm:f>"-"</xm:f>
            <x14:dxf>
              <font>
                <color rgb="FFFF0000"/>
              </font>
            </x14:dxf>
          </x14:cfRule>
          <xm:sqref>U29</xm:sqref>
        </x14:conditionalFormatting>
        <x14:conditionalFormatting xmlns:xm="http://schemas.microsoft.com/office/excel/2006/main">
          <x14:cfRule type="beginsWith" priority="44" operator="beginsWith" id="{806F1DB3-E6F7-CD4F-9845-3854DACAEC2C}">
            <xm:f>LEFT(U15,LEN("-"))="-"</xm:f>
            <xm:f>"-"</xm:f>
            <x14:dxf>
              <font>
                <color rgb="FFFF0000"/>
              </font>
            </x14:dxf>
          </x14:cfRule>
          <xm:sqref>U15:W18</xm:sqref>
        </x14:conditionalFormatting>
        <x14:conditionalFormatting xmlns:xm="http://schemas.microsoft.com/office/excel/2006/main">
          <x14:cfRule type="beginsWith" priority="62" operator="beginsWith" id="{20F3D75D-2814-FD47-912A-25DCC0B03A37}">
            <xm:f>LEFT(V3,LEN("-"))="-"</xm:f>
            <xm:f>"-"</xm:f>
            <x14:dxf>
              <font>
                <color rgb="FFFF0000"/>
              </font>
            </x14:dxf>
          </x14:cfRule>
          <xm:sqref>V3:W12</xm:sqref>
        </x14:conditionalFormatting>
        <x14:conditionalFormatting xmlns:xm="http://schemas.microsoft.com/office/excel/2006/main">
          <x14:cfRule type="beginsWith" priority="26" operator="beginsWith" id="{F9C2A139-C4DB-8C48-A326-E342C14558EF}">
            <xm:f>LEFT(V20,LEN("-"))="-"</xm:f>
            <xm:f>"-"</xm:f>
            <x14:dxf>
              <font>
                <color rgb="FFFF0000"/>
              </font>
            </x14:dxf>
          </x14:cfRule>
          <xm:sqref>V20:W20</xm:sqref>
        </x14:conditionalFormatting>
        <x14:conditionalFormatting xmlns:xm="http://schemas.microsoft.com/office/excel/2006/main">
          <x14:cfRule type="beginsWith" priority="29" operator="beginsWith" id="{7A4A937C-64D4-A743-B811-1D9225BE4880}">
            <xm:f>LEFT(V29,LEN("-"))="-"</xm:f>
            <xm:f>"-"</xm:f>
            <x14:dxf>
              <font>
                <color rgb="FFFF0000"/>
              </font>
            </x14:dxf>
          </x14:cfRule>
          <xm:sqref>V29:W29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B7CADBD-FACE-3D49-AE59-B526F8A16622}">
          <x14:formula1>
            <xm:f>datasheet!$I$88:$I$151</xm:f>
          </x14:formula1>
          <xm:sqref>E3 E7 E11 E15</xm:sqref>
        </x14:dataValidation>
        <x14:dataValidation type="list" allowBlank="1" showInputMessage="1" showErrorMessage="1" xr:uid="{8BAE8628-9236-3C47-9377-C3C133F15521}">
          <x14:formula1>
            <xm:f>datasheet!$F$96:$F$97</xm:f>
          </x14:formula1>
          <xm:sqref>C29</xm:sqref>
        </x14:dataValidation>
        <x14:dataValidation type="list" allowBlank="1" showInputMessage="1" showErrorMessage="1" xr:uid="{8F7866BF-5328-D74E-B6A4-A866526F9370}">
          <x14:formula1>
            <xm:f>datasheet!$F$92:$F$93</xm:f>
          </x14:formula1>
          <xm:sqref>C15</xm:sqref>
        </x14:dataValidation>
        <x14:dataValidation type="list" allowBlank="1" showInputMessage="1" showErrorMessage="1" xr:uid="{F3A5DAA3-8C69-3243-97EC-50ED0A2E356D}">
          <x14:formula1>
            <xm:f>datasheet!$F$88:$F$89</xm:f>
          </x14:formula1>
          <xm:sqref>C11</xm:sqref>
        </x14:dataValidation>
        <x14:dataValidation type="list" allowBlank="1" showInputMessage="1" showErrorMessage="1" xr:uid="{C0CB0302-F963-D343-ACFE-427BD868E26D}">
          <x14:formula1>
            <xm:f>datasheet!$F$84:$F$85</xm:f>
          </x14:formula1>
          <xm:sqref>C7</xm:sqref>
        </x14:dataValidation>
        <x14:dataValidation type="list" allowBlank="1" showInputMessage="1" showErrorMessage="1" xr:uid="{29316C33-93DE-EB4A-83D3-674CD13D7E4D}">
          <x14:formula1>
            <xm:f>datasheet!$F$80:$F$81</xm:f>
          </x14:formula1>
          <xm:sqref>C3</xm:sqref>
        </x14:dataValidation>
        <x14:dataValidation type="list" allowBlank="1" showInputMessage="1" showErrorMessage="1" xr:uid="{6BB19831-775E-F844-A548-6AE3D6969256}">
          <x14:formula1>
            <xm:f>datasheet!$I$88:$I$124</xm:f>
          </x14:formula1>
          <xm:sqref>E29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83FF-0968-9744-B714-1E27CFE5AB1F}">
  <dimension ref="A1:X36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E8" sqref="E8"/>
    </sheetView>
  </sheetViews>
  <sheetFormatPr baseColWidth="10" defaultRowHeight="18" thickTop="1" thickBottom="1" x14ac:dyDescent="0.25"/>
  <cols>
    <col min="1" max="1" width="10.5" style="103" customWidth="1"/>
    <col min="2" max="2" width="9.33203125" style="103" bestFit="1" customWidth="1"/>
    <col min="3" max="3" width="12.1640625" style="103" customWidth="1"/>
    <col min="4" max="4" width="10" style="103" customWidth="1"/>
    <col min="5" max="5" width="12" style="102" customWidth="1"/>
    <col min="6" max="6" width="10.33203125" style="103" customWidth="1"/>
    <col min="7" max="7" width="7.5" style="103" customWidth="1"/>
    <col min="8" max="8" width="10" style="103" bestFit="1" customWidth="1"/>
    <col min="9" max="9" width="7.33203125" style="103" customWidth="1"/>
    <col min="10" max="10" width="10.5" style="103" customWidth="1"/>
    <col min="11" max="11" width="7.5" style="103" bestFit="1" customWidth="1"/>
    <col min="12" max="12" width="11.1640625" style="103" bestFit="1" customWidth="1"/>
    <col min="13" max="13" width="7.1640625" style="103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99"/>
      <c r="M1" s="98"/>
      <c r="N1" s="135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3" customHeight="1" thickTop="1" thickBot="1" x14ac:dyDescent="0.25">
      <c r="B2" s="116"/>
      <c r="C2" s="116"/>
      <c r="D2" s="116"/>
      <c r="E2" s="116"/>
      <c r="F2" s="116"/>
      <c r="G2" s="116"/>
      <c r="H2" s="136"/>
      <c r="I2" s="116"/>
      <c r="J2" s="136"/>
      <c r="K2" s="116"/>
      <c r="L2" s="136"/>
      <c r="M2" s="116"/>
      <c r="N2" s="136"/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5" customHeight="1" thickTop="1" thickBot="1" x14ac:dyDescent="0.25">
      <c r="B3" s="146"/>
      <c r="D3" s="146"/>
      <c r="F3" s="146"/>
      <c r="H3" s="161" t="s">
        <v>101</v>
      </c>
      <c r="I3" s="157" t="s">
        <v>54</v>
      </c>
      <c r="J3" s="161" t="s">
        <v>85</v>
      </c>
      <c r="K3" s="157" t="s">
        <v>54</v>
      </c>
      <c r="L3" s="160" t="s">
        <v>107</v>
      </c>
      <c r="M3" s="158" t="s">
        <v>54</v>
      </c>
      <c r="N3" s="160" t="s">
        <v>108</v>
      </c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6" spans="1:24" s="123" customFormat="1" ht="58" customHeight="1" thickTop="1" thickBot="1" x14ac:dyDescent="0.25">
      <c r="A6" s="153" t="s">
        <v>111</v>
      </c>
      <c r="B6" s="153" t="s">
        <v>111</v>
      </c>
      <c r="C6" s="154" t="s">
        <v>111</v>
      </c>
      <c r="D6" s="154" t="s">
        <v>111</v>
      </c>
      <c r="E6" s="154" t="s">
        <v>111</v>
      </c>
      <c r="F6" s="154" t="s">
        <v>111</v>
      </c>
      <c r="G6" s="154" t="s">
        <v>111</v>
      </c>
      <c r="H6" s="155">
        <v>15000</v>
      </c>
      <c r="I6" s="99" t="s">
        <v>109</v>
      </c>
      <c r="J6" s="159" t="s">
        <v>110</v>
      </c>
      <c r="K6" s="99" t="s">
        <v>109</v>
      </c>
      <c r="L6" s="112" t="s">
        <v>74</v>
      </c>
      <c r="M6" s="99" t="s">
        <v>109</v>
      </c>
      <c r="N6" s="155">
        <v>4</v>
      </c>
      <c r="O6" s="154" t="s">
        <v>111</v>
      </c>
      <c r="P6" s="154" t="s">
        <v>111</v>
      </c>
      <c r="Q6" s="154" t="s">
        <v>111</v>
      </c>
      <c r="R6" s="154" t="s">
        <v>111</v>
      </c>
      <c r="S6" s="154" t="s">
        <v>111</v>
      </c>
      <c r="T6" s="154" t="s">
        <v>111</v>
      </c>
      <c r="U6" s="154" t="s">
        <v>111</v>
      </c>
      <c r="V6" s="154" t="s">
        <v>111</v>
      </c>
      <c r="W6" s="112" t="s">
        <v>100</v>
      </c>
      <c r="X6" s="112"/>
    </row>
    <row r="9" spans="1:24" s="123" customFormat="1" ht="58" customHeight="1" thickTop="1" thickBot="1" x14ac:dyDescent="0.25">
      <c r="A9" s="153" t="s">
        <v>111</v>
      </c>
      <c r="B9" s="153" t="s">
        <v>111</v>
      </c>
      <c r="C9" s="154" t="s">
        <v>111</v>
      </c>
      <c r="D9" s="154" t="s">
        <v>111</v>
      </c>
      <c r="E9" s="154" t="s">
        <v>111</v>
      </c>
      <c r="F9" s="154" t="s">
        <v>111</v>
      </c>
      <c r="G9" s="154" t="s">
        <v>111</v>
      </c>
      <c r="H9" s="156" t="s">
        <v>72</v>
      </c>
      <c r="I9" s="99" t="s">
        <v>109</v>
      </c>
      <c r="J9" s="112" t="s">
        <v>110</v>
      </c>
      <c r="K9" s="99" t="s">
        <v>109</v>
      </c>
      <c r="L9" s="112" t="s">
        <v>74</v>
      </c>
      <c r="M9" s="99" t="s">
        <v>109</v>
      </c>
      <c r="N9" s="155">
        <v>4</v>
      </c>
      <c r="O9" s="154" t="s">
        <v>111</v>
      </c>
      <c r="P9" s="154" t="s">
        <v>111</v>
      </c>
      <c r="Q9" s="154" t="s">
        <v>111</v>
      </c>
      <c r="R9" s="154" t="s">
        <v>111</v>
      </c>
      <c r="S9" s="154" t="s">
        <v>111</v>
      </c>
      <c r="T9" s="154" t="s">
        <v>111</v>
      </c>
      <c r="U9" s="154" t="s">
        <v>111</v>
      </c>
      <c r="V9" s="154" t="s">
        <v>111</v>
      </c>
      <c r="W9" s="112" t="s">
        <v>100</v>
      </c>
      <c r="X9" s="112"/>
    </row>
    <row r="12" spans="1:24" s="123" customFormat="1" ht="58" customHeight="1" thickTop="1" thickBot="1" x14ac:dyDescent="0.25">
      <c r="A12" s="153" t="s">
        <v>111</v>
      </c>
      <c r="B12" s="153" t="s">
        <v>111</v>
      </c>
      <c r="C12" s="154" t="s">
        <v>111</v>
      </c>
      <c r="D12" s="154" t="s">
        <v>111</v>
      </c>
      <c r="E12" s="154" t="s">
        <v>111</v>
      </c>
      <c r="F12" s="154" t="s">
        <v>111</v>
      </c>
      <c r="G12" s="154" t="s">
        <v>111</v>
      </c>
      <c r="H12" s="156" t="s">
        <v>72</v>
      </c>
      <c r="I12" s="99" t="s">
        <v>109</v>
      </c>
      <c r="J12" s="112" t="s">
        <v>110</v>
      </c>
      <c r="K12" s="99" t="s">
        <v>109</v>
      </c>
      <c r="L12" s="112" t="s">
        <v>74</v>
      </c>
      <c r="M12" s="99" t="s">
        <v>109</v>
      </c>
      <c r="N12" s="155">
        <v>4</v>
      </c>
      <c r="O12" s="154" t="s">
        <v>111</v>
      </c>
      <c r="P12" s="154" t="s">
        <v>111</v>
      </c>
      <c r="Q12" s="154" t="s">
        <v>111</v>
      </c>
      <c r="R12" s="154" t="s">
        <v>111</v>
      </c>
      <c r="S12" s="154" t="s">
        <v>111</v>
      </c>
      <c r="T12" s="154" t="s">
        <v>111</v>
      </c>
      <c r="U12" s="154" t="s">
        <v>111</v>
      </c>
      <c r="V12" s="154" t="s">
        <v>111</v>
      </c>
      <c r="W12" s="112" t="s">
        <v>100</v>
      </c>
      <c r="X12" s="112"/>
    </row>
    <row r="15" spans="1:24" s="123" customFormat="1" ht="58" customHeight="1" thickTop="1" thickBot="1" x14ac:dyDescent="0.25">
      <c r="A15" s="153" t="s">
        <v>111</v>
      </c>
      <c r="B15" s="153" t="s">
        <v>111</v>
      </c>
      <c r="C15" s="154" t="s">
        <v>111</v>
      </c>
      <c r="D15" s="154" t="s">
        <v>111</v>
      </c>
      <c r="E15" s="154" t="s">
        <v>111</v>
      </c>
      <c r="F15" s="154" t="s">
        <v>111</v>
      </c>
      <c r="G15" s="154" t="s">
        <v>111</v>
      </c>
      <c r="H15" s="156" t="s">
        <v>72</v>
      </c>
      <c r="I15" s="99" t="s">
        <v>109</v>
      </c>
      <c r="J15" s="112" t="s">
        <v>110</v>
      </c>
      <c r="K15" s="99" t="s">
        <v>109</v>
      </c>
      <c r="L15" s="112" t="s">
        <v>74</v>
      </c>
      <c r="M15" s="99" t="s">
        <v>109</v>
      </c>
      <c r="N15" s="155">
        <v>4</v>
      </c>
      <c r="O15" s="154" t="s">
        <v>111</v>
      </c>
      <c r="P15" s="154" t="s">
        <v>111</v>
      </c>
      <c r="Q15" s="154" t="s">
        <v>111</v>
      </c>
      <c r="R15" s="154" t="s">
        <v>111</v>
      </c>
      <c r="S15" s="154" t="s">
        <v>111</v>
      </c>
      <c r="T15" s="154" t="s">
        <v>111</v>
      </c>
      <c r="U15" s="154" t="s">
        <v>111</v>
      </c>
      <c r="V15" s="154" t="s">
        <v>111</v>
      </c>
      <c r="W15" s="112" t="s">
        <v>100</v>
      </c>
      <c r="X15" s="112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  <row r="36" spans="1:24" s="131" customFormat="1" ht="56" customHeight="1" thickTop="1" thickBot="1" x14ac:dyDescent="0.25">
      <c r="A36" s="134"/>
      <c r="B36" s="128"/>
      <c r="C36" s="128"/>
      <c r="D36" s="128"/>
      <c r="E36" s="128"/>
      <c r="F36" s="129"/>
      <c r="G36" s="128"/>
      <c r="H36" s="130">
        <v>15000</v>
      </c>
      <c r="I36" s="134" t="s">
        <v>109</v>
      </c>
      <c r="J36" s="128">
        <v>0.25</v>
      </c>
      <c r="K36" s="134" t="s">
        <v>109</v>
      </c>
      <c r="L36" s="128">
        <v>1.2</v>
      </c>
      <c r="M36" s="134" t="s">
        <v>109</v>
      </c>
      <c r="N36" s="152">
        <v>3.25</v>
      </c>
      <c r="O36" s="128"/>
      <c r="P36" s="128"/>
      <c r="Q36" s="128"/>
      <c r="R36" s="128"/>
      <c r="S36" s="128"/>
      <c r="T36" s="128"/>
      <c r="U36" s="128"/>
      <c r="V36" s="128"/>
      <c r="W36" s="130">
        <v>15600</v>
      </c>
      <c r="X36" s="128"/>
    </row>
  </sheetData>
  <conditionalFormatting sqref="A6">
    <cfRule type="containsText" dxfId="55" priority="128" operator="containsText" text="SELECT">
      <formula>NOT(ISERROR(SEARCH("SELECT",A6)))</formula>
    </cfRule>
  </conditionalFormatting>
  <conditionalFormatting sqref="A9">
    <cfRule type="containsText" dxfId="54" priority="8" operator="containsText" text="SELECT">
      <formula>NOT(ISERROR(SEARCH("SELECT",A9)))</formula>
    </cfRule>
  </conditionalFormatting>
  <conditionalFormatting sqref="A12">
    <cfRule type="containsText" dxfId="53" priority="5" operator="containsText" text="SELECT">
      <formula>NOT(ISERROR(SEARCH("SELECT",A12)))</formula>
    </cfRule>
  </conditionalFormatting>
  <conditionalFormatting sqref="A15">
    <cfRule type="containsText" dxfId="52" priority="2" operator="containsText" text="SELECT">
      <formula>NOT(ISERROR(SEARCH("SELECT",A15)))</formula>
    </cfRule>
  </conditionalFormatting>
  <conditionalFormatting sqref="A32">
    <cfRule type="containsText" dxfId="51" priority="237" operator="containsText" text="SELECT">
      <formula>NOT(ISERROR(SEARCH("SELECT",A32)))</formula>
    </cfRule>
  </conditionalFormatting>
  <conditionalFormatting sqref="A6:XFD6">
    <cfRule type="containsText" dxfId="50" priority="127" operator="containsText" text="SELECT">
      <formula>NOT(ISERROR(SEARCH("SELECT",A6)))</formula>
    </cfRule>
    <cfRule type="containsText" dxfId="49" priority="129" operator="containsText" text="SELECT">
      <formula>NOT(ISERROR(SEARCH("SELECT",A6)))</formula>
    </cfRule>
  </conditionalFormatting>
  <conditionalFormatting sqref="A9:XFD9">
    <cfRule type="containsText" dxfId="48" priority="7" operator="containsText" text="SELECT">
      <formula>NOT(ISERROR(SEARCH("SELECT",A9)))</formula>
    </cfRule>
    <cfRule type="containsText" dxfId="47" priority="9" operator="containsText" text="SELECT">
      <formula>NOT(ISERROR(SEARCH("SELECT",A9)))</formula>
    </cfRule>
  </conditionalFormatting>
  <conditionalFormatting sqref="A12:XFD12">
    <cfRule type="containsText" dxfId="46" priority="4" operator="containsText" text="SELECT">
      <formula>NOT(ISERROR(SEARCH("SELECT",A12)))</formula>
    </cfRule>
    <cfRule type="containsText" dxfId="45" priority="6" operator="containsText" text="SELECT">
      <formula>NOT(ISERROR(SEARCH("SELECT",A12)))</formula>
    </cfRule>
  </conditionalFormatting>
  <conditionalFormatting sqref="A15:XFD15">
    <cfRule type="containsText" dxfId="44" priority="1" operator="containsText" text="SELECT">
      <formula>NOT(ISERROR(SEARCH("SELECT",A15)))</formula>
    </cfRule>
    <cfRule type="containsText" dxfId="43" priority="3" operator="containsText" text="SELECT">
      <formula>NOT(ISERROR(SEARCH("SELECT",A15)))</formula>
    </cfRule>
  </conditionalFormatting>
  <conditionalFormatting sqref="A32:XFD32">
    <cfRule type="containsText" dxfId="42" priority="238" operator="containsText" text="SELECT">
      <formula>NOT(ISERROR(SEARCH("SELECT",A32)))</formula>
    </cfRule>
    <cfRule type="containsText" dxfId="41" priority="236" operator="containsText" text="SELECT">
      <formula>NOT(ISERROR(SEARCH("SELECT",A32)))</formula>
    </cfRule>
  </conditionalFormatting>
  <conditionalFormatting sqref="A36:XFD36">
    <cfRule type="containsText" dxfId="40" priority="176" operator="containsText" text="SELECT">
      <formula>NOT(ISERROR(SEARCH("SELECT",A36)))</formula>
    </cfRule>
    <cfRule type="containsText" dxfId="39" priority="177" operator="containsText" text="SELECT">
      <formula>NOT(ISERROR(SEARCH("SELECT",A36)))</formula>
    </cfRule>
  </conditionalFormatting>
  <conditionalFormatting sqref="H2">
    <cfRule type="containsText" dxfId="38" priority="220" operator="containsText" text="SELECT">
      <formula>NOT(ISERROR(SEARCH("SELECT",H2)))</formula>
    </cfRule>
    <cfRule type="containsText" dxfId="37" priority="221" operator="containsText" text="SELECT">
      <formula>NOT(ISERROR(SEARCH("SELECT",H2)))</formula>
    </cfRule>
  </conditionalFormatting>
  <conditionalFormatting sqref="J2">
    <cfRule type="containsText" dxfId="36" priority="222" operator="containsText" text="SELECT">
      <formula>NOT(ISERROR(SEARCH("SELECT",J2)))</formula>
    </cfRule>
    <cfRule type="containsText" dxfId="35" priority="223" operator="containsText" text="SELECT">
      <formula>NOT(ISERROR(SEARCH("SELECT",J2)))</formula>
    </cfRule>
  </conditionalFormatting>
  <conditionalFormatting sqref="L2">
    <cfRule type="containsText" dxfId="34" priority="224" operator="containsText" text="SELECT">
      <formula>NOT(ISERROR(SEARCH("SELECT",L2)))</formula>
    </cfRule>
  </conditionalFormatting>
  <conditionalFormatting sqref="N2 L2">
    <cfRule type="containsText" dxfId="33" priority="229" operator="containsText" text="SELECT">
      <formula>NOT(ISERROR(SEARCH("SELECT",L2)))</formula>
    </cfRule>
  </conditionalFormatting>
  <conditionalFormatting sqref="N2">
    <cfRule type="containsText" dxfId="32" priority="227" operator="containsText" text="SELECT">
      <formula>NOT(ISERROR(SEARCH("SELECT",N2)))</formula>
    </cfRule>
  </conditionalFormatting>
  <conditionalFormatting sqref="U36">
    <cfRule type="cellIs" dxfId="31" priority="173" operator="lessThan">
      <formula>0</formula>
    </cfRule>
    <cfRule type="cellIs" dxfId="30" priority="175" operator="greaterThan">
      <formula>0</formula>
    </cfRule>
    <cfRule type="cellIs" dxfId="29" priority="174" operator="greaterThan">
      <formula>0</formula>
    </cfRule>
  </conditionalFormatting>
  <dataValidations count="1">
    <dataValidation operator="greaterThan" allowBlank="1" showInputMessage="1" showErrorMessage="1" sqref="F36" xr:uid="{18BDE8E9-72EF-1047-AC00-284448CE8B81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2" operator="containsText" id="{B07D1286-B06B-3B4B-BD36-855CD4ADDC17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D7775AA9-BBF4-6647-9B1A-4DD8EAF77721}">
          <x14:formula1>
            <xm:f>datasheet!$E$51:$E$66</xm:f>
          </x14:formula1>
          <xm:sqref>R32</xm:sqref>
        </x14:dataValidation>
        <x14:dataValidation type="list" allowBlank="1" showInputMessage="1" showErrorMessage="1" xr:uid="{1C52383F-59FC-BC40-B28D-5C77E85C9374}">
          <x14:formula1>
            <xm:f>datasheet!$F$111:$F$123</xm:f>
          </x14:formula1>
          <xm:sqref>K32</xm:sqref>
        </x14:dataValidation>
        <x14:dataValidation type="list" allowBlank="1" showInputMessage="1" showErrorMessage="1" xr:uid="{B6F89B31-BD39-5B4E-A30E-1520293FE444}">
          <x14:formula1>
            <xm:f>datasheet!$I$88:$I$151</xm:f>
          </x14:formula1>
          <xm:sqref>N32 L36 L6 L9 L12 L15</xm:sqref>
        </x14:dataValidation>
        <x14:dataValidation type="list" allowBlank="1" showInputMessage="1" showErrorMessage="1" xr:uid="{09716CDC-54D8-E344-96CB-10CC085936AE}">
          <x14:formula1>
            <xm:f>datasheet!$F$66:$F$70</xm:f>
          </x14:formula1>
          <xm:sqref>S32</xm:sqref>
        </x14:dataValidation>
        <x14:dataValidation type="list" allowBlank="1" showInputMessage="1" showErrorMessage="1" xr:uid="{C865316F-7F0B-244E-AEB9-70FB48C6A8F2}">
          <x14:formula1>
            <xm:f>datasheet!$E$51:$E$82</xm:f>
          </x14:formula1>
          <xm:sqref>B32 D32</xm:sqref>
        </x14:dataValidation>
        <x14:dataValidation type="list" allowBlank="1" showInputMessage="1" showErrorMessage="1" xr:uid="{2B9BE506-B430-D54B-8989-213EB4CC16C2}">
          <x14:formula1>
            <xm:f>datasheet!$J$59:$J$71</xm:f>
          </x14:formula1>
          <xm:sqref>A32</xm:sqref>
        </x14:dataValidation>
        <x14:dataValidation type="list" allowBlank="1" showInputMessage="1" showErrorMessage="1" xr:uid="{A3A43FF6-8056-AE41-B11A-AC39F6A3F92B}">
          <x14:formula1>
            <xm:f>datasheet!$J$74:$J$80</xm:f>
          </x14:formula1>
          <xm:sqref>C32</xm:sqref>
        </x14:dataValidation>
        <x14:dataValidation type="list" allowBlank="1" showInputMessage="1" showErrorMessage="1" xr:uid="{4F68A03F-AF5A-9248-9042-86204BB7C905}">
          <x14:formula1>
            <xm:f>datasheet!$E$25:$E$31</xm:f>
          </x14:formula1>
          <xm:sqref>E32</xm:sqref>
        </x14:dataValidation>
        <x14:dataValidation type="list" allowBlank="1" showInputMessage="1" showErrorMessage="1" xr:uid="{30AABB53-651B-D04D-8963-E91DE06B958A}">
          <x14:formula1>
            <xm:f>datasheet!$F$6:$F$12</xm:f>
          </x14:formula1>
          <xm:sqref>G32</xm:sqref>
        </x14:dataValidation>
        <x14:dataValidation type="list" allowBlank="1" showInputMessage="1" showErrorMessage="1" xr:uid="{0B427954-CBB9-EF45-A0C7-57AB5EA5D605}">
          <x14:formula1>
            <xm:f>datasheet!$H$6:$H$12</xm:f>
          </x14:formula1>
          <xm:sqref>H32</xm:sqref>
        </x14:dataValidation>
        <x14:dataValidation type="list" allowBlank="1" showInputMessage="1" showErrorMessage="1" xr:uid="{B675A221-1067-D946-9D62-34B31EF3C9AD}">
          <x14:formula1>
            <xm:f>datasheet!$F$53:$F$55</xm:f>
          </x14:formula1>
          <xm:sqref>I32</xm:sqref>
        </x14:dataValidation>
        <x14:dataValidation type="list" allowBlank="1" showInputMessage="1" showErrorMessage="1" xr:uid="{6142242C-1761-0848-99FD-91D1891B7A59}">
          <x14:formula1>
            <xm:f>datasheet!$F$37:$F$39</xm:f>
          </x14:formula1>
          <xm:sqref>J32</xm:sqref>
        </x14:dataValidation>
        <x14:dataValidation type="list" allowBlank="1" showInputMessage="1" showErrorMessage="1" xr:uid="{3DE45642-F9A1-9943-A3D3-1A36F2F56614}">
          <x14:formula1>
            <xm:f>datasheet!$F$25:$F$31</xm:f>
          </x14:formula1>
          <xm:sqref>H36 H6</xm:sqref>
        </x14:dataValidation>
        <x14:dataValidation type="list" allowBlank="1" showInputMessage="1" showErrorMessage="1" xr:uid="{F8F78EB2-4133-5340-B088-866096870648}">
          <x14:formula1>
            <xm:f>datasheet!$F$126:$F$138</xm:f>
          </x14:formula1>
          <xm:sqref>J36 J6 J9 J12 J15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DA4A-2D41-C94B-AC0A-E90532A72BE8}">
  <dimension ref="A1:X36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E9" sqref="E9"/>
    </sheetView>
  </sheetViews>
  <sheetFormatPr baseColWidth="10" defaultRowHeight="18" thickTop="1" thickBottom="1" x14ac:dyDescent="0.25"/>
  <cols>
    <col min="1" max="1" width="10.5" style="103" customWidth="1"/>
    <col min="2" max="2" width="9.33203125" style="103" bestFit="1" customWidth="1"/>
    <col min="3" max="3" width="12.1640625" style="103" customWidth="1"/>
    <col min="4" max="4" width="10" style="103" customWidth="1"/>
    <col min="5" max="5" width="12" style="102" customWidth="1"/>
    <col min="6" max="6" width="10.33203125" style="103" customWidth="1"/>
    <col min="7" max="7" width="7.5" style="103" customWidth="1"/>
    <col min="8" max="8" width="10" style="103" bestFit="1" customWidth="1"/>
    <col min="9" max="9" width="7.33203125" style="103" customWidth="1"/>
    <col min="10" max="10" width="10.5" style="103" customWidth="1"/>
    <col min="11" max="11" width="7.5" style="103" bestFit="1" customWidth="1"/>
    <col min="12" max="12" width="11.1640625" style="103" bestFit="1" customWidth="1"/>
    <col min="13" max="13" width="7.1640625" style="103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99"/>
      <c r="M1" s="98"/>
      <c r="N1" s="135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3" customHeight="1" thickTop="1" thickBot="1" x14ac:dyDescent="0.25">
      <c r="B2" s="116"/>
      <c r="C2" s="116"/>
      <c r="D2" s="116"/>
      <c r="E2" s="116"/>
      <c r="F2" s="116"/>
      <c r="G2" s="116"/>
      <c r="H2" s="136"/>
      <c r="I2" s="116"/>
      <c r="J2" s="136"/>
      <c r="K2" s="116"/>
      <c r="L2" s="136"/>
      <c r="M2" s="116"/>
      <c r="N2" s="136"/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5" customHeight="1" thickTop="1" thickBot="1" x14ac:dyDescent="0.25">
      <c r="B3" s="146"/>
      <c r="D3" s="146"/>
      <c r="F3" s="146"/>
      <c r="H3" s="161" t="s">
        <v>101</v>
      </c>
      <c r="I3" s="157" t="s">
        <v>54</v>
      </c>
      <c r="J3" s="161" t="s">
        <v>85</v>
      </c>
      <c r="K3" s="157" t="s">
        <v>54</v>
      </c>
      <c r="L3" s="160" t="s">
        <v>112</v>
      </c>
      <c r="M3" s="158" t="s">
        <v>54</v>
      </c>
      <c r="N3" s="160" t="s">
        <v>113</v>
      </c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6" spans="1:24" s="123" customFormat="1" ht="58" customHeight="1" thickTop="1" thickBot="1" x14ac:dyDescent="0.25">
      <c r="A6" s="153" t="s">
        <v>111</v>
      </c>
      <c r="B6" s="153" t="s">
        <v>111</v>
      </c>
      <c r="C6" s="154" t="s">
        <v>111</v>
      </c>
      <c r="D6" s="154" t="s">
        <v>111</v>
      </c>
      <c r="E6" s="154" t="s">
        <v>111</v>
      </c>
      <c r="F6" s="154" t="s">
        <v>111</v>
      </c>
      <c r="G6" s="154" t="s">
        <v>111</v>
      </c>
      <c r="H6" s="155">
        <v>15000</v>
      </c>
      <c r="I6" s="99" t="s">
        <v>109</v>
      </c>
      <c r="J6" s="159" t="s">
        <v>110</v>
      </c>
      <c r="K6" s="99" t="s">
        <v>109</v>
      </c>
      <c r="L6" s="112" t="s">
        <v>74</v>
      </c>
      <c r="M6" s="99" t="s">
        <v>109</v>
      </c>
      <c r="N6" s="155">
        <v>4</v>
      </c>
      <c r="O6" s="154" t="s">
        <v>111</v>
      </c>
      <c r="P6" s="154" t="s">
        <v>111</v>
      </c>
      <c r="Q6" s="154" t="s">
        <v>111</v>
      </c>
      <c r="R6" s="154" t="s">
        <v>111</v>
      </c>
      <c r="S6" s="154" t="s">
        <v>111</v>
      </c>
      <c r="T6" s="154" t="s">
        <v>111</v>
      </c>
      <c r="U6" s="154" t="s">
        <v>111</v>
      </c>
      <c r="V6" s="154" t="s">
        <v>111</v>
      </c>
      <c r="W6" s="112" t="s">
        <v>100</v>
      </c>
      <c r="X6" s="112"/>
    </row>
    <row r="9" spans="1:24" s="123" customFormat="1" ht="58" customHeight="1" thickTop="1" thickBot="1" x14ac:dyDescent="0.25">
      <c r="A9" s="153" t="s">
        <v>111</v>
      </c>
      <c r="B9" s="153" t="s">
        <v>111</v>
      </c>
      <c r="C9" s="154" t="s">
        <v>111</v>
      </c>
      <c r="D9" s="154" t="s">
        <v>111</v>
      </c>
      <c r="E9" s="154" t="s">
        <v>111</v>
      </c>
      <c r="F9" s="154" t="s">
        <v>111</v>
      </c>
      <c r="G9" s="154" t="s">
        <v>111</v>
      </c>
      <c r="H9" s="156" t="s">
        <v>72</v>
      </c>
      <c r="I9" s="99" t="s">
        <v>109</v>
      </c>
      <c r="J9" s="112" t="s">
        <v>110</v>
      </c>
      <c r="K9" s="99" t="s">
        <v>109</v>
      </c>
      <c r="L9" s="112" t="s">
        <v>74</v>
      </c>
      <c r="M9" s="99" t="s">
        <v>109</v>
      </c>
      <c r="N9" s="155">
        <v>4</v>
      </c>
      <c r="O9" s="154" t="s">
        <v>111</v>
      </c>
      <c r="P9" s="154" t="s">
        <v>111</v>
      </c>
      <c r="Q9" s="154" t="s">
        <v>111</v>
      </c>
      <c r="R9" s="154" t="s">
        <v>111</v>
      </c>
      <c r="S9" s="154" t="s">
        <v>111</v>
      </c>
      <c r="T9" s="154" t="s">
        <v>111</v>
      </c>
      <c r="U9" s="154" t="s">
        <v>111</v>
      </c>
      <c r="V9" s="154" t="s">
        <v>111</v>
      </c>
      <c r="W9" s="112" t="s">
        <v>100</v>
      </c>
      <c r="X9" s="112"/>
    </row>
    <row r="12" spans="1:24" s="123" customFormat="1" ht="58" customHeight="1" thickTop="1" thickBot="1" x14ac:dyDescent="0.25">
      <c r="A12" s="153" t="s">
        <v>111</v>
      </c>
      <c r="B12" s="153" t="s">
        <v>111</v>
      </c>
      <c r="C12" s="154" t="s">
        <v>111</v>
      </c>
      <c r="D12" s="154" t="s">
        <v>111</v>
      </c>
      <c r="E12" s="154" t="s">
        <v>111</v>
      </c>
      <c r="F12" s="154" t="s">
        <v>111</v>
      </c>
      <c r="G12" s="154" t="s">
        <v>111</v>
      </c>
      <c r="H12" s="156" t="s">
        <v>72</v>
      </c>
      <c r="I12" s="99" t="s">
        <v>109</v>
      </c>
      <c r="J12" s="112" t="s">
        <v>110</v>
      </c>
      <c r="K12" s="99" t="s">
        <v>109</v>
      </c>
      <c r="L12" s="112" t="s">
        <v>74</v>
      </c>
      <c r="M12" s="99" t="s">
        <v>109</v>
      </c>
      <c r="N12" s="155">
        <v>4</v>
      </c>
      <c r="O12" s="154" t="s">
        <v>111</v>
      </c>
      <c r="P12" s="154" t="s">
        <v>111</v>
      </c>
      <c r="Q12" s="154" t="s">
        <v>111</v>
      </c>
      <c r="R12" s="154" t="s">
        <v>111</v>
      </c>
      <c r="S12" s="154" t="s">
        <v>111</v>
      </c>
      <c r="T12" s="154" t="s">
        <v>111</v>
      </c>
      <c r="U12" s="154" t="s">
        <v>111</v>
      </c>
      <c r="V12" s="154" t="s">
        <v>111</v>
      </c>
      <c r="W12" s="112" t="s">
        <v>100</v>
      </c>
      <c r="X12" s="112"/>
    </row>
    <row r="15" spans="1:24" s="123" customFormat="1" ht="58" customHeight="1" thickTop="1" thickBot="1" x14ac:dyDescent="0.25">
      <c r="A15" s="153" t="s">
        <v>111</v>
      </c>
      <c r="B15" s="153" t="s">
        <v>111</v>
      </c>
      <c r="C15" s="154" t="s">
        <v>111</v>
      </c>
      <c r="D15" s="154" t="s">
        <v>111</v>
      </c>
      <c r="E15" s="154" t="s">
        <v>111</v>
      </c>
      <c r="F15" s="154" t="s">
        <v>111</v>
      </c>
      <c r="G15" s="154" t="s">
        <v>111</v>
      </c>
      <c r="H15" s="156" t="s">
        <v>72</v>
      </c>
      <c r="I15" s="99" t="s">
        <v>109</v>
      </c>
      <c r="J15" s="112" t="s">
        <v>110</v>
      </c>
      <c r="K15" s="99" t="s">
        <v>109</v>
      </c>
      <c r="L15" s="112" t="s">
        <v>74</v>
      </c>
      <c r="M15" s="99" t="s">
        <v>109</v>
      </c>
      <c r="N15" s="155">
        <v>4</v>
      </c>
      <c r="O15" s="154" t="s">
        <v>111</v>
      </c>
      <c r="P15" s="154" t="s">
        <v>111</v>
      </c>
      <c r="Q15" s="154" t="s">
        <v>111</v>
      </c>
      <c r="R15" s="154" t="s">
        <v>111</v>
      </c>
      <c r="S15" s="154" t="s">
        <v>111</v>
      </c>
      <c r="T15" s="154" t="s">
        <v>111</v>
      </c>
      <c r="U15" s="154" t="s">
        <v>111</v>
      </c>
      <c r="V15" s="154" t="s">
        <v>111</v>
      </c>
      <c r="W15" s="112" t="s">
        <v>100</v>
      </c>
      <c r="X15" s="112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  <row r="36" spans="1:24" s="131" customFormat="1" ht="56" customHeight="1" thickTop="1" thickBot="1" x14ac:dyDescent="0.25">
      <c r="A36" s="134"/>
      <c r="B36" s="128"/>
      <c r="C36" s="128"/>
      <c r="D36" s="128"/>
      <c r="E36" s="128"/>
      <c r="F36" s="129"/>
      <c r="G36" s="128"/>
      <c r="H36" s="130">
        <v>15000</v>
      </c>
      <c r="I36" s="134" t="s">
        <v>109</v>
      </c>
      <c r="J36" s="128">
        <v>0.25</v>
      </c>
      <c r="K36" s="134" t="s">
        <v>109</v>
      </c>
      <c r="L36" s="128">
        <v>1.2</v>
      </c>
      <c r="M36" s="134" t="s">
        <v>109</v>
      </c>
      <c r="N36" s="152">
        <v>3.25</v>
      </c>
      <c r="O36" s="128"/>
      <c r="P36" s="128"/>
      <c r="Q36" s="128"/>
      <c r="R36" s="128"/>
      <c r="S36" s="128"/>
      <c r="T36" s="128"/>
      <c r="U36" s="128"/>
      <c r="V36" s="128"/>
      <c r="W36" s="130">
        <v>15600</v>
      </c>
      <c r="X36" s="128"/>
    </row>
  </sheetData>
  <conditionalFormatting sqref="A6">
    <cfRule type="containsText" dxfId="27" priority="11" operator="containsText" text="SELECT">
      <formula>NOT(ISERROR(SEARCH("SELECT",A6)))</formula>
    </cfRule>
  </conditionalFormatting>
  <conditionalFormatting sqref="A9">
    <cfRule type="containsText" dxfId="26" priority="8" operator="containsText" text="SELECT">
      <formula>NOT(ISERROR(SEARCH("SELECT",A9)))</formula>
    </cfRule>
  </conditionalFormatting>
  <conditionalFormatting sqref="A12">
    <cfRule type="containsText" dxfId="25" priority="5" operator="containsText" text="SELECT">
      <formula>NOT(ISERROR(SEARCH("SELECT",A12)))</formula>
    </cfRule>
  </conditionalFormatting>
  <conditionalFormatting sqref="A15">
    <cfRule type="containsText" dxfId="24" priority="2" operator="containsText" text="SELECT">
      <formula>NOT(ISERROR(SEARCH("SELECT",A15)))</formula>
    </cfRule>
  </conditionalFormatting>
  <conditionalFormatting sqref="A32">
    <cfRule type="containsText" dxfId="23" priority="27" operator="containsText" text="SELECT">
      <formula>NOT(ISERROR(SEARCH("SELECT",A32)))</formula>
    </cfRule>
  </conditionalFormatting>
  <conditionalFormatting sqref="A6:XFD6">
    <cfRule type="containsText" dxfId="22" priority="10" operator="containsText" text="SELECT">
      <formula>NOT(ISERROR(SEARCH("SELECT",A6)))</formula>
    </cfRule>
    <cfRule type="containsText" dxfId="21" priority="12" operator="containsText" text="SELECT">
      <formula>NOT(ISERROR(SEARCH("SELECT",A6)))</formula>
    </cfRule>
  </conditionalFormatting>
  <conditionalFormatting sqref="A9:XFD9">
    <cfRule type="containsText" dxfId="20" priority="7" operator="containsText" text="SELECT">
      <formula>NOT(ISERROR(SEARCH("SELECT",A9)))</formula>
    </cfRule>
    <cfRule type="containsText" dxfId="19" priority="9" operator="containsText" text="SELECT">
      <formula>NOT(ISERROR(SEARCH("SELECT",A9)))</formula>
    </cfRule>
  </conditionalFormatting>
  <conditionalFormatting sqref="A12:XFD12">
    <cfRule type="containsText" dxfId="18" priority="4" operator="containsText" text="SELECT">
      <formula>NOT(ISERROR(SEARCH("SELECT",A12)))</formula>
    </cfRule>
    <cfRule type="containsText" dxfId="17" priority="6" operator="containsText" text="SELECT">
      <formula>NOT(ISERROR(SEARCH("SELECT",A12)))</formula>
    </cfRule>
  </conditionalFormatting>
  <conditionalFormatting sqref="A15:XFD15">
    <cfRule type="containsText" dxfId="16" priority="1" operator="containsText" text="SELECT">
      <formula>NOT(ISERROR(SEARCH("SELECT",A15)))</formula>
    </cfRule>
    <cfRule type="containsText" dxfId="15" priority="3" operator="containsText" text="SELECT">
      <formula>NOT(ISERROR(SEARCH("SELECT",A15)))</formula>
    </cfRule>
  </conditionalFormatting>
  <conditionalFormatting sqref="A32:XFD32">
    <cfRule type="containsText" dxfId="14" priority="28" operator="containsText" text="SELECT">
      <formula>NOT(ISERROR(SEARCH("SELECT",A32)))</formula>
    </cfRule>
    <cfRule type="containsText" dxfId="13" priority="26" operator="containsText" text="SELECT">
      <formula>NOT(ISERROR(SEARCH("SELECT",A32)))</formula>
    </cfRule>
  </conditionalFormatting>
  <conditionalFormatting sqref="A36:XFD36">
    <cfRule type="containsText" dxfId="12" priority="17" operator="containsText" text="SELECT">
      <formula>NOT(ISERROR(SEARCH("SELECT",A36)))</formula>
    </cfRule>
    <cfRule type="containsText" dxfId="11" priority="18" operator="containsText" text="SELECT">
      <formula>NOT(ISERROR(SEARCH("SELECT",A36)))</formula>
    </cfRule>
  </conditionalFormatting>
  <conditionalFormatting sqref="H2">
    <cfRule type="containsText" dxfId="10" priority="19" operator="containsText" text="SELECT">
      <formula>NOT(ISERROR(SEARCH("SELECT",H2)))</formula>
    </cfRule>
    <cfRule type="containsText" dxfId="9" priority="20" operator="containsText" text="SELECT">
      <formula>NOT(ISERROR(SEARCH("SELECT",H2)))</formula>
    </cfRule>
  </conditionalFormatting>
  <conditionalFormatting sqref="J2">
    <cfRule type="containsText" dxfId="8" priority="21" operator="containsText" text="SELECT">
      <formula>NOT(ISERROR(SEARCH("SELECT",J2)))</formula>
    </cfRule>
    <cfRule type="containsText" dxfId="7" priority="22" operator="containsText" text="SELECT">
      <formula>NOT(ISERROR(SEARCH("SELECT",J2)))</formula>
    </cfRule>
  </conditionalFormatting>
  <conditionalFormatting sqref="L2">
    <cfRule type="containsText" dxfId="6" priority="23" operator="containsText" text="SELECT">
      <formula>NOT(ISERROR(SEARCH("SELECT",L2)))</formula>
    </cfRule>
  </conditionalFormatting>
  <conditionalFormatting sqref="N2 L2">
    <cfRule type="containsText" dxfId="5" priority="25" operator="containsText" text="SELECT">
      <formula>NOT(ISERROR(SEARCH("SELECT",L2)))</formula>
    </cfRule>
  </conditionalFormatting>
  <conditionalFormatting sqref="N2">
    <cfRule type="containsText" dxfId="4" priority="24" operator="containsText" text="SELECT">
      <formula>NOT(ISERROR(SEARCH("SELECT",N2)))</formula>
    </cfRule>
  </conditionalFormatting>
  <conditionalFormatting sqref="U36">
    <cfRule type="cellIs" dxfId="3" priority="14" operator="lessThan">
      <formula>0</formula>
    </cfRule>
    <cfRule type="cellIs" dxfId="2" priority="16" operator="greaterThan">
      <formula>0</formula>
    </cfRule>
    <cfRule type="cellIs" dxfId="1" priority="15" operator="greaterThan">
      <formula>0</formula>
    </cfRule>
  </conditionalFormatting>
  <dataValidations count="1">
    <dataValidation operator="greaterThan" allowBlank="1" showInputMessage="1" showErrorMessage="1" sqref="F36" xr:uid="{BABA1C79-038C-CC45-B289-F832BFE87F12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A81C55DA-A4EC-F546-9B0F-6BAEA8F223A5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5513C470-3672-A24E-98A0-3E7BB71FF891}">
          <x14:formula1>
            <xm:f>datasheet!$F$126:$F$138</xm:f>
          </x14:formula1>
          <xm:sqref>J36 J6 J9 J12 J15</xm:sqref>
        </x14:dataValidation>
        <x14:dataValidation type="list" allowBlank="1" showInputMessage="1" showErrorMessage="1" xr:uid="{7014D0C4-BFB7-FB4A-8194-92A8F77AAB26}">
          <x14:formula1>
            <xm:f>datasheet!$F$25:$F$31</xm:f>
          </x14:formula1>
          <xm:sqref>H36 H6</xm:sqref>
        </x14:dataValidation>
        <x14:dataValidation type="list" allowBlank="1" showInputMessage="1" showErrorMessage="1" xr:uid="{7905CC9E-F296-F946-AE18-1D8ECBB93D38}">
          <x14:formula1>
            <xm:f>datasheet!$F$37:$F$39</xm:f>
          </x14:formula1>
          <xm:sqref>J32</xm:sqref>
        </x14:dataValidation>
        <x14:dataValidation type="list" allowBlank="1" showInputMessage="1" showErrorMessage="1" xr:uid="{80228528-99AB-594C-A682-0D5EF1D918CA}">
          <x14:formula1>
            <xm:f>datasheet!$F$53:$F$55</xm:f>
          </x14:formula1>
          <xm:sqref>I32</xm:sqref>
        </x14:dataValidation>
        <x14:dataValidation type="list" allowBlank="1" showInputMessage="1" showErrorMessage="1" xr:uid="{237901E1-733A-784C-9C6A-F973131A1A16}">
          <x14:formula1>
            <xm:f>datasheet!$H$6:$H$12</xm:f>
          </x14:formula1>
          <xm:sqref>H32</xm:sqref>
        </x14:dataValidation>
        <x14:dataValidation type="list" allowBlank="1" showInputMessage="1" showErrorMessage="1" xr:uid="{27120D2A-D61D-F74B-BA87-81FCBD197ACC}">
          <x14:formula1>
            <xm:f>datasheet!$F$6:$F$12</xm:f>
          </x14:formula1>
          <xm:sqref>G32</xm:sqref>
        </x14:dataValidation>
        <x14:dataValidation type="list" allowBlank="1" showInputMessage="1" showErrorMessage="1" xr:uid="{6E69C709-6FB7-C240-B8EB-95319416D888}">
          <x14:formula1>
            <xm:f>datasheet!$E$25:$E$31</xm:f>
          </x14:formula1>
          <xm:sqref>E32</xm:sqref>
        </x14:dataValidation>
        <x14:dataValidation type="list" allowBlank="1" showInputMessage="1" showErrorMessage="1" xr:uid="{A0AA8AA6-283F-C647-A77E-07061C67862D}">
          <x14:formula1>
            <xm:f>datasheet!$J$74:$J$80</xm:f>
          </x14:formula1>
          <xm:sqref>C32</xm:sqref>
        </x14:dataValidation>
        <x14:dataValidation type="list" allowBlank="1" showInputMessage="1" showErrorMessage="1" xr:uid="{F6053D7F-D2C2-7749-9FFB-EF729808D4E3}">
          <x14:formula1>
            <xm:f>datasheet!$J$59:$J$71</xm:f>
          </x14:formula1>
          <xm:sqref>A32</xm:sqref>
        </x14:dataValidation>
        <x14:dataValidation type="list" allowBlank="1" showInputMessage="1" showErrorMessage="1" xr:uid="{EF98B96D-EDA1-4649-A291-FBFF77CDFFBC}">
          <x14:formula1>
            <xm:f>datasheet!$E$51:$E$82</xm:f>
          </x14:formula1>
          <xm:sqref>B32 D32</xm:sqref>
        </x14:dataValidation>
        <x14:dataValidation type="list" allowBlank="1" showInputMessage="1" showErrorMessage="1" xr:uid="{DAABAC20-CDB5-AC47-BD40-BEFFEEBAABDA}">
          <x14:formula1>
            <xm:f>datasheet!$F$66:$F$70</xm:f>
          </x14:formula1>
          <xm:sqref>S32</xm:sqref>
        </x14:dataValidation>
        <x14:dataValidation type="list" allowBlank="1" showInputMessage="1" showErrorMessage="1" xr:uid="{0A034417-BB69-544E-A2C1-8D0F31856B25}">
          <x14:formula1>
            <xm:f>datasheet!$I$88:$I$151</xm:f>
          </x14:formula1>
          <xm:sqref>N32 L36 L6 L9 L12 L15</xm:sqref>
        </x14:dataValidation>
        <x14:dataValidation type="list" allowBlank="1" showInputMessage="1" showErrorMessage="1" xr:uid="{1E61A1E2-B4F3-FA4E-8657-6E1C68EA057C}">
          <x14:formula1>
            <xm:f>datasheet!$F$111:$F$123</xm:f>
          </x14:formula1>
          <xm:sqref>K32</xm:sqref>
        </x14:dataValidation>
        <x14:dataValidation type="list" allowBlank="1" showInputMessage="1" showErrorMessage="1" xr:uid="{09FC0864-9D98-6449-BBCA-9FE4C05F8220}">
          <x14:formula1>
            <xm:f>datasheet!$E$51:$E$66</xm:f>
          </x14:formula1>
          <xm:sqref>R32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AAB6-CEA2-5D42-B9C6-C23EF9399D5E}">
  <dimension ref="A9:L60"/>
  <sheetViews>
    <sheetView topLeftCell="A21" workbookViewId="0">
      <selection activeCell="L62" sqref="L62"/>
    </sheetView>
  </sheetViews>
  <sheetFormatPr baseColWidth="10" defaultRowHeight="16" x14ac:dyDescent="0.2"/>
  <cols>
    <col min="1" max="1" width="17" style="1" customWidth="1"/>
    <col min="2" max="2" width="10.83203125" style="10"/>
    <col min="3" max="3" width="10.83203125" style="9"/>
    <col min="5" max="5" width="8.1640625" style="1" bestFit="1" customWidth="1"/>
    <col min="9" max="9" width="10.83203125" style="1"/>
    <col min="11" max="11" width="10.83203125" style="6"/>
    <col min="12" max="12" width="10.83203125" style="1"/>
  </cols>
  <sheetData>
    <row r="9" spans="4:9" x14ac:dyDescent="0.2">
      <c r="I9" s="1" t="s">
        <v>13</v>
      </c>
    </row>
    <row r="11" spans="4:9" x14ac:dyDescent="0.2">
      <c r="I11" s="1" t="s">
        <v>14</v>
      </c>
    </row>
    <row r="12" spans="4:9" x14ac:dyDescent="0.2">
      <c r="D12" s="1" t="s">
        <v>9</v>
      </c>
      <c r="I12" s="1" t="s">
        <v>15</v>
      </c>
    </row>
    <row r="13" spans="4:9" x14ac:dyDescent="0.2">
      <c r="D13" s="1" t="s">
        <v>10</v>
      </c>
      <c r="I13" s="1" t="s">
        <v>16</v>
      </c>
    </row>
    <row r="15" spans="4:9" x14ac:dyDescent="0.2">
      <c r="I15" s="1" t="s">
        <v>17</v>
      </c>
    </row>
    <row r="16" spans="4:9" x14ac:dyDescent="0.2">
      <c r="I16" s="1" t="s">
        <v>18</v>
      </c>
    </row>
    <row r="17" spans="2:12" x14ac:dyDescent="0.2">
      <c r="E17" s="1" t="s">
        <v>11</v>
      </c>
    </row>
    <row r="18" spans="2:12" x14ac:dyDescent="0.2">
      <c r="E18" s="1" t="s">
        <v>12</v>
      </c>
    </row>
    <row r="20" spans="2:12" x14ac:dyDescent="0.2">
      <c r="I20" s="3" t="s">
        <v>19</v>
      </c>
    </row>
    <row r="21" spans="2:12" x14ac:dyDescent="0.2">
      <c r="I21" s="3" t="s">
        <v>20</v>
      </c>
      <c r="L21" s="1">
        <v>0</v>
      </c>
    </row>
    <row r="22" spans="2:12" x14ac:dyDescent="0.2">
      <c r="L22" s="1">
        <v>1</v>
      </c>
    </row>
    <row r="23" spans="2:12" x14ac:dyDescent="0.2">
      <c r="I23" s="4">
        <v>1</v>
      </c>
      <c r="L23" s="1">
        <v>2</v>
      </c>
    </row>
    <row r="24" spans="2:12" x14ac:dyDescent="0.2">
      <c r="I24" s="5">
        <v>0</v>
      </c>
      <c r="L24" s="1">
        <v>3</v>
      </c>
    </row>
    <row r="25" spans="2:12" x14ac:dyDescent="0.2">
      <c r="I25" s="5">
        <v>2.5000000000000001E-3</v>
      </c>
      <c r="L25" s="1">
        <v>4</v>
      </c>
    </row>
    <row r="26" spans="2:12" x14ac:dyDescent="0.2">
      <c r="L26" s="1">
        <v>5</v>
      </c>
    </row>
    <row r="27" spans="2:12" x14ac:dyDescent="0.2">
      <c r="L27" s="1">
        <v>6</v>
      </c>
    </row>
    <row r="28" spans="2:12" x14ac:dyDescent="0.2">
      <c r="B28" s="10">
        <v>100000</v>
      </c>
      <c r="C28" s="9">
        <v>5.0000000000000001E-3</v>
      </c>
      <c r="I28" s="1">
        <v>1</v>
      </c>
      <c r="J28" t="s">
        <v>11</v>
      </c>
      <c r="L28" s="1">
        <v>7</v>
      </c>
    </row>
    <row r="29" spans="2:12" x14ac:dyDescent="0.2">
      <c r="C29" s="9">
        <v>2.5000000000000001E-3</v>
      </c>
      <c r="I29" s="1">
        <v>0.5</v>
      </c>
      <c r="L29" s="1">
        <v>8</v>
      </c>
    </row>
    <row r="30" spans="2:12" x14ac:dyDescent="0.2">
      <c r="C30" s="9">
        <v>0.01</v>
      </c>
      <c r="I30" s="1">
        <v>0.25</v>
      </c>
      <c r="L30" s="1">
        <v>9</v>
      </c>
    </row>
    <row r="31" spans="2:12" x14ac:dyDescent="0.2">
      <c r="L31" s="1">
        <v>10</v>
      </c>
    </row>
    <row r="32" spans="2:12" x14ac:dyDescent="0.2">
      <c r="L32" s="1">
        <v>11</v>
      </c>
    </row>
    <row r="33" spans="1:12" x14ac:dyDescent="0.2">
      <c r="I33" s="1" t="s">
        <v>21</v>
      </c>
      <c r="L33" s="1">
        <v>12</v>
      </c>
    </row>
    <row r="34" spans="1:12" x14ac:dyDescent="0.2">
      <c r="A34" s="1" t="s">
        <v>22</v>
      </c>
      <c r="B34" s="10" t="s">
        <v>29</v>
      </c>
      <c r="I34" s="1" t="s">
        <v>12</v>
      </c>
      <c r="L34" s="1">
        <v>13</v>
      </c>
    </row>
    <row r="35" spans="1:12" x14ac:dyDescent="0.2">
      <c r="A35" s="7" t="s">
        <v>25</v>
      </c>
      <c r="B35" s="10" t="s">
        <v>30</v>
      </c>
      <c r="L35" s="1">
        <v>14</v>
      </c>
    </row>
    <row r="36" spans="1:12" x14ac:dyDescent="0.2">
      <c r="A36" s="8" t="s">
        <v>26</v>
      </c>
      <c r="B36" s="10" t="s">
        <v>31</v>
      </c>
      <c r="L36" s="1">
        <v>15</v>
      </c>
    </row>
    <row r="37" spans="1:12" x14ac:dyDescent="0.2">
      <c r="A37" s="1" t="s">
        <v>23</v>
      </c>
      <c r="B37" s="10" t="s">
        <v>32</v>
      </c>
      <c r="I37" s="1">
        <v>3</v>
      </c>
      <c r="L37" s="1">
        <v>16</v>
      </c>
    </row>
    <row r="38" spans="1:12" x14ac:dyDescent="0.2">
      <c r="A38" s="1" t="s">
        <v>28</v>
      </c>
      <c r="B38" s="10" t="s">
        <v>33</v>
      </c>
      <c r="I38" s="1">
        <v>4</v>
      </c>
      <c r="L38" s="1">
        <v>17</v>
      </c>
    </row>
    <row r="39" spans="1:12" x14ac:dyDescent="0.2">
      <c r="B39" s="10" t="s">
        <v>39</v>
      </c>
      <c r="D39">
        <f>C28*B28</f>
        <v>500</v>
      </c>
      <c r="I39" s="1">
        <v>5</v>
      </c>
      <c r="L39" s="1">
        <v>18</v>
      </c>
    </row>
    <row r="40" spans="1:12" x14ac:dyDescent="0.2">
      <c r="B40" s="10" t="s">
        <v>40</v>
      </c>
      <c r="I40" s="1">
        <v>6</v>
      </c>
      <c r="L40" s="1">
        <v>19</v>
      </c>
    </row>
    <row r="41" spans="1:12" x14ac:dyDescent="0.2">
      <c r="B41" s="10" t="s">
        <v>35</v>
      </c>
      <c r="I41" s="1">
        <v>7</v>
      </c>
      <c r="L41" s="1">
        <v>20</v>
      </c>
    </row>
    <row r="42" spans="1:12" x14ac:dyDescent="0.2">
      <c r="B42" s="10" t="s">
        <v>36</v>
      </c>
      <c r="I42" s="1">
        <v>8</v>
      </c>
      <c r="L42" s="1">
        <v>21</v>
      </c>
    </row>
    <row r="43" spans="1:12" x14ac:dyDescent="0.2">
      <c r="B43" s="10" t="s">
        <v>37</v>
      </c>
      <c r="I43" s="1">
        <v>9</v>
      </c>
      <c r="L43" s="1">
        <v>22</v>
      </c>
    </row>
    <row r="44" spans="1:12" x14ac:dyDescent="0.2">
      <c r="B44" s="10" t="s">
        <v>38</v>
      </c>
      <c r="I44" s="1">
        <v>10</v>
      </c>
      <c r="L44" s="1">
        <v>23</v>
      </c>
    </row>
    <row r="45" spans="1:12" x14ac:dyDescent="0.2">
      <c r="I45" s="1">
        <v>11</v>
      </c>
      <c r="L45" s="1">
        <v>24</v>
      </c>
    </row>
    <row r="46" spans="1:12" x14ac:dyDescent="0.2">
      <c r="I46" s="1">
        <v>12</v>
      </c>
      <c r="L46" s="1">
        <v>25</v>
      </c>
    </row>
    <row r="47" spans="1:12" x14ac:dyDescent="0.2">
      <c r="I47" s="1">
        <v>13</v>
      </c>
      <c r="L47" s="1">
        <v>26</v>
      </c>
    </row>
    <row r="48" spans="1:12" x14ac:dyDescent="0.2">
      <c r="B48" s="10" t="s">
        <v>43</v>
      </c>
      <c r="L48" s="1">
        <v>27</v>
      </c>
    </row>
    <row r="49" spans="2:12" x14ac:dyDescent="0.2">
      <c r="B49" s="10" t="s">
        <v>41</v>
      </c>
      <c r="L49" s="1">
        <v>28</v>
      </c>
    </row>
    <row r="50" spans="2:12" x14ac:dyDescent="0.2">
      <c r="B50" s="10" t="s">
        <v>42</v>
      </c>
      <c r="L50" s="1">
        <v>29</v>
      </c>
    </row>
    <row r="51" spans="2:12" x14ac:dyDescent="0.2">
      <c r="B51" s="10" t="s">
        <v>44</v>
      </c>
      <c r="L51" s="1">
        <v>30</v>
      </c>
    </row>
    <row r="52" spans="2:12" x14ac:dyDescent="0.2">
      <c r="B52" s="10" t="s">
        <v>45</v>
      </c>
      <c r="L52" s="1">
        <v>31</v>
      </c>
    </row>
    <row r="53" spans="2:12" x14ac:dyDescent="0.2">
      <c r="B53" s="10" t="s">
        <v>48</v>
      </c>
    </row>
    <row r="54" spans="2:12" x14ac:dyDescent="0.2">
      <c r="B54" s="10" t="s">
        <v>46</v>
      </c>
    </row>
    <row r="55" spans="2:12" x14ac:dyDescent="0.2">
      <c r="B55" s="10" t="s">
        <v>47</v>
      </c>
    </row>
    <row r="56" spans="2:12" x14ac:dyDescent="0.2">
      <c r="B56" s="10" t="s">
        <v>49</v>
      </c>
    </row>
    <row r="59" spans="2:12" x14ac:dyDescent="0.2">
      <c r="B59" s="10" t="s">
        <v>19</v>
      </c>
    </row>
    <row r="60" spans="2:12" x14ac:dyDescent="0.2">
      <c r="B60" s="10" t="s">
        <v>20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B21E-7D9B-EA4E-AEAC-28BBEB5421FE}">
  <dimension ref="A3:X76"/>
  <sheetViews>
    <sheetView zoomScale="130" zoomScaleNormal="130" workbookViewId="0">
      <pane xSplit="23" ySplit="3" topLeftCell="X59" activePane="bottomRight" state="frozen"/>
      <selection pane="topRight" activeCell="X1" sqref="X1"/>
      <selection pane="bottomLeft" activeCell="A4" sqref="A4"/>
      <selection pane="bottomRight" activeCell="D73" sqref="D73"/>
    </sheetView>
  </sheetViews>
  <sheetFormatPr baseColWidth="10" defaultRowHeight="18" thickTop="1" thickBottom="1" x14ac:dyDescent="0.25"/>
  <cols>
    <col min="1" max="1" width="11.1640625" style="103" bestFit="1" customWidth="1"/>
    <col min="2" max="2" width="7.3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8" width="7" style="103" bestFit="1" customWidth="1"/>
    <col min="9" max="9" width="8.83203125" style="103" customWidth="1"/>
    <col min="10" max="10" width="6.6640625" style="103" customWidth="1"/>
    <col min="11" max="11" width="7.5" style="103" bestFit="1" customWidth="1"/>
    <col min="12" max="13" width="7" style="103" bestFit="1" customWidth="1"/>
    <col min="14" max="14" width="9" style="103" bestFit="1" customWidth="1"/>
    <col min="15" max="15" width="7.1640625" style="103" bestFit="1" customWidth="1"/>
    <col min="16" max="16" width="9.33203125" style="103" bestFit="1" customWidth="1"/>
    <col min="17" max="17" width="7.5" style="103" bestFit="1" customWidth="1"/>
    <col min="18" max="18" width="7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83203125" style="103" bestFit="1" customWidth="1"/>
    <col min="23" max="23" width="20.1640625" style="103" customWidth="1"/>
    <col min="24" max="16384" width="10.83203125" style="103"/>
  </cols>
  <sheetData>
    <row r="3" spans="1:24" s="150" customFormat="1" ht="37" customHeight="1" thickTop="1" x14ac:dyDescent="0.2">
      <c r="A3" s="148" t="s">
        <v>8</v>
      </c>
      <c r="B3" s="148" t="s">
        <v>1</v>
      </c>
      <c r="C3" s="149" t="s">
        <v>82</v>
      </c>
      <c r="D3" s="149" t="s">
        <v>0</v>
      </c>
      <c r="E3" s="149" t="s">
        <v>2</v>
      </c>
      <c r="F3" s="149" t="s">
        <v>7</v>
      </c>
      <c r="G3" s="148" t="s">
        <v>84</v>
      </c>
      <c r="H3" s="148" t="s">
        <v>89</v>
      </c>
      <c r="I3" s="148" t="s">
        <v>34</v>
      </c>
      <c r="J3" s="148" t="s">
        <v>83</v>
      </c>
      <c r="K3" s="148" t="s">
        <v>85</v>
      </c>
      <c r="L3" s="148" t="s">
        <v>86</v>
      </c>
      <c r="M3" s="149" t="s">
        <v>88</v>
      </c>
      <c r="N3" s="148" t="s">
        <v>3</v>
      </c>
      <c r="O3" s="148" t="s">
        <v>24</v>
      </c>
      <c r="P3" s="149" t="s">
        <v>68</v>
      </c>
      <c r="Q3" s="148" t="s">
        <v>27</v>
      </c>
      <c r="R3" s="148" t="s">
        <v>4</v>
      </c>
      <c r="S3" s="148" t="s">
        <v>5</v>
      </c>
      <c r="T3" s="148" t="s">
        <v>87</v>
      </c>
      <c r="U3" s="148" t="s">
        <v>6</v>
      </c>
      <c r="V3" s="148" t="s">
        <v>50</v>
      </c>
      <c r="W3" s="148" t="s">
        <v>101</v>
      </c>
      <c r="X3" s="149"/>
    </row>
    <row r="4" spans="1:24" s="132" customFormat="1" ht="16" x14ac:dyDescent="0.2">
      <c r="E4" s="133"/>
    </row>
    <row r="5" spans="1:24" s="131" customFormat="1" ht="56" customHeight="1" thickBot="1" x14ac:dyDescent="0.25">
      <c r="A5" s="127"/>
      <c r="B5" s="128"/>
      <c r="C5" s="128"/>
      <c r="D5" s="128"/>
      <c r="E5" s="128"/>
      <c r="F5" s="129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30"/>
      <c r="X5" s="128"/>
    </row>
    <row r="9" spans="1:24" s="123" customFormat="1" ht="35" customHeight="1" thickTop="1" thickBot="1" x14ac:dyDescent="0.25">
      <c r="A9" s="112" t="s">
        <v>74</v>
      </c>
      <c r="B9" s="122" t="s">
        <v>74</v>
      </c>
      <c r="C9" s="112" t="s">
        <v>74</v>
      </c>
      <c r="D9" s="112" t="s">
        <v>74</v>
      </c>
      <c r="E9" s="112" t="s">
        <v>74</v>
      </c>
      <c r="F9" s="112" t="s">
        <v>100</v>
      </c>
      <c r="G9" s="112" t="s">
        <v>74</v>
      </c>
      <c r="H9" s="112" t="s">
        <v>74</v>
      </c>
      <c r="I9" s="112" t="s">
        <v>74</v>
      </c>
      <c r="J9" s="112" t="s">
        <v>74</v>
      </c>
      <c r="K9" s="112" t="s">
        <v>74</v>
      </c>
      <c r="L9" s="112" t="s">
        <v>100</v>
      </c>
      <c r="M9" s="112" t="s">
        <v>100</v>
      </c>
      <c r="N9" s="112" t="s">
        <v>74</v>
      </c>
      <c r="O9" s="112" t="s">
        <v>100</v>
      </c>
      <c r="P9" s="112" t="s">
        <v>100</v>
      </c>
      <c r="Q9" s="112" t="s">
        <v>100</v>
      </c>
      <c r="R9" s="112">
        <v>3</v>
      </c>
      <c r="S9" s="112" t="s">
        <v>25</v>
      </c>
      <c r="T9" s="112" t="s">
        <v>100</v>
      </c>
      <c r="U9" s="112" t="s">
        <v>100</v>
      </c>
      <c r="V9" s="112" t="s">
        <v>100</v>
      </c>
      <c r="W9" s="112" t="s">
        <v>100</v>
      </c>
      <c r="X9" s="112"/>
    </row>
    <row r="18" spans="1:24" s="131" customFormat="1" ht="56" customHeight="1" thickTop="1" thickBot="1" x14ac:dyDescent="0.25">
      <c r="A18" s="134" t="s">
        <v>74</v>
      </c>
      <c r="B18" s="128" t="s">
        <v>74</v>
      </c>
      <c r="C18" s="128" t="s">
        <v>74</v>
      </c>
      <c r="D18" s="128" t="s">
        <v>74</v>
      </c>
      <c r="E18" s="128" t="s">
        <v>74</v>
      </c>
      <c r="F18" s="129" t="s">
        <v>100</v>
      </c>
      <c r="G18" s="128" t="s">
        <v>74</v>
      </c>
      <c r="H18" s="128" t="s">
        <v>74</v>
      </c>
      <c r="I18" s="128" t="s">
        <v>74</v>
      </c>
      <c r="J18" s="128" t="s">
        <v>74</v>
      </c>
      <c r="K18" s="128" t="s">
        <v>74</v>
      </c>
      <c r="L18" s="128" t="s">
        <v>100</v>
      </c>
      <c r="M18" s="128" t="s">
        <v>74</v>
      </c>
      <c r="N18" s="128" t="s">
        <v>74</v>
      </c>
      <c r="O18" s="128" t="s">
        <v>100</v>
      </c>
      <c r="P18" s="128">
        <v>7.2</v>
      </c>
      <c r="Q18" s="128" t="s">
        <v>100</v>
      </c>
      <c r="R18" s="128">
        <v>3</v>
      </c>
      <c r="S18" s="128" t="s">
        <v>25</v>
      </c>
      <c r="T18" s="128" t="s">
        <v>100</v>
      </c>
      <c r="U18" s="128" t="s">
        <v>100</v>
      </c>
      <c r="V18" s="128" t="s">
        <v>100</v>
      </c>
      <c r="W18" s="130">
        <v>15600</v>
      </c>
      <c r="X18" s="128"/>
    </row>
    <row r="27" spans="1:24" s="120" customFormat="1" ht="32" customHeight="1" thickTop="1" thickBot="1" x14ac:dyDescent="0.25">
      <c r="A27" s="121"/>
      <c r="B27" s="118"/>
      <c r="C27" s="118"/>
      <c r="D27" s="118"/>
      <c r="E27" s="118"/>
      <c r="F27" s="119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</row>
    <row r="50" spans="1:24" s="131" customFormat="1" ht="56" customHeight="1" thickTop="1" thickBot="1" x14ac:dyDescent="0.25">
      <c r="A50" s="134" t="s">
        <v>74</v>
      </c>
      <c r="B50" s="128" t="s">
        <v>74</v>
      </c>
      <c r="C50" s="128" t="s">
        <v>74</v>
      </c>
      <c r="D50" s="128" t="s">
        <v>74</v>
      </c>
      <c r="E50" s="128" t="s">
        <v>74</v>
      </c>
      <c r="F50" s="129" t="s">
        <v>100</v>
      </c>
      <c r="G50" s="128" t="s">
        <v>74</v>
      </c>
      <c r="H50" s="128" t="s">
        <v>74</v>
      </c>
      <c r="I50" s="128" t="s">
        <v>74</v>
      </c>
      <c r="J50" s="128" t="s">
        <v>74</v>
      </c>
      <c r="K50" s="128" t="s">
        <v>74</v>
      </c>
      <c r="L50" s="128" t="s">
        <v>100</v>
      </c>
      <c r="M50" s="128" t="s">
        <v>74</v>
      </c>
      <c r="N50" s="128" t="s">
        <v>74</v>
      </c>
      <c r="O50" s="128" t="s">
        <v>100</v>
      </c>
      <c r="P50" s="128">
        <v>7.2</v>
      </c>
      <c r="Q50" s="128" t="s">
        <v>100</v>
      </c>
      <c r="R50" s="128">
        <v>3</v>
      </c>
      <c r="S50" s="128" t="s">
        <v>25</v>
      </c>
      <c r="T50" s="128" t="s">
        <v>100</v>
      </c>
      <c r="U50" s="128" t="s">
        <v>100</v>
      </c>
      <c r="V50" s="128" t="s">
        <v>100</v>
      </c>
      <c r="W50" s="130">
        <v>15600</v>
      </c>
      <c r="X50" s="128"/>
    </row>
    <row r="54" spans="1:24" s="123" customFormat="1" ht="35" customHeight="1" thickTop="1" thickBot="1" x14ac:dyDescent="0.25">
      <c r="A54" s="112" t="s">
        <v>74</v>
      </c>
      <c r="B54" s="122" t="s">
        <v>74</v>
      </c>
      <c r="C54" s="112" t="s">
        <v>74</v>
      </c>
      <c r="D54" s="112" t="s">
        <v>74</v>
      </c>
      <c r="E54" s="112" t="s">
        <v>74</v>
      </c>
      <c r="F54" s="112" t="s">
        <v>100</v>
      </c>
      <c r="G54" s="112" t="s">
        <v>74</v>
      </c>
      <c r="H54" s="112" t="s">
        <v>74</v>
      </c>
      <c r="I54" s="112" t="s">
        <v>74</v>
      </c>
      <c r="J54" s="112" t="s">
        <v>74</v>
      </c>
      <c r="K54" s="112" t="s">
        <v>74</v>
      </c>
      <c r="L54" s="112" t="s">
        <v>100</v>
      </c>
      <c r="M54" s="112" t="s">
        <v>100</v>
      </c>
      <c r="N54" s="112" t="s">
        <v>74</v>
      </c>
      <c r="O54" s="112" t="s">
        <v>100</v>
      </c>
      <c r="P54" s="112" t="s">
        <v>100</v>
      </c>
      <c r="Q54" s="112" t="s">
        <v>100</v>
      </c>
      <c r="R54" s="112">
        <v>3</v>
      </c>
      <c r="S54" s="112" t="s">
        <v>25</v>
      </c>
      <c r="T54" s="112" t="s">
        <v>100</v>
      </c>
      <c r="U54" s="112" t="s">
        <v>100</v>
      </c>
      <c r="V54" s="112" t="s">
        <v>100</v>
      </c>
      <c r="W54" s="112" t="s">
        <v>100</v>
      </c>
      <c r="X54" s="112"/>
    </row>
    <row r="58" spans="1:24" s="132" customFormat="1" ht="17" thickTop="1" x14ac:dyDescent="0.2">
      <c r="E58" s="133"/>
    </row>
    <row r="59" spans="1:24" s="131" customFormat="1" ht="56" customHeight="1" thickBot="1" x14ac:dyDescent="0.25">
      <c r="A59" s="127"/>
      <c r="B59" s="128"/>
      <c r="C59" s="128"/>
      <c r="D59" s="128"/>
      <c r="E59" s="128"/>
      <c r="F59" s="129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30"/>
      <c r="X59" s="128"/>
    </row>
    <row r="66" spans="1:24" s="126" customFormat="1" ht="37" customHeight="1" thickTop="1" thickBot="1" x14ac:dyDescent="0.25">
      <c r="A66" s="124" t="s">
        <v>8</v>
      </c>
      <c r="B66" s="124" t="s">
        <v>1</v>
      </c>
      <c r="C66" s="125" t="s">
        <v>82</v>
      </c>
      <c r="D66" s="125" t="s">
        <v>0</v>
      </c>
      <c r="E66" s="125" t="s">
        <v>2</v>
      </c>
      <c r="F66" s="125" t="s">
        <v>7</v>
      </c>
      <c r="G66" s="124" t="s">
        <v>84</v>
      </c>
      <c r="H66" s="124" t="s">
        <v>89</v>
      </c>
      <c r="I66" s="124" t="s">
        <v>34</v>
      </c>
      <c r="J66" s="124" t="s">
        <v>83</v>
      </c>
      <c r="K66" s="124" t="s">
        <v>85</v>
      </c>
      <c r="L66" s="124" t="s">
        <v>86</v>
      </c>
      <c r="M66" s="125" t="s">
        <v>88</v>
      </c>
      <c r="N66" s="124" t="s">
        <v>3</v>
      </c>
      <c r="O66" s="124" t="s">
        <v>24</v>
      </c>
      <c r="P66" s="125" t="s">
        <v>68</v>
      </c>
      <c r="Q66" s="124" t="s">
        <v>27</v>
      </c>
      <c r="R66" s="124" t="s">
        <v>4</v>
      </c>
      <c r="S66" s="124" t="s">
        <v>5</v>
      </c>
      <c r="T66" s="124" t="s">
        <v>87</v>
      </c>
      <c r="U66" s="124" t="s">
        <v>6</v>
      </c>
      <c r="V66" s="124" t="s">
        <v>50</v>
      </c>
      <c r="W66" s="124" t="s">
        <v>101</v>
      </c>
      <c r="X66" s="125"/>
    </row>
    <row r="70" spans="1:24" s="97" customFormat="1" ht="39" customHeight="1" thickTop="1" thickBot="1" x14ac:dyDescent="0.25">
      <c r="A70" s="99"/>
      <c r="B70" s="100"/>
      <c r="C70" s="99"/>
      <c r="D70" s="98"/>
      <c r="E70" s="112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</row>
    <row r="76" spans="1:24" s="131" customFormat="1" ht="56" customHeight="1" thickTop="1" thickBot="1" x14ac:dyDescent="0.25">
      <c r="A76" s="127"/>
      <c r="B76" s="128"/>
      <c r="C76" s="128"/>
      <c r="D76" s="128"/>
      <c r="E76" s="128"/>
      <c r="F76" s="129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30"/>
      <c r="X76" s="128"/>
    </row>
  </sheetData>
  <conditionalFormatting sqref="A9">
    <cfRule type="containsText" dxfId="498" priority="40" operator="containsText" text="SELECT">
      <formula>NOT(ISERROR(SEARCH("SELECT",A9)))</formula>
    </cfRule>
  </conditionalFormatting>
  <conditionalFormatting sqref="A54">
    <cfRule type="containsText" dxfId="497" priority="14" operator="containsText" text="SELECT">
      <formula>NOT(ISERROR(SEARCH("SELECT",A54)))</formula>
    </cfRule>
  </conditionalFormatting>
  <conditionalFormatting sqref="A5:XFD5">
    <cfRule type="containsText" dxfId="496" priority="42" operator="containsText" text="SELECT">
      <formula>NOT(ISERROR(SEARCH("SELECT",A5)))</formula>
    </cfRule>
    <cfRule type="containsText" dxfId="495" priority="43" operator="containsText" text="SELECT">
      <formula>NOT(ISERROR(SEARCH("SELECT",A5)))</formula>
    </cfRule>
  </conditionalFormatting>
  <conditionalFormatting sqref="A9:XFD9">
    <cfRule type="containsText" dxfId="494" priority="41" operator="containsText" text="SELECT">
      <formula>NOT(ISERROR(SEARCH("SELECT",A9)))</formula>
    </cfRule>
    <cfRule type="containsText" dxfId="493" priority="39" operator="containsText" text="SELECT">
      <formula>NOT(ISERROR(SEARCH("SELECT",A9)))</formula>
    </cfRule>
  </conditionalFormatting>
  <conditionalFormatting sqref="A14:XFD14">
    <cfRule type="containsText" dxfId="492" priority="34" operator="containsText" text="SELECT">
      <formula>NOT(ISERROR(SEARCH("SELECT",A14)))</formula>
    </cfRule>
    <cfRule type="containsText" dxfId="491" priority="33" operator="containsText" text="SELECT">
      <formula>NOT(ISERROR(SEARCH("SELECT",A14)))</formula>
    </cfRule>
  </conditionalFormatting>
  <conditionalFormatting sqref="A18:XFD18">
    <cfRule type="containsText" dxfId="490" priority="28" operator="containsText" text="SELECT">
      <formula>NOT(ISERROR(SEARCH("SELECT",A18)))</formula>
    </cfRule>
    <cfRule type="containsText" dxfId="489" priority="27" operator="containsText" text="SELECT">
      <formula>NOT(ISERROR(SEARCH("SELECT",A18)))</formula>
    </cfRule>
  </conditionalFormatting>
  <conditionalFormatting sqref="A27:XFD27">
    <cfRule type="containsText" dxfId="488" priority="22" operator="containsText" text="SELECT">
      <formula>NOT(ISERROR(SEARCH("SELECT",A27)))</formula>
    </cfRule>
  </conditionalFormatting>
  <conditionalFormatting sqref="A50:XFD50">
    <cfRule type="containsText" dxfId="487" priority="20" operator="containsText" text="SELECT">
      <formula>NOT(ISERROR(SEARCH("SELECT",A50)))</formula>
    </cfRule>
    <cfRule type="containsText" dxfId="486" priority="21" operator="containsText" text="SELECT">
      <formula>NOT(ISERROR(SEARCH("SELECT",A50)))</formula>
    </cfRule>
  </conditionalFormatting>
  <conditionalFormatting sqref="A54:XFD54">
    <cfRule type="containsText" dxfId="485" priority="13" operator="containsText" text="SELECT">
      <formula>NOT(ISERROR(SEARCH("SELECT",A54)))</formula>
    </cfRule>
    <cfRule type="containsText" dxfId="484" priority="15" operator="containsText" text="SELECT">
      <formula>NOT(ISERROR(SEARCH("SELECT",A54)))</formula>
    </cfRule>
  </conditionalFormatting>
  <conditionalFormatting sqref="A59:XFD59">
    <cfRule type="containsText" dxfId="483" priority="11" operator="containsText" text="SELECT">
      <formula>NOT(ISERROR(SEARCH("SELECT",A59)))</formula>
    </cfRule>
    <cfRule type="containsText" dxfId="482" priority="12" operator="containsText" text="SELECT">
      <formula>NOT(ISERROR(SEARCH("SELECT",A59)))</formula>
    </cfRule>
  </conditionalFormatting>
  <conditionalFormatting sqref="A76:XFD76">
    <cfRule type="containsText" dxfId="481" priority="5" operator="containsText" text="SELECT">
      <formula>NOT(ISERROR(SEARCH("SELECT",A76)))</formula>
    </cfRule>
    <cfRule type="containsText" dxfId="480" priority="6" operator="containsText" text="SELECT">
      <formula>NOT(ISERROR(SEARCH("SELECT",A76)))</formula>
    </cfRule>
  </conditionalFormatting>
  <conditionalFormatting sqref="U5">
    <cfRule type="cellIs" dxfId="479" priority="38" operator="greaterThan">
      <formula>0</formula>
    </cfRule>
    <cfRule type="cellIs" dxfId="478" priority="37" operator="greaterThan">
      <formula>0</formula>
    </cfRule>
    <cfRule type="cellIs" dxfId="477" priority="36" operator="lessThan">
      <formula>0</formula>
    </cfRule>
  </conditionalFormatting>
  <conditionalFormatting sqref="U14">
    <cfRule type="cellIs" dxfId="476" priority="32" operator="greaterThan">
      <formula>0</formula>
    </cfRule>
    <cfRule type="cellIs" dxfId="475" priority="30" operator="lessThan">
      <formula>0</formula>
    </cfRule>
    <cfRule type="cellIs" dxfId="474" priority="31" operator="greaterThan">
      <formula>0</formula>
    </cfRule>
  </conditionalFormatting>
  <conditionalFormatting sqref="U18">
    <cfRule type="cellIs" dxfId="473" priority="24" operator="lessThan">
      <formula>0</formula>
    </cfRule>
    <cfRule type="cellIs" dxfId="472" priority="25" operator="greaterThan">
      <formula>0</formula>
    </cfRule>
    <cfRule type="cellIs" dxfId="471" priority="26" operator="greaterThan">
      <formula>0</formula>
    </cfRule>
  </conditionalFormatting>
  <conditionalFormatting sqref="U50">
    <cfRule type="cellIs" dxfId="470" priority="17" operator="lessThan">
      <formula>0</formula>
    </cfRule>
    <cfRule type="cellIs" dxfId="469" priority="18" operator="greaterThan">
      <formula>0</formula>
    </cfRule>
    <cfRule type="cellIs" dxfId="468" priority="19" operator="greaterThan">
      <formula>0</formula>
    </cfRule>
  </conditionalFormatting>
  <conditionalFormatting sqref="U59">
    <cfRule type="cellIs" dxfId="467" priority="8" operator="lessThan">
      <formula>0</formula>
    </cfRule>
    <cfRule type="cellIs" dxfId="466" priority="9" operator="greaterThan">
      <formula>0</formula>
    </cfRule>
    <cfRule type="cellIs" dxfId="465" priority="10" operator="greaterThan">
      <formula>0</formula>
    </cfRule>
  </conditionalFormatting>
  <conditionalFormatting sqref="U76">
    <cfRule type="cellIs" dxfId="464" priority="4" operator="greaterThan">
      <formula>0</formula>
    </cfRule>
    <cfRule type="cellIs" dxfId="463" priority="3" operator="greaterThan">
      <formula>0</formula>
    </cfRule>
    <cfRule type="cellIs" dxfId="462" priority="2" operator="lessThan">
      <formula>0</formula>
    </cfRule>
  </conditionalFormatting>
  <dataValidations count="1">
    <dataValidation operator="greaterThan" allowBlank="1" showInputMessage="1" showErrorMessage="1" sqref="F5 F18 F50 F59 F76" xr:uid="{968708D8-5C07-1E46-8126-33B80C7526BB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5" operator="containsText" id="{B0A8A901-7F6C-0C41-9BC3-615398C19E80}">
            <xm:f>NOT(ISERROR(SEARCH("-",U5)))</xm:f>
            <xm:f>"-"</xm:f>
            <x14:dxf>
              <font>
                <color theme="4"/>
              </font>
            </x14:dxf>
          </x14:cfRule>
          <xm:sqref>U5:V5</xm:sqref>
        </x14:conditionalFormatting>
        <x14:conditionalFormatting xmlns:xm="http://schemas.microsoft.com/office/excel/2006/main">
          <x14:cfRule type="containsText" priority="29" operator="containsText" id="{50315B53-1078-F847-A8D4-D8ACE124AD81}">
            <xm:f>NOT(ISERROR(SEARCH("-",U14)))</xm:f>
            <xm:f>"-"</xm:f>
            <x14:dxf>
              <font>
                <color theme="4"/>
              </font>
            </x14:dxf>
          </x14:cfRule>
          <xm:sqref>U14:V14</xm:sqref>
        </x14:conditionalFormatting>
        <x14:conditionalFormatting xmlns:xm="http://schemas.microsoft.com/office/excel/2006/main">
          <x14:cfRule type="containsText" priority="23" operator="containsText" id="{D0F376CE-24E6-384B-ACE6-419765DA98C5}">
            <xm:f>NOT(ISERROR(SEARCH("-",U18)))</xm:f>
            <xm:f>"-"</xm:f>
            <x14:dxf>
              <font>
                <color theme="4"/>
              </font>
            </x14:dxf>
          </x14:cfRule>
          <xm:sqref>U18:V18</xm:sqref>
        </x14:conditionalFormatting>
        <x14:conditionalFormatting xmlns:xm="http://schemas.microsoft.com/office/excel/2006/main">
          <x14:cfRule type="containsText" priority="16" operator="containsText" id="{C5ED0485-4AAE-AF4D-A016-117B9433555C}">
            <xm:f>NOT(ISERROR(SEARCH("-",U50)))</xm:f>
            <xm:f>"-"</xm:f>
            <x14:dxf>
              <font>
                <color theme="4"/>
              </font>
            </x14:dxf>
          </x14:cfRule>
          <xm:sqref>U50:V50</xm:sqref>
        </x14:conditionalFormatting>
        <x14:conditionalFormatting xmlns:xm="http://schemas.microsoft.com/office/excel/2006/main">
          <x14:cfRule type="containsText" priority="7" operator="containsText" id="{27ACFD41-14F4-664E-9468-36F431EF240A}">
            <xm:f>NOT(ISERROR(SEARCH("-",U59)))</xm:f>
            <xm:f>"-"</xm:f>
            <x14:dxf>
              <font>
                <color theme="4"/>
              </font>
            </x14:dxf>
          </x14:cfRule>
          <xm:sqref>U59:V59</xm:sqref>
        </x14:conditionalFormatting>
        <x14:conditionalFormatting xmlns:xm="http://schemas.microsoft.com/office/excel/2006/main">
          <x14:cfRule type="containsText" priority="1" operator="containsText" id="{954B8FBC-CAE0-954B-9C9E-1DF274C05C5C}">
            <xm:f>NOT(ISERROR(SEARCH("-",U76)))</xm:f>
            <xm:f>"-"</xm:f>
            <x14:dxf>
              <font>
                <color theme="4"/>
              </font>
            </x14:dxf>
          </x14:cfRule>
          <xm:sqref>U76:V76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AC9311A0-8705-E647-8E68-0BB15E2AEBA3}">
          <x14:formula1>
            <xm:f>datasheet!$E$51:$E$66</xm:f>
          </x14:formula1>
          <xm:sqref>R9 R54</xm:sqref>
        </x14:dataValidation>
        <x14:dataValidation type="list" allowBlank="1" showInputMessage="1" showErrorMessage="1" xr:uid="{E1300A8A-A72E-4141-ADE6-CEE978E3E033}">
          <x14:formula1>
            <xm:f>datasheet!$F$66:$F$70</xm:f>
          </x14:formula1>
          <xm:sqref>S18 S5 S9 S50 S54 S59 S76</xm:sqref>
        </x14:dataValidation>
        <x14:dataValidation type="list" allowBlank="1" showInputMessage="1" showErrorMessage="1" xr:uid="{2353C292-05F8-5749-BEAA-DB2368EA2767}">
          <x14:formula1>
            <xm:f>datasheet!$E$51:$E$71</xm:f>
          </x14:formula1>
          <xm:sqref>R5 R18 R50 R59 R76</xm:sqref>
        </x14:dataValidation>
        <x14:dataValidation type="list" allowBlank="1" showInputMessage="1" showErrorMessage="1" xr:uid="{F117C022-727A-5A4D-8245-4EE35F3532A8}">
          <x14:formula1>
            <xm:f>datasheet!$I$88:$I$151</xm:f>
          </x14:formula1>
          <xm:sqref>M18:N18 N5 N9 M50:N50 N54 N59 N76</xm:sqref>
        </x14:dataValidation>
        <x14:dataValidation type="list" allowBlank="1" showInputMessage="1" showErrorMessage="1" xr:uid="{A2C4FFB1-FABD-3543-9267-74E5262E25C4}">
          <x14:formula1>
            <xm:f>datasheet!$F$111:$F$123</xm:f>
          </x14:formula1>
          <xm:sqref>K5 K18 K9 K50 K54 K59 K76</xm:sqref>
        </x14:dataValidation>
        <x14:dataValidation type="list" allowBlank="1" showInputMessage="1" showErrorMessage="1" xr:uid="{8BD449FF-6E35-6148-B870-51238D8D7133}">
          <x14:formula1>
            <xm:f>datasheet!$F$37:$F$39</xm:f>
          </x14:formula1>
          <xm:sqref>J5 J9 J18 J50 J54 J59 J76</xm:sqref>
        </x14:dataValidation>
        <x14:dataValidation type="list" allowBlank="1" showInputMessage="1" showErrorMessage="1" xr:uid="{645F7E9A-B09A-DA47-AD6D-93CD7A50515E}">
          <x14:formula1>
            <xm:f>datasheet!$F$53:$F$55</xm:f>
          </x14:formula1>
          <xm:sqref>I5 I9 I18 I50 I54 I59 I76</xm:sqref>
        </x14:dataValidation>
        <x14:dataValidation type="list" allowBlank="1" showInputMessage="1" showErrorMessage="1" xr:uid="{7B988EDC-9782-3542-9103-5F5955DC1A12}">
          <x14:formula1>
            <xm:f>datasheet!$H$6:$H$12</xm:f>
          </x14:formula1>
          <xm:sqref>H5 H9 H18 H50 H54 H59 H76</xm:sqref>
        </x14:dataValidation>
        <x14:dataValidation type="list" allowBlank="1" showInputMessage="1" showErrorMessage="1" xr:uid="{72D94E09-D93D-D14F-9D42-1D1F8B798DDC}">
          <x14:formula1>
            <xm:f>datasheet!$F$6:$F$12</xm:f>
          </x14:formula1>
          <xm:sqref>G5 G9 G18 G50 G54 G59 G76</xm:sqref>
        </x14:dataValidation>
        <x14:dataValidation type="list" allowBlank="1" showInputMessage="1" showErrorMessage="1" xr:uid="{9D69D1FD-AD10-3D42-AAD3-D800E07A9633}">
          <x14:formula1>
            <xm:f>datasheet!$E$25:$E$31</xm:f>
          </x14:formula1>
          <xm:sqref>E5 E9 E18 E50 E54 E59 E76</xm:sqref>
        </x14:dataValidation>
        <x14:dataValidation type="list" allowBlank="1" showInputMessage="1" showErrorMessage="1" xr:uid="{BE1B7BC4-70B6-7848-A8F1-1C70557F25A3}">
          <x14:formula1>
            <xm:f>datasheet!$J$74:$J$80</xm:f>
          </x14:formula1>
          <xm:sqref>C5 C9 C18 C50 C54 C59 C76</xm:sqref>
        </x14:dataValidation>
        <x14:dataValidation type="list" allowBlank="1" showInputMessage="1" showErrorMessage="1" xr:uid="{CE58AAB9-EBE4-8741-936A-2C902A39A358}">
          <x14:formula1>
            <xm:f>datasheet!$J$59:$J$71</xm:f>
          </x14:formula1>
          <xm:sqref>A5 A9 A18 A50 A54 A59 A76</xm:sqref>
        </x14:dataValidation>
        <x14:dataValidation type="list" allowBlank="1" showInputMessage="1" showErrorMessage="1" xr:uid="{F216AD62-EAEE-9F45-A9F6-2B05EF45F021}">
          <x14:formula1>
            <xm:f>datasheet!$E$51:$E$82</xm:f>
          </x14:formula1>
          <xm:sqref>B5 D5 B9 D9 B18 D18 B50 D50 B54 D54 B59 D59 B76 D76</xm:sqref>
        </x14:dataValidation>
        <x14:dataValidation type="list" allowBlank="1" showInputMessage="1" showErrorMessage="1" xr:uid="{4588B4B2-7BF4-EC45-94A1-4CA75FA11E17}">
          <x14:formula1>
            <xm:f>datasheet!$F$26:$F$31</xm:f>
          </x14:formula1>
          <xm:sqref>B70</xm:sqref>
        </x14:dataValidation>
        <x14:dataValidation type="list" allowBlank="1" showInputMessage="1" showErrorMessage="1" xr:uid="{B73D6B4E-3328-3241-8923-7266ACEBCEEA}">
          <x14:formula1>
            <xm:f>datasheet!$J$84:$J$90</xm:f>
          </x14:formula1>
          <xm:sqref>A70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87AC-119C-CA49-884B-9CA582C749C6}">
  <dimension ref="A1:X33"/>
  <sheetViews>
    <sheetView zoomScale="130" zoomScaleNormal="130" workbookViewId="0">
      <pane xSplit="21" ySplit="3" topLeftCell="V4" activePane="bottomRight" state="frozen"/>
      <selection pane="topRight" activeCell="V1" sqref="V1"/>
      <selection pane="bottomLeft" activeCell="A4" sqref="A4"/>
      <selection pane="bottomRight" activeCell="C20" sqref="C20"/>
    </sheetView>
  </sheetViews>
  <sheetFormatPr baseColWidth="10" defaultRowHeight="18" thickTop="1" thickBottom="1" x14ac:dyDescent="0.25"/>
  <cols>
    <col min="1" max="1" width="10.83203125" style="103"/>
    <col min="2" max="2" width="19.8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7" width="5.83203125" style="103" customWidth="1"/>
    <col min="8" max="8" width="4.33203125" style="103" customWidth="1"/>
    <col min="9" max="9" width="3.33203125" style="103" customWidth="1"/>
    <col min="10" max="10" width="10.6640625" style="103" customWidth="1"/>
    <col min="11" max="11" width="7.5" style="138" bestFit="1" customWidth="1"/>
    <col min="12" max="12" width="9.33203125" style="143" bestFit="1" customWidth="1"/>
    <col min="13" max="13" width="8.1640625" style="140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33.5" style="103" customWidth="1"/>
    <col min="22" max="22" width="17.33203125" style="103" customWidth="1"/>
    <col min="23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135" t="s">
        <v>103</v>
      </c>
      <c r="K1" s="98"/>
      <c r="L1" s="141"/>
      <c r="M1" s="98"/>
      <c r="N1" s="135" t="s">
        <v>104</v>
      </c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3" customHeight="1" thickTop="1" thickBot="1" x14ac:dyDescent="0.25">
      <c r="B2" s="116"/>
      <c r="C2" s="116"/>
      <c r="D2" s="116"/>
      <c r="E2" s="116"/>
      <c r="F2" s="116"/>
      <c r="G2" s="116"/>
      <c r="H2" s="116"/>
      <c r="I2" s="116"/>
      <c r="J2" s="136" t="s">
        <v>74</v>
      </c>
      <c r="K2" s="116"/>
      <c r="L2" s="142"/>
      <c r="M2" s="116"/>
      <c r="N2" s="136" t="s">
        <v>74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7" customHeight="1" thickTop="1" thickBot="1" x14ac:dyDescent="0.25">
      <c r="A3" s="145" t="s">
        <v>8</v>
      </c>
      <c r="B3" s="145" t="s">
        <v>105</v>
      </c>
      <c r="C3" s="146"/>
      <c r="D3" s="146"/>
      <c r="E3" s="146"/>
      <c r="F3" s="146"/>
      <c r="G3" s="145"/>
      <c r="H3" s="145"/>
      <c r="I3" s="145"/>
      <c r="J3" s="145"/>
      <c r="K3" s="145"/>
      <c r="L3" s="151" t="s">
        <v>106</v>
      </c>
      <c r="M3" s="145"/>
      <c r="N3" s="145"/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4" spans="1:24" s="105" customFormat="1" thickTop="1" thickBot="1" x14ac:dyDescent="0.25">
      <c r="E4" s="114"/>
      <c r="K4" s="137"/>
      <c r="L4" s="143"/>
      <c r="M4" s="139"/>
    </row>
    <row r="6" spans="1:24" s="123" customFormat="1" ht="35" customHeight="1" thickTop="1" thickBot="1" x14ac:dyDescent="0.25">
      <c r="A6" s="112" t="s">
        <v>64</v>
      </c>
      <c r="B6" s="122">
        <v>1</v>
      </c>
      <c r="C6" s="112"/>
      <c r="D6" s="112"/>
      <c r="E6" s="112"/>
      <c r="F6" s="112"/>
      <c r="G6" s="112"/>
      <c r="H6" s="112"/>
      <c r="I6" s="112"/>
      <c r="J6" s="112"/>
      <c r="K6" s="112"/>
      <c r="L6" s="144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 t="s">
        <v>100</v>
      </c>
      <c r="X6" s="112"/>
    </row>
    <row r="33" spans="1:24" s="123" customFormat="1" ht="35" customHeight="1" thickTop="1" thickBot="1" x14ac:dyDescent="0.25">
      <c r="A33" s="112" t="s">
        <v>64</v>
      </c>
      <c r="B33" s="122">
        <v>2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44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 t="s">
        <v>100</v>
      </c>
      <c r="X33" s="112"/>
    </row>
  </sheetData>
  <conditionalFormatting sqref="A6">
    <cfRule type="containsText" dxfId="455" priority="11" operator="containsText" text="SELECT">
      <formula>NOT(ISERROR(SEARCH("SELECT",A6)))</formula>
    </cfRule>
  </conditionalFormatting>
  <conditionalFormatting sqref="A33">
    <cfRule type="containsText" dxfId="454" priority="8" operator="containsText" text="SELECT">
      <formula>NOT(ISERROR(SEARCH("SELECT",A33)))</formula>
    </cfRule>
  </conditionalFormatting>
  <conditionalFormatting sqref="A6:XFD6">
    <cfRule type="containsText" dxfId="453" priority="10" operator="containsText" text="SELECT">
      <formula>NOT(ISERROR(SEARCH("SELECT",A6)))</formula>
    </cfRule>
    <cfRule type="containsText" dxfId="452" priority="12" operator="containsText" text="SELECT">
      <formula>NOT(ISERROR(SEARCH("SELECT",A6)))</formula>
    </cfRule>
  </conditionalFormatting>
  <conditionalFormatting sqref="A33:XFD33">
    <cfRule type="containsText" dxfId="451" priority="7" operator="containsText" text="SELECT">
      <formula>NOT(ISERROR(SEARCH("SELECT",A33)))</formula>
    </cfRule>
    <cfRule type="containsText" dxfId="450" priority="9" operator="containsText" text="SELECT">
      <formula>NOT(ISERROR(SEARCH("SELECT",A33)))</formula>
    </cfRule>
  </conditionalFormatting>
  <conditionalFormatting sqref="J2">
    <cfRule type="containsText" dxfId="449" priority="1" operator="containsText" text="SELECT">
      <formula>NOT(ISERROR(SEARCH("SELECT",J2)))</formula>
    </cfRule>
    <cfRule type="containsText" dxfId="448" priority="2" operator="containsText" text="SELECT">
      <formula>NOT(ISERROR(SEARCH("SELECT",J2)))</formula>
    </cfRule>
  </conditionalFormatting>
  <conditionalFormatting sqref="L2 N2">
    <cfRule type="containsText" dxfId="447" priority="15" operator="containsText" text="SELECT">
      <formula>NOT(ISERROR(SEARCH("SELECT",L2)))</formula>
    </cfRule>
  </conditionalFormatting>
  <conditionalFormatting sqref="L2">
    <cfRule type="containsText" dxfId="446" priority="14" operator="containsText" text="SELECT">
      <formula>NOT(ISERROR(SEARCH("SELECT",L2)))</formula>
    </cfRule>
  </conditionalFormatting>
  <conditionalFormatting sqref="N2">
    <cfRule type="containsText" dxfId="445" priority="13" operator="containsText" text="SELECT">
      <formula>NOT(ISERROR(SEARCH("SELECT",N2)))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2060BFC-7B4A-DD42-8E62-844BEDB7B76E}">
          <x14:formula1>
            <xm:f>datasheet!$J$59:$J$71</xm:f>
          </x14:formula1>
          <xm:sqref>A6 A33</xm:sqref>
        </x14:dataValidation>
        <x14:dataValidation type="list" allowBlank="1" showInputMessage="1" showErrorMessage="1" xr:uid="{8F5E5C03-AE18-B249-8EF0-8C8A2DC75104}">
          <x14:formula1>
            <xm:f>datasheet!$E$51:$E$82</xm:f>
          </x14:formula1>
          <xm:sqref>B33 B6</xm:sqref>
        </x14:dataValidation>
        <x14:dataValidation type="list" allowBlank="1" showInputMessage="1" showErrorMessage="1" xr:uid="{A90E5928-9787-BD47-AB80-3713F8AEA7E0}">
          <x14:formula1>
            <xm:f>datasheet!$J$83:$J$90</xm:f>
          </x14:formula1>
          <xm:sqref>J2</xm:sqref>
        </x14:dataValidation>
        <x14:dataValidation type="list" allowBlank="1" showInputMessage="1" showErrorMessage="1" xr:uid="{FEDB7B54-2FD6-F642-BBB3-69A359339582}">
          <x14:formula1>
            <xm:f>datasheet!$F$66:$F$70</xm:f>
          </x14:formula1>
          <xm:sqref>S6 S33</xm:sqref>
        </x14:dataValidation>
        <x14:dataValidation type="list" allowBlank="1" showInputMessage="1" showErrorMessage="1" xr:uid="{9D86FC8A-D485-6F4D-BCF2-A8F2E426C1A7}">
          <x14:formula1>
            <xm:f>datasheet!$E$51:$E$66</xm:f>
          </x14:formula1>
          <xm:sqref>R6 R33</xm:sqref>
        </x14:dataValidation>
        <x14:dataValidation type="list" allowBlank="1" showInputMessage="1" showErrorMessage="1" xr:uid="{BC225EDE-5898-D645-959C-D47C57B93F6E}">
          <x14:formula1>
            <xm:f>datasheet!$F$25:$F$31</xm:f>
          </x14:formula1>
          <xm:sqref>N2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ECF6-24C5-174F-9BA7-CAB143259638}">
  <dimension ref="A1:W168"/>
  <sheetViews>
    <sheetView zoomScale="135" zoomScaleNormal="135" workbookViewId="0">
      <pane xSplit="22" ySplit="2" topLeftCell="W3" activePane="bottomRight" state="frozen"/>
      <selection pane="topRight" activeCell="V1" sqref="V1"/>
      <selection pane="bottomLeft" activeCell="A3" sqref="A3"/>
      <selection pane="bottomRight" activeCell="I15" sqref="I15"/>
    </sheetView>
  </sheetViews>
  <sheetFormatPr baseColWidth="10" defaultRowHeight="16" x14ac:dyDescent="0.2"/>
  <cols>
    <col min="1" max="1" width="16.5" customWidth="1"/>
    <col min="2" max="2" width="5.5" customWidth="1"/>
    <col min="3" max="3" width="13.1640625" customWidth="1"/>
    <col min="4" max="4" width="5.5" customWidth="1"/>
    <col min="5" max="5" width="13" style="1" customWidth="1"/>
    <col min="6" max="6" width="5.6640625" style="1" customWidth="1"/>
    <col min="7" max="7" width="10.83203125" style="1" customWidth="1"/>
    <col min="8" max="8" width="9.1640625" style="1" customWidth="1"/>
    <col min="9" max="9" width="12.5" style="1" customWidth="1"/>
    <col min="10" max="10" width="8.5" style="5" bestFit="1" customWidth="1"/>
    <col min="11" max="11" width="8.5" style="1" customWidth="1"/>
    <col min="12" max="12" width="10.6640625" style="1" bestFit="1" customWidth="1"/>
    <col min="13" max="13" width="8.33203125" style="1" customWidth="1"/>
    <col min="14" max="14" width="13.33203125" style="1" hidden="1" customWidth="1"/>
    <col min="15" max="16" width="8.5" style="1" bestFit="1" customWidth="1"/>
    <col min="17" max="17" width="8.33203125" style="1" bestFit="1" customWidth="1"/>
    <col min="18" max="18" width="9.83203125" style="1" customWidth="1"/>
    <col min="19" max="19" width="6.83203125" style="27" bestFit="1" customWidth="1"/>
    <col min="20" max="20" width="11.83203125" style="1" bestFit="1" customWidth="1"/>
    <col min="21" max="21" width="10.6640625" style="1" customWidth="1"/>
    <col min="22" max="22" width="27.1640625" style="30" customWidth="1"/>
    <col min="23" max="23" width="11.5" style="33" customWidth="1"/>
  </cols>
  <sheetData>
    <row r="1" spans="1:23" s="39" customFormat="1" ht="40" customHeight="1" thickBot="1" x14ac:dyDescent="0.25">
      <c r="A1" s="38" t="s">
        <v>67</v>
      </c>
      <c r="C1" s="40" t="s">
        <v>51</v>
      </c>
      <c r="E1" s="40" t="s">
        <v>26</v>
      </c>
      <c r="F1" s="41"/>
      <c r="G1" s="40" t="s">
        <v>69</v>
      </c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3"/>
      <c r="T1" s="41"/>
      <c r="U1" s="41"/>
      <c r="V1" s="41"/>
      <c r="W1" s="42"/>
    </row>
    <row r="2" spans="1:23" s="87" customFormat="1" ht="43" customHeight="1" x14ac:dyDescent="0.2">
      <c r="A2" s="86"/>
      <c r="J2" s="88"/>
      <c r="S2" s="89"/>
      <c r="W2" s="88"/>
    </row>
    <row r="3" spans="1:23" s="37" customFormat="1" ht="42" customHeight="1" x14ac:dyDescent="0.2">
      <c r="A3" s="62">
        <v>6000</v>
      </c>
      <c r="B3" s="28" t="s">
        <v>54</v>
      </c>
      <c r="C3" s="83" t="s">
        <v>71</v>
      </c>
      <c r="D3" s="28" t="s">
        <v>54</v>
      </c>
      <c r="E3" s="83" t="s">
        <v>70</v>
      </c>
      <c r="F3" s="28" t="s">
        <v>54</v>
      </c>
      <c r="G3" s="63" t="str">
        <f>IF(AND(A3=6000,C3=0.25,E3=0.5),3,IF(AND(A3=6000,C3=0.25,E3=0.6),2.5,IF(AND(A3=6000,C3=0.25,E3=0.7),2.14,IF(AND(A3=6000,C3=0.25,E3=0.8),1.87,IF(AND(A3=6000,C3=0.25,E3=0.9),1.66,IF(AND(A3=6000,C3=0.25,E3=1),1.5,IF(AND(A3=6000,C3=0.25,E3=1.1),1.36,IF(AND(A3=6000,C3=0.25,E3=1.2),1.25,IF(AND(A3=6000,C3=0.25,E3=1.3),1.15,IF(AND(A3=6000,C3=0.25,E3=1.4),1.07,IF(AND(A3=6000,C3=0.25,E3=1.5),1,IF(AND(A3=6000,C3=0.25,E3=1.6),0.93,IF(AND(A3=6000,C3=0.25,E3=1.7),0.88,IF(AND(A3=6000,C3=0.25,E3=1.8),0.83,IF(AND(A3=6000,C3=0.25,E3=1.9),0.78,IF(AND(A3=6000,C3=0.25,E3=2),0.75,IF(AND(A3=6000,C3=0.25,E3=2.1),0.71,IF(AND(A3=6000,C3=0.25,E3=2.2),0.68,IF(AND(A3=6000,C3=0.25,E3=2.3),0.65,IF(AND(A3=6000,C3=0.25,E3=2.4),0.62,IF(AND(A3=6000,C3=0.25,E3=2.5),0.6,IF(AND(A3=6000,C3=0.25,E3=2.6),0.57,IF(AND(A3=6000,C3=0.25,E3=2.7),0.55,IF(AND(A3=6000,C3=0.25,E3=2.8),0.53,IF(AND(A3=6000,C3=0.25,E3=2.9),0.51,IF(AND(A3=6000,C3=0.25,E3=3),0.5,IF(AND(A3=6000,C3=0.25,E3=3.1),0.48,IF(AND(A3=6000,C3=0.25,E3=3.2),0.46,IF(AND(A3=6000,C3=0.25,E3=3.3),0.45,IF(AND(A3=6000,C3=0.25,E3=3.4),0.44,IF(AND(A3=6000,C3=0.25,E3=3.5),0.42,IF(AND(A3=6000,C3=0.25,E3=3.6),0.41,IF(AND(A3=6000,C3=0.25,E3=3.7),0.4,IF(AND(A3=6000,C3=0.25,E3=3.8),0.39,IF(AND(A3=6000,C3=0.25,E3=3.9),0.38,IF(AND(A3=6000,C3=0.25,E3=4),0.37,IF(AND(A3=6000,C3=0.25,E3=4.1),0.36,IF(AND(A3=6000,C3=0.25,E3=4.2),0.35,IF(AND(A3=6000,C3=0.25,E3=4.3),0.34,IF(AND(A3=6000,C3=0.25,E3=4.4),0.34,IF(AND(A3=6000,C3=0.25,E3=4.5),0.33,IF(AND(A3=6000,C3=0.25,E3=4.6),0.32,IF(AND(A3=6000,C3=0.25,E3=4.7),0.31,IF(AND(A3=6000,C3=0.25,E3=4.8),0.31,IF(AND(A3=6000,C3=0.25,E3=4.9),0.3,IF(AND(A3=6000,C3=0.25,E3=5),0.3,IF(AND(A3=6000,C3=0.25,E3=5.1),0.29,IF(AND(A3=6000,C3=0.25,E3=5.2),0.28,IF(AND(A3=6000,C3=0.25,E3=5.3),0.28,IF(AND(A3=6000,C3=0.25,E3=5.4),0.27,IF(AND(A3=6000,C3=0.25,E3=5.5),0.27,IF(AND(A3=6000,C3=0.25,E3=5.6),0.26,IF(AND(A3=6000,C3=0.25,E3=5.7),0.26,IF(AND(A3=6000,C3=0.25,E3=5.8),0.25,IF(AND(A3=6000,C3=0.25,E3=5.9),0.25,IF(AND(A3=6000,C3=0.25,E3=6),0.25,IF(AND(A3=6000,C3=0.25,E3=6.1),0.24,IF(AND(A3=6000,C3=0.25,E3=6.2),0.24,IF(AND(A3=6000,C3=0.25,E3=6.3),0.23,IF(AND(A3=6000,C3=0.25,E3=6.4),0.23,IF(AND(A3=6000,C3=0.25,E3=6.5),0.23,IF(AND(A3=6000,C3=0.25,E3=6.6),0.22,IF(AND(A3=6000,C3=0.25,E3=6.7),0.22,IF(AND(A3=6000,C3=0.25,E3="Enter Stop"),"Emty",IF(C3="Your Risk","Emty")))))))))))))))))))))))))))))))))))))))))))))))))))))))))))))))))</f>
        <v>Emty</v>
      </c>
      <c r="H3" s="65"/>
      <c r="I3" s="65"/>
      <c r="J3" s="66"/>
      <c r="K3" s="65"/>
      <c r="L3" s="65"/>
      <c r="M3" s="65"/>
      <c r="N3" s="65"/>
      <c r="O3" s="65"/>
      <c r="P3" s="65"/>
      <c r="Q3" s="65"/>
      <c r="R3" s="65"/>
      <c r="S3" s="67"/>
      <c r="T3" s="65"/>
      <c r="U3" s="65"/>
      <c r="V3" s="65"/>
      <c r="W3" s="31"/>
    </row>
    <row r="4" spans="1:23" s="2" customFormat="1" ht="17" thickBot="1" x14ac:dyDescent="0.25">
      <c r="A4" s="77"/>
      <c r="B4" s="20"/>
      <c r="C4" s="68"/>
      <c r="D4" s="20"/>
      <c r="E4" s="73"/>
      <c r="F4" s="20"/>
      <c r="G4" s="48"/>
      <c r="H4" s="49"/>
      <c r="I4" s="20"/>
      <c r="J4" s="50"/>
      <c r="K4" s="20"/>
      <c r="L4" s="20"/>
      <c r="M4" s="20"/>
      <c r="N4" s="20"/>
      <c r="O4" s="20"/>
      <c r="P4" s="20"/>
      <c r="Q4" s="20"/>
      <c r="R4" s="20"/>
      <c r="S4" s="51"/>
      <c r="T4" s="52"/>
      <c r="U4" s="20"/>
      <c r="V4" s="53"/>
      <c r="W4" s="51"/>
    </row>
    <row r="5" spans="1:23" ht="18" thickTop="1" thickBot="1" x14ac:dyDescent="0.25">
      <c r="A5" s="78"/>
      <c r="B5" s="12"/>
      <c r="C5" s="69"/>
      <c r="D5" s="12"/>
      <c r="E5" s="73"/>
      <c r="F5" s="12"/>
      <c r="G5" s="45"/>
      <c r="H5" s="47"/>
      <c r="I5" s="13"/>
      <c r="J5" s="25"/>
      <c r="K5" s="13"/>
      <c r="L5" s="13"/>
      <c r="M5" s="12"/>
      <c r="N5" s="13"/>
      <c r="O5" s="13"/>
      <c r="P5" s="13"/>
      <c r="Q5" s="13"/>
      <c r="R5" s="12"/>
      <c r="S5" s="26"/>
      <c r="T5" s="15"/>
      <c r="U5" s="13"/>
      <c r="V5" s="29"/>
      <c r="W5" s="26"/>
    </row>
    <row r="6" spans="1:23" s="2" customFormat="1" ht="18" customHeight="1" thickTop="1" x14ac:dyDescent="0.2">
      <c r="A6" s="79"/>
      <c r="B6" s="22"/>
      <c r="C6" s="70"/>
      <c r="D6" s="22"/>
      <c r="E6" s="74"/>
      <c r="F6" s="22"/>
      <c r="G6" s="57"/>
      <c r="H6" s="58"/>
      <c r="I6" s="22"/>
      <c r="J6" s="54"/>
      <c r="K6" s="22"/>
      <c r="L6" s="22"/>
      <c r="M6" s="22"/>
      <c r="N6" s="22"/>
      <c r="O6" s="22"/>
      <c r="P6" s="22"/>
      <c r="Q6" s="22"/>
      <c r="R6" s="22"/>
      <c r="S6" s="56"/>
      <c r="T6" s="55"/>
      <c r="U6" s="22"/>
      <c r="V6" s="64"/>
      <c r="W6" s="56"/>
    </row>
    <row r="7" spans="1:23" s="37" customFormat="1" ht="38" customHeight="1" x14ac:dyDescent="0.2">
      <c r="A7" s="82" t="s">
        <v>72</v>
      </c>
      <c r="B7" s="28" t="s">
        <v>54</v>
      </c>
      <c r="C7" s="83" t="s">
        <v>71</v>
      </c>
      <c r="D7" s="28" t="s">
        <v>54</v>
      </c>
      <c r="E7" s="83" t="s">
        <v>70</v>
      </c>
      <c r="F7" s="28" t="s">
        <v>54</v>
      </c>
      <c r="G7" s="63" t="str">
        <f>IF(AND(A7="---",C7=0.5,E7=0.5),6,IF(AND(A7="---",C7=0.5,E7=0.6),5,IF(AND(A7="---",C7=0.5,E7=0.7),4.28,IF(AND(A7="---",C7=0.5,E7=0.8),3.75,IF(AND(A7="---",C7=0.5,E7=0.9),3.33,IF(AND(A7="---",C7=0.5,E7=1),3,IF(AND(A7="---",C7=0.5,E7=1.1),2.72,IF(AND(A7="---",C7=0.5,E7=1.2),2.5,IF(AND(A7="---",C7=0.5,E7=1.3),2.3,IF(AND(A7="---",C7=0.5,E7=1.4),2.14,IF(AND(A7="---",C7=0.5,E7=1.5),2,IF(AND(A7="---",C7=0.5,E7=1.6),1.87,IF(AND(A7="---",C7=0.5,E7=1.7),1.76,IF(AND(A7="---",C7=0.5,E7=1.8),1.66,IF(AND(A7="---",C7=0.5,E7=1.9),1.57,IF(AND(A7="---",C7=0.5,E7=2),1.5,IF(AND(A7="---",C7=0.5,E7=2.1),1.42,IF(AND(A7="---",C7=0.5,E7=2.2),1.36,IF(AND(A7="---",C7=0.5,E7=2.3),1.3,IF(AND(A7="---",C7=0.5,E7=2.4),1.25,IF(AND(A7="---",C7=0.5,E7=2.5),1.2,IF(AND(A7="---",C7=0.5,E7=2.6),1.15,IF(AND(A7="---",C7=0.5,E7=2.7),1.11,IF(AND(A7="---",C7=0.5,E7=2.8),1.07,IF(AND(A7="---",C7=0.5,E7=2.9),1.03,IF(AND(A7="---",C7=0.5,E7=3),1,IF(AND(A7="---",C7=0.5,E7=3.1),0.96,IF(AND(A7="---",C7=0.5,E7=3.2),0.93,IF(AND(A7="---",C7=0.5,E7=3.3),0.9,IF(AND(A7="---",C7=0.5,E7=3.4),0.88,IF(AND(A7="---",C7=0.5,E7=3.5),0.85,IF(AND(A7="---",C7=0.5,E7=3.6),0.83,IF(AND(A7="---",C7=0.5,E7=3.7),0.81,IF(AND(A7="---",C7=0.5,E7=3.8),0.78,IF(AND(A7="---",C7=0.5,E7=3.9),0.76,IF(AND(A7="---",C7=0.5,E7=4),0.75,IF(AND(A7="---",C7=0.5,E7=4.1),0.73,IF(AND(A7="---",C7=0.5,E7=4.2),0.71,IF(AND(A7="---",C7=0.5,E7=4.3),0.69,IF(AND(A7="---",C7=0.5,E7=4.4),0.68,IF(AND(A7="---",C7=0.5,E7=4.5),0.66,IF(AND(A7="---",C7=0.5,E7=4.6),0.65,IF(AND(A7="---",C7=0.5,E7=4.7),0.63,IF(AND(A7="---",C7=0.5,E7=4.8),0.62,IF(AND(A7="---",C7=0.5,E7=4.9),0.61,IF(AND(A7="---",C7=0.5,E7=5),0.6,IF(AND(A7="---",C7=0.5,E7=5.1),0.58,IF(AND(A7="---",C7=0.5,E7=5.2),0.57,IF(AND(A7="---",C7=0.5,E7=5.3),0.56,IF(AND(A7="---",C7=0.5,E7=5.4),0.55,IF(AND(A7="---",C7=0.5,E7=5.5),0.54,IF(AND(A7="---",C7=0.5,E7=5.6),0.53,IF(AND(A7="---",C7=0.5,E7=5.7),0.52,IF(AND(A7="---",C7=0.5,E7=5.8),0.51,IF(AND(A7="---",C7=0.5,E7=5.9),0.5,IF(AND(A7="---",C7=0.5,E7=6),0.5,IF(AND(A7="---",C7=0.5,E7=6.1),0.49,IF(AND(A7="---",C7=0.5,E7=6.2),0.48,IF(AND(A7="---",C7=0.5,E7=6.3),0.47,IF(AND(A7="---",C7=0.5,E7=6.4),0.46,IF(AND(A7="---",C7=0.5,E7=6.5),0.45,IF(AND(A7="---",C7=0.5,E7=6.6),0.45,IF(AND(A7="---",C7=0.5,E7=6.7),0.44,IF(AND(A7="---",C7=0.5,E7="Enter Stop"),"Emty",IF(C7="Your Risk","Emty")))))))))))))))))))))))))))))))))))))))))))))))))))))))))))))))))</f>
        <v>Emty</v>
      </c>
      <c r="H7" s="65"/>
      <c r="I7" s="65"/>
      <c r="J7" s="66"/>
      <c r="K7" s="65"/>
      <c r="L7" s="65"/>
      <c r="M7" s="65"/>
      <c r="N7" s="65"/>
      <c r="O7" s="65"/>
      <c r="P7" s="65"/>
      <c r="Q7" s="65"/>
      <c r="R7" s="65"/>
      <c r="S7" s="67"/>
      <c r="T7" s="65"/>
      <c r="U7" s="65"/>
      <c r="V7" s="65"/>
      <c r="W7" s="31"/>
    </row>
    <row r="8" spans="1:23" s="2" customFormat="1" ht="17" thickBot="1" x14ac:dyDescent="0.25">
      <c r="A8" s="77"/>
      <c r="B8" s="20"/>
      <c r="C8" s="71"/>
      <c r="D8" s="20"/>
      <c r="E8" s="73"/>
      <c r="F8" s="20"/>
      <c r="G8" s="48"/>
      <c r="H8" s="49"/>
      <c r="I8" s="20"/>
      <c r="J8" s="50"/>
      <c r="K8" s="20"/>
      <c r="L8" s="20"/>
      <c r="M8" s="20"/>
      <c r="N8" s="20"/>
      <c r="O8" s="20"/>
      <c r="P8" s="20"/>
      <c r="Q8" s="20"/>
      <c r="R8" s="20"/>
      <c r="S8" s="51"/>
      <c r="T8" s="52"/>
      <c r="U8" s="20"/>
      <c r="V8" s="53"/>
      <c r="W8" s="51"/>
    </row>
    <row r="9" spans="1:23" ht="18" thickTop="1" thickBot="1" x14ac:dyDescent="0.25">
      <c r="A9" s="78"/>
      <c r="B9" s="12"/>
      <c r="C9" s="69"/>
      <c r="D9" s="12"/>
      <c r="E9" s="73"/>
      <c r="F9" s="12"/>
      <c r="G9" s="45"/>
      <c r="H9" s="47"/>
      <c r="I9" s="13"/>
      <c r="J9" s="25"/>
      <c r="K9" s="20"/>
      <c r="L9" s="13"/>
      <c r="M9" s="12"/>
      <c r="N9" s="13"/>
      <c r="O9" s="13"/>
      <c r="P9" s="12"/>
      <c r="Q9" s="13"/>
      <c r="R9" s="13"/>
      <c r="S9" s="26"/>
      <c r="T9" s="15"/>
      <c r="U9" s="13"/>
      <c r="V9" s="29"/>
      <c r="W9" s="26"/>
    </row>
    <row r="10" spans="1:23" s="2" customFormat="1" ht="17" thickTop="1" x14ac:dyDescent="0.2">
      <c r="A10" s="79"/>
      <c r="B10" s="22"/>
      <c r="C10" s="70"/>
      <c r="D10" s="22"/>
      <c r="E10" s="74"/>
      <c r="F10" s="22"/>
      <c r="G10" s="57"/>
      <c r="H10" s="58"/>
      <c r="I10" s="22"/>
      <c r="J10" s="54"/>
      <c r="K10" s="22"/>
      <c r="L10" s="22"/>
      <c r="M10" s="22"/>
      <c r="N10" s="22"/>
      <c r="O10" s="22"/>
      <c r="P10" s="22"/>
      <c r="Q10" s="22"/>
      <c r="R10" s="22"/>
      <c r="S10" s="56"/>
      <c r="T10" s="55"/>
      <c r="U10" s="22"/>
      <c r="V10" s="64"/>
      <c r="W10" s="56"/>
    </row>
    <row r="11" spans="1:23" s="95" customFormat="1" ht="38" customHeight="1" thickBot="1" x14ac:dyDescent="0.25">
      <c r="A11" s="96" t="s">
        <v>72</v>
      </c>
      <c r="B11" s="90" t="s">
        <v>54</v>
      </c>
      <c r="C11" s="83" t="s">
        <v>71</v>
      </c>
      <c r="D11" s="90" t="s">
        <v>54</v>
      </c>
      <c r="E11" s="83" t="s">
        <v>70</v>
      </c>
      <c r="F11" s="90" t="s">
        <v>54</v>
      </c>
      <c r="G11" s="63" t="str">
        <f>IF(AND(A11="---",C11=0.75,E11=0.5),9,IF(AND(A11="---",C11=0.75,E11=0.6),7.5,IF(AND(A11="---",C11=0.75,E11=0.7),6.42,IF(AND(A11="---",C11=0.75,E11=0.8),5.6,IF(AND(A11="---",C11=0.75,E11=0.9),5,IF(AND(A11="---",C11=0.75,E11=1),4.5,IF(AND(A11="---",C11=0.75,E11=1.1),4.09,IF(AND(A11="---",C11=0.75,E11=1.2),3.75,IF(AND(A11="---",C11=0.75,E11=1.3),3.46,IF(AND(A11="---",C11=0.75,E11=1.4),3.21,IF(AND(A11="---",C11=0.75,E11=1.5),3,IF(AND(A11="---",C11=0.75,E11=1.6),2.81,IF(AND(A11="---",C11=0.75,E11=1.7),2.64,IF(AND(A11="---",C11=0.75,E11=1.8),2.5,IF(AND(A11="---",C11=0.75,E11=1.9),2.36,IF(AND(A11="---",C11=0.75,E11=2),2.25,IF(AND(A11="---",C11=0.75,E11=2.1),2.14,IF(AND(A11="---",C11=0.75,E11=2.2),2.04,IF(AND(A11="---",C11=0.75,E11=2.3),1.95,IF(AND(A11="---",C11=0.75,E11=2.4),1.87,IF(AND(A11="---",C11=0.75,E11=2.5),1.8,IF(AND(A11="---",C11=0.75,E11=2.6),1.73,IF(AND(A11="---",C11=0.75,E11=2.7),1.66,IF(AND(A11="---",C11=0.75,E11=2.8),1.6,IF(AND(A11="---",C11=0.75,E11=2.9),1.55,IF(AND(A11="---",C11=0.75,E11=3),1.5,IF(AND(A11="---",C11=0.75,E11=3.1),1.45,IF(AND(A11="---",C11=0.75,E11=3.2),1.4,IF(AND(A11="---",C11=0.75,E11=3.3),1.36,IF(AND(A11="---",C11=0.75,E11=3.4),1.32,IF(AND(A11="---",C11=0.75,E11=3.5),1.28,IF(AND(A11="---",C11=0.75,E11=3.6),1.25,IF(AND(A11="---",C11=0.75,E11=3.7),1.21,IF(AND(A11="---",C11=0.75,E11=3.8),1.18,IF(AND(A11="---",C11=0.75,E11=3.9),1.15,IF(AND(A11="---",C11=0.75,E11=4),1.12,IF(AND(A11="---",C11=0.75,E11=4.1),1.09,IF(AND(A11="---",C11=0.75,E11=4.2),1.07,IF(AND(A11="---",C11=0.75,E11=4.3),1.04,IF(AND(A11="---",C11=0.75,E11=4.4),0.102,IF(AND(A11="---",C11=0.75,E11=4.5),1,IF(AND(A11="---",C11=0.75,E11=4.6),0.97,IF(AND(A11="---",C11=0.75,E11=4.7),0.95,IF(AND(A11="---",C11=0.75,E11=4.8),0.93,IF(AND(A11="---",C11=0.75,E11=4.9),0.91,IF(AND(A11="---",C11=0.75,E11=5),0.9,IF(AND(A11="---",C11=0.75,E11=5.1),0.88,IF(AND(A11="---",C11=0.75,E11=5.2),0.86,IF(AND(A11="---",C11=0.75,E11=5.3),0.84,IF(AND(A11="---",C11=0.75,E11=5.4),0.83,IF(AND(A11="---",C11=0.75,E11=5.5),0.81,IF(AND(A11="---",C11=0.75,E11=5.6),0.8,IF(AND(A11="---",C11=0.75,E11=5.7),0.78,IF(AND(A11="---",C11=0.75,E11=5.8),0.77,IF(AND(A11="---",C11=0.75,E11=5.9),0.76,IF(AND(A11="---",C11=0.75,E11=6),0.75,IF(AND(A11="---",C11=0.75,E11=6.1),0.73,IF(AND(A11="---",C11=0.75,E11=6.2),0.72,IF(AND(A11="---",C11=0.75,E11=6.3),0.71,IF(AND(A11="---",C11=0.75,E11=6.4),0.7,IF(AND(A11="---",C11=0.75,E11=6.5),0.69,IF(AND(A11="---",C11=0.75,E11=6.6),0.68,IF(AND(A11="---",C11=0.75,E11=6.7),0.67,IF(AND(A11="---",C11=0.75,E11="Enter Stop"),"Emty",IF(C11="Your Risk","Emty")))))))))))))))))))))))))))))))))))))))))))))))))))))))))))))))))</f>
        <v>Emty</v>
      </c>
      <c r="H11" s="91"/>
      <c r="I11" s="91"/>
      <c r="J11" s="92"/>
      <c r="K11" s="91"/>
      <c r="L11" s="91"/>
      <c r="M11" s="91"/>
      <c r="N11" s="91"/>
      <c r="O11" s="91"/>
      <c r="P11" s="91"/>
      <c r="Q11" s="91"/>
      <c r="R11" s="91"/>
      <c r="S11" s="93"/>
      <c r="T11" s="91"/>
      <c r="U11" s="91"/>
      <c r="V11" s="91"/>
      <c r="W11" s="94"/>
    </row>
    <row r="12" spans="1:23" s="2" customFormat="1" ht="18" thickTop="1" thickBot="1" x14ac:dyDescent="0.25">
      <c r="A12" s="77"/>
      <c r="B12" s="20"/>
      <c r="C12" s="71"/>
      <c r="D12" s="20"/>
      <c r="E12" s="73"/>
      <c r="F12" s="20"/>
      <c r="G12" s="48"/>
      <c r="H12" s="49"/>
      <c r="I12" s="20"/>
      <c r="J12" s="50"/>
      <c r="K12" s="20"/>
      <c r="L12" s="22"/>
      <c r="M12" s="20"/>
      <c r="N12" s="20"/>
      <c r="O12" s="20"/>
      <c r="P12" s="20"/>
      <c r="Q12" s="20"/>
      <c r="R12" s="20"/>
      <c r="S12" s="51"/>
      <c r="T12" s="52"/>
      <c r="U12" s="20"/>
      <c r="V12" s="53"/>
      <c r="W12" s="51"/>
    </row>
    <row r="13" spans="1:23" ht="18" thickTop="1" thickBot="1" x14ac:dyDescent="0.25">
      <c r="A13" s="80"/>
      <c r="B13" s="12"/>
      <c r="C13" s="72"/>
      <c r="D13" s="12"/>
      <c r="E13" s="75"/>
      <c r="F13" s="12"/>
      <c r="G13" s="44"/>
      <c r="H13" s="46"/>
      <c r="I13" s="12"/>
      <c r="J13" s="23"/>
      <c r="K13" s="12"/>
      <c r="L13" s="12"/>
      <c r="M13" s="12"/>
      <c r="N13" s="12"/>
      <c r="O13" s="12"/>
      <c r="P13" s="12"/>
      <c r="Q13" s="12"/>
      <c r="R13" s="12"/>
      <c r="S13" s="26"/>
      <c r="T13" s="15"/>
      <c r="U13" s="52"/>
      <c r="V13" s="29"/>
      <c r="W13" s="32"/>
    </row>
    <row r="14" spans="1:23" ht="18" thickTop="1" thickBot="1" x14ac:dyDescent="0.25">
      <c r="A14" s="79"/>
      <c r="B14" s="22"/>
      <c r="C14" s="70"/>
      <c r="D14" s="22"/>
      <c r="E14" s="76"/>
      <c r="F14" s="22"/>
      <c r="G14" s="57"/>
      <c r="H14" s="58"/>
      <c r="I14" s="22"/>
      <c r="J14" s="59"/>
      <c r="K14" s="22"/>
      <c r="L14" s="22"/>
      <c r="M14" s="22"/>
      <c r="N14" s="22"/>
      <c r="O14" s="22"/>
      <c r="P14" s="22"/>
      <c r="Q14" s="22"/>
      <c r="R14" s="22"/>
      <c r="S14" s="56"/>
      <c r="T14" s="52"/>
      <c r="U14" s="52"/>
      <c r="V14" s="60"/>
      <c r="W14" s="61"/>
    </row>
    <row r="15" spans="1:23" s="37" customFormat="1" ht="38" customHeight="1" thickTop="1" x14ac:dyDescent="0.2">
      <c r="A15" s="82" t="s">
        <v>72</v>
      </c>
      <c r="B15" s="28" t="s">
        <v>54</v>
      </c>
      <c r="C15" s="83" t="s">
        <v>71</v>
      </c>
      <c r="D15" s="28" t="s">
        <v>54</v>
      </c>
      <c r="E15" s="83" t="s">
        <v>70</v>
      </c>
      <c r="F15" s="28" t="s">
        <v>54</v>
      </c>
      <c r="G15" s="63" t="str">
        <f>IF(AND(A15="---",C15=1,E15=0.5),12,IF(AND(A15="---",C15=1,E15=0.6),10,IF(AND(A15="---",C15=1,E15=0.7),8.57,IF(AND(A15="---",C15=1,E15=0.8),7.5,IF(AND(A15="---",C15=1,E15=0.9),6.66,IF(AND(A15="---",C15=1,E15=1),6,IF(AND(A15="---",C15=1,E15=1.1),5.45,IF(AND(A15="---",C15=1,E15=1.2),5,IF(AND(A15="---",C15=1,E15=1.3),4.61,IF(AND(A15="---",C15=1,E15=1.4),4.28,IF(AND(A15="---",C15=1,E15=1.5),4,IF(AND(A15="---",C15=1,E15=1.6),3.75,IF(AND(A15="---",C15=1,E15=1.7),3.52,IF(AND(A15="---",C15=1,E15=1.8),3.33,IF(AND(A15="---",C15=1,E15=1.9),3.15,IF(AND(A15="---",C15=1,E15=2),3,IF(AND(A15="---",C15=1,E15=2.1),2.85,IF(AND(A15="---",C15=1,E15=2.2),2.72,IF(AND(A15="---",C15=1,E15=2.3),2.6,IF(AND(A15="---",C15=1,E15=2.4),2.5,IF(AND(A15="---",C15=1,E15=2.5),2.4,IF(AND(A15="---",C15=1,E15=2.6),2.3,IF(AND(A15="---",C15=1,E15=2.7),2.22,IF(AND(A15="---",C15=1,E15=2.8),2.14,IF(AND(A15="---",C15=1,E15=2.9),2.06,IF(AND(A15="---",C15=1,E15=3),2,IF(AND(A15="---",C15=1,E15=3.1),1.93,IF(AND(A15="---",C15=1,E15=3.2),1.87,IF(AND(A15="---",C15=1,E15=3.3),1.81,IF(AND(A15="---",C15=1,E15=3.4),1.76,IF(AND(A15="---",C15=1,E15=3.5),1.71,IF(AND(A15="---",C15=1,E15=3.6),1.66,IF(AND(A15="---",C15=1,E15=3.7),1.62,IF(AND(A15="---",C15=1,E15=3.8),1.57,IF(AND(A15="---",C15=1,E15=3.9),1.53,IF(AND(A15="---",C15=1,E15=4),1.5,IF(AND(A15="---",C15=1,E15=4.1),1.46,IF(AND(A15="---",C15=1,E15=4.2),1.42,IF(AND(A15="---",C15=1,E15=4.3),1.39,IF(AND(A15="---",C15=1,E15=4.4),1.36,IF(AND(A15="---",C15=1,E15=4.5),1.33,IF(AND(A15="---",C15=1,E15=4.6),1.3,IF(AND(A15="---",C15=1,E15=4.7),1.27,IF(AND(A15="---",C15=1,E15=4.8),1.25,IF(AND(A15="---",C15=1,E15=4.9),1.22,IF(AND(A15="---",C15=1,E15=5),1.2,IF(AND(A15="---",C15=1,E15=5.1),1.17,IF(AND(A15="---",C15=1,E15=5.2),1.15,IF(AND(A15="---",C15=1,E15=5.3),1.13,IF(AND(A15="---",C15=1,E15=5.4),1.11,IF(AND(A15="---",C15=1,E15=5.5),1.09,IF(AND(A15="---",C15=1,E15=5.6),1.07,IF(AND(A15="---",C15=1,E15=5.7),1.05,IF(AND(A15="---",C15=1,E15=5.8),1.03,IF(AND(A15="---",C15=1,E15=5.9),1.01,IF(AND(A15="---",C15=1,E15=6),1,IF(AND(A15="---",C15=1,E15=6.1),0.98,IF(AND(A15="---",C15=1,E15=6.2),0.96,IF(AND(A15="---",C15=1,E15=6.3),0.95,IF(AND(A15="---",C15=1,E15=6.4),0.93,IF(AND(A15="---",C15=1,E15=6.5),0.92,IF(AND(A15="---",C15=1,E15=6.6),0.9,IF(AND(A15="---",C15=1,E15=6.7),0.89,IF(AND(A15="---",C15=1,E15="Enter Stop"),"Emty",IF(C15="Your Risk","Emty")))))))))))))))))))))))))))))))))))))))))))))))))))))))))))))))))</f>
        <v>Emty</v>
      </c>
      <c r="H15" s="65"/>
      <c r="I15" s="65"/>
      <c r="J15" s="66"/>
      <c r="K15" s="65"/>
      <c r="L15" s="65"/>
      <c r="M15" s="65"/>
      <c r="N15" s="65"/>
      <c r="O15" s="65"/>
      <c r="P15" s="65"/>
      <c r="Q15" s="65"/>
      <c r="R15" s="65"/>
      <c r="S15" s="67"/>
      <c r="T15" s="65"/>
      <c r="U15" s="65"/>
      <c r="V15" s="65"/>
      <c r="W15" s="31"/>
    </row>
    <row r="16" spans="1:23" s="2" customFormat="1" ht="17" thickBot="1" x14ac:dyDescent="0.25">
      <c r="A16" s="77"/>
      <c r="B16" s="20"/>
      <c r="C16" s="68"/>
      <c r="D16" s="20"/>
      <c r="E16" s="73"/>
      <c r="F16" s="20"/>
      <c r="G16" s="48"/>
      <c r="H16" s="49"/>
      <c r="I16" s="20"/>
      <c r="J16" s="50"/>
      <c r="K16" s="20"/>
      <c r="L16" s="20"/>
      <c r="M16" s="20"/>
      <c r="N16" s="20"/>
      <c r="O16" s="20"/>
      <c r="P16" s="20"/>
      <c r="Q16" s="20"/>
      <c r="R16" s="20"/>
      <c r="S16" s="51"/>
      <c r="T16" s="52"/>
      <c r="U16" s="20"/>
      <c r="V16" s="53"/>
      <c r="W16" s="51"/>
    </row>
    <row r="17" spans="1:23" ht="18" thickTop="1" thickBot="1" x14ac:dyDescent="0.25">
      <c r="A17" s="78"/>
      <c r="B17" s="12"/>
      <c r="C17" s="69"/>
      <c r="D17" s="12"/>
      <c r="E17" s="73"/>
      <c r="F17" s="12"/>
      <c r="G17" s="45"/>
      <c r="H17" s="47"/>
      <c r="I17" s="20"/>
      <c r="J17" s="25"/>
      <c r="K17" s="13"/>
      <c r="L17" s="13"/>
      <c r="M17" s="12"/>
      <c r="N17" s="13"/>
      <c r="O17" s="13"/>
      <c r="P17" s="13"/>
      <c r="Q17" s="13"/>
      <c r="R17" s="12"/>
      <c r="S17" s="26"/>
      <c r="T17" s="15"/>
      <c r="U17" s="13"/>
      <c r="V17" s="29"/>
      <c r="W17" s="26"/>
    </row>
    <row r="18" spans="1:23" ht="18" thickTop="1" thickBot="1" x14ac:dyDescent="0.25">
      <c r="A18" s="80"/>
      <c r="B18" s="12"/>
      <c r="C18" s="72"/>
      <c r="D18" s="12"/>
      <c r="E18" s="75"/>
      <c r="F18" s="12"/>
      <c r="G18" s="44"/>
      <c r="H18" s="46"/>
      <c r="I18" s="12"/>
      <c r="J18" s="23"/>
      <c r="K18" s="12"/>
      <c r="L18" s="12"/>
      <c r="M18" s="12"/>
      <c r="N18" s="12"/>
      <c r="O18" s="12"/>
      <c r="P18" s="12"/>
      <c r="Q18" s="12"/>
      <c r="R18" s="12"/>
      <c r="S18" s="26"/>
      <c r="T18" s="15"/>
      <c r="U18" s="52"/>
      <c r="V18" s="29"/>
      <c r="W18" s="32"/>
    </row>
    <row r="19" spans="1:23" ht="22" customHeight="1" thickTop="1" thickBot="1" x14ac:dyDescent="0.25">
      <c r="A19" s="16"/>
      <c r="B19" s="20"/>
      <c r="C19" s="34"/>
      <c r="D19" s="20"/>
      <c r="E19" s="14"/>
      <c r="F19" s="12"/>
      <c r="G19" s="44"/>
      <c r="H19" s="46"/>
      <c r="I19" s="12"/>
      <c r="J19" s="23"/>
      <c r="K19" s="12"/>
      <c r="L19" s="12"/>
      <c r="M19" s="12"/>
      <c r="N19" s="12"/>
      <c r="O19" s="12"/>
      <c r="P19" s="12"/>
      <c r="Q19" s="12"/>
      <c r="R19" s="12"/>
      <c r="S19" s="26"/>
      <c r="T19" s="15"/>
      <c r="U19" s="12"/>
      <c r="V19" s="29"/>
      <c r="W19" s="32"/>
    </row>
    <row r="20" spans="1:23" ht="18" thickTop="1" thickBot="1" x14ac:dyDescent="0.25">
      <c r="A20" s="84"/>
      <c r="B20" s="22"/>
      <c r="C20" s="58"/>
      <c r="D20" s="22"/>
      <c r="E20" s="73"/>
      <c r="F20" s="22"/>
      <c r="G20" s="57"/>
      <c r="H20" s="58"/>
      <c r="I20" s="22"/>
      <c r="J20" s="59"/>
      <c r="K20" s="22"/>
      <c r="L20" s="22"/>
      <c r="M20" s="22"/>
      <c r="N20" s="22"/>
      <c r="O20" s="22"/>
      <c r="P20" s="22"/>
      <c r="Q20" s="22"/>
      <c r="R20" s="22"/>
      <c r="S20" s="56"/>
      <c r="T20" s="55"/>
      <c r="U20" s="22"/>
      <c r="V20" s="64"/>
      <c r="W20" s="61"/>
    </row>
    <row r="21" spans="1:23" s="17" customFormat="1" ht="17" thickTop="1" x14ac:dyDescent="0.2">
      <c r="E21" s="18"/>
      <c r="F21" s="18"/>
      <c r="G21" s="18"/>
      <c r="H21" s="18"/>
      <c r="I21" s="18"/>
      <c r="J21" s="2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7" customFormat="1" x14ac:dyDescent="0.2">
      <c r="E22" s="18"/>
      <c r="F22" s="18"/>
      <c r="G22" s="18"/>
      <c r="H22" s="18"/>
      <c r="I22" s="18"/>
      <c r="J22" s="2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ht="17" thickBot="1" x14ac:dyDescent="0.25">
      <c r="E23" s="18"/>
      <c r="F23" s="18"/>
      <c r="G23" s="18"/>
      <c r="H23" s="18"/>
      <c r="I23" s="18"/>
      <c r="J23" s="2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8" thickTop="1" thickBot="1" x14ac:dyDescent="0.25">
      <c r="A24" s="16"/>
      <c r="B24" s="22"/>
      <c r="C24" s="70"/>
      <c r="D24" s="22"/>
      <c r="E24" s="75"/>
      <c r="F24" s="22"/>
      <c r="G24" s="44"/>
      <c r="H24" s="46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26"/>
      <c r="T24" s="15"/>
      <c r="U24" s="12"/>
      <c r="V24" s="29"/>
      <c r="W24" s="32"/>
    </row>
    <row r="25" spans="1:23" ht="18" thickTop="1" thickBot="1" x14ac:dyDescent="0.25">
      <c r="A25" s="16"/>
      <c r="B25" s="20"/>
      <c r="C25" s="34"/>
      <c r="D25" s="20"/>
      <c r="E25" s="14"/>
      <c r="F25" s="12"/>
      <c r="G25" s="44"/>
      <c r="H25" s="46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26"/>
      <c r="T25" s="15"/>
      <c r="U25" s="12"/>
      <c r="V25" s="29"/>
      <c r="W25" s="32"/>
    </row>
    <row r="26" spans="1:23" ht="18" thickTop="1" thickBot="1" x14ac:dyDescent="0.25">
      <c r="A26" s="16"/>
      <c r="B26" s="11"/>
      <c r="C26" s="34"/>
      <c r="D26" s="11"/>
      <c r="E26" s="14"/>
      <c r="F26" s="12"/>
      <c r="G26" s="44"/>
      <c r="H26" s="46"/>
      <c r="I26" s="12"/>
      <c r="J26" s="23"/>
      <c r="K26" s="12"/>
      <c r="L26" s="12"/>
      <c r="M26" s="12"/>
      <c r="N26" s="12"/>
      <c r="O26" s="12"/>
      <c r="P26" s="12"/>
      <c r="Q26" s="12"/>
      <c r="R26" s="12"/>
      <c r="S26" s="26"/>
      <c r="T26" s="15"/>
      <c r="U26" s="12"/>
      <c r="V26" s="29"/>
      <c r="W26" s="32"/>
    </row>
    <row r="27" spans="1:23" ht="18" thickTop="1" thickBot="1" x14ac:dyDescent="0.25">
      <c r="A27" s="16"/>
      <c r="B27" s="11"/>
      <c r="C27" s="35"/>
      <c r="D27" s="11"/>
      <c r="E27" s="14"/>
      <c r="F27" s="12"/>
      <c r="G27" s="45"/>
      <c r="H27" s="47"/>
      <c r="I27" s="13"/>
      <c r="J27" s="24"/>
      <c r="K27" s="13"/>
      <c r="L27" s="13"/>
      <c r="M27" s="12"/>
      <c r="N27" s="13"/>
      <c r="O27" s="13"/>
      <c r="P27" s="13"/>
      <c r="Q27" s="13"/>
      <c r="R27" s="13"/>
      <c r="S27" s="26"/>
      <c r="T27" s="15"/>
      <c r="U27" s="13"/>
      <c r="V27" s="29"/>
      <c r="W27" s="32"/>
    </row>
    <row r="28" spans="1:23" ht="18" thickTop="1" thickBot="1" x14ac:dyDescent="0.25">
      <c r="A28" s="19"/>
      <c r="B28" s="11"/>
      <c r="C28" s="34"/>
      <c r="D28" s="11"/>
      <c r="E28" s="14"/>
      <c r="F28" s="12"/>
      <c r="G28" s="44"/>
      <c r="H28" s="46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26"/>
      <c r="T28" s="15"/>
      <c r="U28" s="12"/>
      <c r="V28" s="29"/>
      <c r="W28" s="32"/>
    </row>
    <row r="29" spans="1:23" s="37" customFormat="1" ht="38" customHeight="1" thickTop="1" thickBot="1" x14ac:dyDescent="0.25">
      <c r="A29" s="82" t="s">
        <v>72</v>
      </c>
      <c r="B29" s="28" t="s">
        <v>54</v>
      </c>
      <c r="C29" s="83" t="s">
        <v>71</v>
      </c>
      <c r="D29" s="28" t="s">
        <v>54</v>
      </c>
      <c r="E29" s="83" t="s">
        <v>70</v>
      </c>
      <c r="F29" s="28" t="s">
        <v>54</v>
      </c>
      <c r="G29" s="63" t="b">
        <f>IF(AND(A29="---",C29=0.5,E29=0.5),15,IF(AND(A29="---",C29=0.5,E29=0.6),12.5,IF(AND(A29="---",C29=0.5,E29=0.7),10.71,IF(AND(A29="---",C29=0.5,E29=0.8),9.83,IF(AND(A29="---",C29=0.5,E29=0.9),8.33,IF(AND(A29="---",C29=0.5,E29=1),7.5,IF(AND(A29="---",C29=0.5,E29=1.1),6.82,IF(AND(A29="---",C29=0.5,E29=1.2),6.25,IF(AND(A29="---",C29=0.5,E29=1.3),5.77,IF(AND(A29="---",C29=0.5,E29=1.4),5.36,IF(AND(A29="---",C29=0.5,E29=1.5),5,IF(AND(A29="---",C29=0.5,E29=1.6),4.69,IF(AND(A29="---",C29=0.5,E29=1.7),4.41,IF(AND(A29="---",C29=0.5,E29=1.8),4.17,IF(AND(A29="---",C29=0.5,E29=1.9),3.95,IF(AND(A29="---",C29=0.5,E29=2),3.75,IF(AND(A29="---",C29=0.5,E29=2.1),3.57,IF(AND(A29="---",C29=0.5,E29=2.2),3.41,IF(AND(A29="---",C29=0.5,E29=2.3),3.26,IF(AND(A29="---",C29=0.5,E29=2.4),3.13,IF(AND(A29="---",C29=0.5,E29=2.5),3,IF(AND(A29="---",C29=0.5,E29=2.6),2.88,IF(AND(A29="---",C29=0.5,E29=2.7),2.78,IF(AND(A29="---",C29=0.5,E29=2.8),2.68,IF(AND(A29="---",C29=0.5,E29=2.9),2.59,IF(AND(A29="---",C29=0.5,E29=3),2.5,IF(AND(A29="---",C29=0.5,E29=3.1),2.42,IF(AND(A29="---",C29=0.5,E29=3.2),2.34,IF(AND(A29="---",C29=0.5,E29=3.3),2.27,IF(AND(A29="---",C29=0.5,E29=3.4),2.21,IF(AND(A29="---",C29=0.5,E29=3.5),2.14,IF(AND(A29="---",C29=0.5,E29=3.6),2.08,IF(AND(A29="---",C29=0.5,E29=3.7),2.03,IF(AND(A29="---",C29=0.5,E29=3.8),1.97,IF(AND(A29="---",C29=0.5,E29=3.9),1.92,IF(AND(A29="---",C29=0.5,E29=4),1.88,IF(AND(A25="---",C25=0.25,E25="Enter Stop"),"Emty",IF(C25="Your Risk","Emty"))))))))))))))))))))))))))))))))))))))</f>
        <v>0</v>
      </c>
      <c r="H29" s="65"/>
      <c r="I29" s="65"/>
      <c r="J29" s="66"/>
      <c r="K29" s="65"/>
      <c r="L29" s="65"/>
      <c r="M29" s="65"/>
      <c r="N29" s="65"/>
      <c r="O29" s="65"/>
      <c r="P29" s="65"/>
      <c r="Q29" s="65"/>
      <c r="R29" s="65"/>
      <c r="S29" s="67"/>
      <c r="T29" s="65"/>
      <c r="U29" s="65"/>
      <c r="V29" s="65"/>
      <c r="W29" s="31"/>
    </row>
    <row r="30" spans="1:23" ht="18" thickTop="1" thickBot="1" x14ac:dyDescent="0.25">
      <c r="A30" s="16"/>
      <c r="B30" s="11"/>
      <c r="C30" s="34"/>
      <c r="D30" s="11"/>
      <c r="E30" s="14"/>
      <c r="F30" s="12"/>
      <c r="G30" s="44"/>
      <c r="H30" s="46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26"/>
      <c r="T30" s="15"/>
      <c r="U30" s="12"/>
      <c r="V30" s="29"/>
      <c r="W30" s="32"/>
    </row>
    <row r="31" spans="1:23" ht="18" thickTop="1" thickBot="1" x14ac:dyDescent="0.25">
      <c r="A31" s="16"/>
      <c r="B31" s="11"/>
      <c r="C31" s="35"/>
      <c r="D31" s="11"/>
      <c r="E31" s="14"/>
      <c r="F31" s="12"/>
      <c r="G31" s="45"/>
      <c r="H31" s="47"/>
      <c r="I31" s="13"/>
      <c r="J31" s="24"/>
      <c r="K31" s="13"/>
      <c r="L31" s="13"/>
      <c r="M31" s="12"/>
      <c r="N31" s="13"/>
      <c r="O31" s="13"/>
      <c r="P31" s="13"/>
      <c r="Q31" s="13"/>
      <c r="R31" s="13"/>
      <c r="S31" s="26"/>
      <c r="T31" s="15"/>
      <c r="U31" s="13"/>
      <c r="V31" s="29"/>
      <c r="W31" s="32"/>
    </row>
    <row r="32" spans="1:23" ht="18" thickTop="1" thickBot="1" x14ac:dyDescent="0.25">
      <c r="A32" s="16"/>
      <c r="B32" s="11"/>
      <c r="C32" s="34"/>
      <c r="D32" s="11"/>
      <c r="E32" s="14"/>
      <c r="F32" s="12"/>
      <c r="G32" s="44"/>
      <c r="H32" s="46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26"/>
      <c r="T32" s="15"/>
      <c r="U32" s="12"/>
      <c r="V32" s="29"/>
      <c r="W32" s="32"/>
    </row>
    <row r="33" spans="1:23" ht="18" thickTop="1" thickBot="1" x14ac:dyDescent="0.25">
      <c r="A33" s="16"/>
      <c r="B33" s="11"/>
      <c r="C33" s="35"/>
      <c r="D33" s="11"/>
      <c r="E33" s="14"/>
      <c r="F33" s="12"/>
      <c r="G33" s="45"/>
      <c r="H33" s="47"/>
      <c r="I33" s="13"/>
      <c r="J33" s="24"/>
      <c r="K33" s="13"/>
      <c r="L33" s="13"/>
      <c r="M33" s="12"/>
      <c r="N33" s="13"/>
      <c r="O33" s="13"/>
      <c r="P33" s="13"/>
      <c r="Q33" s="13"/>
      <c r="R33" s="13"/>
      <c r="S33" s="26"/>
      <c r="T33" s="15"/>
      <c r="U33" s="13"/>
      <c r="V33" s="29"/>
      <c r="W33" s="32"/>
    </row>
    <row r="34" spans="1:23" ht="18" thickTop="1" thickBot="1" x14ac:dyDescent="0.25">
      <c r="A34" s="16"/>
      <c r="B34" s="11"/>
      <c r="C34" s="34"/>
      <c r="D34" s="11"/>
      <c r="E34" s="14"/>
      <c r="F34" s="12"/>
      <c r="G34" s="44"/>
      <c r="H34" s="46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26"/>
      <c r="T34" s="15"/>
      <c r="U34" s="12"/>
      <c r="V34" s="29"/>
      <c r="W34" s="32"/>
    </row>
    <row r="35" spans="1:23" ht="18" thickTop="1" thickBot="1" x14ac:dyDescent="0.25">
      <c r="A35" s="16"/>
      <c r="B35" s="11"/>
      <c r="C35" s="35"/>
      <c r="D35" s="11"/>
      <c r="E35" s="14"/>
      <c r="F35" s="12"/>
      <c r="G35" s="45"/>
      <c r="H35" s="47"/>
      <c r="I35" s="13"/>
      <c r="J35" s="24"/>
      <c r="K35" s="13"/>
      <c r="L35" s="13"/>
      <c r="M35" s="12"/>
      <c r="N35" s="13"/>
      <c r="O35" s="13"/>
      <c r="P35" s="13"/>
      <c r="Q35" s="13"/>
      <c r="R35" s="13"/>
      <c r="S35" s="26"/>
      <c r="T35" s="15"/>
      <c r="U35" s="13"/>
      <c r="V35" s="29"/>
      <c r="W35" s="32"/>
    </row>
    <row r="36" spans="1:23" ht="18" thickTop="1" thickBot="1" x14ac:dyDescent="0.25">
      <c r="A36" s="16"/>
      <c r="B36" s="11"/>
      <c r="C36" s="34"/>
      <c r="D36" s="11"/>
      <c r="E36" s="14"/>
      <c r="F36" s="12"/>
      <c r="G36" s="44"/>
      <c r="H36" s="46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26"/>
      <c r="T36" s="15"/>
      <c r="U36" s="12"/>
      <c r="V36" s="29"/>
      <c r="W36" s="32"/>
    </row>
    <row r="37" spans="1:23" ht="18" thickTop="1" thickBot="1" x14ac:dyDescent="0.25">
      <c r="A37" s="16"/>
      <c r="B37" s="11"/>
      <c r="C37" s="35"/>
      <c r="D37" s="11"/>
      <c r="E37" s="14"/>
      <c r="F37" s="12"/>
      <c r="G37" s="45"/>
      <c r="H37" s="47"/>
      <c r="I37" s="13"/>
      <c r="J37" s="24"/>
      <c r="K37" s="13"/>
      <c r="L37" s="13"/>
      <c r="M37" s="12"/>
      <c r="N37" s="13"/>
      <c r="O37" s="13"/>
      <c r="P37" s="13"/>
      <c r="Q37" s="13"/>
      <c r="R37" s="13"/>
      <c r="S37" s="26"/>
      <c r="T37" s="15"/>
      <c r="U37" s="13"/>
      <c r="V37" s="29"/>
      <c r="W37" s="32"/>
    </row>
    <row r="38" spans="1:23" ht="18" thickTop="1" thickBot="1" x14ac:dyDescent="0.25">
      <c r="A38" s="19"/>
      <c r="B38" s="11"/>
      <c r="C38" s="34"/>
      <c r="D38" s="11"/>
      <c r="E38" s="14"/>
      <c r="F38" s="12"/>
      <c r="G38" s="44"/>
      <c r="H38" s="46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26"/>
      <c r="T38" s="15"/>
      <c r="U38" s="12"/>
      <c r="V38" s="29"/>
      <c r="W38" s="32"/>
    </row>
    <row r="39" spans="1:23" ht="18" thickTop="1" thickBot="1" x14ac:dyDescent="0.25">
      <c r="A39" s="16"/>
      <c r="B39" s="11"/>
      <c r="C39" s="35"/>
      <c r="D39" s="11"/>
      <c r="E39" s="14"/>
      <c r="F39" s="12"/>
      <c r="G39" s="45"/>
      <c r="H39" s="47"/>
      <c r="I39" s="13"/>
      <c r="J39" s="24"/>
      <c r="K39" s="13"/>
      <c r="L39" s="13"/>
      <c r="M39" s="12"/>
      <c r="N39" s="13"/>
      <c r="O39" s="13"/>
      <c r="P39" s="13"/>
      <c r="Q39" s="13"/>
      <c r="R39" s="13"/>
      <c r="S39" s="26"/>
      <c r="T39" s="15"/>
      <c r="U39" s="13"/>
      <c r="V39" s="29"/>
      <c r="W39" s="32"/>
    </row>
    <row r="40" spans="1:23" ht="18" thickTop="1" thickBot="1" x14ac:dyDescent="0.25">
      <c r="A40" s="16"/>
      <c r="B40" s="11"/>
      <c r="C40" s="34"/>
      <c r="D40" s="11"/>
      <c r="E40" s="14"/>
      <c r="F40" s="12"/>
      <c r="G40" s="44"/>
      <c r="H40" s="46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26"/>
      <c r="T40" s="15"/>
      <c r="U40" s="12"/>
      <c r="V40" s="29"/>
      <c r="W40" s="32"/>
    </row>
    <row r="41" spans="1:23" ht="18" thickTop="1" thickBot="1" x14ac:dyDescent="0.25">
      <c r="A41" s="16"/>
      <c r="B41" s="11"/>
      <c r="C41" s="35"/>
      <c r="D41" s="11"/>
      <c r="E41" s="14"/>
      <c r="F41" s="12"/>
      <c r="G41" s="45"/>
      <c r="H41" s="47"/>
      <c r="I41" s="13"/>
      <c r="J41" s="24"/>
      <c r="K41" s="13"/>
      <c r="L41" s="13"/>
      <c r="M41" s="12"/>
      <c r="N41" s="13"/>
      <c r="O41" s="13"/>
      <c r="P41" s="13"/>
      <c r="Q41" s="13"/>
      <c r="R41" s="13"/>
      <c r="S41" s="26"/>
      <c r="T41" s="15"/>
      <c r="U41" s="13"/>
      <c r="V41" s="29"/>
      <c r="W41" s="32"/>
    </row>
    <row r="42" spans="1:23" ht="18" thickTop="1" thickBot="1" x14ac:dyDescent="0.25">
      <c r="A42" s="16"/>
      <c r="B42" s="11"/>
      <c r="C42" s="34"/>
      <c r="D42" s="11"/>
      <c r="E42" s="14"/>
      <c r="F42" s="12"/>
      <c r="G42" s="44"/>
      <c r="H42" s="46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26"/>
      <c r="T42" s="15"/>
      <c r="U42" s="12"/>
      <c r="V42" s="29"/>
      <c r="W42" s="32"/>
    </row>
    <row r="43" spans="1:23" ht="18" thickTop="1" thickBot="1" x14ac:dyDescent="0.25">
      <c r="A43" s="16"/>
      <c r="B43" s="11"/>
      <c r="C43" s="35"/>
      <c r="D43" s="11"/>
      <c r="E43" s="14"/>
      <c r="F43" s="12"/>
      <c r="G43" s="45"/>
      <c r="H43" s="47"/>
      <c r="I43" s="13"/>
      <c r="J43" s="24"/>
      <c r="K43" s="13"/>
      <c r="L43" s="13"/>
      <c r="M43" s="12"/>
      <c r="N43" s="13"/>
      <c r="O43" s="13"/>
      <c r="P43" s="13"/>
      <c r="Q43" s="13"/>
      <c r="R43" s="13"/>
      <c r="S43" s="26"/>
      <c r="T43" s="15"/>
      <c r="U43" s="13"/>
      <c r="V43" s="29"/>
      <c r="W43" s="32"/>
    </row>
    <row r="44" spans="1:23" ht="18" thickTop="1" thickBot="1" x14ac:dyDescent="0.25">
      <c r="A44" s="16"/>
      <c r="B44" s="11"/>
      <c r="C44" s="34"/>
      <c r="D44" s="11"/>
      <c r="E44" s="14"/>
      <c r="F44" s="12"/>
      <c r="G44" s="44"/>
      <c r="H44" s="46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26"/>
      <c r="T44" s="15"/>
      <c r="U44" s="12"/>
      <c r="V44" s="29"/>
      <c r="W44" s="32"/>
    </row>
    <row r="45" spans="1:23" ht="18" thickTop="1" thickBot="1" x14ac:dyDescent="0.25">
      <c r="A45" s="16"/>
      <c r="B45" s="11"/>
      <c r="C45" s="35"/>
      <c r="D45" s="11"/>
      <c r="E45" s="14"/>
      <c r="F45" s="12"/>
      <c r="G45" s="45"/>
      <c r="H45" s="47"/>
      <c r="I45" s="13"/>
      <c r="J45" s="24"/>
      <c r="K45" s="13"/>
      <c r="L45" s="13"/>
      <c r="M45" s="12"/>
      <c r="N45" s="13"/>
      <c r="O45" s="13"/>
      <c r="P45" s="13"/>
      <c r="Q45" s="13"/>
      <c r="R45" s="13"/>
      <c r="S45" s="26"/>
      <c r="T45" s="15"/>
      <c r="U45" s="13"/>
      <c r="V45" s="29"/>
      <c r="W45" s="32"/>
    </row>
    <row r="46" spans="1:23" ht="18" thickTop="1" thickBot="1" x14ac:dyDescent="0.25">
      <c r="A46" s="16"/>
      <c r="B46" s="11"/>
      <c r="C46" s="34"/>
      <c r="D46" s="11"/>
      <c r="E46" s="14"/>
      <c r="F46" s="12"/>
      <c r="G46" s="44"/>
      <c r="H46" s="46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26"/>
      <c r="T46" s="15"/>
      <c r="U46" s="12"/>
      <c r="V46" s="29"/>
      <c r="W46" s="32"/>
    </row>
    <row r="47" spans="1:23" ht="18" thickTop="1" thickBot="1" x14ac:dyDescent="0.25">
      <c r="A47" s="16"/>
      <c r="B47" s="11"/>
      <c r="C47" s="35"/>
      <c r="D47" s="11"/>
      <c r="E47" s="14"/>
      <c r="F47" s="12"/>
      <c r="G47" s="45"/>
      <c r="H47" s="47"/>
      <c r="I47" s="13"/>
      <c r="J47" s="24"/>
      <c r="K47" s="13"/>
      <c r="L47" s="13"/>
      <c r="M47" s="12"/>
      <c r="N47" s="13"/>
      <c r="O47" s="13"/>
      <c r="P47" s="13"/>
      <c r="Q47" s="13"/>
      <c r="R47" s="13"/>
      <c r="S47" s="26"/>
      <c r="T47" s="15"/>
      <c r="U47" s="13"/>
      <c r="V47" s="29"/>
      <c r="W47" s="32"/>
    </row>
    <row r="48" spans="1:23" ht="18" thickTop="1" thickBot="1" x14ac:dyDescent="0.25">
      <c r="A48" s="19"/>
      <c r="B48" s="11"/>
      <c r="C48" s="34"/>
      <c r="D48" s="11"/>
      <c r="E48" s="14"/>
      <c r="F48" s="12"/>
      <c r="G48" s="44"/>
      <c r="H48" s="46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26"/>
      <c r="T48" s="15"/>
      <c r="U48" s="12"/>
      <c r="V48" s="29"/>
      <c r="W48" s="32"/>
    </row>
    <row r="49" spans="1:23" ht="18" thickTop="1" thickBot="1" x14ac:dyDescent="0.25">
      <c r="A49" s="16"/>
      <c r="B49" s="11"/>
      <c r="C49" s="35"/>
      <c r="D49" s="11"/>
      <c r="E49" s="14"/>
      <c r="F49" s="12"/>
      <c r="G49" s="45"/>
      <c r="H49" s="47"/>
      <c r="I49" s="13"/>
      <c r="J49" s="24"/>
      <c r="K49" s="13"/>
      <c r="L49" s="13"/>
      <c r="M49" s="12"/>
      <c r="N49" s="13"/>
      <c r="O49" s="13"/>
      <c r="P49" s="13"/>
      <c r="Q49" s="13"/>
      <c r="R49" s="13"/>
      <c r="S49" s="26"/>
      <c r="T49" s="15"/>
      <c r="U49" s="13"/>
      <c r="V49" s="29"/>
      <c r="W49" s="32"/>
    </row>
    <row r="50" spans="1:23" ht="18" thickTop="1" thickBot="1" x14ac:dyDescent="0.25">
      <c r="A50" s="16"/>
      <c r="B50" s="11"/>
      <c r="C50" s="34"/>
      <c r="D50" s="11"/>
      <c r="E50" s="14"/>
      <c r="F50" s="12"/>
      <c r="G50" s="44"/>
      <c r="H50" s="46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26"/>
      <c r="T50" s="15"/>
      <c r="U50" s="12"/>
      <c r="V50" s="29"/>
      <c r="W50" s="32"/>
    </row>
    <row r="51" spans="1:23" ht="18" thickTop="1" thickBot="1" x14ac:dyDescent="0.25">
      <c r="A51" s="16"/>
      <c r="B51" s="11"/>
      <c r="C51" s="35"/>
      <c r="D51" s="11"/>
      <c r="E51" s="14"/>
      <c r="F51" s="12"/>
      <c r="G51" s="45"/>
      <c r="H51" s="47"/>
      <c r="I51" s="13"/>
      <c r="J51" s="24"/>
      <c r="K51" s="13"/>
      <c r="L51" s="13"/>
      <c r="M51" s="12"/>
      <c r="N51" s="13"/>
      <c r="O51" s="13"/>
      <c r="P51" s="13"/>
      <c r="Q51" s="13"/>
      <c r="R51" s="13"/>
      <c r="S51" s="26"/>
      <c r="T51" s="15"/>
      <c r="U51" s="13"/>
      <c r="V51" s="29"/>
      <c r="W51" s="32"/>
    </row>
    <row r="52" spans="1:23" ht="18" thickTop="1" thickBot="1" x14ac:dyDescent="0.25">
      <c r="A52" s="16"/>
      <c r="B52" s="11"/>
      <c r="C52" s="34"/>
      <c r="D52" s="11"/>
      <c r="E52" s="14"/>
      <c r="F52" s="12"/>
      <c r="G52" s="44"/>
      <c r="H52" s="46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26"/>
      <c r="T52" s="15"/>
      <c r="U52" s="12"/>
      <c r="V52" s="29"/>
      <c r="W52" s="32"/>
    </row>
    <row r="53" spans="1:23" ht="18" thickTop="1" thickBot="1" x14ac:dyDescent="0.25">
      <c r="A53" s="16"/>
      <c r="B53" s="11"/>
      <c r="C53" s="35"/>
      <c r="D53" s="11"/>
      <c r="E53" s="14"/>
      <c r="F53" s="12"/>
      <c r="G53" s="45"/>
      <c r="H53" s="47"/>
      <c r="I53" s="13"/>
      <c r="J53" s="24"/>
      <c r="K53" s="13"/>
      <c r="L53" s="13"/>
      <c r="M53" s="12"/>
      <c r="N53" s="13"/>
      <c r="O53" s="13"/>
      <c r="P53" s="13"/>
      <c r="Q53" s="13"/>
      <c r="R53" s="13"/>
      <c r="S53" s="26"/>
      <c r="T53" s="15"/>
      <c r="U53" s="13"/>
      <c r="V53" s="29"/>
      <c r="W53" s="32"/>
    </row>
    <row r="54" spans="1:23" ht="18" thickTop="1" thickBot="1" x14ac:dyDescent="0.25">
      <c r="A54" s="16"/>
      <c r="B54" s="11"/>
      <c r="C54" s="34"/>
      <c r="D54" s="11"/>
      <c r="E54" s="14"/>
      <c r="F54" s="12"/>
      <c r="G54" s="44"/>
      <c r="H54" s="46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26"/>
      <c r="T54" s="15"/>
      <c r="U54" s="12"/>
      <c r="V54" s="29"/>
      <c r="W54" s="32"/>
    </row>
    <row r="55" spans="1:23" ht="18" thickTop="1" thickBot="1" x14ac:dyDescent="0.25">
      <c r="A55" s="16"/>
      <c r="B55" s="11"/>
      <c r="C55" s="35"/>
      <c r="D55" s="11"/>
      <c r="E55" s="14"/>
      <c r="F55" s="12"/>
      <c r="G55" s="45"/>
      <c r="H55" s="47"/>
      <c r="I55" s="13"/>
      <c r="J55" s="24"/>
      <c r="K55" s="13"/>
      <c r="L55" s="13"/>
      <c r="M55" s="12"/>
      <c r="N55" s="13"/>
      <c r="O55" s="13"/>
      <c r="P55" s="13"/>
      <c r="Q55" s="13"/>
      <c r="R55" s="13"/>
      <c r="S55" s="26"/>
      <c r="T55" s="15"/>
      <c r="U55" s="13"/>
      <c r="V55" s="29"/>
      <c r="W55" s="32"/>
    </row>
    <row r="56" spans="1:23" ht="18" thickTop="1" thickBot="1" x14ac:dyDescent="0.25">
      <c r="A56" s="16"/>
      <c r="B56" s="11"/>
      <c r="C56" s="34"/>
      <c r="D56" s="11"/>
      <c r="E56" s="14"/>
      <c r="F56" s="12"/>
      <c r="G56" s="44"/>
      <c r="H56" s="46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26"/>
      <c r="T56" s="15"/>
      <c r="U56" s="12"/>
      <c r="V56" s="29"/>
      <c r="W56" s="32"/>
    </row>
    <row r="57" spans="1:23" ht="18" thickTop="1" thickBot="1" x14ac:dyDescent="0.25">
      <c r="A57" s="16"/>
      <c r="B57" s="11"/>
      <c r="C57" s="35"/>
      <c r="D57" s="11"/>
      <c r="E57" s="14"/>
      <c r="F57" s="12"/>
      <c r="G57" s="45"/>
      <c r="H57" s="47"/>
      <c r="I57" s="13"/>
      <c r="J57" s="24"/>
      <c r="K57" s="13"/>
      <c r="L57" s="13"/>
      <c r="M57" s="12"/>
      <c r="N57" s="13"/>
      <c r="O57" s="13"/>
      <c r="P57" s="13"/>
      <c r="Q57" s="13"/>
      <c r="R57" s="13"/>
      <c r="S57" s="26"/>
      <c r="T57" s="15"/>
      <c r="U57" s="13"/>
      <c r="V57" s="29"/>
      <c r="W57" s="32"/>
    </row>
    <row r="58" spans="1:23" ht="18" thickTop="1" thickBot="1" x14ac:dyDescent="0.25">
      <c r="A58" s="19"/>
      <c r="B58" s="11"/>
      <c r="C58" s="34"/>
      <c r="D58" s="11"/>
      <c r="E58" s="14"/>
      <c r="F58" s="12"/>
      <c r="G58" s="44"/>
      <c r="H58" s="46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26"/>
      <c r="T58" s="15"/>
      <c r="U58" s="12"/>
      <c r="V58" s="29"/>
      <c r="W58" s="32"/>
    </row>
    <row r="59" spans="1:23" ht="18" thickTop="1" thickBot="1" x14ac:dyDescent="0.25">
      <c r="A59" s="16"/>
      <c r="B59" s="11"/>
      <c r="C59" s="35"/>
      <c r="D59" s="11"/>
      <c r="E59" s="14"/>
      <c r="F59" s="12"/>
      <c r="G59" s="45"/>
      <c r="H59" s="47"/>
      <c r="I59" s="13"/>
      <c r="J59" s="24"/>
      <c r="K59" s="13"/>
      <c r="L59" s="13"/>
      <c r="M59" s="12"/>
      <c r="N59" s="13"/>
      <c r="O59" s="13"/>
      <c r="P59" s="13"/>
      <c r="Q59" s="13"/>
      <c r="R59" s="13"/>
      <c r="S59" s="26"/>
      <c r="T59" s="15"/>
      <c r="U59" s="13"/>
      <c r="V59" s="29"/>
      <c r="W59" s="32"/>
    </row>
    <row r="60" spans="1:23" ht="18" thickTop="1" thickBot="1" x14ac:dyDescent="0.25">
      <c r="A60" s="16"/>
      <c r="B60" s="11"/>
      <c r="C60" s="34"/>
      <c r="D60" s="11"/>
      <c r="E60" s="14"/>
      <c r="F60" s="12"/>
      <c r="G60" s="44"/>
      <c r="H60" s="46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26"/>
      <c r="T60" s="15"/>
      <c r="U60" s="12"/>
      <c r="V60" s="29"/>
      <c r="W60" s="32"/>
    </row>
    <row r="61" spans="1:23" ht="18" thickTop="1" thickBot="1" x14ac:dyDescent="0.25">
      <c r="A61" s="16"/>
      <c r="B61" s="11"/>
      <c r="C61" s="35"/>
      <c r="D61" s="11"/>
      <c r="E61" s="14"/>
      <c r="F61" s="12"/>
      <c r="G61" s="45"/>
      <c r="H61" s="47"/>
      <c r="I61" s="13"/>
      <c r="J61" s="24"/>
      <c r="K61" s="13"/>
      <c r="L61" s="13"/>
      <c r="M61" s="12"/>
      <c r="N61" s="13"/>
      <c r="O61" s="13"/>
      <c r="P61" s="13"/>
      <c r="Q61" s="13"/>
      <c r="R61" s="13"/>
      <c r="S61" s="26"/>
      <c r="T61" s="15"/>
      <c r="U61" s="13"/>
      <c r="V61" s="29"/>
      <c r="W61" s="32"/>
    </row>
    <row r="62" spans="1:23" ht="18" thickTop="1" thickBot="1" x14ac:dyDescent="0.25">
      <c r="A62" s="16"/>
      <c r="B62" s="11"/>
      <c r="C62" s="34"/>
      <c r="D62" s="11"/>
      <c r="E62" s="14"/>
      <c r="F62" s="12"/>
      <c r="G62" s="44"/>
      <c r="H62" s="46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26"/>
      <c r="T62" s="15"/>
      <c r="U62" s="12"/>
      <c r="V62" s="29"/>
      <c r="W62" s="32"/>
    </row>
    <row r="63" spans="1:23" ht="18" thickTop="1" thickBot="1" x14ac:dyDescent="0.25">
      <c r="A63" s="16"/>
      <c r="B63" s="11"/>
      <c r="C63" s="35"/>
      <c r="D63" s="11"/>
      <c r="E63" s="14"/>
      <c r="F63" s="12"/>
      <c r="G63" s="45"/>
      <c r="H63" s="47"/>
      <c r="I63" s="13"/>
      <c r="J63" s="24"/>
      <c r="K63" s="13"/>
      <c r="L63" s="13"/>
      <c r="M63" s="12"/>
      <c r="N63" s="13"/>
      <c r="O63" s="13"/>
      <c r="P63" s="13"/>
      <c r="Q63" s="13"/>
      <c r="R63" s="13"/>
      <c r="S63" s="26"/>
      <c r="T63" s="15"/>
      <c r="U63" s="13"/>
      <c r="V63" s="29"/>
      <c r="W63" s="32"/>
    </row>
    <row r="64" spans="1:23" ht="18" thickTop="1" thickBot="1" x14ac:dyDescent="0.25">
      <c r="A64" s="16"/>
      <c r="B64" s="11"/>
      <c r="C64" s="34"/>
      <c r="D64" s="11"/>
      <c r="E64" s="14"/>
      <c r="F64" s="12"/>
      <c r="G64" s="44"/>
      <c r="H64" s="46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26"/>
      <c r="T64" s="15"/>
      <c r="U64" s="12"/>
      <c r="V64" s="29"/>
      <c r="W64" s="32"/>
    </row>
    <row r="65" spans="1:23" ht="18" thickTop="1" thickBot="1" x14ac:dyDescent="0.25">
      <c r="A65" s="16"/>
      <c r="B65" s="11"/>
      <c r="C65" s="35"/>
      <c r="D65" s="11"/>
      <c r="E65" s="14"/>
      <c r="F65" s="12"/>
      <c r="G65" s="45"/>
      <c r="H65" s="47"/>
      <c r="I65" s="13"/>
      <c r="J65" s="24"/>
      <c r="K65" s="13"/>
      <c r="L65" s="13"/>
      <c r="M65" s="12"/>
      <c r="N65" s="13"/>
      <c r="O65" s="13"/>
      <c r="P65" s="13"/>
      <c r="Q65" s="13"/>
      <c r="R65" s="13"/>
      <c r="S65" s="26"/>
      <c r="T65" s="15"/>
      <c r="U65" s="13"/>
      <c r="V65" s="29"/>
      <c r="W65" s="32"/>
    </row>
    <row r="66" spans="1:23" ht="18" thickTop="1" thickBot="1" x14ac:dyDescent="0.25">
      <c r="A66" s="16"/>
      <c r="B66" s="11"/>
      <c r="C66" s="34"/>
      <c r="D66" s="11"/>
      <c r="E66" s="14"/>
      <c r="F66" s="12"/>
      <c r="G66" s="44"/>
      <c r="H66" s="46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26"/>
      <c r="T66" s="15"/>
      <c r="U66" s="12"/>
      <c r="V66" s="29"/>
      <c r="W66" s="32"/>
    </row>
    <row r="67" spans="1:23" ht="18" thickTop="1" thickBot="1" x14ac:dyDescent="0.25">
      <c r="A67" s="16"/>
      <c r="B67" s="11"/>
      <c r="C67" s="35"/>
      <c r="D67" s="11"/>
      <c r="E67" s="14"/>
      <c r="F67" s="12"/>
      <c r="G67" s="45"/>
      <c r="H67" s="47"/>
      <c r="I67" s="13"/>
      <c r="J67" s="24"/>
      <c r="K67" s="13"/>
      <c r="L67" s="13"/>
      <c r="M67" s="12"/>
      <c r="N67" s="13"/>
      <c r="O67" s="13"/>
      <c r="P67" s="13"/>
      <c r="Q67" s="13"/>
      <c r="R67" s="13"/>
      <c r="S67" s="26"/>
      <c r="T67" s="15"/>
      <c r="U67" s="13"/>
      <c r="V67" s="29"/>
      <c r="W67" s="32"/>
    </row>
    <row r="68" spans="1:23" ht="18" thickTop="1" thickBot="1" x14ac:dyDescent="0.25">
      <c r="A68" s="19"/>
      <c r="B68" s="11"/>
      <c r="C68" s="34"/>
      <c r="D68" s="11"/>
      <c r="E68" s="14"/>
      <c r="F68" s="12"/>
      <c r="G68" s="44"/>
      <c r="H68" s="46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26"/>
      <c r="T68" s="15"/>
      <c r="U68" s="12"/>
      <c r="V68" s="29"/>
      <c r="W68" s="32"/>
    </row>
    <row r="69" spans="1:23" ht="18" thickTop="1" thickBot="1" x14ac:dyDescent="0.25">
      <c r="A69" s="16"/>
      <c r="B69" s="11"/>
      <c r="C69" s="35"/>
      <c r="D69" s="11"/>
      <c r="E69" s="14"/>
      <c r="F69" s="12"/>
      <c r="G69" s="45"/>
      <c r="H69" s="47"/>
      <c r="I69" s="13"/>
      <c r="J69" s="24"/>
      <c r="K69" s="13"/>
      <c r="L69" s="13"/>
      <c r="M69" s="12"/>
      <c r="N69" s="13"/>
      <c r="O69" s="13"/>
      <c r="P69" s="13"/>
      <c r="Q69" s="13"/>
      <c r="R69" s="13"/>
      <c r="S69" s="26"/>
      <c r="T69" s="15"/>
      <c r="U69" s="13"/>
      <c r="V69" s="29"/>
      <c r="W69" s="32"/>
    </row>
    <row r="70" spans="1:23" ht="18" thickTop="1" thickBot="1" x14ac:dyDescent="0.25">
      <c r="A70" s="16"/>
      <c r="B70" s="11"/>
      <c r="C70" s="34"/>
      <c r="D70" s="11"/>
      <c r="E70" s="14"/>
      <c r="F70" s="12"/>
      <c r="G70" s="44"/>
      <c r="H70" s="46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26"/>
      <c r="T70" s="15"/>
      <c r="U70" s="12"/>
      <c r="V70" s="29"/>
      <c r="W70" s="32"/>
    </row>
    <row r="71" spans="1:23" ht="18" thickTop="1" thickBot="1" x14ac:dyDescent="0.25">
      <c r="A71" s="16"/>
      <c r="B71" s="11"/>
      <c r="C71" s="35"/>
      <c r="D71" s="11"/>
      <c r="E71" s="14"/>
      <c r="F71" s="12"/>
      <c r="G71" s="45"/>
      <c r="H71" s="47"/>
      <c r="I71" s="13"/>
      <c r="J71" s="24"/>
      <c r="K71" s="13"/>
      <c r="L71" s="13"/>
      <c r="M71" s="12"/>
      <c r="N71" s="13"/>
      <c r="O71" s="13"/>
      <c r="P71" s="13"/>
      <c r="Q71" s="13"/>
      <c r="R71" s="13"/>
      <c r="S71" s="26"/>
      <c r="T71" s="15"/>
      <c r="U71" s="13"/>
      <c r="V71" s="29"/>
      <c r="W71" s="32"/>
    </row>
    <row r="72" spans="1:23" ht="18" thickTop="1" thickBot="1" x14ac:dyDescent="0.25">
      <c r="A72" s="16"/>
      <c r="B72" s="11"/>
      <c r="C72" s="34"/>
      <c r="D72" s="11"/>
      <c r="E72" s="14"/>
      <c r="F72" s="12"/>
      <c r="G72" s="44"/>
      <c r="H72" s="46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26"/>
      <c r="T72" s="15"/>
      <c r="U72" s="12"/>
      <c r="V72" s="29"/>
      <c r="W72" s="32"/>
    </row>
    <row r="73" spans="1:23" ht="18" thickTop="1" thickBot="1" x14ac:dyDescent="0.25">
      <c r="A73" s="16"/>
      <c r="B73" s="11"/>
      <c r="C73" s="35"/>
      <c r="D73" s="11"/>
      <c r="E73" s="14"/>
      <c r="F73" s="12"/>
      <c r="G73" s="45"/>
      <c r="H73" s="47"/>
      <c r="I73" s="13"/>
      <c r="J73" s="24"/>
      <c r="K73" s="13"/>
      <c r="L73" s="13"/>
      <c r="M73" s="12"/>
      <c r="N73" s="13"/>
      <c r="O73" s="13"/>
      <c r="P73" s="13"/>
      <c r="Q73" s="13"/>
      <c r="R73" s="13"/>
      <c r="S73" s="26"/>
      <c r="T73" s="15"/>
      <c r="U73" s="13"/>
      <c r="V73" s="29"/>
      <c r="W73" s="32"/>
    </row>
    <row r="74" spans="1:23" ht="18" thickTop="1" thickBot="1" x14ac:dyDescent="0.25">
      <c r="A74" s="16"/>
      <c r="B74" s="11"/>
      <c r="C74" s="34"/>
      <c r="D74" s="11"/>
      <c r="E74" s="14"/>
      <c r="F74" s="12"/>
      <c r="G74" s="44"/>
      <c r="H74" s="46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26"/>
      <c r="T74" s="15"/>
      <c r="U74" s="12"/>
      <c r="V74" s="29"/>
      <c r="W74" s="32"/>
    </row>
    <row r="75" spans="1:23" ht="18" thickTop="1" thickBot="1" x14ac:dyDescent="0.25">
      <c r="A75" s="16"/>
      <c r="B75" s="11"/>
      <c r="C75" s="35"/>
      <c r="D75" s="11"/>
      <c r="E75" s="14"/>
      <c r="F75" s="12"/>
      <c r="G75" s="45"/>
      <c r="H75" s="47"/>
      <c r="I75" s="13"/>
      <c r="J75" s="24"/>
      <c r="K75" s="13"/>
      <c r="L75" s="13"/>
      <c r="M75" s="12"/>
      <c r="N75" s="13"/>
      <c r="O75" s="13"/>
      <c r="P75" s="13"/>
      <c r="Q75" s="13"/>
      <c r="R75" s="13"/>
      <c r="S75" s="26"/>
      <c r="T75" s="15"/>
      <c r="U75" s="13"/>
      <c r="V75" s="29"/>
      <c r="W75" s="32"/>
    </row>
    <row r="76" spans="1:23" ht="18" thickTop="1" thickBot="1" x14ac:dyDescent="0.25">
      <c r="A76" s="16"/>
      <c r="B76" s="11"/>
      <c r="C76" s="34"/>
      <c r="D76" s="11"/>
      <c r="E76" s="14"/>
      <c r="F76" s="12"/>
      <c r="G76" s="44"/>
      <c r="H76" s="46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26"/>
      <c r="T76" s="15"/>
      <c r="U76" s="12"/>
      <c r="V76" s="29"/>
      <c r="W76" s="32"/>
    </row>
    <row r="77" spans="1:23" ht="18" thickTop="1" thickBot="1" x14ac:dyDescent="0.25">
      <c r="A77" s="16"/>
      <c r="B77" s="11"/>
      <c r="C77" s="35"/>
      <c r="D77" s="11"/>
      <c r="E77" s="14"/>
      <c r="F77" s="12"/>
      <c r="G77" s="45"/>
      <c r="H77" s="47"/>
      <c r="I77" s="13"/>
      <c r="J77" s="24"/>
      <c r="K77" s="13"/>
      <c r="L77" s="13"/>
      <c r="M77" s="12"/>
      <c r="N77" s="13"/>
      <c r="O77" s="13"/>
      <c r="P77" s="13"/>
      <c r="Q77" s="13"/>
      <c r="R77" s="13"/>
      <c r="S77" s="26"/>
      <c r="T77" s="15"/>
      <c r="U77" s="13"/>
      <c r="V77" s="29"/>
      <c r="W77" s="32"/>
    </row>
    <row r="78" spans="1:23" ht="18" thickTop="1" thickBot="1" x14ac:dyDescent="0.25">
      <c r="A78" s="19"/>
      <c r="B78" s="11"/>
      <c r="C78" s="34"/>
      <c r="D78" s="11"/>
      <c r="E78" s="14"/>
      <c r="F78" s="12"/>
      <c r="G78" s="44"/>
      <c r="H78" s="46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26"/>
      <c r="T78" s="15"/>
      <c r="U78" s="12"/>
      <c r="V78" s="29"/>
      <c r="W78" s="32"/>
    </row>
    <row r="79" spans="1:23" ht="18" thickTop="1" thickBot="1" x14ac:dyDescent="0.25">
      <c r="A79" s="16"/>
      <c r="B79" s="11"/>
      <c r="C79" s="35"/>
      <c r="D79" s="11"/>
      <c r="E79" s="14"/>
      <c r="F79" s="12"/>
      <c r="G79" s="45"/>
      <c r="H79" s="47"/>
      <c r="I79" s="13"/>
      <c r="J79" s="24"/>
      <c r="K79" s="13"/>
      <c r="L79" s="13"/>
      <c r="M79" s="12"/>
      <c r="N79" s="13"/>
      <c r="O79" s="13"/>
      <c r="P79" s="13"/>
      <c r="Q79" s="13"/>
      <c r="R79" s="13"/>
      <c r="S79" s="26"/>
      <c r="T79" s="15"/>
      <c r="U79" s="13"/>
      <c r="V79" s="29"/>
      <c r="W79" s="32"/>
    </row>
    <row r="80" spans="1:23" ht="18" thickTop="1" thickBot="1" x14ac:dyDescent="0.25">
      <c r="A80" s="16"/>
      <c r="B80" s="11"/>
      <c r="C80" s="34"/>
      <c r="D80" s="11"/>
      <c r="E80" s="14"/>
      <c r="F80" s="12"/>
      <c r="G80" s="44"/>
      <c r="H80" s="46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26"/>
      <c r="T80" s="15"/>
      <c r="U80" s="12"/>
      <c r="V80" s="29"/>
      <c r="W80" s="32"/>
    </row>
    <row r="81" spans="1:23" ht="18" thickTop="1" thickBot="1" x14ac:dyDescent="0.25">
      <c r="A81" s="16"/>
      <c r="B81" s="11"/>
      <c r="C81" s="35"/>
      <c r="D81" s="11"/>
      <c r="E81" s="14"/>
      <c r="F81" s="12"/>
      <c r="G81" s="45"/>
      <c r="H81" s="47"/>
      <c r="I81" s="13"/>
      <c r="J81" s="24"/>
      <c r="K81" s="13"/>
      <c r="L81" s="13"/>
      <c r="M81" s="12"/>
      <c r="N81" s="13"/>
      <c r="O81" s="13"/>
      <c r="P81" s="13"/>
      <c r="Q81" s="13"/>
      <c r="R81" s="13"/>
      <c r="S81" s="26"/>
      <c r="T81" s="15"/>
      <c r="U81" s="13"/>
      <c r="V81" s="29"/>
      <c r="W81" s="32"/>
    </row>
    <row r="82" spans="1:23" ht="18" thickTop="1" thickBot="1" x14ac:dyDescent="0.25">
      <c r="A82" s="16"/>
      <c r="B82" s="11"/>
      <c r="C82" s="34"/>
      <c r="D82" s="11"/>
      <c r="E82" s="14"/>
      <c r="F82" s="12"/>
      <c r="G82" s="44"/>
      <c r="H82" s="46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26"/>
      <c r="T82" s="15"/>
      <c r="U82" s="12"/>
      <c r="V82" s="29"/>
      <c r="W82" s="32"/>
    </row>
    <row r="83" spans="1:23" ht="18" thickTop="1" thickBot="1" x14ac:dyDescent="0.25">
      <c r="A83" s="16"/>
      <c r="B83" s="11"/>
      <c r="C83" s="35"/>
      <c r="D83" s="11"/>
      <c r="E83" s="14"/>
      <c r="F83" s="12"/>
      <c r="G83" s="45"/>
      <c r="H83" s="47"/>
      <c r="I83" s="13"/>
      <c r="J83" s="24"/>
      <c r="K83" s="13"/>
      <c r="L83" s="13"/>
      <c r="M83" s="12"/>
      <c r="N83" s="13"/>
      <c r="O83" s="13"/>
      <c r="P83" s="13"/>
      <c r="Q83" s="13"/>
      <c r="R83" s="13"/>
      <c r="S83" s="26"/>
      <c r="T83" s="15"/>
      <c r="U83" s="13"/>
      <c r="V83" s="29"/>
      <c r="W83" s="32"/>
    </row>
    <row r="84" spans="1:23" ht="18" thickTop="1" thickBot="1" x14ac:dyDescent="0.25">
      <c r="A84" s="16"/>
      <c r="B84" s="11"/>
      <c r="C84" s="34"/>
      <c r="D84" s="11"/>
      <c r="E84" s="14"/>
      <c r="F84" s="12"/>
      <c r="G84" s="44"/>
      <c r="H84" s="46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26"/>
      <c r="T84" s="15"/>
      <c r="U84" s="12"/>
      <c r="V84" s="29"/>
      <c r="W84" s="32"/>
    </row>
    <row r="85" spans="1:23" ht="18" thickTop="1" thickBot="1" x14ac:dyDescent="0.25">
      <c r="A85" s="16"/>
      <c r="B85" s="11"/>
      <c r="C85" s="35"/>
      <c r="D85" s="11"/>
      <c r="E85" s="14"/>
      <c r="F85" s="12"/>
      <c r="G85" s="45"/>
      <c r="H85" s="47"/>
      <c r="I85" s="13"/>
      <c r="J85" s="24"/>
      <c r="K85" s="13"/>
      <c r="L85" s="13"/>
      <c r="M85" s="12"/>
      <c r="N85" s="13"/>
      <c r="O85" s="13"/>
      <c r="P85" s="13"/>
      <c r="Q85" s="13"/>
      <c r="R85" s="13"/>
      <c r="S85" s="26"/>
      <c r="T85" s="15"/>
      <c r="U85" s="13"/>
      <c r="V85" s="29"/>
      <c r="W85" s="32"/>
    </row>
    <row r="86" spans="1:23" ht="18" thickTop="1" thickBot="1" x14ac:dyDescent="0.25">
      <c r="A86" s="16"/>
      <c r="B86" s="11"/>
      <c r="C86" s="34"/>
      <c r="D86" s="11"/>
      <c r="E86" s="14"/>
      <c r="F86" s="12"/>
      <c r="G86" s="44"/>
      <c r="H86" s="46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26"/>
      <c r="T86" s="15"/>
      <c r="U86" s="12"/>
      <c r="V86" s="29"/>
      <c r="W86" s="32"/>
    </row>
    <row r="87" spans="1:23" ht="18" thickTop="1" thickBot="1" x14ac:dyDescent="0.25">
      <c r="A87" s="16"/>
      <c r="B87" s="11"/>
      <c r="C87" s="35"/>
      <c r="D87" s="11"/>
      <c r="E87" s="14"/>
      <c r="F87" s="12"/>
      <c r="G87" s="45"/>
      <c r="H87" s="47"/>
      <c r="I87" s="13"/>
      <c r="J87" s="24"/>
      <c r="K87" s="13"/>
      <c r="L87" s="13"/>
      <c r="M87" s="12"/>
      <c r="N87" s="13"/>
      <c r="O87" s="13"/>
      <c r="P87" s="13"/>
      <c r="Q87" s="13"/>
      <c r="R87" s="13"/>
      <c r="S87" s="26"/>
      <c r="T87" s="15"/>
      <c r="U87" s="13"/>
      <c r="V87" s="29"/>
      <c r="W87" s="32"/>
    </row>
    <row r="88" spans="1:23" ht="18" thickTop="1" thickBot="1" x14ac:dyDescent="0.25">
      <c r="A88" s="19"/>
      <c r="B88" s="11"/>
      <c r="C88" s="34"/>
      <c r="D88" s="11"/>
      <c r="E88" s="14"/>
      <c r="F88" s="12"/>
      <c r="G88" s="44"/>
      <c r="H88" s="46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26"/>
      <c r="T88" s="15"/>
      <c r="U88" s="12"/>
      <c r="V88" s="29"/>
      <c r="W88" s="32"/>
    </row>
    <row r="89" spans="1:23" ht="18" thickTop="1" thickBot="1" x14ac:dyDescent="0.25">
      <c r="A89" s="16"/>
      <c r="B89" s="11"/>
      <c r="C89" s="35"/>
      <c r="D89" s="11"/>
      <c r="E89" s="14"/>
      <c r="F89" s="12"/>
      <c r="G89" s="45"/>
      <c r="H89" s="47"/>
      <c r="I89" s="13"/>
      <c r="J89" s="24"/>
      <c r="K89" s="13"/>
      <c r="L89" s="13"/>
      <c r="M89" s="12"/>
      <c r="N89" s="13"/>
      <c r="O89" s="13"/>
      <c r="P89" s="13"/>
      <c r="Q89" s="13"/>
      <c r="R89" s="13"/>
      <c r="S89" s="26"/>
      <c r="T89" s="15"/>
      <c r="U89" s="13"/>
      <c r="V89" s="29"/>
      <c r="W89" s="32"/>
    </row>
    <row r="90" spans="1:23" ht="18" thickTop="1" thickBot="1" x14ac:dyDescent="0.25">
      <c r="A90" s="16"/>
      <c r="B90" s="11"/>
      <c r="C90" s="34"/>
      <c r="D90" s="11"/>
      <c r="E90" s="14"/>
      <c r="F90" s="12"/>
      <c r="G90" s="44"/>
      <c r="H90" s="46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26"/>
      <c r="T90" s="15"/>
      <c r="U90" s="12"/>
      <c r="V90" s="29"/>
      <c r="W90" s="32"/>
    </row>
    <row r="91" spans="1:23" ht="18" thickTop="1" thickBot="1" x14ac:dyDescent="0.25">
      <c r="A91" s="16"/>
      <c r="B91" s="11"/>
      <c r="C91" s="35"/>
      <c r="D91" s="11"/>
      <c r="E91" s="14"/>
      <c r="F91" s="12"/>
      <c r="G91" s="45"/>
      <c r="H91" s="47"/>
      <c r="I91" s="13"/>
      <c r="J91" s="24"/>
      <c r="K91" s="13"/>
      <c r="L91" s="13"/>
      <c r="M91" s="12"/>
      <c r="N91" s="13"/>
      <c r="O91" s="13"/>
      <c r="P91" s="13"/>
      <c r="Q91" s="13"/>
      <c r="R91" s="13"/>
      <c r="S91" s="26"/>
      <c r="T91" s="15"/>
      <c r="U91" s="13"/>
      <c r="V91" s="29"/>
      <c r="W91" s="32"/>
    </row>
    <row r="92" spans="1:23" ht="18" thickTop="1" thickBot="1" x14ac:dyDescent="0.25">
      <c r="A92" s="16"/>
      <c r="B92" s="11"/>
      <c r="C92" s="34"/>
      <c r="D92" s="11"/>
      <c r="E92" s="14"/>
      <c r="F92" s="12"/>
      <c r="G92" s="44"/>
      <c r="H92" s="46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26"/>
      <c r="T92" s="15"/>
      <c r="U92" s="12"/>
      <c r="V92" s="29"/>
      <c r="W92" s="32"/>
    </row>
    <row r="93" spans="1:23" ht="18" thickTop="1" thickBot="1" x14ac:dyDescent="0.25">
      <c r="A93" s="16"/>
      <c r="B93" s="11"/>
      <c r="C93" s="35"/>
      <c r="D93" s="11"/>
      <c r="E93" s="14"/>
      <c r="F93" s="12"/>
      <c r="G93" s="45"/>
      <c r="H93" s="47"/>
      <c r="I93" s="13"/>
      <c r="J93" s="24"/>
      <c r="K93" s="13"/>
      <c r="L93" s="13"/>
      <c r="M93" s="12"/>
      <c r="N93" s="13"/>
      <c r="O93" s="13"/>
      <c r="P93" s="13"/>
      <c r="Q93" s="13"/>
      <c r="R93" s="13"/>
      <c r="S93" s="26"/>
      <c r="T93" s="15"/>
      <c r="U93" s="13"/>
      <c r="V93" s="29"/>
      <c r="W93" s="32"/>
    </row>
    <row r="94" spans="1:23" ht="18" thickTop="1" thickBot="1" x14ac:dyDescent="0.25">
      <c r="A94" s="16"/>
      <c r="B94" s="11"/>
      <c r="C94" s="34"/>
      <c r="D94" s="11"/>
      <c r="E94" s="14"/>
      <c r="F94" s="12"/>
      <c r="G94" s="44"/>
      <c r="H94" s="46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26"/>
      <c r="T94" s="15"/>
      <c r="U94" s="12"/>
      <c r="V94" s="29"/>
      <c r="W94" s="32"/>
    </row>
    <row r="95" spans="1:23" ht="18" thickTop="1" thickBot="1" x14ac:dyDescent="0.25">
      <c r="A95" s="16"/>
      <c r="B95" s="11"/>
      <c r="C95" s="35"/>
      <c r="D95" s="11"/>
      <c r="E95" s="14"/>
      <c r="F95" s="12"/>
      <c r="G95" s="45"/>
      <c r="H95" s="47"/>
      <c r="I95" s="13"/>
      <c r="J95" s="24"/>
      <c r="K95" s="13"/>
      <c r="L95" s="13"/>
      <c r="M95" s="12"/>
      <c r="N95" s="13"/>
      <c r="O95" s="13"/>
      <c r="P95" s="13"/>
      <c r="Q95" s="13"/>
      <c r="R95" s="13"/>
      <c r="S95" s="26"/>
      <c r="T95" s="15"/>
      <c r="U95" s="13"/>
      <c r="V95" s="29"/>
      <c r="W95" s="32"/>
    </row>
    <row r="96" spans="1:23" ht="18" thickTop="1" thickBot="1" x14ac:dyDescent="0.25">
      <c r="A96" s="16"/>
      <c r="B96" s="11"/>
      <c r="C96" s="34"/>
      <c r="D96" s="11"/>
      <c r="E96" s="14"/>
      <c r="F96" s="12"/>
      <c r="G96" s="44"/>
      <c r="H96" s="46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26"/>
      <c r="T96" s="15"/>
      <c r="U96" s="12"/>
      <c r="V96" s="29"/>
      <c r="W96" s="32"/>
    </row>
    <row r="97" spans="1:23" ht="18" thickTop="1" thickBot="1" x14ac:dyDescent="0.25">
      <c r="A97" s="16"/>
      <c r="B97" s="11"/>
      <c r="C97" s="35"/>
      <c r="D97" s="11"/>
      <c r="E97" s="14"/>
      <c r="F97" s="12"/>
      <c r="G97" s="45"/>
      <c r="H97" s="47"/>
      <c r="I97" s="13"/>
      <c r="J97" s="24"/>
      <c r="K97" s="13"/>
      <c r="L97" s="13"/>
      <c r="M97" s="12"/>
      <c r="N97" s="13"/>
      <c r="O97" s="13"/>
      <c r="P97" s="13"/>
      <c r="Q97" s="13"/>
      <c r="R97" s="13"/>
      <c r="S97" s="26"/>
      <c r="T97" s="15"/>
      <c r="U97" s="13"/>
      <c r="V97" s="29"/>
      <c r="W97" s="32"/>
    </row>
    <row r="98" spans="1:23" ht="18" thickTop="1" thickBot="1" x14ac:dyDescent="0.25">
      <c r="A98" s="19"/>
      <c r="B98" s="11"/>
      <c r="C98" s="34"/>
      <c r="D98" s="11"/>
      <c r="E98" s="14"/>
      <c r="F98" s="12"/>
      <c r="G98" s="44"/>
      <c r="H98" s="46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26"/>
      <c r="T98" s="15"/>
      <c r="U98" s="12"/>
      <c r="V98" s="29"/>
      <c r="W98" s="32"/>
    </row>
    <row r="99" spans="1:23" ht="18" thickTop="1" thickBot="1" x14ac:dyDescent="0.25">
      <c r="A99" s="16"/>
      <c r="B99" s="11"/>
      <c r="C99" s="35"/>
      <c r="D99" s="11"/>
      <c r="E99" s="14"/>
      <c r="F99" s="12"/>
      <c r="G99" s="45"/>
      <c r="H99" s="47"/>
      <c r="I99" s="13"/>
      <c r="J99" s="24"/>
      <c r="K99" s="13"/>
      <c r="L99" s="13"/>
      <c r="M99" s="12"/>
      <c r="N99" s="13"/>
      <c r="O99" s="13"/>
      <c r="P99" s="13"/>
      <c r="Q99" s="13"/>
      <c r="R99" s="13"/>
      <c r="S99" s="26"/>
      <c r="T99" s="15"/>
      <c r="U99" s="13"/>
      <c r="V99" s="29"/>
      <c r="W99" s="32"/>
    </row>
    <row r="100" spans="1:23" ht="18" thickTop="1" thickBot="1" x14ac:dyDescent="0.25">
      <c r="A100" s="16"/>
      <c r="B100" s="11"/>
      <c r="C100" s="34"/>
      <c r="D100" s="11"/>
      <c r="E100" s="14"/>
      <c r="F100" s="12"/>
      <c r="G100" s="44"/>
      <c r="H100" s="46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26"/>
      <c r="T100" s="15"/>
      <c r="U100" s="12"/>
      <c r="V100" s="29"/>
      <c r="W100" s="32"/>
    </row>
    <row r="101" spans="1:23" ht="18" thickTop="1" thickBot="1" x14ac:dyDescent="0.25">
      <c r="A101" s="16"/>
      <c r="B101" s="11"/>
      <c r="C101" s="35"/>
      <c r="D101" s="11"/>
      <c r="E101" s="14"/>
      <c r="F101" s="12"/>
      <c r="G101" s="45"/>
      <c r="H101" s="47"/>
      <c r="I101" s="13"/>
      <c r="J101" s="24"/>
      <c r="K101" s="13"/>
      <c r="L101" s="13"/>
      <c r="M101" s="12"/>
      <c r="N101" s="13"/>
      <c r="O101" s="13"/>
      <c r="P101" s="13"/>
      <c r="Q101" s="13"/>
      <c r="R101" s="13"/>
      <c r="S101" s="26"/>
      <c r="T101" s="15"/>
      <c r="U101" s="13"/>
      <c r="V101" s="29"/>
      <c r="W101" s="32"/>
    </row>
    <row r="102" spans="1:23" ht="18" thickTop="1" thickBot="1" x14ac:dyDescent="0.25">
      <c r="A102" s="16"/>
      <c r="B102" s="11"/>
      <c r="C102" s="34"/>
      <c r="D102" s="11"/>
      <c r="E102" s="14"/>
      <c r="F102" s="12"/>
      <c r="G102" s="44"/>
      <c r="H102" s="46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26"/>
      <c r="T102" s="15"/>
      <c r="U102" s="12"/>
      <c r="V102" s="29"/>
      <c r="W102" s="32"/>
    </row>
    <row r="103" spans="1:23" ht="18" thickTop="1" thickBot="1" x14ac:dyDescent="0.25">
      <c r="A103" s="16"/>
      <c r="B103" s="11"/>
      <c r="C103" s="35"/>
      <c r="D103" s="11"/>
      <c r="E103" s="14"/>
      <c r="F103" s="12"/>
      <c r="G103" s="45"/>
      <c r="H103" s="47"/>
      <c r="I103" s="13"/>
      <c r="J103" s="24"/>
      <c r="K103" s="13"/>
      <c r="L103" s="13"/>
      <c r="M103" s="12"/>
      <c r="N103" s="13"/>
      <c r="O103" s="13"/>
      <c r="P103" s="13"/>
      <c r="Q103" s="13"/>
      <c r="R103" s="13"/>
      <c r="S103" s="26"/>
      <c r="T103" s="15"/>
      <c r="U103" s="13"/>
      <c r="V103" s="29"/>
      <c r="W103" s="32"/>
    </row>
    <row r="104" spans="1:23" ht="18" thickTop="1" thickBot="1" x14ac:dyDescent="0.25">
      <c r="A104" s="16"/>
      <c r="B104" s="11"/>
      <c r="C104" s="34"/>
      <c r="D104" s="11"/>
      <c r="E104" s="14"/>
      <c r="F104" s="12"/>
      <c r="G104" s="44"/>
      <c r="H104" s="46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26"/>
      <c r="T104" s="15"/>
      <c r="U104" s="12"/>
      <c r="V104" s="29"/>
      <c r="W104" s="32"/>
    </row>
    <row r="105" spans="1:23" ht="18" thickTop="1" thickBot="1" x14ac:dyDescent="0.25">
      <c r="A105" s="16"/>
      <c r="B105" s="11"/>
      <c r="C105" s="35"/>
      <c r="D105" s="11"/>
      <c r="E105" s="14"/>
      <c r="F105" s="12"/>
      <c r="G105" s="45"/>
      <c r="H105" s="47"/>
      <c r="I105" s="13"/>
      <c r="J105" s="24"/>
      <c r="K105" s="13"/>
      <c r="L105" s="13"/>
      <c r="M105" s="12"/>
      <c r="N105" s="13"/>
      <c r="O105" s="13"/>
      <c r="P105" s="13"/>
      <c r="Q105" s="13"/>
      <c r="R105" s="13"/>
      <c r="S105" s="26"/>
      <c r="T105" s="15"/>
      <c r="U105" s="13"/>
      <c r="V105" s="29"/>
      <c r="W105" s="32"/>
    </row>
    <row r="106" spans="1:23" ht="18" thickTop="1" thickBot="1" x14ac:dyDescent="0.25">
      <c r="A106" s="16"/>
      <c r="B106" s="11"/>
      <c r="C106" s="34"/>
      <c r="D106" s="11"/>
      <c r="E106" s="14"/>
      <c r="F106" s="12"/>
      <c r="G106" s="44"/>
      <c r="H106" s="46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26"/>
      <c r="T106" s="15"/>
      <c r="U106" s="12"/>
      <c r="V106" s="29"/>
      <c r="W106" s="32"/>
    </row>
    <row r="107" spans="1:23" ht="18" thickTop="1" thickBot="1" x14ac:dyDescent="0.25">
      <c r="A107" s="16"/>
      <c r="B107" s="11"/>
      <c r="C107" s="35"/>
      <c r="D107" s="11"/>
      <c r="E107" s="14"/>
      <c r="F107" s="12"/>
      <c r="G107" s="45"/>
      <c r="H107" s="47"/>
      <c r="I107" s="13"/>
      <c r="J107" s="24"/>
      <c r="K107" s="13"/>
      <c r="L107" s="13"/>
      <c r="M107" s="12"/>
      <c r="N107" s="13"/>
      <c r="O107" s="13"/>
      <c r="P107" s="13"/>
      <c r="Q107" s="13"/>
      <c r="R107" s="13"/>
      <c r="S107" s="26"/>
      <c r="T107" s="15"/>
      <c r="U107" s="13"/>
      <c r="V107" s="29"/>
      <c r="W107" s="32"/>
    </row>
    <row r="108" spans="1:23" ht="18" thickTop="1" thickBot="1" x14ac:dyDescent="0.25">
      <c r="A108" s="19"/>
      <c r="B108" s="11"/>
      <c r="C108" s="34"/>
      <c r="D108" s="11"/>
      <c r="E108" s="14"/>
      <c r="F108" s="12"/>
      <c r="G108" s="44"/>
      <c r="H108" s="46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26"/>
      <c r="T108" s="15"/>
      <c r="U108" s="12"/>
      <c r="V108" s="29"/>
      <c r="W108" s="32"/>
    </row>
    <row r="109" spans="1:23" ht="18" thickTop="1" thickBot="1" x14ac:dyDescent="0.25">
      <c r="A109" s="16"/>
      <c r="B109" s="11"/>
      <c r="C109" s="35"/>
      <c r="D109" s="11"/>
      <c r="E109" s="14"/>
      <c r="F109" s="12"/>
      <c r="G109" s="45"/>
      <c r="H109" s="47"/>
      <c r="I109" s="13"/>
      <c r="J109" s="24"/>
      <c r="K109" s="13"/>
      <c r="L109" s="13"/>
      <c r="M109" s="12"/>
      <c r="N109" s="13"/>
      <c r="O109" s="13"/>
      <c r="P109" s="13"/>
      <c r="Q109" s="13"/>
      <c r="R109" s="13"/>
      <c r="S109" s="26"/>
      <c r="T109" s="15"/>
      <c r="U109" s="13"/>
      <c r="V109" s="29"/>
      <c r="W109" s="32"/>
    </row>
    <row r="110" spans="1:23" ht="18" thickTop="1" thickBot="1" x14ac:dyDescent="0.25">
      <c r="A110" s="16"/>
      <c r="B110" s="11"/>
      <c r="C110" s="34"/>
      <c r="D110" s="11"/>
      <c r="E110" s="14"/>
      <c r="F110" s="12"/>
      <c r="G110" s="44"/>
      <c r="H110" s="46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26"/>
      <c r="T110" s="15"/>
      <c r="U110" s="12"/>
      <c r="V110" s="29"/>
      <c r="W110" s="32"/>
    </row>
    <row r="111" spans="1:23" ht="18" thickTop="1" thickBot="1" x14ac:dyDescent="0.25">
      <c r="A111" s="16"/>
      <c r="B111" s="11"/>
      <c r="C111" s="35"/>
      <c r="D111" s="11"/>
      <c r="E111" s="14"/>
      <c r="F111" s="12"/>
      <c r="G111" s="45"/>
      <c r="H111" s="47"/>
      <c r="I111" s="13"/>
      <c r="J111" s="24"/>
      <c r="K111" s="13"/>
      <c r="L111" s="13"/>
      <c r="M111" s="12"/>
      <c r="N111" s="13"/>
      <c r="O111" s="13"/>
      <c r="P111" s="13"/>
      <c r="Q111" s="13"/>
      <c r="R111" s="13"/>
      <c r="S111" s="26"/>
      <c r="T111" s="15"/>
      <c r="U111" s="13"/>
      <c r="V111" s="29"/>
      <c r="W111" s="32"/>
    </row>
    <row r="112" spans="1:23" ht="18" thickTop="1" thickBot="1" x14ac:dyDescent="0.25">
      <c r="A112" s="16"/>
      <c r="B112" s="11"/>
      <c r="C112" s="34"/>
      <c r="D112" s="11"/>
      <c r="E112" s="14"/>
      <c r="F112" s="12"/>
      <c r="G112" s="44"/>
      <c r="H112" s="46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26"/>
      <c r="T112" s="15"/>
      <c r="U112" s="12"/>
      <c r="V112" s="29"/>
      <c r="W112" s="32"/>
    </row>
    <row r="113" spans="1:23" ht="18" thickTop="1" thickBot="1" x14ac:dyDescent="0.25">
      <c r="A113" s="16"/>
      <c r="B113" s="11"/>
      <c r="C113" s="35"/>
      <c r="D113" s="11"/>
      <c r="E113" s="14"/>
      <c r="F113" s="12"/>
      <c r="G113" s="45"/>
      <c r="H113" s="47"/>
      <c r="I113" s="13"/>
      <c r="J113" s="24"/>
      <c r="K113" s="13"/>
      <c r="L113" s="13"/>
      <c r="M113" s="12"/>
      <c r="N113" s="13"/>
      <c r="O113" s="13"/>
      <c r="P113" s="13"/>
      <c r="Q113" s="13"/>
      <c r="R113" s="13"/>
      <c r="S113" s="26"/>
      <c r="T113" s="15"/>
      <c r="U113" s="13"/>
      <c r="V113" s="29"/>
      <c r="W113" s="32"/>
    </row>
    <row r="114" spans="1:23" ht="18" thickTop="1" thickBot="1" x14ac:dyDescent="0.25">
      <c r="A114" s="16"/>
      <c r="B114" s="11"/>
      <c r="C114" s="34"/>
      <c r="D114" s="11"/>
      <c r="E114" s="14"/>
      <c r="F114" s="12"/>
      <c r="G114" s="44"/>
      <c r="H114" s="46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26"/>
      <c r="T114" s="15"/>
      <c r="U114" s="12"/>
      <c r="V114" s="29"/>
      <c r="W114" s="32"/>
    </row>
    <row r="115" spans="1:23" ht="18" thickTop="1" thickBot="1" x14ac:dyDescent="0.25">
      <c r="A115" s="16"/>
      <c r="B115" s="11"/>
      <c r="C115" s="35"/>
      <c r="D115" s="11"/>
      <c r="E115" s="14"/>
      <c r="F115" s="12"/>
      <c r="G115" s="45"/>
      <c r="H115" s="47"/>
      <c r="I115" s="13"/>
      <c r="J115" s="24"/>
      <c r="K115" s="13"/>
      <c r="L115" s="13"/>
      <c r="M115" s="12"/>
      <c r="N115" s="13"/>
      <c r="O115" s="13"/>
      <c r="P115" s="13"/>
      <c r="Q115" s="13"/>
      <c r="R115" s="13"/>
      <c r="S115" s="26"/>
      <c r="T115" s="15"/>
      <c r="U115" s="13"/>
      <c r="V115" s="29"/>
      <c r="W115" s="32"/>
    </row>
    <row r="116" spans="1:23" ht="18" thickTop="1" thickBot="1" x14ac:dyDescent="0.25">
      <c r="A116" s="16"/>
      <c r="B116" s="11"/>
      <c r="C116" s="34"/>
      <c r="D116" s="11"/>
      <c r="E116" s="14"/>
      <c r="F116" s="12"/>
      <c r="G116" s="44"/>
      <c r="H116" s="46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26"/>
      <c r="T116" s="15"/>
      <c r="U116" s="12"/>
      <c r="V116" s="29"/>
      <c r="W116" s="32"/>
    </row>
    <row r="117" spans="1:23" ht="18" thickTop="1" thickBot="1" x14ac:dyDescent="0.25">
      <c r="A117" s="16"/>
      <c r="B117" s="11"/>
      <c r="C117" s="35"/>
      <c r="D117" s="11"/>
      <c r="E117" s="14"/>
      <c r="F117" s="12"/>
      <c r="G117" s="45"/>
      <c r="H117" s="47"/>
      <c r="I117" s="13"/>
      <c r="J117" s="24"/>
      <c r="K117" s="13"/>
      <c r="L117" s="13"/>
      <c r="M117" s="12"/>
      <c r="N117" s="13"/>
      <c r="O117" s="13"/>
      <c r="P117" s="13"/>
      <c r="Q117" s="13"/>
      <c r="R117" s="13"/>
      <c r="S117" s="26"/>
      <c r="T117" s="15"/>
      <c r="U117" s="13"/>
      <c r="V117" s="29"/>
      <c r="W117" s="32"/>
    </row>
    <row r="118" spans="1:23" ht="18" thickTop="1" thickBot="1" x14ac:dyDescent="0.25">
      <c r="A118" s="19"/>
      <c r="B118" s="11"/>
      <c r="C118" s="34"/>
      <c r="D118" s="11"/>
      <c r="E118" s="14"/>
      <c r="F118" s="12"/>
      <c r="G118" s="44"/>
      <c r="H118" s="46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26"/>
      <c r="T118" s="15"/>
      <c r="U118" s="12"/>
      <c r="V118" s="29"/>
      <c r="W118" s="32"/>
    </row>
    <row r="119" spans="1:23" ht="18" thickTop="1" thickBot="1" x14ac:dyDescent="0.25">
      <c r="A119" s="16"/>
      <c r="B119" s="11"/>
      <c r="C119" s="35"/>
      <c r="D119" s="11"/>
      <c r="E119" s="14"/>
      <c r="F119" s="12"/>
      <c r="G119" s="45"/>
      <c r="H119" s="47"/>
      <c r="I119" s="13"/>
      <c r="J119" s="24"/>
      <c r="K119" s="13"/>
      <c r="L119" s="13"/>
      <c r="M119" s="12"/>
      <c r="N119" s="13"/>
      <c r="O119" s="13"/>
      <c r="P119" s="13"/>
      <c r="Q119" s="13"/>
      <c r="R119" s="13"/>
      <c r="S119" s="26"/>
      <c r="T119" s="15"/>
      <c r="U119" s="13"/>
      <c r="V119" s="29"/>
      <c r="W119" s="32"/>
    </row>
    <row r="120" spans="1:23" ht="18" thickTop="1" thickBot="1" x14ac:dyDescent="0.25">
      <c r="A120" s="16"/>
      <c r="B120" s="11"/>
      <c r="C120" s="34"/>
      <c r="D120" s="11"/>
      <c r="E120" s="14"/>
      <c r="F120" s="12"/>
      <c r="G120" s="44"/>
      <c r="H120" s="46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26"/>
      <c r="T120" s="15"/>
      <c r="U120" s="12"/>
      <c r="V120" s="29"/>
      <c r="W120" s="32"/>
    </row>
    <row r="121" spans="1:23" ht="18" thickTop="1" thickBot="1" x14ac:dyDescent="0.25">
      <c r="A121" s="16"/>
      <c r="B121" s="11"/>
      <c r="C121" s="35"/>
      <c r="D121" s="11"/>
      <c r="E121" s="14"/>
      <c r="F121" s="12"/>
      <c r="G121" s="45"/>
      <c r="H121" s="47"/>
      <c r="I121" s="13"/>
      <c r="J121" s="24"/>
      <c r="K121" s="13"/>
      <c r="L121" s="13"/>
      <c r="M121" s="12"/>
      <c r="N121" s="13"/>
      <c r="O121" s="13"/>
      <c r="P121" s="13"/>
      <c r="Q121" s="13"/>
      <c r="R121" s="13"/>
      <c r="S121" s="26"/>
      <c r="T121" s="15"/>
      <c r="U121" s="13"/>
      <c r="V121" s="29"/>
      <c r="W121" s="32"/>
    </row>
    <row r="122" spans="1:23" ht="18" thickTop="1" thickBot="1" x14ac:dyDescent="0.25">
      <c r="A122" s="16"/>
      <c r="B122" s="11"/>
      <c r="C122" s="34"/>
      <c r="D122" s="11"/>
      <c r="E122" s="14"/>
      <c r="F122" s="12"/>
      <c r="G122" s="44"/>
      <c r="H122" s="46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26"/>
      <c r="T122" s="15"/>
      <c r="U122" s="12"/>
      <c r="V122" s="29"/>
      <c r="W122" s="32"/>
    </row>
    <row r="123" spans="1:23" ht="18" thickTop="1" thickBot="1" x14ac:dyDescent="0.25">
      <c r="A123" s="16"/>
      <c r="B123" s="11"/>
      <c r="C123" s="35"/>
      <c r="D123" s="11"/>
      <c r="E123" s="14"/>
      <c r="F123" s="12"/>
      <c r="G123" s="45"/>
      <c r="H123" s="47"/>
      <c r="I123" s="13"/>
      <c r="J123" s="24"/>
      <c r="K123" s="13"/>
      <c r="L123" s="13"/>
      <c r="M123" s="12"/>
      <c r="N123" s="13"/>
      <c r="O123" s="13"/>
      <c r="P123" s="13"/>
      <c r="Q123" s="13"/>
      <c r="R123" s="13"/>
      <c r="S123" s="26"/>
      <c r="T123" s="15"/>
      <c r="U123" s="13"/>
      <c r="V123" s="29"/>
      <c r="W123" s="32"/>
    </row>
    <row r="124" spans="1:23" ht="18" thickTop="1" thickBot="1" x14ac:dyDescent="0.25">
      <c r="A124" s="16"/>
      <c r="B124" s="11"/>
      <c r="C124" s="34"/>
      <c r="D124" s="11"/>
      <c r="E124" s="14"/>
      <c r="F124" s="12"/>
      <c r="G124" s="44"/>
      <c r="H124" s="46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26"/>
      <c r="T124" s="15"/>
      <c r="U124" s="12"/>
      <c r="V124" s="29"/>
      <c r="W124" s="32"/>
    </row>
    <row r="125" spans="1:23" ht="18" thickTop="1" thickBot="1" x14ac:dyDescent="0.25">
      <c r="A125" s="16"/>
      <c r="B125" s="11"/>
      <c r="C125" s="35"/>
      <c r="D125" s="11"/>
      <c r="E125" s="14"/>
      <c r="F125" s="12"/>
      <c r="G125" s="45"/>
      <c r="H125" s="47"/>
      <c r="I125" s="13"/>
      <c r="J125" s="24"/>
      <c r="K125" s="13"/>
      <c r="L125" s="13"/>
      <c r="M125" s="12"/>
      <c r="N125" s="13"/>
      <c r="O125" s="13"/>
      <c r="P125" s="13"/>
      <c r="Q125" s="13"/>
      <c r="R125" s="13"/>
      <c r="S125" s="26"/>
      <c r="T125" s="15"/>
      <c r="U125" s="13"/>
      <c r="V125" s="29"/>
      <c r="W125" s="32"/>
    </row>
    <row r="126" spans="1:23" ht="18" thickTop="1" thickBot="1" x14ac:dyDescent="0.25">
      <c r="A126" s="16"/>
      <c r="B126" s="11"/>
      <c r="C126" s="34"/>
      <c r="D126" s="11"/>
      <c r="E126" s="14"/>
      <c r="F126" s="12"/>
      <c r="G126" s="44"/>
      <c r="H126" s="46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26"/>
      <c r="T126" s="15"/>
      <c r="U126" s="12"/>
      <c r="V126" s="29"/>
      <c r="W126" s="32"/>
    </row>
    <row r="127" spans="1:23" ht="18" thickTop="1" thickBot="1" x14ac:dyDescent="0.25">
      <c r="A127" s="16"/>
      <c r="B127" s="11"/>
      <c r="C127" s="35"/>
      <c r="D127" s="11"/>
      <c r="E127" s="14"/>
      <c r="F127" s="12"/>
      <c r="G127" s="45"/>
      <c r="H127" s="47"/>
      <c r="I127" s="13"/>
      <c r="J127" s="24"/>
      <c r="K127" s="13"/>
      <c r="L127" s="13"/>
      <c r="M127" s="12"/>
      <c r="N127" s="13"/>
      <c r="O127" s="13"/>
      <c r="P127" s="13"/>
      <c r="Q127" s="13"/>
      <c r="R127" s="13"/>
      <c r="S127" s="26"/>
      <c r="T127" s="15"/>
      <c r="U127" s="13"/>
      <c r="V127" s="29"/>
      <c r="W127" s="32"/>
    </row>
    <row r="128" spans="1:23" ht="18" thickTop="1" thickBot="1" x14ac:dyDescent="0.25">
      <c r="A128" s="19"/>
      <c r="B128" s="11"/>
      <c r="C128" s="34"/>
      <c r="D128" s="11"/>
      <c r="E128" s="14"/>
      <c r="F128" s="12"/>
      <c r="G128" s="44"/>
      <c r="H128" s="46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26"/>
      <c r="T128" s="15"/>
      <c r="U128" s="12"/>
      <c r="V128" s="29"/>
      <c r="W128" s="32"/>
    </row>
    <row r="129" spans="1:23" ht="18" thickTop="1" thickBot="1" x14ac:dyDescent="0.25">
      <c r="A129" s="16"/>
      <c r="B129" s="11"/>
      <c r="C129" s="35"/>
      <c r="D129" s="11"/>
      <c r="E129" s="14"/>
      <c r="F129" s="12"/>
      <c r="G129" s="45"/>
      <c r="H129" s="47"/>
      <c r="I129" s="13"/>
      <c r="J129" s="24"/>
      <c r="K129" s="13"/>
      <c r="L129" s="13"/>
      <c r="M129" s="12"/>
      <c r="N129" s="13"/>
      <c r="O129" s="13"/>
      <c r="P129" s="13"/>
      <c r="Q129" s="13"/>
      <c r="R129" s="13"/>
      <c r="S129" s="26"/>
      <c r="T129" s="15"/>
      <c r="U129" s="13"/>
      <c r="V129" s="29"/>
      <c r="W129" s="32"/>
    </row>
    <row r="130" spans="1:23" ht="18" thickTop="1" thickBot="1" x14ac:dyDescent="0.25">
      <c r="A130" s="16"/>
      <c r="B130" s="11"/>
      <c r="C130" s="34"/>
      <c r="D130" s="11"/>
      <c r="E130" s="14"/>
      <c r="F130" s="12"/>
      <c r="G130" s="44"/>
      <c r="H130" s="46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26"/>
      <c r="T130" s="15"/>
      <c r="U130" s="12"/>
      <c r="V130" s="29"/>
      <c r="W130" s="32"/>
    </row>
    <row r="131" spans="1:23" ht="18" thickTop="1" thickBot="1" x14ac:dyDescent="0.25">
      <c r="A131" s="16"/>
      <c r="B131" s="11"/>
      <c r="C131" s="35"/>
      <c r="D131" s="11"/>
      <c r="E131" s="14"/>
      <c r="F131" s="12"/>
      <c r="G131" s="45"/>
      <c r="H131" s="47"/>
      <c r="I131" s="13"/>
      <c r="J131" s="24"/>
      <c r="K131" s="13"/>
      <c r="L131" s="13"/>
      <c r="M131" s="12"/>
      <c r="N131" s="13"/>
      <c r="O131" s="13"/>
      <c r="P131" s="13"/>
      <c r="Q131" s="13"/>
      <c r="R131" s="13"/>
      <c r="S131" s="26"/>
      <c r="T131" s="15"/>
      <c r="U131" s="13"/>
      <c r="V131" s="29"/>
      <c r="W131" s="32"/>
    </row>
    <row r="132" spans="1:23" ht="18" thickTop="1" thickBot="1" x14ac:dyDescent="0.25">
      <c r="A132" s="16"/>
      <c r="B132" s="11"/>
      <c r="C132" s="34"/>
      <c r="D132" s="11"/>
      <c r="E132" s="14"/>
      <c r="F132" s="12"/>
      <c r="G132" s="44"/>
      <c r="H132" s="46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26"/>
      <c r="T132" s="15"/>
      <c r="U132" s="12"/>
      <c r="V132" s="29"/>
      <c r="W132" s="32"/>
    </row>
    <row r="133" spans="1:23" ht="18" thickTop="1" thickBot="1" x14ac:dyDescent="0.25">
      <c r="A133" s="16"/>
      <c r="B133" s="11"/>
      <c r="C133" s="35"/>
      <c r="D133" s="11"/>
      <c r="E133" s="14"/>
      <c r="F133" s="12"/>
      <c r="G133" s="45"/>
      <c r="H133" s="47"/>
      <c r="I133" s="13"/>
      <c r="J133" s="24"/>
      <c r="K133" s="13"/>
      <c r="L133" s="13"/>
      <c r="M133" s="12"/>
      <c r="N133" s="13"/>
      <c r="O133" s="13"/>
      <c r="P133" s="13"/>
      <c r="Q133" s="13"/>
      <c r="R133" s="13"/>
      <c r="S133" s="26"/>
      <c r="T133" s="15"/>
      <c r="U133" s="13"/>
      <c r="V133" s="29"/>
      <c r="W133" s="32"/>
    </row>
    <row r="134" spans="1:23" ht="18" thickTop="1" thickBot="1" x14ac:dyDescent="0.25">
      <c r="A134" s="16"/>
      <c r="B134" s="11"/>
      <c r="C134" s="34"/>
      <c r="D134" s="11"/>
      <c r="E134" s="14"/>
      <c r="F134" s="12"/>
      <c r="G134" s="44"/>
      <c r="H134" s="46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26"/>
      <c r="T134" s="15"/>
      <c r="U134" s="12"/>
      <c r="V134" s="29"/>
      <c r="W134" s="32"/>
    </row>
    <row r="135" spans="1:23" ht="18" thickTop="1" thickBot="1" x14ac:dyDescent="0.25">
      <c r="A135" s="16"/>
      <c r="B135" s="11"/>
      <c r="C135" s="35"/>
      <c r="D135" s="11"/>
      <c r="E135" s="14"/>
      <c r="F135" s="12"/>
      <c r="G135" s="45"/>
      <c r="H135" s="47"/>
      <c r="I135" s="13"/>
      <c r="J135" s="24"/>
      <c r="K135" s="13"/>
      <c r="L135" s="13"/>
      <c r="M135" s="12"/>
      <c r="N135" s="13"/>
      <c r="O135" s="13"/>
      <c r="P135" s="13"/>
      <c r="Q135" s="13"/>
      <c r="R135" s="13"/>
      <c r="S135" s="26"/>
      <c r="T135" s="15"/>
      <c r="U135" s="13"/>
      <c r="V135" s="29"/>
      <c r="W135" s="32"/>
    </row>
    <row r="136" spans="1:23" ht="18" thickTop="1" thickBot="1" x14ac:dyDescent="0.25">
      <c r="A136" s="16"/>
      <c r="B136" s="11"/>
      <c r="C136" s="34"/>
      <c r="D136" s="11"/>
      <c r="E136" s="14"/>
      <c r="F136" s="12"/>
      <c r="G136" s="44"/>
      <c r="H136" s="46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26"/>
      <c r="T136" s="15"/>
      <c r="U136" s="12"/>
      <c r="V136" s="29"/>
      <c r="W136" s="32"/>
    </row>
    <row r="137" spans="1:23" ht="18" thickTop="1" thickBot="1" x14ac:dyDescent="0.25">
      <c r="A137" s="16"/>
      <c r="B137" s="11"/>
      <c r="C137" s="35"/>
      <c r="D137" s="11"/>
      <c r="E137" s="14"/>
      <c r="F137" s="12"/>
      <c r="G137" s="45"/>
      <c r="H137" s="47"/>
      <c r="I137" s="13"/>
      <c r="J137" s="24"/>
      <c r="K137" s="13"/>
      <c r="L137" s="13"/>
      <c r="M137" s="12"/>
      <c r="N137" s="13"/>
      <c r="O137" s="13"/>
      <c r="P137" s="13"/>
      <c r="Q137" s="13"/>
      <c r="R137" s="13"/>
      <c r="S137" s="26"/>
      <c r="T137" s="15"/>
      <c r="U137" s="13"/>
      <c r="V137" s="29"/>
      <c r="W137" s="32"/>
    </row>
    <row r="138" spans="1:23" ht="18" thickTop="1" thickBot="1" x14ac:dyDescent="0.25">
      <c r="A138" s="19"/>
      <c r="B138" s="11"/>
      <c r="C138" s="34"/>
      <c r="D138" s="11"/>
      <c r="E138" s="14"/>
      <c r="F138" s="12"/>
      <c r="G138" s="44"/>
      <c r="H138" s="46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26"/>
      <c r="T138" s="15"/>
      <c r="U138" s="12"/>
      <c r="V138" s="29"/>
      <c r="W138" s="32"/>
    </row>
    <row r="139" spans="1:23" ht="18" thickTop="1" thickBot="1" x14ac:dyDescent="0.25">
      <c r="A139" s="16"/>
      <c r="B139" s="11"/>
      <c r="C139" s="35"/>
      <c r="D139" s="11"/>
      <c r="E139" s="14"/>
      <c r="F139" s="12"/>
      <c r="G139" s="45"/>
      <c r="H139" s="47"/>
      <c r="I139" s="13"/>
      <c r="J139" s="24"/>
      <c r="K139" s="13"/>
      <c r="L139" s="13"/>
      <c r="M139" s="12"/>
      <c r="N139" s="13"/>
      <c r="O139" s="13"/>
      <c r="P139" s="13"/>
      <c r="Q139" s="13"/>
      <c r="R139" s="13"/>
      <c r="S139" s="26"/>
      <c r="T139" s="15"/>
      <c r="U139" s="13"/>
      <c r="V139" s="29"/>
      <c r="W139" s="32"/>
    </row>
    <row r="140" spans="1:23" ht="18" thickTop="1" thickBot="1" x14ac:dyDescent="0.25">
      <c r="A140" s="16"/>
      <c r="B140" s="11"/>
      <c r="C140" s="34"/>
      <c r="D140" s="11"/>
      <c r="E140" s="14"/>
      <c r="F140" s="12"/>
      <c r="G140" s="44"/>
      <c r="H140" s="46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26"/>
      <c r="T140" s="15"/>
      <c r="U140" s="12"/>
      <c r="V140" s="29"/>
      <c r="W140" s="32"/>
    </row>
    <row r="141" spans="1:23" ht="18" thickTop="1" thickBot="1" x14ac:dyDescent="0.25">
      <c r="A141" s="16"/>
      <c r="B141" s="11"/>
      <c r="C141" s="35"/>
      <c r="D141" s="11"/>
      <c r="E141" s="14"/>
      <c r="F141" s="12"/>
      <c r="G141" s="45"/>
      <c r="H141" s="47"/>
      <c r="I141" s="13"/>
      <c r="J141" s="24"/>
      <c r="K141" s="13"/>
      <c r="L141" s="13"/>
      <c r="M141" s="12"/>
      <c r="N141" s="13"/>
      <c r="O141" s="13"/>
      <c r="P141" s="13"/>
      <c r="Q141" s="13"/>
      <c r="R141" s="13"/>
      <c r="S141" s="26"/>
      <c r="T141" s="15"/>
      <c r="U141" s="13"/>
      <c r="V141" s="29"/>
      <c r="W141" s="32"/>
    </row>
    <row r="142" spans="1:23" ht="18" thickTop="1" thickBot="1" x14ac:dyDescent="0.25">
      <c r="A142" s="16"/>
      <c r="B142" s="11"/>
      <c r="C142" s="34"/>
      <c r="D142" s="11"/>
      <c r="E142" s="14"/>
      <c r="F142" s="12"/>
      <c r="G142" s="44"/>
      <c r="H142" s="46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26"/>
      <c r="T142" s="15"/>
      <c r="U142" s="12"/>
      <c r="V142" s="29"/>
      <c r="W142" s="32"/>
    </row>
    <row r="143" spans="1:23" ht="18" thickTop="1" thickBot="1" x14ac:dyDescent="0.25">
      <c r="A143" s="16"/>
      <c r="B143" s="11"/>
      <c r="C143" s="35"/>
      <c r="D143" s="11"/>
      <c r="E143" s="14"/>
      <c r="F143" s="12"/>
      <c r="G143" s="45"/>
      <c r="H143" s="47"/>
      <c r="I143" s="13"/>
      <c r="J143" s="24"/>
      <c r="K143" s="13"/>
      <c r="L143" s="13"/>
      <c r="M143" s="12"/>
      <c r="N143" s="13"/>
      <c r="O143" s="13"/>
      <c r="P143" s="13"/>
      <c r="Q143" s="13"/>
      <c r="R143" s="13"/>
      <c r="S143" s="26"/>
      <c r="T143" s="15"/>
      <c r="U143" s="13"/>
      <c r="V143" s="29"/>
      <c r="W143" s="32"/>
    </row>
    <row r="144" spans="1:23" ht="18" thickTop="1" thickBot="1" x14ac:dyDescent="0.25">
      <c r="A144" s="16"/>
      <c r="B144" s="11"/>
      <c r="C144" s="34"/>
      <c r="D144" s="11"/>
      <c r="E144" s="14"/>
      <c r="F144" s="12"/>
      <c r="G144" s="44"/>
      <c r="H144" s="46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26"/>
      <c r="T144" s="15"/>
      <c r="U144" s="12"/>
      <c r="V144" s="29"/>
      <c r="W144" s="32"/>
    </row>
    <row r="145" spans="1:23" ht="18" thickTop="1" thickBot="1" x14ac:dyDescent="0.25">
      <c r="A145" s="16"/>
      <c r="B145" s="11"/>
      <c r="C145" s="35"/>
      <c r="D145" s="11"/>
      <c r="E145" s="14"/>
      <c r="F145" s="12"/>
      <c r="G145" s="45"/>
      <c r="H145" s="47"/>
      <c r="I145" s="13"/>
      <c r="J145" s="24"/>
      <c r="K145" s="13"/>
      <c r="L145" s="13"/>
      <c r="M145" s="12"/>
      <c r="N145" s="13"/>
      <c r="O145" s="13"/>
      <c r="P145" s="13"/>
      <c r="Q145" s="13"/>
      <c r="R145" s="13"/>
      <c r="S145" s="26"/>
      <c r="T145" s="15"/>
      <c r="U145" s="13"/>
      <c r="V145" s="29"/>
      <c r="W145" s="32"/>
    </row>
    <row r="146" spans="1:23" ht="18" thickTop="1" thickBot="1" x14ac:dyDescent="0.25">
      <c r="A146" s="16"/>
      <c r="B146" s="11"/>
      <c r="C146" s="34"/>
      <c r="D146" s="11"/>
      <c r="E146" s="14"/>
      <c r="F146" s="12"/>
      <c r="G146" s="44"/>
      <c r="H146" s="46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26"/>
      <c r="T146" s="15"/>
      <c r="U146" s="12"/>
      <c r="V146" s="29"/>
      <c r="W146" s="32"/>
    </row>
    <row r="147" spans="1:23" ht="18" thickTop="1" thickBot="1" x14ac:dyDescent="0.25">
      <c r="A147" s="16"/>
      <c r="B147" s="11"/>
      <c r="C147" s="35"/>
      <c r="D147" s="11"/>
      <c r="E147" s="14"/>
      <c r="F147" s="12"/>
      <c r="G147" s="45"/>
      <c r="H147" s="47"/>
      <c r="I147" s="13"/>
      <c r="J147" s="24"/>
      <c r="K147" s="13"/>
      <c r="L147" s="13"/>
      <c r="M147" s="12"/>
      <c r="N147" s="13"/>
      <c r="O147" s="13"/>
      <c r="P147" s="13"/>
      <c r="Q147" s="13"/>
      <c r="R147" s="13"/>
      <c r="S147" s="26"/>
      <c r="T147" s="15"/>
      <c r="U147" s="13"/>
      <c r="V147" s="29"/>
      <c r="W147" s="32"/>
    </row>
    <row r="148" spans="1:23" ht="18" thickTop="1" thickBot="1" x14ac:dyDescent="0.25">
      <c r="A148" s="19"/>
      <c r="B148" s="11"/>
      <c r="C148" s="34"/>
      <c r="D148" s="11"/>
      <c r="E148" s="14"/>
      <c r="F148" s="12"/>
      <c r="G148" s="44"/>
      <c r="H148" s="46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26"/>
      <c r="T148" s="15"/>
      <c r="U148" s="12"/>
      <c r="V148" s="29"/>
      <c r="W148" s="32"/>
    </row>
    <row r="149" spans="1:23" ht="18" thickTop="1" thickBot="1" x14ac:dyDescent="0.25">
      <c r="A149" s="16"/>
      <c r="B149" s="11"/>
      <c r="C149" s="35"/>
      <c r="D149" s="11"/>
      <c r="E149" s="14"/>
      <c r="F149" s="12"/>
      <c r="G149" s="45"/>
      <c r="H149" s="47"/>
      <c r="I149" s="13"/>
      <c r="J149" s="24"/>
      <c r="K149" s="13"/>
      <c r="L149" s="13"/>
      <c r="M149" s="12"/>
      <c r="N149" s="13"/>
      <c r="O149" s="13"/>
      <c r="P149" s="13"/>
      <c r="Q149" s="13"/>
      <c r="R149" s="13"/>
      <c r="S149" s="26"/>
      <c r="T149" s="15"/>
      <c r="U149" s="13"/>
      <c r="V149" s="29"/>
      <c r="W149" s="32"/>
    </row>
    <row r="150" spans="1:23" ht="18" thickTop="1" thickBot="1" x14ac:dyDescent="0.25">
      <c r="A150" s="16"/>
      <c r="B150" s="11"/>
      <c r="C150" s="34"/>
      <c r="D150" s="11"/>
      <c r="E150" s="14"/>
      <c r="F150" s="12"/>
      <c r="G150" s="44"/>
      <c r="H150" s="46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26"/>
      <c r="T150" s="15"/>
      <c r="U150" s="12"/>
      <c r="V150" s="29"/>
      <c r="W150" s="32"/>
    </row>
    <row r="151" spans="1:23" ht="18" thickTop="1" thickBot="1" x14ac:dyDescent="0.25">
      <c r="A151" s="16"/>
      <c r="B151" s="11"/>
      <c r="C151" s="35"/>
      <c r="D151" s="11"/>
      <c r="E151" s="14"/>
      <c r="F151" s="12"/>
      <c r="G151" s="45"/>
      <c r="H151" s="47"/>
      <c r="I151" s="13"/>
      <c r="J151" s="24"/>
      <c r="K151" s="13"/>
      <c r="L151" s="13"/>
      <c r="M151" s="12"/>
      <c r="N151" s="13"/>
      <c r="O151" s="13"/>
      <c r="P151" s="13"/>
      <c r="Q151" s="13"/>
      <c r="R151" s="13"/>
      <c r="S151" s="26"/>
      <c r="T151" s="15"/>
      <c r="U151" s="13"/>
      <c r="V151" s="29"/>
      <c r="W151" s="32"/>
    </row>
    <row r="152" spans="1:23" ht="18" thickTop="1" thickBot="1" x14ac:dyDescent="0.25">
      <c r="A152" s="16"/>
      <c r="B152" s="11"/>
      <c r="C152" s="34"/>
      <c r="D152" s="11"/>
      <c r="E152" s="14"/>
      <c r="F152" s="12"/>
      <c r="G152" s="44"/>
      <c r="H152" s="46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26"/>
      <c r="T152" s="15"/>
      <c r="U152" s="12"/>
      <c r="V152" s="29"/>
      <c r="W152" s="32"/>
    </row>
    <row r="153" spans="1:23" ht="18" thickTop="1" thickBot="1" x14ac:dyDescent="0.25">
      <c r="A153" s="16"/>
      <c r="B153" s="11"/>
      <c r="C153" s="35"/>
      <c r="D153" s="11"/>
      <c r="E153" s="14"/>
      <c r="F153" s="12"/>
      <c r="G153" s="45"/>
      <c r="H153" s="47"/>
      <c r="I153" s="13"/>
      <c r="J153" s="24"/>
      <c r="K153" s="13"/>
      <c r="L153" s="13"/>
      <c r="M153" s="12"/>
      <c r="N153" s="13"/>
      <c r="O153" s="13"/>
      <c r="P153" s="13"/>
      <c r="Q153" s="13"/>
      <c r="R153" s="13"/>
      <c r="S153" s="26"/>
      <c r="T153" s="15"/>
      <c r="U153" s="13"/>
      <c r="V153" s="29"/>
      <c r="W153" s="32"/>
    </row>
    <row r="154" spans="1:23" ht="18" thickTop="1" thickBot="1" x14ac:dyDescent="0.25">
      <c r="A154" s="16"/>
      <c r="B154" s="11"/>
      <c r="C154" s="34"/>
      <c r="D154" s="11"/>
      <c r="E154" s="14"/>
      <c r="F154" s="12"/>
      <c r="G154" s="44"/>
      <c r="H154" s="46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26"/>
      <c r="T154" s="15"/>
      <c r="U154" s="12"/>
      <c r="V154" s="29"/>
      <c r="W154" s="32"/>
    </row>
    <row r="155" spans="1:23" ht="18" thickTop="1" thickBot="1" x14ac:dyDescent="0.25">
      <c r="A155" s="16"/>
      <c r="B155" s="11"/>
      <c r="C155" s="35"/>
      <c r="D155" s="11"/>
      <c r="E155" s="14"/>
      <c r="F155" s="12"/>
      <c r="G155" s="45"/>
      <c r="H155" s="47"/>
      <c r="I155" s="13"/>
      <c r="J155" s="24"/>
      <c r="K155" s="13"/>
      <c r="L155" s="13"/>
      <c r="M155" s="12"/>
      <c r="N155" s="13"/>
      <c r="O155" s="13"/>
      <c r="P155" s="13"/>
      <c r="Q155" s="13"/>
      <c r="R155" s="13"/>
      <c r="S155" s="26"/>
      <c r="T155" s="15"/>
      <c r="U155" s="13"/>
      <c r="V155" s="29"/>
      <c r="W155" s="32"/>
    </row>
    <row r="156" spans="1:23" ht="18" thickTop="1" thickBot="1" x14ac:dyDescent="0.25">
      <c r="A156" s="16"/>
      <c r="B156" s="11"/>
      <c r="C156" s="34"/>
      <c r="D156" s="11"/>
      <c r="E156" s="14"/>
      <c r="F156" s="12"/>
      <c r="G156" s="44"/>
      <c r="H156" s="46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26"/>
      <c r="T156" s="15"/>
      <c r="U156" s="12"/>
      <c r="V156" s="29"/>
      <c r="W156" s="32"/>
    </row>
    <row r="157" spans="1:23" ht="18" thickTop="1" thickBot="1" x14ac:dyDescent="0.25">
      <c r="A157" s="16"/>
      <c r="B157" s="11"/>
      <c r="C157" s="35"/>
      <c r="D157" s="11"/>
      <c r="E157" s="14"/>
      <c r="F157" s="12"/>
      <c r="G157" s="45"/>
      <c r="H157" s="47"/>
      <c r="I157" s="13"/>
      <c r="J157" s="24"/>
      <c r="K157" s="13"/>
      <c r="L157" s="13"/>
      <c r="M157" s="12"/>
      <c r="N157" s="13"/>
      <c r="O157" s="13"/>
      <c r="P157" s="13"/>
      <c r="Q157" s="13"/>
      <c r="R157" s="13"/>
      <c r="S157" s="26"/>
      <c r="T157" s="15"/>
      <c r="U157" s="13"/>
      <c r="V157" s="29"/>
      <c r="W157" s="32"/>
    </row>
    <row r="158" spans="1:23" ht="18" thickTop="1" thickBot="1" x14ac:dyDescent="0.25">
      <c r="A158" s="19"/>
      <c r="B158" s="11"/>
      <c r="C158" s="34"/>
      <c r="D158" s="11"/>
      <c r="E158" s="14"/>
      <c r="F158" s="12"/>
      <c r="G158" s="44"/>
      <c r="H158" s="46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26"/>
      <c r="T158" s="15"/>
      <c r="U158" s="12"/>
      <c r="V158" s="29"/>
      <c r="W158" s="32"/>
    </row>
    <row r="159" spans="1:23" ht="18" thickTop="1" thickBot="1" x14ac:dyDescent="0.25">
      <c r="A159" s="16"/>
      <c r="B159" s="11"/>
      <c r="C159" s="35"/>
      <c r="D159" s="11"/>
      <c r="E159" s="14"/>
      <c r="F159" s="12"/>
      <c r="G159" s="45"/>
      <c r="H159" s="47"/>
      <c r="I159" s="13"/>
      <c r="J159" s="24"/>
      <c r="K159" s="13"/>
      <c r="L159" s="13"/>
      <c r="M159" s="12"/>
      <c r="N159" s="13"/>
      <c r="O159" s="13"/>
      <c r="P159" s="13"/>
      <c r="Q159" s="13"/>
      <c r="R159" s="13"/>
      <c r="S159" s="26"/>
      <c r="T159" s="15"/>
      <c r="U159" s="13"/>
      <c r="V159" s="29"/>
      <c r="W159" s="32"/>
    </row>
    <row r="160" spans="1:23" ht="18" thickTop="1" thickBot="1" x14ac:dyDescent="0.25">
      <c r="A160" s="16"/>
      <c r="B160" s="11"/>
      <c r="C160" s="34"/>
      <c r="D160" s="11"/>
      <c r="E160" s="14"/>
      <c r="F160" s="12"/>
      <c r="G160" s="44"/>
      <c r="H160" s="46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26"/>
      <c r="T160" s="15"/>
      <c r="U160" s="12"/>
      <c r="V160" s="29"/>
      <c r="W160" s="32"/>
    </row>
    <row r="161" spans="1:23" ht="18" thickTop="1" thickBot="1" x14ac:dyDescent="0.25">
      <c r="A161" s="16"/>
      <c r="B161" s="11"/>
      <c r="C161" s="35"/>
      <c r="D161" s="11"/>
      <c r="E161" s="14"/>
      <c r="F161" s="12"/>
      <c r="G161" s="45"/>
      <c r="H161" s="47"/>
      <c r="I161" s="13"/>
      <c r="J161" s="24"/>
      <c r="K161" s="13"/>
      <c r="L161" s="13"/>
      <c r="M161" s="12"/>
      <c r="N161" s="13"/>
      <c r="O161" s="13"/>
      <c r="P161" s="13"/>
      <c r="Q161" s="13"/>
      <c r="R161" s="13"/>
      <c r="S161" s="26"/>
      <c r="T161" s="15"/>
      <c r="U161" s="13"/>
      <c r="V161" s="29"/>
      <c r="W161" s="32"/>
    </row>
    <row r="162" spans="1:23" ht="18" thickTop="1" thickBot="1" x14ac:dyDescent="0.25">
      <c r="A162" s="16"/>
      <c r="B162" s="11"/>
      <c r="C162" s="34"/>
      <c r="D162" s="11"/>
      <c r="E162" s="14"/>
      <c r="F162" s="12"/>
      <c r="G162" s="44"/>
      <c r="H162" s="46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26"/>
      <c r="T162" s="15"/>
      <c r="U162" s="12"/>
      <c r="V162" s="29"/>
      <c r="W162" s="32"/>
    </row>
    <row r="163" spans="1:23" ht="18" thickTop="1" thickBot="1" x14ac:dyDescent="0.25">
      <c r="A163" s="16"/>
      <c r="B163" s="11"/>
      <c r="C163" s="35"/>
      <c r="D163" s="11"/>
      <c r="E163" s="14"/>
      <c r="F163" s="12"/>
      <c r="G163" s="45"/>
      <c r="H163" s="47"/>
      <c r="I163" s="13"/>
      <c r="J163" s="24"/>
      <c r="K163" s="13"/>
      <c r="L163" s="13"/>
      <c r="M163" s="12"/>
      <c r="N163" s="13"/>
      <c r="O163" s="13"/>
      <c r="P163" s="13"/>
      <c r="Q163" s="13"/>
      <c r="R163" s="13"/>
      <c r="S163" s="26"/>
      <c r="T163" s="15"/>
      <c r="U163" s="13"/>
      <c r="V163" s="29"/>
      <c r="W163" s="32"/>
    </row>
    <row r="164" spans="1:23" ht="18" thickTop="1" thickBot="1" x14ac:dyDescent="0.25">
      <c r="A164" s="16"/>
      <c r="B164" s="11"/>
      <c r="C164" s="34"/>
      <c r="D164" s="11"/>
      <c r="E164" s="14"/>
      <c r="F164" s="12"/>
      <c r="G164" s="44"/>
      <c r="H164" s="46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26"/>
      <c r="T164" s="15"/>
      <c r="U164" s="12"/>
      <c r="V164" s="29"/>
      <c r="W164" s="32"/>
    </row>
    <row r="165" spans="1:23" ht="18" thickTop="1" thickBot="1" x14ac:dyDescent="0.25">
      <c r="A165" s="16"/>
      <c r="B165" s="11"/>
      <c r="C165" s="35"/>
      <c r="D165" s="11"/>
      <c r="E165" s="14"/>
      <c r="F165" s="12"/>
      <c r="G165" s="45"/>
      <c r="H165" s="47"/>
      <c r="I165" s="13"/>
      <c r="J165" s="24"/>
      <c r="K165" s="13"/>
      <c r="L165" s="13"/>
      <c r="M165" s="12"/>
      <c r="N165" s="13"/>
      <c r="O165" s="13"/>
      <c r="P165" s="13"/>
      <c r="Q165" s="13"/>
      <c r="R165" s="13"/>
      <c r="S165" s="26"/>
      <c r="T165" s="15"/>
      <c r="U165" s="13"/>
      <c r="V165" s="29"/>
      <c r="W165" s="32"/>
    </row>
    <row r="166" spans="1:23" ht="18" thickTop="1" thickBot="1" x14ac:dyDescent="0.25">
      <c r="A166" s="16"/>
      <c r="B166" s="11"/>
      <c r="C166" s="34"/>
      <c r="D166" s="11"/>
      <c r="E166" s="14"/>
      <c r="F166" s="12"/>
      <c r="G166" s="44"/>
      <c r="H166" s="46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26"/>
      <c r="T166" s="15"/>
      <c r="U166" s="12"/>
      <c r="V166" s="29"/>
      <c r="W166" s="32"/>
    </row>
    <row r="167" spans="1:23" ht="18" thickTop="1" thickBot="1" x14ac:dyDescent="0.25">
      <c r="A167" s="16"/>
      <c r="B167" s="11"/>
      <c r="C167" s="35"/>
      <c r="D167" s="11"/>
      <c r="E167" s="14"/>
      <c r="F167" s="12"/>
      <c r="G167" s="45"/>
      <c r="H167" s="47"/>
      <c r="I167" s="13"/>
      <c r="J167" s="24"/>
      <c r="K167" s="13"/>
      <c r="L167" s="13"/>
      <c r="M167" s="12"/>
      <c r="N167" s="13"/>
      <c r="O167" s="13"/>
      <c r="P167" s="13"/>
      <c r="Q167" s="13"/>
      <c r="R167" s="13"/>
      <c r="S167" s="26"/>
      <c r="T167" s="15"/>
      <c r="U167" s="13"/>
      <c r="V167" s="29"/>
      <c r="W167" s="32"/>
    </row>
    <row r="168" spans="1:23" ht="17" thickTop="1" x14ac:dyDescent="0.2"/>
  </sheetData>
  <sheetProtection formatCells="0" formatColumns="0" formatRows="0" insertColumns="0" insertRows="0" insertHyperlinks="0" deleteColumns="0" deleteRows="0" sort="0" autoFilter="0" pivotTables="0"/>
  <dataConsolidate/>
  <conditionalFormatting sqref="B4:B6 B8:B10 B12:B14">
    <cfRule type="beginsWith" dxfId="444" priority="48" operator="beginsWith" text="X">
      <formula>LEFT(B4,LEN("X"))="X"</formula>
    </cfRule>
    <cfRule type="beginsWith" dxfId="443" priority="47" operator="beginsWith" text="E">
      <formula>LEFT(B4,LEN("E"))="E"</formula>
    </cfRule>
  </conditionalFormatting>
  <conditionalFormatting sqref="B16:B20">
    <cfRule type="beginsWith" dxfId="442" priority="11" operator="beginsWith" text="X">
      <formula>LEFT(B16,LEN("X"))="X"</formula>
    </cfRule>
    <cfRule type="beginsWith" dxfId="441" priority="10" operator="beginsWith" text="E">
      <formula>LEFT(B16,LEN("E"))="E"</formula>
    </cfRule>
  </conditionalFormatting>
  <conditionalFormatting sqref="B24:B25">
    <cfRule type="beginsWith" dxfId="440" priority="36" operator="beginsWith" text="X">
      <formula>LEFT(B24,LEN("X"))="X"</formula>
    </cfRule>
    <cfRule type="beginsWith" dxfId="439" priority="35" operator="beginsWith" text="E">
      <formula>LEFT(B24,LEN("E"))="E"</formula>
    </cfRule>
  </conditionalFormatting>
  <conditionalFormatting sqref="C20">
    <cfRule type="beginsWith" dxfId="438" priority="27" operator="beginsWith" text="S">
      <formula>LEFT(C20,LEN("S"))="S"</formula>
    </cfRule>
    <cfRule type="beginsWith" dxfId="437" priority="28" operator="beginsWith" text="L">
      <formula>LEFT(C20,LEN("L"))="L"</formula>
    </cfRule>
  </conditionalFormatting>
  <conditionalFormatting sqref="D4:D6 D8:D10 D12:D14">
    <cfRule type="beginsWith" dxfId="436" priority="50" operator="beginsWith" text="X">
      <formula>LEFT(D4,LEN("X"))="X"</formula>
    </cfRule>
    <cfRule type="beginsWith" dxfId="435" priority="49" operator="beginsWith" text="E">
      <formula>LEFT(D4,LEN("E"))="E"</formula>
    </cfRule>
  </conditionalFormatting>
  <conditionalFormatting sqref="D16:D20">
    <cfRule type="beginsWith" dxfId="434" priority="12" operator="beginsWith" text="E">
      <formula>LEFT(D16,LEN("E"))="E"</formula>
    </cfRule>
    <cfRule type="beginsWith" dxfId="433" priority="13" operator="beginsWith" text="X">
      <formula>LEFT(D16,LEN("X"))="X"</formula>
    </cfRule>
  </conditionalFormatting>
  <conditionalFormatting sqref="D24:D25">
    <cfRule type="beginsWith" dxfId="432" priority="32" operator="beginsWith" text="X">
      <formula>LEFT(D24,LEN("X"))="X"</formula>
    </cfRule>
    <cfRule type="beginsWith" dxfId="431" priority="31" operator="beginsWith" text="E">
      <formula>LEFT(D24,LEN("E"))="E"</formula>
    </cfRule>
  </conditionalFormatting>
  <conditionalFormatting sqref="F4:F6 F8:F10 F12:F14 F16:F20 F24:F28">
    <cfRule type="beginsWith" dxfId="430" priority="89" operator="beginsWith" text="X">
      <formula>LEFT(F4,LEN("X"))="X"</formula>
    </cfRule>
    <cfRule type="beginsWith" dxfId="429" priority="88" operator="beginsWith" text="E">
      <formula>LEFT(F4,LEN("E"))="E"</formula>
    </cfRule>
  </conditionalFormatting>
  <conditionalFormatting sqref="F30:F167">
    <cfRule type="beginsWith" dxfId="428" priority="110" operator="beginsWith" text="X">
      <formula>LEFT(F30,LEN("X"))="X"</formula>
    </cfRule>
    <cfRule type="beginsWith" dxfId="427" priority="109" operator="beginsWith" text="E">
      <formula>LEFT(F30,LEN("E"))="E"</formula>
    </cfRule>
  </conditionalFormatting>
  <conditionalFormatting sqref="H3:H20">
    <cfRule type="beginsWith" dxfId="426" priority="91" operator="beginsWith" text="L">
      <formula>LEFT(H3,LEN("L"))="L"</formula>
    </cfRule>
    <cfRule type="beginsWith" dxfId="425" priority="90" operator="beginsWith" text="S">
      <formula>LEFT(H3,LEN("S"))="S"</formula>
    </cfRule>
  </conditionalFormatting>
  <conditionalFormatting sqref="H24:H167">
    <cfRule type="beginsWith" dxfId="424" priority="74" operator="beginsWith" text="L">
      <formula>LEFT(H24,LEN("L"))="L"</formula>
    </cfRule>
    <cfRule type="beginsWith" dxfId="423" priority="73" operator="beginsWith" text="S">
      <formula>LEFT(H24,LEN("S"))="S"</formula>
    </cfRule>
  </conditionalFormatting>
  <conditionalFormatting sqref="I3:I20">
    <cfRule type="beginsWith" dxfId="422" priority="87" operator="beginsWith" text="Y">
      <formula>LEFT(I3,LEN("Y"))="Y"</formula>
    </cfRule>
    <cfRule type="beginsWith" dxfId="421" priority="86" operator="beginsWith" text="N">
      <formula>LEFT(I3,LEN("N"))="N"</formula>
    </cfRule>
  </conditionalFormatting>
  <conditionalFormatting sqref="I24:I167">
    <cfRule type="beginsWith" dxfId="420" priority="72" operator="beginsWith" text="Y">
      <formula>LEFT(I24,LEN("Y"))="Y"</formula>
    </cfRule>
    <cfRule type="beginsWith" dxfId="419" priority="71" operator="beginsWith" text="N">
      <formula>LEFT(I24,LEN("N"))="N"</formula>
    </cfRule>
  </conditionalFormatting>
  <conditionalFormatting sqref="M3:M20">
    <cfRule type="containsText" dxfId="418" priority="85" operator="containsText" text="M">
      <formula>NOT(ISERROR(SEARCH("M",M3)))</formula>
    </cfRule>
    <cfRule type="beginsWith" dxfId="417" priority="84" operator="beginsWith" text="M">
      <formula>LEFT(M3,LEN("M"))="M"</formula>
    </cfRule>
    <cfRule type="beginsWith" dxfId="416" priority="83" operator="beginsWith" text="M">
      <formula>LEFT(M3,LEN("M"))="M"</formula>
    </cfRule>
    <cfRule type="beginsWith" dxfId="415" priority="82" operator="beginsWith" text="L">
      <formula>LEFT(M3,LEN("L"))="L"</formula>
    </cfRule>
  </conditionalFormatting>
  <conditionalFormatting sqref="M24:M167">
    <cfRule type="beginsWith" dxfId="414" priority="68" operator="beginsWith" text="M">
      <formula>LEFT(M24,LEN("M"))="M"</formula>
    </cfRule>
    <cfRule type="beginsWith" dxfId="413" priority="67" operator="beginsWith" text="L">
      <formula>LEFT(M24,LEN("L"))="L"</formula>
    </cfRule>
    <cfRule type="containsText" dxfId="412" priority="70" operator="containsText" text="M">
      <formula>NOT(ISERROR(SEARCH("M",M24)))</formula>
    </cfRule>
    <cfRule type="beginsWith" dxfId="411" priority="69" operator="beginsWith" text="M">
      <formula>LEFT(M24,LEN("M"))="M"</formula>
    </cfRule>
  </conditionalFormatting>
  <conditionalFormatting sqref="O7">
    <cfRule type="containsText" dxfId="410" priority="24" operator="containsText" text="M">
      <formula>NOT(ISERROR(SEARCH("M",O7)))</formula>
    </cfRule>
    <cfRule type="beginsWith" dxfId="409" priority="23" operator="beginsWith" text="M">
      <formula>LEFT(O7,LEN("M"))="M"</formula>
    </cfRule>
    <cfRule type="beginsWith" dxfId="408" priority="22" operator="beginsWith" text="M">
      <formula>LEFT(O7,LEN("M"))="M"</formula>
    </cfRule>
    <cfRule type="beginsWith" dxfId="407" priority="21" operator="beginsWith" text="L">
      <formula>LEFT(O7,LEN("L"))="L"</formula>
    </cfRule>
  </conditionalFormatting>
  <conditionalFormatting sqref="T3:T20">
    <cfRule type="beginsWith" dxfId="406" priority="96" operator="beginsWith" text="T">
      <formula>LEFT(T3,LEN("T"))="T"</formula>
    </cfRule>
    <cfRule type="beginsWith" dxfId="405" priority="95" operator="beginsWith" text="S">
      <formula>LEFT(T3,LEN("S"))="S"</formula>
    </cfRule>
    <cfRule type="beginsWith" dxfId="404" priority="94" operator="beginsWith" text="C">
      <formula>LEFT(T3,LEN("C"))="C"</formula>
    </cfRule>
    <cfRule type="beginsWith" dxfId="403" priority="93" operator="beginsWith" text="B">
      <formula>LEFT(T3,LEN("B"))="B"</formula>
    </cfRule>
    <cfRule type="beginsWith" dxfId="402" priority="92" operator="beginsWith" text="D">
      <formula>LEFT(T3,LEN("D"))="D"</formula>
    </cfRule>
  </conditionalFormatting>
  <conditionalFormatting sqref="T24:T167">
    <cfRule type="beginsWith" dxfId="401" priority="76" operator="beginsWith" text="B">
      <formula>LEFT(T24,LEN("B"))="B"</formula>
    </cfRule>
    <cfRule type="beginsWith" dxfId="400" priority="75" operator="beginsWith" text="D">
      <formula>LEFT(T24,LEN("D"))="D"</formula>
    </cfRule>
    <cfRule type="beginsWith" dxfId="399" priority="77" operator="beginsWith" text="C">
      <formula>LEFT(T24,LEN("C"))="C"</formula>
    </cfRule>
    <cfRule type="beginsWith" dxfId="398" priority="78" operator="beginsWith" text="S">
      <formula>LEFT(T24,LEN("S"))="S"</formula>
    </cfRule>
    <cfRule type="beginsWith" dxfId="397" priority="79" operator="beginsWith" text="T">
      <formula>LEFT(T24,LEN("T"))="T"</formula>
    </cfRule>
  </conditionalFormatting>
  <conditionalFormatting sqref="U13:U14">
    <cfRule type="beginsWith" dxfId="395" priority="51" operator="beginsWith" text="D">
      <formula>LEFT(U13,LEN("D"))="D"</formula>
    </cfRule>
    <cfRule type="beginsWith" dxfId="394" priority="53" operator="beginsWith" text="C">
      <formula>LEFT(U13,LEN("C"))="C"</formula>
    </cfRule>
    <cfRule type="beginsWith" dxfId="393" priority="52" operator="beginsWith" text="B">
      <formula>LEFT(U13,LEN("B"))="B"</formula>
    </cfRule>
    <cfRule type="beginsWith" dxfId="392" priority="54" operator="beginsWith" text="S">
      <formula>LEFT(U13,LEN("S"))="S"</formula>
    </cfRule>
    <cfRule type="beginsWith" dxfId="391" priority="55" operator="beginsWith" text="T">
      <formula>LEFT(U13,LEN("T"))="T"</formula>
    </cfRule>
  </conditionalFormatting>
  <conditionalFormatting sqref="U18">
    <cfRule type="beginsWith" dxfId="390" priority="17" operator="beginsWith" text="S">
      <formula>LEFT(U18,LEN("S"))="S"</formula>
    </cfRule>
    <cfRule type="beginsWith" dxfId="389" priority="18" operator="beginsWith" text="T">
      <formula>LEFT(U18,LEN("T"))="T"</formula>
    </cfRule>
    <cfRule type="beginsWith" dxfId="388" priority="15" operator="beginsWith" text="B">
      <formula>LEFT(U18,LEN("B"))="B"</formula>
    </cfRule>
    <cfRule type="beginsWith" dxfId="387" priority="14" operator="beginsWith" text="D">
      <formula>LEFT(U18,LEN("D"))="D"</formula>
    </cfRule>
    <cfRule type="beginsWith" dxfId="386" priority="16" operator="beginsWith" text="C">
      <formula>LEFT(U18,LEN("C"))="C"</formula>
    </cfRule>
  </conditionalFormatting>
  <conditionalFormatting sqref="V3:W12">
    <cfRule type="cellIs" dxfId="382" priority="98" operator="greaterThan">
      <formula>0</formula>
    </cfRule>
  </conditionalFormatting>
  <conditionalFormatting sqref="V15:W17">
    <cfRule type="cellIs" dxfId="380" priority="80" operator="greaterThan">
      <formula>0</formula>
    </cfRule>
  </conditionalFormatting>
  <conditionalFormatting sqref="V20:W20">
    <cfRule type="cellIs" dxfId="379" priority="62" operator="greaterThan">
      <formula>0</formula>
    </cfRule>
  </conditionalFormatting>
  <conditionalFormatting sqref="V29:W29">
    <cfRule type="cellIs" dxfId="377" priority="6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97" operator="beginsWith" id="{63208662-4CC2-F049-8874-C16C74816CAD}">
            <xm:f>LEFT(U3,LEN("-"))="-"</xm:f>
            <xm:f>"-"</xm:f>
            <x14:dxf>
              <font>
                <color rgb="FFFF0000"/>
              </font>
            </x14:dxf>
          </x14:cfRule>
          <xm:sqref>U3:U12</xm:sqref>
        </x14:conditionalFormatting>
        <x14:conditionalFormatting xmlns:xm="http://schemas.microsoft.com/office/excel/2006/main">
          <x14:cfRule type="beginsWith" priority="61" operator="beginsWith" id="{D83DAFE3-5E45-C444-A6B5-927209456C7A}">
            <xm:f>LEFT(U20,LEN("-"))="-"</xm:f>
            <xm:f>"-"</xm:f>
            <x14:dxf>
              <font>
                <color rgb="FFFF0000"/>
              </font>
            </x14:dxf>
          </x14:cfRule>
          <xm:sqref>U20</xm:sqref>
        </x14:conditionalFormatting>
        <x14:conditionalFormatting xmlns:xm="http://schemas.microsoft.com/office/excel/2006/main">
          <x14:cfRule type="beginsWith" priority="64" operator="beginsWith" id="{2F70BC82-D1A9-D744-83B9-ECA6DFB04709}">
            <xm:f>LEFT(U29,LEN("-"))="-"</xm:f>
            <xm:f>"-"</xm:f>
            <x14:dxf>
              <font>
                <color rgb="FFFF0000"/>
              </font>
            </x14:dxf>
          </x14:cfRule>
          <xm:sqref>U29</xm:sqref>
        </x14:conditionalFormatting>
        <x14:conditionalFormatting xmlns:xm="http://schemas.microsoft.com/office/excel/2006/main">
          <x14:cfRule type="beginsWith" priority="81" operator="beginsWith" id="{3B9FCC07-DB69-314D-84A8-8293947A9D3B}">
            <xm:f>LEFT(U15,LEN("-"))="-"</xm:f>
            <xm:f>"-"</xm:f>
            <x14:dxf>
              <font>
                <color rgb="FFFF0000"/>
              </font>
            </x14:dxf>
          </x14:cfRule>
          <xm:sqref>U15:W17</xm:sqref>
        </x14:conditionalFormatting>
        <x14:conditionalFormatting xmlns:xm="http://schemas.microsoft.com/office/excel/2006/main">
          <x14:cfRule type="beginsWith" priority="99" operator="beginsWith" id="{9CFD2975-FC34-B24E-97C7-49C048D2AB7C}">
            <xm:f>LEFT(V3,LEN("-"))="-"</xm:f>
            <xm:f>"-"</xm:f>
            <x14:dxf>
              <font>
                <color rgb="FFFF0000"/>
              </font>
            </x14:dxf>
          </x14:cfRule>
          <xm:sqref>V3:W12</xm:sqref>
        </x14:conditionalFormatting>
        <x14:conditionalFormatting xmlns:xm="http://schemas.microsoft.com/office/excel/2006/main">
          <x14:cfRule type="beginsWith" priority="63" operator="beginsWith" id="{00507B0D-2783-D041-8E13-4E11DDFCDA40}">
            <xm:f>LEFT(V20,LEN("-"))="-"</xm:f>
            <xm:f>"-"</xm:f>
            <x14:dxf>
              <font>
                <color rgb="FFFF0000"/>
              </font>
            </x14:dxf>
          </x14:cfRule>
          <xm:sqref>V20:W20</xm:sqref>
        </x14:conditionalFormatting>
        <x14:conditionalFormatting xmlns:xm="http://schemas.microsoft.com/office/excel/2006/main">
          <x14:cfRule type="beginsWith" priority="66" operator="beginsWith" id="{534F6E89-64E7-D149-A949-C597E831678A}">
            <xm:f>LEFT(V29,LEN("-"))="-"</xm:f>
            <xm:f>"-"</xm:f>
            <x14:dxf>
              <font>
                <color rgb="FFFF0000"/>
              </font>
            </x14:dxf>
          </x14:cfRule>
          <xm:sqref>V29:W29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E89CF0C-1272-D646-AACD-1375313100F7}">
          <x14:formula1>
            <xm:f>datasheet!$F$96:$F$97</xm:f>
          </x14:formula1>
          <xm:sqref>C29</xm:sqref>
        </x14:dataValidation>
        <x14:dataValidation type="list" allowBlank="1" showInputMessage="1" showErrorMessage="1" xr:uid="{1FB7FEE3-86E2-9647-AE96-828FE0938089}">
          <x14:formula1>
            <xm:f>datasheet!$F$92:$F$93</xm:f>
          </x14:formula1>
          <xm:sqref>C15</xm:sqref>
        </x14:dataValidation>
        <x14:dataValidation type="list" allowBlank="1" showInputMessage="1" showErrorMessage="1" xr:uid="{4B3DE59C-8F92-AC47-B0FF-6A81B9AB7E8B}">
          <x14:formula1>
            <xm:f>datasheet!$F$88:$F$89</xm:f>
          </x14:formula1>
          <xm:sqref>C11</xm:sqref>
        </x14:dataValidation>
        <x14:dataValidation type="list" allowBlank="1" showInputMessage="1" showErrorMessage="1" xr:uid="{92DA6B72-8954-C24B-A1A6-70D14630DFF1}">
          <x14:formula1>
            <xm:f>datasheet!$F$84:$F$85</xm:f>
          </x14:formula1>
          <xm:sqref>C7</xm:sqref>
        </x14:dataValidation>
        <x14:dataValidation type="list" allowBlank="1" showInputMessage="1" showErrorMessage="1" xr:uid="{E40D7903-3685-E045-BE83-251EE1E813E2}">
          <x14:formula1>
            <xm:f>datasheet!$F$80:$F$81</xm:f>
          </x14:formula1>
          <xm:sqref>C3</xm:sqref>
        </x14:dataValidation>
        <x14:dataValidation type="list" allowBlank="1" showInputMessage="1" showErrorMessage="1" xr:uid="{97D45F5B-01C4-5846-869C-A5DDD41216F1}">
          <x14:formula1>
            <xm:f>datasheet!$I$88:$I$124</xm:f>
          </x14:formula1>
          <xm:sqref>E29</xm:sqref>
        </x14:dataValidation>
        <x14:dataValidation type="list" allowBlank="1" showInputMessage="1" showErrorMessage="1" xr:uid="{1B6BCE4A-1F92-A74F-9F38-739F122650F3}">
          <x14:formula1>
            <xm:f>datasheet!$I$87:$I$151</xm:f>
          </x14:formula1>
          <xm:sqref>E3 E7 E11 E15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701AE-6137-6644-9282-369D83BD53A3}">
  <dimension ref="A1:W168"/>
  <sheetViews>
    <sheetView tabSelected="1" zoomScale="135" zoomScaleNormal="135" workbookViewId="0">
      <pane xSplit="22" ySplit="2" topLeftCell="W3" activePane="bottomRight" state="frozen"/>
      <selection pane="topRight" activeCell="V1" sqref="V1"/>
      <selection pane="bottomLeft" activeCell="A3" sqref="A3"/>
      <selection pane="bottomRight" activeCell="E3" sqref="E3"/>
    </sheetView>
  </sheetViews>
  <sheetFormatPr baseColWidth="10" defaultRowHeight="16" x14ac:dyDescent="0.2"/>
  <cols>
    <col min="1" max="1" width="16.5" customWidth="1"/>
    <col min="2" max="2" width="5.5" customWidth="1"/>
    <col min="3" max="3" width="13.1640625" customWidth="1"/>
    <col min="4" max="4" width="5.5" customWidth="1"/>
    <col min="5" max="5" width="13" style="1" customWidth="1"/>
    <col min="6" max="6" width="5.6640625" style="1" customWidth="1"/>
    <col min="7" max="7" width="10.83203125" style="1" customWidth="1"/>
    <col min="8" max="8" width="9.1640625" style="1" customWidth="1"/>
    <col min="9" max="9" width="12.5" style="1" customWidth="1"/>
    <col min="10" max="10" width="8.5" style="5" bestFit="1" customWidth="1"/>
    <col min="11" max="11" width="8.5" style="1" customWidth="1"/>
    <col min="12" max="12" width="10.6640625" style="1" bestFit="1" customWidth="1"/>
    <col min="13" max="13" width="8.33203125" style="1" customWidth="1"/>
    <col min="14" max="14" width="13.33203125" style="1" hidden="1" customWidth="1"/>
    <col min="15" max="16" width="8.5" style="1" bestFit="1" customWidth="1"/>
    <col min="17" max="17" width="8.33203125" style="1" bestFit="1" customWidth="1"/>
    <col min="18" max="18" width="9.83203125" style="1" customWidth="1"/>
    <col min="19" max="19" width="6.83203125" style="27" bestFit="1" customWidth="1"/>
    <col min="20" max="20" width="11.83203125" style="1" bestFit="1" customWidth="1"/>
    <col min="21" max="21" width="10.6640625" style="1" customWidth="1"/>
    <col min="22" max="22" width="27.1640625" style="30" customWidth="1"/>
    <col min="23" max="23" width="11.5" style="33" customWidth="1"/>
  </cols>
  <sheetData>
    <row r="1" spans="1:23" s="39" customFormat="1" ht="40" customHeight="1" thickBot="1" x14ac:dyDescent="0.25">
      <c r="A1" s="38" t="s">
        <v>67</v>
      </c>
      <c r="C1" s="40" t="s">
        <v>51</v>
      </c>
      <c r="E1" s="40" t="s">
        <v>26</v>
      </c>
      <c r="F1" s="41"/>
      <c r="G1" s="40" t="s">
        <v>69</v>
      </c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3"/>
      <c r="T1" s="41"/>
      <c r="U1" s="41"/>
      <c r="V1" s="41"/>
      <c r="W1" s="42"/>
    </row>
    <row r="2" spans="1:23" s="87" customFormat="1" ht="43" customHeight="1" x14ac:dyDescent="0.2">
      <c r="A2" s="86"/>
      <c r="J2" s="88"/>
      <c r="S2" s="89"/>
      <c r="W2" s="88"/>
    </row>
    <row r="3" spans="1:23" s="37" customFormat="1" ht="42" customHeight="1" x14ac:dyDescent="0.2">
      <c r="A3" s="62">
        <v>15000</v>
      </c>
      <c r="B3" s="28" t="s">
        <v>54</v>
      </c>
      <c r="C3" s="83">
        <v>0.25</v>
      </c>
      <c r="D3" s="28" t="s">
        <v>54</v>
      </c>
      <c r="E3" s="83">
        <v>1.4</v>
      </c>
      <c r="F3" s="28" t="s">
        <v>54</v>
      </c>
      <c r="G3" s="63">
        <f>IF(AND(A3=15000,C3=0.25,E3=0.5),7.5,IF(AND(A3=15000,C3=0.25,E3=0.6),6.25,IF(AND(A3=15000,C3=0.25,E3=0.7),5.35,IF(AND(A3=15000,C3=0.25,E3=0.8),4.68,IF(AND(A3=15000,C3=0.25,E3=0.9),4.16,IF(AND(A3=15000,C3=0.25,E3=1),3.75,IF(AND(A3=15000,C3=0.25,E3=1.1),3.4,IF(AND(A3=15000,C3=0.25,E3=1.2),3.12,IF(AND(A3=15000,C3=0.25,E3=1.3),2.88,IF(AND(A3=15000,C3=0.25,E3=1.4),2.67,IF(AND(A3=15000,C3=0.25,E3=1.5),2.5,IF(AND(A3=15000,C3=0.25,E3=1.6),2.34,IF(AND(A3=15000,C3=0.25,E3=1.7),2.2,IF(AND(A3=15000,C3=0.25,E3=1.8),2.08,IF(AND(A3=15000,C3=0.25,E3=1.9),1.97,IF(AND(A3=15000,C3=0.25,E3=2),1.87,IF(AND(A3=15000,C3=0.25,E3=2.1),1.78,IF(AND(A3=15000,C3=0.25,E3=2.2),1.7,IF(AND(A3=15000,C3=0.25,E3=2.3),1.63,IF(AND(A3=15000,C3=0.25,E3=2.4),1.56,IF(AND(A3=15000,C3=0.25,E3=2.5),1.5,IF(AND(A3=15000,C3=0.25,E3=2.6),1.44,IF(AND(A3=15000,C3=0.25,E3=2.7),1.38,IF(AND(A3=15000,C3=0.25,E3=2.8),1.33,IF(AND(A3=15000,C3=0.25,E3=2.9),1.29,IF(AND(A3=15000,C3=0.25,E3=3),1.25,IF(AND(A3=15000,C3=0.25,E3=3.1),1.2,IF(AND(A3=15000,C3=0.25,E3=3.2),1.17,IF(AND(A3=15000,C3=0.25,E3=3.3),1.13,IF(AND(A3=15000,C3=0.25,E3=3.4),1.1,IF(AND(A3=15000,C3=0.25,E3=3.5),1.07,IF(AND(A3=15000,C3=0.25,E3=3.6),1.04,IF(AND(A3=15000,C3=0.25,E3=3.7),1.01,IF(AND(A3=15000,C3=0.25,E3=3.8),0.98,IF(AND(A3=15000,C3=0.25,E3=3.9),0.96,IF(AND(A3=15000,C3=0.25,E3=4),0.93,IF(AND(A3=15000,C3=0.25,E3=4.1),0.91,IF(AND(A3=15000,C3=0.25,E3=4.2),0.89,IF(AND(A3=15000,C3=0.25,E3=4.3),0.87,IF(AND(A3=15000,C3=0.25,E3=4.4),0.85,IF(AND(A3=15000,C3=0.25,E3=4.5),0.83,IF(AND(A3=15000,C3=0.25,E3=4.6),0.81,IF(AND(A3=15000,C3=0.25,E3=4.7),0.79,IF(AND(A3=15000,C3=0.25,E3=4.8),0.78,IF(AND(A3=15000,C3=0.25,E3=4.9),0.76,IF(AND(A3=15000,C3=0.25,E3=5),0.75,IF(AND(A3=15000,C3=0.25,E3=5.1),0.73,IF(AND(A3=15000,C3=0.25,E3=5.2),0.72,IF(AND(A3=15000,C3=0.25,E3=5.3),0.7,IF(AND(A3=15000,C3=0.25,E3=5.4),0.69,IF(AND(A3=15000,C3=0.25,E3=5.5),0.68,IF(AND(A3=15000,C3=0.25,E3=5.6),0.66,IF(AND(A3=15000,C3=0.25,E3=5.7),0.65,IF(AND(A3=15000,C3=0.25,E3=5.8),0.64,IF(AND(A3=15000,C3=0.25,E3=5.9),0.63,IF(AND(A3=15000,C3=0.25,E3=6),0.62,IF(AND(A3=15000,C3=0.25,E3=6.1),0.61,IF(AND(A3=15000,C3=0.25,E3=6.2),0.6,IF(AND(A3=15000,C3=0.25,E3=6.3),0.59,IF(AND(A3=15000,C3=0.25,E3=6.4),0.58,IF(AND(A3=15000,C3=0.25,E3=6.5),0.57,IF(AND(A3=15000,C3=0.25,E3=6.6),0.56,IF(AND(A3=15000,C3=0.25,E3=6.7),0.55,IF(AND(A3=15000,C3=0.25,E3="Enter Stop"),"Emty",IF(C3="Your Risk","Emty")))))))))))))))))))))))))))))))))))))))))))))))))))))))))))))))))</f>
        <v>2.67</v>
      </c>
      <c r="H3" s="65"/>
      <c r="I3" s="65"/>
      <c r="J3" s="66"/>
      <c r="K3" s="65"/>
      <c r="L3" s="65"/>
      <c r="M3" s="65"/>
      <c r="N3" s="65"/>
      <c r="O3" s="65"/>
      <c r="P3" s="65"/>
      <c r="Q3" s="65"/>
      <c r="R3" s="65"/>
      <c r="S3" s="67"/>
      <c r="T3" s="65"/>
      <c r="U3" s="65"/>
      <c r="V3" s="65"/>
      <c r="W3" s="31"/>
    </row>
    <row r="4" spans="1:23" s="2" customFormat="1" ht="17" thickBot="1" x14ac:dyDescent="0.25">
      <c r="A4" s="77"/>
      <c r="B4" s="20"/>
      <c r="C4" s="68"/>
      <c r="D4" s="20"/>
      <c r="E4" s="73"/>
      <c r="F4" s="20"/>
      <c r="G4" s="48"/>
      <c r="H4" s="49"/>
      <c r="I4" s="20"/>
      <c r="J4" s="50"/>
      <c r="K4" s="20"/>
      <c r="L4" s="20"/>
      <c r="M4" s="20"/>
      <c r="N4" s="20"/>
      <c r="O4" s="20"/>
      <c r="P4" s="20"/>
      <c r="Q4" s="20"/>
      <c r="R4" s="20"/>
      <c r="S4" s="51"/>
      <c r="T4" s="52"/>
      <c r="U4" s="20"/>
      <c r="V4" s="53"/>
      <c r="W4" s="51"/>
    </row>
    <row r="5" spans="1:23" ht="18" thickTop="1" thickBot="1" x14ac:dyDescent="0.25">
      <c r="A5" s="78"/>
      <c r="B5" s="12"/>
      <c r="C5" s="69"/>
      <c r="D5" s="12"/>
      <c r="E5" s="73"/>
      <c r="F5" s="12"/>
      <c r="G5" s="45"/>
      <c r="H5" s="47"/>
      <c r="I5" s="13"/>
      <c r="J5" s="25"/>
      <c r="K5" s="13"/>
      <c r="L5" s="13"/>
      <c r="M5" s="12"/>
      <c r="N5" s="13"/>
      <c r="O5" s="13"/>
      <c r="P5" s="13"/>
      <c r="Q5" s="13"/>
      <c r="R5" s="12"/>
      <c r="S5" s="26"/>
      <c r="T5" s="15"/>
      <c r="U5" s="13"/>
      <c r="V5" s="29"/>
      <c r="W5" s="26"/>
    </row>
    <row r="6" spans="1:23" s="2" customFormat="1" ht="18" customHeight="1" thickTop="1" x14ac:dyDescent="0.2">
      <c r="A6" s="79"/>
      <c r="B6" s="22"/>
      <c r="C6" s="70"/>
      <c r="D6" s="22"/>
      <c r="E6" s="74"/>
      <c r="F6" s="22"/>
      <c r="G6" s="57"/>
      <c r="H6" s="58"/>
      <c r="I6" s="22"/>
      <c r="J6" s="54"/>
      <c r="K6" s="22"/>
      <c r="L6" s="22"/>
      <c r="M6" s="22"/>
      <c r="N6" s="22"/>
      <c r="O6" s="22"/>
      <c r="P6" s="22"/>
      <c r="Q6" s="22"/>
      <c r="R6" s="22"/>
      <c r="S6" s="56"/>
      <c r="T6" s="55"/>
      <c r="U6" s="22"/>
      <c r="V6" s="64"/>
      <c r="W6" s="56"/>
    </row>
    <row r="7" spans="1:23" s="95" customFormat="1" ht="38" customHeight="1" x14ac:dyDescent="0.2">
      <c r="A7" s="96" t="s">
        <v>72</v>
      </c>
      <c r="B7" s="90" t="s">
        <v>54</v>
      </c>
      <c r="C7" s="83" t="s">
        <v>71</v>
      </c>
      <c r="D7" s="90" t="s">
        <v>54</v>
      </c>
      <c r="E7" s="83" t="s">
        <v>74</v>
      </c>
      <c r="F7" s="90" t="s">
        <v>54</v>
      </c>
      <c r="G7" s="63" t="str">
        <f>IF(AND(A7="---",C7=0.5,E7=0.5),15,IF(AND(A7="---",C7=0.5,E7=0.6),12.5,IF(AND(A7="---",C7=0.5,E7=0.7),10.71,IF(AND(A7="---",C7=0.5,E7=0.8),9.83,IF(AND(A7="---",C7=0.5,E7=0.9),8.33,IF(AND(A7="---",C7=0.5,E7=1),7.5,IF(AND(A7="---",C7=0.5,E7=1.1),6.82,IF(AND(A7="---",C7=0.5,E7=1.2),6.25,IF(AND(A7="---",C7=0.5,E7=1.3),5.77,IF(AND(A7="---",C7=0.5,E7=1.4),5.36,IF(AND(A7="---",C7=0.5,E7=1.5),5,IF(AND(A7="---",C7=0.5,E7=1.6),4.69,IF(AND(A7="---",C7=0.5,E7=1.7),4.41,IF(AND(A7="---",C7=0.5,E7=1.8),4.17,IF(AND(A7="---",C7=0.5,E7=1.9),3.95,IF(AND(A7="---",C7=0.5,E7=2),3.75,IF(AND(A7="---",C7=0.5,E7=2.1),3.57,IF(AND(A7="---",C7=0.5,E7=2.2),3.41,IF(AND(A7="---",C7=0.5,E7=2.3),3.26,IF(AND(A7="---",C7=0.5,E7=2.4),3.13,IF(AND(A7="---",C7=0.5,E7=2.5),3,IF(AND(A7="---",C7=0.5,E7=2.6),2.88,IF(AND(A7="---",C7=0.5,E7=2.7),2.78,IF(AND(A7="---",C7=0.5,E7=2.8),2.68,IF(AND(A7="---",C7=0.5,E7=2.9),2.59,IF(AND(A7="---",C7=0.5,E7=3),2.5,IF(AND(A7="---",C7=0.5,E7=3.1),2.42,IF(AND(A7="---",C7=0.5,E7=3.2),2.34,IF(AND(A7="---",C7=0.5,E7=3.3),2.27,IF(AND(A7="---",C7=0.5,E7=3.4),2.21,IF(AND(A7="---",C7=0.5,E7=3.5),2.14,IF(AND(A7="---",C7=0.5,E7=3.6),2.08,IF(AND(A7="---",C7=0.5,E7=3.7),2.03,IF(AND(A7="---",C7=0.5,E7=3.8),1.97,IF(AND(A7="---",C7=0.5,E7=3.9),1.92,IF(AND(A7="---",C7=0.5,E7=4),1.88,IF(AND(A7="---",C7=0.5,E7=4.1),1.82,IF(AND(A7="---",C7=0.5,E7=4.2),1.78,IF(AND(A7="---",C7=0.5,E7=4.3),1.74,IF(AND(A7="---",C7=0.5,E7=4.4),1.7,IF(AND(A7="---",C7=0.5,E7=4.5),1.66,IF(AND(A7="---",C7=0.5,E7=4.6),1.63,IF(AND(A7="---",C7=0.5,E7=4.7),1.59,IF(AND(A7="---",C7=0.5,E7=4.8),1.56,IF(AND(A7="---",C7=0.5,E7=4.9),1.53,IF(AND(A7="---",C7=0.5,E7=5),1.5,IF(AND(A7="---",C7=0.5,E7=5.1),1.47,IF(AND(A7="---",C7=0.5,E7=5.2),1.44,IF(AND(A7="---",C7=0.5,E7=5.3),1.41,IF(AND(A7="---",C7=0.5,E7=5.4),1.38,IF(AND(A7="---",C7=0.5,E7=5.5),1.36,IF(AND(A7="---",C7=0.5,E7=5.6),1.33,IF(AND(A7="---",C7=0.5,E7=5.7),1.31,IF(AND(A7="---",C7=0.5,E7=5.8),1.29,IF(AND(A7="---",C7=0.5,E7=5.9),1.27,IF(AND(A7="---",C7=0.5,E7=6),1.25,IF(AND(A7="---",C7=0.5,E7=6.1),1.22,IF(AND(A7="---",C7=0.5,E7=6.2),1.2,IF(AND(A7="---",C7=0.5,E7=6.3),1.19,IF(AND(A7="---",C7=0.5,E7=6.4),1.17,IF(AND(A7="---",C7=0.5,E7=6.5),1.15,IF(AND(A7="---",C7=0.5,E7=6.6),1.13,IF(AND(A7="---",C7=0.5,E7=6.7),1.11,IF(AND(A7="---",C7=0.5,E7="Enter Stop"),"Emty",IF(C7="Your Risk","Emty")))))))))))))))))))))))))))))))))))))))))))))))))))))))))))))))))</f>
        <v>Emty</v>
      </c>
      <c r="H7" s="91"/>
      <c r="I7" s="91"/>
      <c r="J7" s="92"/>
      <c r="K7" s="91"/>
      <c r="L7" s="91"/>
      <c r="M7" s="91"/>
      <c r="N7" s="91"/>
      <c r="O7" s="91"/>
      <c r="P7" s="91"/>
      <c r="Q7" s="91"/>
      <c r="R7" s="91"/>
      <c r="S7" s="93"/>
      <c r="T7" s="91"/>
      <c r="U7" s="91"/>
      <c r="V7" s="91"/>
      <c r="W7" s="94"/>
    </row>
    <row r="8" spans="1:23" s="2" customFormat="1" ht="17" thickBot="1" x14ac:dyDescent="0.25">
      <c r="A8" s="77"/>
      <c r="B8" s="20"/>
      <c r="C8" s="71"/>
      <c r="D8" s="20"/>
      <c r="E8" s="73"/>
      <c r="F8" s="20"/>
      <c r="G8" s="48"/>
      <c r="H8" s="49"/>
      <c r="I8" s="20"/>
      <c r="J8" s="50"/>
      <c r="K8" s="20"/>
      <c r="L8" s="20"/>
      <c r="M8" s="20"/>
      <c r="N8" s="20"/>
      <c r="O8" s="20"/>
      <c r="P8" s="20"/>
      <c r="Q8" s="20"/>
      <c r="R8" s="20"/>
      <c r="S8" s="51"/>
      <c r="T8" s="52"/>
      <c r="U8" s="20"/>
      <c r="V8" s="53"/>
      <c r="W8" s="51"/>
    </row>
    <row r="9" spans="1:23" ht="18" thickTop="1" thickBot="1" x14ac:dyDescent="0.25">
      <c r="A9" s="78"/>
      <c r="B9" s="12"/>
      <c r="C9" s="69"/>
      <c r="D9" s="12"/>
      <c r="E9" s="73"/>
      <c r="F9" s="12"/>
      <c r="G9" s="45"/>
      <c r="H9" s="47"/>
      <c r="I9" s="13"/>
      <c r="J9" s="25"/>
      <c r="K9" s="20"/>
      <c r="L9" s="13"/>
      <c r="M9" s="12"/>
      <c r="N9" s="13"/>
      <c r="O9" s="13"/>
      <c r="P9" s="12"/>
      <c r="Q9" s="13"/>
      <c r="R9" s="13"/>
      <c r="S9" s="26"/>
      <c r="T9" s="15"/>
      <c r="U9" s="13"/>
      <c r="V9" s="29"/>
      <c r="W9" s="26"/>
    </row>
    <row r="10" spans="1:23" s="2" customFormat="1" ht="17" thickTop="1" x14ac:dyDescent="0.2">
      <c r="A10" s="79"/>
      <c r="B10" s="22"/>
      <c r="C10" s="70"/>
      <c r="D10" s="22"/>
      <c r="E10" s="74"/>
      <c r="F10" s="22"/>
      <c r="G10" s="57"/>
      <c r="H10" s="58"/>
      <c r="I10" s="22"/>
      <c r="J10" s="54"/>
      <c r="K10" s="22"/>
      <c r="L10" s="22"/>
      <c r="M10" s="22"/>
      <c r="N10" s="22"/>
      <c r="O10" s="22"/>
      <c r="P10" s="22"/>
      <c r="Q10" s="22"/>
      <c r="R10" s="22"/>
      <c r="S10" s="56"/>
      <c r="T10" s="55"/>
      <c r="U10" s="22"/>
      <c r="V10" s="64"/>
      <c r="W10" s="56"/>
    </row>
    <row r="11" spans="1:23" s="37" customFormat="1" ht="38" customHeight="1" thickBot="1" x14ac:dyDescent="0.25">
      <c r="A11" s="82" t="s">
        <v>72</v>
      </c>
      <c r="B11" s="28" t="s">
        <v>54</v>
      </c>
      <c r="C11" s="83" t="s">
        <v>71</v>
      </c>
      <c r="D11" s="28" t="s">
        <v>54</v>
      </c>
      <c r="E11" s="83" t="s">
        <v>70</v>
      </c>
      <c r="F11" s="28" t="s">
        <v>54</v>
      </c>
      <c r="G11" s="63" t="str">
        <f>IF(AND(A11="---",C11=0.75,E11=0.5),22.5,IF(AND(A11="---",C11=0.75,E11=0.6),18.75,IF(AND(A11="---",C11=0.75,E11=0.7),16.07,IF(AND(A11="---",C11=0.75,E11=0.8),14.06,IF(AND(A11="---",C11=0.75,E11=0.9),12.5,IF(AND(A11="---",C11=0.75,E11=1),11.25,IF(AND(A11="---",C11=0.75,E11=1.1),10.22,IF(AND(A11="---",C11=0.75,E11=1.2),9.37,IF(AND(A11="---",C11=0.75,E11=1.3),8.65,IF(AND(A11="---",C11=0.75,E11=1.4),8.03,IF(AND(A11="---",C11=0.75,E11=1.5),7.5,IF(AND(A11="---",C11=0.75,E11=1.6),7.03,IF(AND(A11="---",C11=0.75,E11=1.7),6.61,IF(AND(A11="---",C11=0.75,E11=1.8),6.25,IF(AND(A11="---",C11=0.75,E11=1.9),5.92,IF(AND(A11="---",C11=0.75,E11=2),5.62,IF(AND(A11="---",C11=0.75,E11=2.1),5.35,IF(AND(A11="---",C11=0.75,E11=2.2),5.11,IF(AND(A11="---",C11=0.75,E11=2.3),4.89,IF(AND(A11="---",C11=0.75,E11=2.4),4.68,IF(AND(A11="---",C11=0.75,E11=2.5),4.5,IF(AND(A11="---",C11=0.75,E11=2.6),4.32,IF(AND(A11="---",C11=0.75,E11=2.7),4.16,IF(AND(A11="---",C11=0.75,E11=2.8),4.01,IF(AND(A11="---",C11=0.75,E11=2.9),3.87,IF(AND(A11="---",C11=0.75,E11=3),3.75,IF(AND(A11="---",C11=0.75,E11=3.1),3.62,IF(AND(A11="---",C11=0.75,E11=3.2),3.51,IF(AND(A11="---",C11=0.75,E11=3.3),3.4,IF(AND(A11="---",C11=0.75,E11=3.4),3.3,IF(AND(A11="---",C11=0.75,E11=3.5),3.21,IF(AND(A11="---",C11=0.75,E11=3.6),3.12,IF(AND(A11="---",C11=0.75,E11=3.7),3.04,IF(AND(A11="---",C11=0.75,E11=3.8),2.96,IF(AND(A11="---",C11=0.75,E11=3.9),2.88,IF(AND(A11="---",C11=0.75,E11=4),2.81,IF(AND(A11="---",C11=0.75,E11=4.1),2.74,IF(AND(A11="---",C11=0.75,E11=4.2),2.67,IF(AND(A11="---",C11=0.75,E11=4.3),2.61,IF(AND(A11="---",C11=0.75,E11=4.4),2.55,IF(AND(A11="---",C11=0.75,E11=4.5),2.5,IF(AND(A11="---",C11=0.75,E11=4.6),2.44,IF(AND(A11="---",C11=0.75,E11=4.7),2.39,IF(AND(A11="---",C11=0.75,E11=4.8),2.34,IF(AND(A11="---",C11=0.75,E11=4.9),2.29,IF(AND(A11="---",C11=0.75,E11=5),2.25,IF(AND(A11="---",C11=0.75,E11=5.1),2.2,IF(AND(A11="---",C11=0.75,E11=5.2),2.16,IF(AND(A11="---",C11=0.75,E11=5.3),2.12,IF(AND(A11="---",C11=0.75,E11=5.4),2.08,IF(AND(A11="---",C11=0.75,E11=5.5),2.04,IF(AND(A11="---",C11=0.75,E11=5.6),2,IF(AND(A11="---",C11=0.75,E11=5.7),1.97,IF(AND(A11="---",C11=0.75,E11=5.8),1.93,IF(AND(A11="---",C11=0.75,E11=5.9),1.9,IF(AND(A11="---",C11=0.75,E11=6),1.87,IF(AND(A11="---",C11=0.75,E11=6.1),1.84,IF(AND(A11="---",C11=0.75,E11=6.2),1.81,IF(AND(A11="---",C11=0.75,E11=6.3),1.78,IF(AND(A11="---",C11=0.75,E11=6.4),1.75,IF(AND(A11="---",C11=0.75,E11=6.5),1.73,IF(AND(A11="---",C11=0.75,E11=6.6),1.7,IF(AND(A11="---",C11=0.75,E11=6.7),1.67,IF(AND(A11="---",C11=0.75,E11="Enter Stop"),"Emty",IF(C11="Your Risk","Emty")))))))))))))))))))))))))))))))))))))))))))))))))))))))))))))))))</f>
        <v>Emty</v>
      </c>
      <c r="H11" s="65"/>
      <c r="I11" s="65"/>
      <c r="J11" s="66"/>
      <c r="K11" s="65"/>
      <c r="L11" s="65"/>
      <c r="M11" s="65"/>
      <c r="N11" s="65"/>
      <c r="O11" s="65"/>
      <c r="P11" s="65"/>
      <c r="Q11" s="65"/>
      <c r="R11" s="65"/>
      <c r="S11" s="67"/>
      <c r="T11" s="65"/>
      <c r="U11" s="65"/>
      <c r="V11" s="65"/>
      <c r="W11" s="31"/>
    </row>
    <row r="12" spans="1:23" s="2" customFormat="1" ht="18" thickTop="1" thickBot="1" x14ac:dyDescent="0.25">
      <c r="A12" s="77"/>
      <c r="B12" s="20"/>
      <c r="C12" s="71"/>
      <c r="D12" s="20"/>
      <c r="E12" s="73"/>
      <c r="F12" s="20"/>
      <c r="G12" s="48"/>
      <c r="H12" s="49"/>
      <c r="I12" s="20"/>
      <c r="J12" s="50"/>
      <c r="K12" s="20"/>
      <c r="L12" s="22"/>
      <c r="M12" s="20"/>
      <c r="N12" s="20"/>
      <c r="O12" s="20"/>
      <c r="P12" s="20"/>
      <c r="Q12" s="20"/>
      <c r="R12" s="20"/>
      <c r="S12" s="51"/>
      <c r="T12" s="52"/>
      <c r="U12" s="20"/>
      <c r="V12" s="53"/>
      <c r="W12" s="51"/>
    </row>
    <row r="13" spans="1:23" ht="18" thickTop="1" thickBot="1" x14ac:dyDescent="0.25">
      <c r="A13" s="80"/>
      <c r="B13" s="12"/>
      <c r="C13" s="72"/>
      <c r="D13" s="12"/>
      <c r="E13" s="75"/>
      <c r="F13" s="12"/>
      <c r="G13" s="44"/>
      <c r="H13" s="46"/>
      <c r="I13" s="12"/>
      <c r="J13" s="23"/>
      <c r="K13" s="12"/>
      <c r="L13" s="12"/>
      <c r="M13" s="12"/>
      <c r="N13" s="12"/>
      <c r="O13" s="12"/>
      <c r="P13" s="12"/>
      <c r="Q13" s="12"/>
      <c r="R13" s="12"/>
      <c r="S13" s="26"/>
      <c r="T13" s="15"/>
      <c r="U13" s="52"/>
      <c r="V13" s="29"/>
      <c r="W13" s="32"/>
    </row>
    <row r="14" spans="1:23" ht="18" thickTop="1" thickBot="1" x14ac:dyDescent="0.25">
      <c r="A14" s="79"/>
      <c r="B14" s="22"/>
      <c r="C14" s="70"/>
      <c r="D14" s="22"/>
      <c r="E14" s="76"/>
      <c r="F14" s="22"/>
      <c r="G14" s="57"/>
      <c r="H14" s="58"/>
      <c r="I14" s="22"/>
      <c r="J14" s="59"/>
      <c r="K14" s="22"/>
      <c r="L14" s="22"/>
      <c r="M14" s="22"/>
      <c r="N14" s="22"/>
      <c r="O14" s="22"/>
      <c r="P14" s="22"/>
      <c r="Q14" s="22"/>
      <c r="R14" s="22"/>
      <c r="S14" s="56"/>
      <c r="T14" s="52"/>
      <c r="U14" s="52"/>
      <c r="V14" s="60"/>
      <c r="W14" s="61"/>
    </row>
    <row r="15" spans="1:23" s="37" customFormat="1" ht="38" customHeight="1" thickTop="1" x14ac:dyDescent="0.2">
      <c r="A15" s="82" t="s">
        <v>72</v>
      </c>
      <c r="B15" s="28" t="s">
        <v>54</v>
      </c>
      <c r="C15" s="83" t="s">
        <v>71</v>
      </c>
      <c r="D15" s="28" t="s">
        <v>54</v>
      </c>
      <c r="E15" s="83" t="s">
        <v>70</v>
      </c>
      <c r="F15" s="28" t="s">
        <v>54</v>
      </c>
      <c r="G15" s="63" t="str">
        <f>IF(AND(A15="---",C15=1,E15=0.5),30,IF(AND(A15="---",C15=1,E15=0.6),25,IF(AND(A15="---",C15=1,E15=0.7),21.42,IF(AND(A15="---",C15=1,E15=0.8),18.75,IF(AND(A15="---",C15=1,E15=0.9),16.66,IF(AND(A15="---",C15=1,E15=1),15,IF(AND(A15="---",C15=1,E15=1.1),13.63,IF(AND(A15="---",C15=1,E15=1.2),12.5,IF(AND(A15="---",C15=1,E15=1.3),11.53,IF(AND(A15="---",C15=1,E15=1.4),10.71,IF(AND(A15="---",C15=1,E15=1.5),10,IF(AND(A15="---",C15=1,E15=1.6),9.37,IF(AND(A15="---",C15=1,E15=1.7),8.82,IF(AND(A15="---",C15=1,E15=1.8),8.33,IF(AND(A15="---",C15=1,E15=1.9),7.89,IF(AND(A15="---",C15=1,E15=2),7.5,IF(AND(A15="---",C15=1,E15=2.1),7.14,IF(AND(A15="---",C15=1,E15=2.2),6.81,IF(AND(A15="---",C15=1,E15=2.3),6.52,IF(AND(A15="---",C15=1,E15=2.4),6.25,IF(AND(A15="---",C15=1,E15=2.5),6,IF(AND(A15="---",C15=1,E15=2.6),5.76,IF(AND(A15="---",C15=1,E15=2.7),5.55,IF(AND(A15="---",C15=1,E15=2.8),5.35,IF(AND(A15="---",C15=1,E15=2.9),5.17,IF(AND(A15="---",C15=1,E15=3),5,IF(AND(A15="---",C15=1,E15=3.1),4.83,IF(AND(A15="---",C15=1,E15=3.2),4.68,IF(AND(A15="---",C15=1,E15=3.3),4.54,IF(AND(A15="---",C15=1,E15=3.4),4.41,IF(AND(A15="---",C15=1,E15=3.5),4.28,IF(AND(A15="---",C15=1,E15=3.6),4.16,IF(AND(A15="---",C15=1,E15=3.7),4.05,IF(AND(A15="---",C15=1,E15=3.8),3.94,IF(AND(A15="---",C15=1,E15=3.9),3.84,IF(AND(A15="---",C15=1,E15=4),3.75,IF(AND(A15="---",C15=1,E15=4.1),3.65,IF(AND(A15="---",C15=1,E15=4.2),3.57,IF(AND(A15="---",C15=1,E15=4.3),3.48,IF(AND(A15="---",C15=1,E15=4.4),3.4,IF(AND(A15="---",C15=1,E15=4.5),3.33,IF(AND(A15="---",C15=1,E15=4.6),3.26,IF(AND(A15="---",C15=1,E15=4.7),3.19,IF(AND(A15="---",C15=1,E15=4.8),3.12,IF(AND(A15="---",C15=1,E15=4.9),3.06,IF(AND(A15="---",C15=1,E15=5),3,IF(AND(A15="---",C15=1,E15=5.1),2.94,IF(AND(A15="---",C15=1,E15=5.2),2.88,IF(AND(A15="---",C15=1,E15=5.3),2.83,IF(AND(A15="---",C15=1,E15=5.4),2.77,IF(AND(A15="---",C15=1,E15=5.5),2.72,IF(AND(A15="---",C15=1,E15=5.6),2.67,IF(AND(A15="---",C15=1,E15=5.7),2.63,IF(AND(A15="---",C15=1,E15=5.8),2.58,IF(AND(A15="---",C15=1,E15=5.9),2.54,IF(AND(A15="---",C15=1,E15=6),2.5,IF(AND(A15="---",C15=1,E15=6.1),2.45,IF(AND(A15="---",C15=1,E15=6.2),2.41,IF(AND(A15="---",C15=1,E15=6.3),2.38,IF(AND(A15="---",C15=1,E15=6.4),2.34,IF(AND(A15="---",C15=1,E15=6.5),2.3,IF(AND(A15="---",C15=1,E15=6.6),2.27,IF(AND(A15="---",C15=1,E15=6.7),2.23,IF(AND(A15="---",C15=1,E15="Enter Stop"),"Emty",IF(C11="Your Risk","Emty")))))))))))))))))))))))))))))))))))))))))))))))))))))))))))))))))</f>
        <v>Emty</v>
      </c>
      <c r="H15" s="65"/>
      <c r="I15" s="65"/>
      <c r="J15" s="66"/>
      <c r="K15" s="65"/>
      <c r="L15" s="65"/>
      <c r="M15" s="65"/>
      <c r="N15" s="65"/>
      <c r="O15" s="65"/>
      <c r="P15" s="65"/>
      <c r="Q15" s="65"/>
      <c r="R15" s="65"/>
      <c r="S15" s="67"/>
      <c r="T15" s="65"/>
      <c r="U15" s="65"/>
      <c r="V15" s="65"/>
      <c r="W15" s="31"/>
    </row>
    <row r="16" spans="1:23" s="2" customFormat="1" ht="17" thickBot="1" x14ac:dyDescent="0.25">
      <c r="A16" s="77"/>
      <c r="B16" s="20"/>
      <c r="C16" s="68"/>
      <c r="D16" s="20"/>
      <c r="E16" s="73"/>
      <c r="F16" s="20"/>
      <c r="G16" s="48"/>
      <c r="H16" s="49"/>
      <c r="I16" s="20"/>
      <c r="J16" s="50"/>
      <c r="K16" s="20"/>
      <c r="L16" s="20"/>
      <c r="M16" s="20"/>
      <c r="N16" s="20"/>
      <c r="O16" s="20"/>
      <c r="P16" s="20"/>
      <c r="Q16" s="20"/>
      <c r="R16" s="20"/>
      <c r="S16" s="51"/>
      <c r="T16" s="52"/>
      <c r="U16" s="20"/>
      <c r="V16" s="53"/>
      <c r="W16" s="51"/>
    </row>
    <row r="17" spans="1:23" ht="18" thickTop="1" thickBot="1" x14ac:dyDescent="0.25">
      <c r="A17" s="78"/>
      <c r="B17" s="12"/>
      <c r="C17" s="69"/>
      <c r="D17" s="12"/>
      <c r="E17" s="73"/>
      <c r="F17" s="12"/>
      <c r="G17" s="45"/>
      <c r="H17" s="47"/>
      <c r="I17" s="20"/>
      <c r="J17" s="25"/>
      <c r="K17" s="13"/>
      <c r="L17" s="13"/>
      <c r="M17" s="12"/>
      <c r="N17" s="13"/>
      <c r="O17" s="13"/>
      <c r="P17" s="13"/>
      <c r="Q17" s="13"/>
      <c r="R17" s="12"/>
      <c r="S17" s="26"/>
      <c r="T17" s="15"/>
      <c r="U17" s="13"/>
      <c r="V17" s="29"/>
      <c r="W17" s="26"/>
    </row>
    <row r="18" spans="1:23" s="2" customFormat="1" ht="18" thickTop="1" thickBot="1" x14ac:dyDescent="0.25">
      <c r="A18" s="79"/>
      <c r="B18" s="22"/>
      <c r="C18" s="70"/>
      <c r="D18" s="22"/>
      <c r="E18" s="75"/>
      <c r="F18" s="22"/>
      <c r="G18" s="57"/>
      <c r="H18" s="58"/>
      <c r="I18" s="22"/>
      <c r="J18" s="54"/>
      <c r="K18" s="22"/>
      <c r="L18" s="22"/>
      <c r="M18" s="22"/>
      <c r="N18" s="22"/>
      <c r="O18" s="22"/>
      <c r="P18" s="22"/>
      <c r="Q18" s="22"/>
      <c r="R18" s="22"/>
      <c r="S18" s="56"/>
      <c r="T18" s="55"/>
      <c r="U18" s="22"/>
      <c r="V18" s="64"/>
      <c r="W18" s="56"/>
    </row>
    <row r="19" spans="1:23" ht="22" customHeight="1" thickTop="1" thickBot="1" x14ac:dyDescent="0.25">
      <c r="A19" s="16"/>
      <c r="B19" s="20"/>
      <c r="C19" s="34"/>
      <c r="D19" s="20"/>
      <c r="E19" s="14"/>
      <c r="F19" s="12"/>
      <c r="G19" s="44"/>
      <c r="H19" s="46"/>
      <c r="I19" s="12"/>
      <c r="J19" s="23"/>
      <c r="K19" s="12"/>
      <c r="L19" s="12"/>
      <c r="M19" s="12"/>
      <c r="N19" s="12"/>
      <c r="O19" s="12"/>
      <c r="P19" s="12"/>
      <c r="Q19" s="12"/>
      <c r="R19" s="12"/>
      <c r="S19" s="26"/>
      <c r="T19" s="15"/>
      <c r="U19" s="12"/>
      <c r="V19" s="29"/>
      <c r="W19" s="32"/>
    </row>
    <row r="20" spans="1:23" ht="17" thickTop="1" x14ac:dyDescent="0.2">
      <c r="A20" s="84"/>
      <c r="B20" s="22"/>
      <c r="C20" s="58"/>
      <c r="D20" s="22"/>
      <c r="E20" s="85"/>
      <c r="F20" s="22"/>
      <c r="G20" s="57"/>
      <c r="H20" s="58"/>
      <c r="I20" s="22"/>
      <c r="J20" s="59"/>
      <c r="K20" s="22"/>
      <c r="L20" s="22"/>
      <c r="M20" s="22"/>
      <c r="N20" s="22"/>
      <c r="O20" s="22"/>
      <c r="P20" s="22"/>
      <c r="Q20" s="22"/>
      <c r="R20" s="22"/>
      <c r="S20" s="56"/>
      <c r="T20" s="55"/>
      <c r="U20" s="22"/>
      <c r="V20" s="64"/>
      <c r="W20" s="61"/>
    </row>
    <row r="21" spans="1:23" s="17" customFormat="1" x14ac:dyDescent="0.2">
      <c r="E21" s="18"/>
      <c r="F21" s="18"/>
      <c r="G21" s="18"/>
      <c r="H21" s="18"/>
      <c r="I21" s="18"/>
      <c r="J21" s="2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7" customFormat="1" x14ac:dyDescent="0.2">
      <c r="E22" s="18"/>
      <c r="F22" s="18"/>
      <c r="G22" s="18"/>
      <c r="H22" s="18"/>
      <c r="I22" s="18"/>
      <c r="J22" s="2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ht="17" thickBot="1" x14ac:dyDescent="0.25">
      <c r="E23" s="18"/>
      <c r="F23" s="18"/>
      <c r="G23" s="18"/>
      <c r="H23" s="18"/>
      <c r="I23" s="18"/>
      <c r="J23" s="2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8" thickTop="1" thickBot="1" x14ac:dyDescent="0.25">
      <c r="A24" s="16"/>
      <c r="B24" s="22"/>
      <c r="C24" s="70"/>
      <c r="D24" s="22"/>
      <c r="E24" s="75"/>
      <c r="F24" s="22"/>
      <c r="G24" s="44"/>
      <c r="H24" s="46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26"/>
      <c r="T24" s="15"/>
      <c r="U24" s="12"/>
      <c r="V24" s="29"/>
      <c r="W24" s="32"/>
    </row>
    <row r="25" spans="1:23" ht="18" thickTop="1" thickBot="1" x14ac:dyDescent="0.25">
      <c r="A25" s="16"/>
      <c r="B25" s="20"/>
      <c r="C25" s="34"/>
      <c r="D25" s="20"/>
      <c r="E25" s="14"/>
      <c r="F25" s="12"/>
      <c r="G25" s="44"/>
      <c r="H25" s="46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26"/>
      <c r="T25" s="15"/>
      <c r="U25" s="12"/>
      <c r="V25" s="29"/>
      <c r="W25" s="32"/>
    </row>
    <row r="26" spans="1:23" s="17" customFormat="1" ht="17" thickTop="1" x14ac:dyDescent="0.2">
      <c r="E26" s="18"/>
      <c r="F26" s="18"/>
      <c r="G26" s="18"/>
      <c r="H26" s="18"/>
      <c r="I26" s="18"/>
      <c r="J26" s="21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s="17" customFormat="1" ht="17" thickBot="1" x14ac:dyDescent="0.25">
      <c r="E27" s="18"/>
      <c r="F27" s="18"/>
      <c r="G27" s="18"/>
      <c r="H27" s="18"/>
      <c r="I27" s="18"/>
      <c r="J27" s="21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8" thickTop="1" thickBot="1" x14ac:dyDescent="0.25">
      <c r="A28" s="19"/>
      <c r="B28" s="11"/>
      <c r="C28" s="34"/>
      <c r="D28" s="11"/>
      <c r="E28" s="14"/>
      <c r="F28" s="12"/>
      <c r="G28" s="44"/>
      <c r="H28" s="46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26"/>
      <c r="T28" s="15"/>
      <c r="U28" s="12"/>
      <c r="V28" s="29"/>
      <c r="W28" s="32"/>
    </row>
    <row r="29" spans="1:23" s="37" customFormat="1" ht="38" customHeight="1" thickTop="1" thickBot="1" x14ac:dyDescent="0.25">
      <c r="A29" s="82" t="s">
        <v>72</v>
      </c>
      <c r="B29" s="28" t="s">
        <v>54</v>
      </c>
      <c r="C29" s="83" t="s">
        <v>71</v>
      </c>
      <c r="D29" s="28" t="s">
        <v>54</v>
      </c>
      <c r="E29" s="83" t="s">
        <v>70</v>
      </c>
      <c r="F29" s="28" t="s">
        <v>54</v>
      </c>
      <c r="G29" s="63" t="b">
        <f>IF(AND(A29="---",C29=0.5,E29=0.5),15,IF(AND(A29="---",C29=0.5,E29=0.6),12.5,IF(AND(A29="---",C29=0.5,E29=0.7),10.71,IF(AND(A29="---",C29=0.5,E29=0.8),9.83,IF(AND(A29="---",C29=0.5,E29=0.9),8.33,IF(AND(A29="---",C29=0.5,E29=1),7.5,IF(AND(A29="---",C29=0.5,E29=1.1),6.82,IF(AND(A29="---",C29=0.5,E29=1.2),6.25,IF(AND(A29="---",C29=0.5,E29=1.3),5.77,IF(AND(A29="---",C29=0.5,E29=1.4),5.36,IF(AND(A29="---",C29=0.5,E29=1.5),5,IF(AND(A29="---",C29=0.5,E29=1.6),4.69,IF(AND(A29="---",C29=0.5,E29=1.7),4.41,IF(AND(A29="---",C29=0.5,E29=1.8),4.17,IF(AND(A29="---",C29=0.5,E29=1.9),3.95,IF(AND(A29="---",C29=0.5,E29=2),3.75,IF(AND(A29="---",C29=0.5,E29=2.1),3.57,IF(AND(A29="---",C29=0.5,E29=2.2),3.41,IF(AND(A29="---",C29=0.5,E29=2.3),3.26,IF(AND(A29="---",C29=0.5,E29=2.4),3.13,IF(AND(A29="---",C29=0.5,E29=2.5),3,IF(AND(A29="---",C29=0.5,E29=2.6),2.88,IF(AND(A29="---",C29=0.5,E29=2.7),2.78,IF(AND(A29="---",C29=0.5,E29=2.8),2.68,IF(AND(A29="---",C29=0.5,E29=2.9),2.59,IF(AND(A29="---",C29=0.5,E29=3),2.5,IF(AND(A29="---",C29=0.5,E29=3.1),2.42,IF(AND(A29="---",C29=0.5,E29=3.2),2.34,IF(AND(A29="---",C29=0.5,E29=3.3),2.27,IF(AND(A29="---",C29=0.5,E29=3.4),2.21,IF(AND(A29="---",C29=0.5,E29=3.5),2.14,IF(AND(A29="---",C29=0.5,E29=3.6),2.08,IF(AND(A29="---",C29=0.5,E29=3.7),2.03,IF(AND(A29="---",C29=0.5,E29=3.8),1.97,IF(AND(A29="---",C29=0.5,E29=3.9),1.92,IF(AND(A29="---",C29=0.5,E29=4),1.88,IF(AND(A25="---",C25=0.25,E25="Enter Stop"),"Emty",IF(C25="Your Risk","Emty"))))))))))))))))))))))))))))))))))))))</f>
        <v>0</v>
      </c>
      <c r="H29" s="65"/>
      <c r="I29" s="65"/>
      <c r="J29" s="66"/>
      <c r="K29" s="65"/>
      <c r="L29" s="65"/>
      <c r="M29" s="65"/>
      <c r="N29" s="65"/>
      <c r="O29" s="65"/>
      <c r="P29" s="65"/>
      <c r="Q29" s="65"/>
      <c r="R29" s="65"/>
      <c r="S29" s="67"/>
      <c r="T29" s="65"/>
      <c r="U29" s="65"/>
      <c r="V29" s="65"/>
      <c r="W29" s="31"/>
    </row>
    <row r="30" spans="1:23" ht="18" thickTop="1" thickBot="1" x14ac:dyDescent="0.25">
      <c r="A30" s="16"/>
      <c r="B30" s="11"/>
      <c r="C30" s="34"/>
      <c r="D30" s="11"/>
      <c r="E30" s="14"/>
      <c r="F30" s="12"/>
      <c r="G30" s="44"/>
      <c r="H30" s="46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26"/>
      <c r="T30" s="15"/>
      <c r="U30" s="12"/>
      <c r="V30" s="29"/>
      <c r="W30" s="32"/>
    </row>
    <row r="31" spans="1:23" ht="18" thickTop="1" thickBot="1" x14ac:dyDescent="0.25">
      <c r="A31" s="16"/>
      <c r="B31" s="11"/>
      <c r="C31" s="35"/>
      <c r="D31" s="11"/>
      <c r="E31" s="14"/>
      <c r="F31" s="12"/>
      <c r="G31" s="45"/>
      <c r="H31" s="47"/>
      <c r="I31" s="13"/>
      <c r="J31" s="24"/>
      <c r="K31" s="13"/>
      <c r="L31" s="13"/>
      <c r="M31" s="12"/>
      <c r="N31" s="13"/>
      <c r="O31" s="13"/>
      <c r="P31" s="13"/>
      <c r="Q31" s="13"/>
      <c r="R31" s="13"/>
      <c r="S31" s="26"/>
      <c r="T31" s="15"/>
      <c r="U31" s="13"/>
      <c r="V31" s="29"/>
      <c r="W31" s="32"/>
    </row>
    <row r="32" spans="1:23" ht="18" thickTop="1" thickBot="1" x14ac:dyDescent="0.25">
      <c r="A32" s="16"/>
      <c r="B32" s="11"/>
      <c r="C32" s="34"/>
      <c r="D32" s="11"/>
      <c r="E32" s="14"/>
      <c r="F32" s="12"/>
      <c r="G32" s="44"/>
      <c r="H32" s="46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26"/>
      <c r="T32" s="15"/>
      <c r="U32" s="12"/>
      <c r="V32" s="29"/>
      <c r="W32" s="32"/>
    </row>
    <row r="33" spans="1:23" ht="18" thickTop="1" thickBot="1" x14ac:dyDescent="0.25">
      <c r="A33" s="16"/>
      <c r="B33" s="11"/>
      <c r="C33" s="35"/>
      <c r="D33" s="11"/>
      <c r="E33" s="14"/>
      <c r="F33" s="12"/>
      <c r="G33" s="45"/>
      <c r="H33" s="47"/>
      <c r="I33" s="13"/>
      <c r="J33" s="24"/>
      <c r="K33" s="13"/>
      <c r="L33" s="13"/>
      <c r="M33" s="12"/>
      <c r="N33" s="13"/>
      <c r="O33" s="13"/>
      <c r="P33" s="13"/>
      <c r="Q33" s="13"/>
      <c r="R33" s="13"/>
      <c r="S33" s="26"/>
      <c r="T33" s="15"/>
      <c r="U33" s="13"/>
      <c r="V33" s="29"/>
      <c r="W33" s="32"/>
    </row>
    <row r="34" spans="1:23" ht="18" thickTop="1" thickBot="1" x14ac:dyDescent="0.25">
      <c r="A34" s="16"/>
      <c r="B34" s="11"/>
      <c r="C34" s="34"/>
      <c r="D34" s="11"/>
      <c r="E34" s="14"/>
      <c r="F34" s="12"/>
      <c r="G34" s="44"/>
      <c r="H34" s="46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26"/>
      <c r="T34" s="15"/>
      <c r="U34" s="12"/>
      <c r="V34" s="29"/>
      <c r="W34" s="32"/>
    </row>
    <row r="35" spans="1:23" ht="18" thickTop="1" thickBot="1" x14ac:dyDescent="0.25">
      <c r="A35" s="16"/>
      <c r="B35" s="11"/>
      <c r="C35" s="35"/>
      <c r="D35" s="11"/>
      <c r="E35" s="14"/>
      <c r="F35" s="12"/>
      <c r="G35" s="45"/>
      <c r="H35" s="47"/>
      <c r="I35" s="13"/>
      <c r="J35" s="24"/>
      <c r="K35" s="13"/>
      <c r="L35" s="13"/>
      <c r="M35" s="12"/>
      <c r="N35" s="13"/>
      <c r="O35" s="13"/>
      <c r="P35" s="13"/>
      <c r="Q35" s="13"/>
      <c r="R35" s="13"/>
      <c r="S35" s="26"/>
      <c r="T35" s="15"/>
      <c r="U35" s="13"/>
      <c r="V35" s="29"/>
      <c r="W35" s="32"/>
    </row>
    <row r="36" spans="1:23" ht="18" thickTop="1" thickBot="1" x14ac:dyDescent="0.25">
      <c r="A36" s="16"/>
      <c r="B36" s="11"/>
      <c r="C36" s="34"/>
      <c r="D36" s="11"/>
      <c r="E36" s="14"/>
      <c r="F36" s="12"/>
      <c r="G36" s="44"/>
      <c r="H36" s="46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26"/>
      <c r="T36" s="15"/>
      <c r="U36" s="12"/>
      <c r="V36" s="29"/>
      <c r="W36" s="32"/>
    </row>
    <row r="37" spans="1:23" ht="18" thickTop="1" thickBot="1" x14ac:dyDescent="0.25">
      <c r="A37" s="16"/>
      <c r="B37" s="11"/>
      <c r="C37" s="35"/>
      <c r="D37" s="11"/>
      <c r="E37" s="14"/>
      <c r="F37" s="12"/>
      <c r="G37" s="45"/>
      <c r="H37" s="47"/>
      <c r="I37" s="13"/>
      <c r="J37" s="24"/>
      <c r="K37" s="13"/>
      <c r="L37" s="13"/>
      <c r="M37" s="12"/>
      <c r="N37" s="13"/>
      <c r="O37" s="13"/>
      <c r="P37" s="13"/>
      <c r="Q37" s="13"/>
      <c r="R37" s="13"/>
      <c r="S37" s="26"/>
      <c r="T37" s="15"/>
      <c r="U37" s="13"/>
      <c r="V37" s="29"/>
      <c r="W37" s="32"/>
    </row>
    <row r="38" spans="1:23" ht="18" thickTop="1" thickBot="1" x14ac:dyDescent="0.25">
      <c r="A38" s="19"/>
      <c r="B38" s="11"/>
      <c r="C38" s="34"/>
      <c r="D38" s="11"/>
      <c r="E38" s="14"/>
      <c r="F38" s="12"/>
      <c r="G38" s="44"/>
      <c r="H38" s="46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26"/>
      <c r="T38" s="15"/>
      <c r="U38" s="12"/>
      <c r="V38" s="29"/>
      <c r="W38" s="32"/>
    </row>
    <row r="39" spans="1:23" ht="18" thickTop="1" thickBot="1" x14ac:dyDescent="0.25">
      <c r="A39" s="16"/>
      <c r="B39" s="11"/>
      <c r="C39" s="35"/>
      <c r="D39" s="11"/>
      <c r="E39" s="14"/>
      <c r="F39" s="12"/>
      <c r="G39" s="45"/>
      <c r="H39" s="47"/>
      <c r="I39" s="13"/>
      <c r="J39" s="24"/>
      <c r="K39" s="13"/>
      <c r="L39" s="13"/>
      <c r="M39" s="12"/>
      <c r="N39" s="13"/>
      <c r="O39" s="13"/>
      <c r="P39" s="13"/>
      <c r="Q39" s="13"/>
      <c r="R39" s="13"/>
      <c r="S39" s="26"/>
      <c r="T39" s="15"/>
      <c r="U39" s="13"/>
      <c r="V39" s="29"/>
      <c r="W39" s="32"/>
    </row>
    <row r="40" spans="1:23" ht="18" thickTop="1" thickBot="1" x14ac:dyDescent="0.25">
      <c r="A40" s="16"/>
      <c r="B40" s="11"/>
      <c r="C40" s="34"/>
      <c r="D40" s="11"/>
      <c r="E40" s="14"/>
      <c r="F40" s="12"/>
      <c r="G40" s="44"/>
      <c r="H40" s="46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26"/>
      <c r="T40" s="15"/>
      <c r="U40" s="12"/>
      <c r="V40" s="29"/>
      <c r="W40" s="32"/>
    </row>
    <row r="41" spans="1:23" ht="18" thickTop="1" thickBot="1" x14ac:dyDescent="0.25">
      <c r="A41" s="16"/>
      <c r="B41" s="11"/>
      <c r="C41" s="35"/>
      <c r="D41" s="11"/>
      <c r="E41" s="14"/>
      <c r="F41" s="12"/>
      <c r="G41" s="45"/>
      <c r="H41" s="47"/>
      <c r="I41" s="13"/>
      <c r="J41" s="24"/>
      <c r="K41" s="13"/>
      <c r="L41" s="13"/>
      <c r="M41" s="12"/>
      <c r="N41" s="13"/>
      <c r="O41" s="13"/>
      <c r="P41" s="13"/>
      <c r="Q41" s="13"/>
      <c r="R41" s="13"/>
      <c r="S41" s="26"/>
      <c r="T41" s="15"/>
      <c r="U41" s="13"/>
      <c r="V41" s="29"/>
      <c r="W41" s="32"/>
    </row>
    <row r="42" spans="1:23" ht="18" thickTop="1" thickBot="1" x14ac:dyDescent="0.25">
      <c r="A42" s="16"/>
      <c r="B42" s="11"/>
      <c r="C42" s="34"/>
      <c r="D42" s="11"/>
      <c r="E42" s="14"/>
      <c r="F42" s="12"/>
      <c r="G42" s="44"/>
      <c r="H42" s="46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26"/>
      <c r="T42" s="15"/>
      <c r="U42" s="12"/>
      <c r="V42" s="29"/>
      <c r="W42" s="32"/>
    </row>
    <row r="43" spans="1:23" ht="18" thickTop="1" thickBot="1" x14ac:dyDescent="0.25">
      <c r="A43" s="16"/>
      <c r="B43" s="11"/>
      <c r="C43" s="35"/>
      <c r="D43" s="11"/>
      <c r="E43" s="14"/>
      <c r="F43" s="12"/>
      <c r="G43" s="45"/>
      <c r="H43" s="47"/>
      <c r="I43" s="13"/>
      <c r="J43" s="24"/>
      <c r="K43" s="13"/>
      <c r="L43" s="13"/>
      <c r="M43" s="12"/>
      <c r="N43" s="13"/>
      <c r="O43" s="13"/>
      <c r="P43" s="13"/>
      <c r="Q43" s="13"/>
      <c r="R43" s="13"/>
      <c r="S43" s="26"/>
      <c r="T43" s="15"/>
      <c r="U43" s="13"/>
      <c r="V43" s="29"/>
      <c r="W43" s="32"/>
    </row>
    <row r="44" spans="1:23" ht="18" thickTop="1" thickBot="1" x14ac:dyDescent="0.25">
      <c r="A44" s="16"/>
      <c r="B44" s="11"/>
      <c r="C44" s="34"/>
      <c r="D44" s="11"/>
      <c r="E44" s="14"/>
      <c r="F44" s="12"/>
      <c r="G44" s="44"/>
      <c r="H44" s="46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26"/>
      <c r="T44" s="15"/>
      <c r="U44" s="12"/>
      <c r="V44" s="29"/>
      <c r="W44" s="32"/>
    </row>
    <row r="45" spans="1:23" ht="18" thickTop="1" thickBot="1" x14ac:dyDescent="0.25">
      <c r="A45" s="16"/>
      <c r="B45" s="11"/>
      <c r="C45" s="35"/>
      <c r="D45" s="11"/>
      <c r="E45" s="14"/>
      <c r="F45" s="12"/>
      <c r="G45" s="45"/>
      <c r="H45" s="47"/>
      <c r="I45" s="13"/>
      <c r="J45" s="24"/>
      <c r="K45" s="13"/>
      <c r="L45" s="13"/>
      <c r="M45" s="12"/>
      <c r="N45" s="13"/>
      <c r="O45" s="13"/>
      <c r="P45" s="13"/>
      <c r="Q45" s="13"/>
      <c r="R45" s="13"/>
      <c r="S45" s="26"/>
      <c r="T45" s="15"/>
      <c r="U45" s="13"/>
      <c r="V45" s="29"/>
      <c r="W45" s="32"/>
    </row>
    <row r="46" spans="1:23" ht="18" thickTop="1" thickBot="1" x14ac:dyDescent="0.25">
      <c r="A46" s="16"/>
      <c r="B46" s="11"/>
      <c r="C46" s="34"/>
      <c r="D46" s="11"/>
      <c r="E46" s="14"/>
      <c r="F46" s="12"/>
      <c r="G46" s="44"/>
      <c r="H46" s="46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26"/>
      <c r="T46" s="15"/>
      <c r="U46" s="12"/>
      <c r="V46" s="29"/>
      <c r="W46" s="32"/>
    </row>
    <row r="47" spans="1:23" ht="18" thickTop="1" thickBot="1" x14ac:dyDescent="0.25">
      <c r="A47" s="16"/>
      <c r="B47" s="11"/>
      <c r="C47" s="35"/>
      <c r="D47" s="11"/>
      <c r="E47" s="14"/>
      <c r="F47" s="12"/>
      <c r="G47" s="45"/>
      <c r="H47" s="47"/>
      <c r="I47" s="13"/>
      <c r="J47" s="24"/>
      <c r="K47" s="13"/>
      <c r="L47" s="13"/>
      <c r="M47" s="12"/>
      <c r="N47" s="13"/>
      <c r="O47" s="13"/>
      <c r="P47" s="13"/>
      <c r="Q47" s="13"/>
      <c r="R47" s="13"/>
      <c r="S47" s="26"/>
      <c r="T47" s="15"/>
      <c r="U47" s="13"/>
      <c r="V47" s="29"/>
      <c r="W47" s="32"/>
    </row>
    <row r="48" spans="1:23" ht="18" thickTop="1" thickBot="1" x14ac:dyDescent="0.25">
      <c r="A48" s="19"/>
      <c r="B48" s="11"/>
      <c r="C48" s="34"/>
      <c r="D48" s="11"/>
      <c r="E48" s="14"/>
      <c r="F48" s="12"/>
      <c r="G48" s="44"/>
      <c r="H48" s="46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26"/>
      <c r="T48" s="15"/>
      <c r="U48" s="12"/>
      <c r="V48" s="29"/>
      <c r="W48" s="32"/>
    </row>
    <row r="49" spans="1:23" ht="18" thickTop="1" thickBot="1" x14ac:dyDescent="0.25">
      <c r="A49" s="16"/>
      <c r="B49" s="11"/>
      <c r="C49" s="35"/>
      <c r="D49" s="11"/>
      <c r="E49" s="14"/>
      <c r="F49" s="12"/>
      <c r="G49" s="45"/>
      <c r="H49" s="47"/>
      <c r="I49" s="13"/>
      <c r="J49" s="24"/>
      <c r="K49" s="13"/>
      <c r="L49" s="13"/>
      <c r="M49" s="12"/>
      <c r="N49" s="13"/>
      <c r="O49" s="13"/>
      <c r="P49" s="13"/>
      <c r="Q49" s="13"/>
      <c r="R49" s="13"/>
      <c r="S49" s="26"/>
      <c r="T49" s="15"/>
      <c r="U49" s="13"/>
      <c r="V49" s="29"/>
      <c r="W49" s="32"/>
    </row>
    <row r="50" spans="1:23" ht="18" thickTop="1" thickBot="1" x14ac:dyDescent="0.25">
      <c r="A50" s="16"/>
      <c r="B50" s="11"/>
      <c r="C50" s="34"/>
      <c r="D50" s="11"/>
      <c r="E50" s="14"/>
      <c r="F50" s="12"/>
      <c r="G50" s="44"/>
      <c r="H50" s="46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26"/>
      <c r="T50" s="15"/>
      <c r="U50" s="12"/>
      <c r="V50" s="29"/>
      <c r="W50" s="32"/>
    </row>
    <row r="51" spans="1:23" ht="18" thickTop="1" thickBot="1" x14ac:dyDescent="0.25">
      <c r="A51" s="16"/>
      <c r="B51" s="11"/>
      <c r="C51" s="35"/>
      <c r="D51" s="11"/>
      <c r="E51" s="14"/>
      <c r="F51" s="12"/>
      <c r="G51" s="45"/>
      <c r="H51" s="47"/>
      <c r="I51" s="13"/>
      <c r="J51" s="24"/>
      <c r="K51" s="13"/>
      <c r="L51" s="13"/>
      <c r="M51" s="12"/>
      <c r="N51" s="13"/>
      <c r="O51" s="13"/>
      <c r="P51" s="13"/>
      <c r="Q51" s="13"/>
      <c r="R51" s="13"/>
      <c r="S51" s="26"/>
      <c r="T51" s="15"/>
      <c r="U51" s="13"/>
      <c r="V51" s="29"/>
      <c r="W51" s="32"/>
    </row>
    <row r="52" spans="1:23" ht="18" thickTop="1" thickBot="1" x14ac:dyDescent="0.25">
      <c r="A52" s="16"/>
      <c r="B52" s="11"/>
      <c r="C52" s="34"/>
      <c r="D52" s="11"/>
      <c r="E52" s="14"/>
      <c r="F52" s="12"/>
      <c r="G52" s="44"/>
      <c r="H52" s="46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26"/>
      <c r="T52" s="15"/>
      <c r="U52" s="12"/>
      <c r="V52" s="29"/>
      <c r="W52" s="32"/>
    </row>
    <row r="53" spans="1:23" ht="18" thickTop="1" thickBot="1" x14ac:dyDescent="0.25">
      <c r="A53" s="16"/>
      <c r="B53" s="11"/>
      <c r="C53" s="35"/>
      <c r="D53" s="11"/>
      <c r="E53" s="14"/>
      <c r="F53" s="12"/>
      <c r="G53" s="45"/>
      <c r="H53" s="47"/>
      <c r="I53" s="13"/>
      <c r="J53" s="24"/>
      <c r="K53" s="13"/>
      <c r="L53" s="13"/>
      <c r="M53" s="12"/>
      <c r="N53" s="13"/>
      <c r="O53" s="13"/>
      <c r="P53" s="13"/>
      <c r="Q53" s="13"/>
      <c r="R53" s="13"/>
      <c r="S53" s="26"/>
      <c r="T53" s="15"/>
      <c r="U53" s="13"/>
      <c r="V53" s="29"/>
      <c r="W53" s="32"/>
    </row>
    <row r="54" spans="1:23" ht="18" thickTop="1" thickBot="1" x14ac:dyDescent="0.25">
      <c r="A54" s="16"/>
      <c r="B54" s="11"/>
      <c r="C54" s="34"/>
      <c r="D54" s="11"/>
      <c r="E54" s="14"/>
      <c r="F54" s="12"/>
      <c r="G54" s="44"/>
      <c r="H54" s="46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26"/>
      <c r="T54" s="15"/>
      <c r="U54" s="12"/>
      <c r="V54" s="29"/>
      <c r="W54" s="32"/>
    </row>
    <row r="55" spans="1:23" ht="18" thickTop="1" thickBot="1" x14ac:dyDescent="0.25">
      <c r="A55" s="16"/>
      <c r="B55" s="11"/>
      <c r="C55" s="35"/>
      <c r="D55" s="11"/>
      <c r="E55" s="14"/>
      <c r="F55" s="12"/>
      <c r="G55" s="45"/>
      <c r="H55" s="47"/>
      <c r="I55" s="13"/>
      <c r="J55" s="24"/>
      <c r="K55" s="13"/>
      <c r="L55" s="13"/>
      <c r="M55" s="12"/>
      <c r="N55" s="13"/>
      <c r="O55" s="13"/>
      <c r="P55" s="13"/>
      <c r="Q55" s="13"/>
      <c r="R55" s="13"/>
      <c r="S55" s="26"/>
      <c r="T55" s="15"/>
      <c r="U55" s="13"/>
      <c r="V55" s="29"/>
      <c r="W55" s="32"/>
    </row>
    <row r="56" spans="1:23" ht="18" thickTop="1" thickBot="1" x14ac:dyDescent="0.25">
      <c r="A56" s="16"/>
      <c r="B56" s="11"/>
      <c r="C56" s="34"/>
      <c r="D56" s="11"/>
      <c r="E56" s="14"/>
      <c r="F56" s="12"/>
      <c r="G56" s="44"/>
      <c r="H56" s="46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26"/>
      <c r="T56" s="15"/>
      <c r="U56" s="12"/>
      <c r="V56" s="29"/>
      <c r="W56" s="32"/>
    </row>
    <row r="57" spans="1:23" ht="18" thickTop="1" thickBot="1" x14ac:dyDescent="0.25">
      <c r="A57" s="16"/>
      <c r="B57" s="11"/>
      <c r="C57" s="35"/>
      <c r="D57" s="11"/>
      <c r="E57" s="14"/>
      <c r="F57" s="12"/>
      <c r="G57" s="45"/>
      <c r="H57" s="47"/>
      <c r="I57" s="13"/>
      <c r="J57" s="24"/>
      <c r="K57" s="13"/>
      <c r="L57" s="13"/>
      <c r="M57" s="12"/>
      <c r="N57" s="13"/>
      <c r="O57" s="13"/>
      <c r="P57" s="13"/>
      <c r="Q57" s="13"/>
      <c r="R57" s="13"/>
      <c r="S57" s="26"/>
      <c r="T57" s="15"/>
      <c r="U57" s="13"/>
      <c r="V57" s="29"/>
      <c r="W57" s="32"/>
    </row>
    <row r="58" spans="1:23" ht="18" thickTop="1" thickBot="1" x14ac:dyDescent="0.25">
      <c r="A58" s="19"/>
      <c r="B58" s="11"/>
      <c r="C58" s="34"/>
      <c r="D58" s="11"/>
      <c r="E58" s="14"/>
      <c r="F58" s="12"/>
      <c r="G58" s="44"/>
      <c r="H58" s="46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26"/>
      <c r="T58" s="15"/>
      <c r="U58" s="12"/>
      <c r="V58" s="29"/>
      <c r="W58" s="32"/>
    </row>
    <row r="59" spans="1:23" ht="18" thickTop="1" thickBot="1" x14ac:dyDescent="0.25">
      <c r="A59" s="16"/>
      <c r="B59" s="11"/>
      <c r="C59" s="35"/>
      <c r="D59" s="11"/>
      <c r="E59" s="14"/>
      <c r="F59" s="12"/>
      <c r="G59" s="45"/>
      <c r="H59" s="47"/>
      <c r="I59" s="13"/>
      <c r="J59" s="24"/>
      <c r="K59" s="13"/>
      <c r="L59" s="13"/>
      <c r="M59" s="12"/>
      <c r="N59" s="13"/>
      <c r="O59" s="13"/>
      <c r="P59" s="13"/>
      <c r="Q59" s="13"/>
      <c r="R59" s="13"/>
      <c r="S59" s="26"/>
      <c r="T59" s="15"/>
      <c r="U59" s="13"/>
      <c r="V59" s="29"/>
      <c r="W59" s="32"/>
    </row>
    <row r="60" spans="1:23" ht="18" thickTop="1" thickBot="1" x14ac:dyDescent="0.25">
      <c r="A60" s="16"/>
      <c r="B60" s="11"/>
      <c r="C60" s="34"/>
      <c r="D60" s="11"/>
      <c r="E60" s="14"/>
      <c r="F60" s="12"/>
      <c r="G60" s="44"/>
      <c r="H60" s="46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26"/>
      <c r="T60" s="15"/>
      <c r="U60" s="12"/>
      <c r="V60" s="29"/>
      <c r="W60" s="32"/>
    </row>
    <row r="61" spans="1:23" ht="18" thickTop="1" thickBot="1" x14ac:dyDescent="0.25">
      <c r="A61" s="16"/>
      <c r="B61" s="11"/>
      <c r="C61" s="35"/>
      <c r="D61" s="11"/>
      <c r="E61" s="14"/>
      <c r="F61" s="12"/>
      <c r="G61" s="45"/>
      <c r="H61" s="47"/>
      <c r="I61" s="13"/>
      <c r="J61" s="24"/>
      <c r="K61" s="13"/>
      <c r="L61" s="13"/>
      <c r="M61" s="12"/>
      <c r="N61" s="13"/>
      <c r="O61" s="13"/>
      <c r="P61" s="13"/>
      <c r="Q61" s="13"/>
      <c r="R61" s="13"/>
      <c r="S61" s="26"/>
      <c r="T61" s="15"/>
      <c r="U61" s="13"/>
      <c r="V61" s="29"/>
      <c r="W61" s="32"/>
    </row>
    <row r="62" spans="1:23" ht="18" thickTop="1" thickBot="1" x14ac:dyDescent="0.25">
      <c r="A62" s="16"/>
      <c r="B62" s="11"/>
      <c r="C62" s="34"/>
      <c r="D62" s="11"/>
      <c r="E62" s="14"/>
      <c r="F62" s="12"/>
      <c r="G62" s="44"/>
      <c r="H62" s="46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26"/>
      <c r="T62" s="15"/>
      <c r="U62" s="12"/>
      <c r="V62" s="29"/>
      <c r="W62" s="32"/>
    </row>
    <row r="63" spans="1:23" ht="18" thickTop="1" thickBot="1" x14ac:dyDescent="0.25">
      <c r="A63" s="16"/>
      <c r="B63" s="11"/>
      <c r="C63" s="35"/>
      <c r="D63" s="11"/>
      <c r="E63" s="14"/>
      <c r="F63" s="12"/>
      <c r="G63" s="45"/>
      <c r="H63" s="47"/>
      <c r="I63" s="13"/>
      <c r="J63" s="24"/>
      <c r="K63" s="13"/>
      <c r="L63" s="13"/>
      <c r="M63" s="12"/>
      <c r="N63" s="13"/>
      <c r="O63" s="13"/>
      <c r="P63" s="13"/>
      <c r="Q63" s="13"/>
      <c r="R63" s="13"/>
      <c r="S63" s="26"/>
      <c r="T63" s="15"/>
      <c r="U63" s="13"/>
      <c r="V63" s="29"/>
      <c r="W63" s="32"/>
    </row>
    <row r="64" spans="1:23" ht="18" thickTop="1" thickBot="1" x14ac:dyDescent="0.25">
      <c r="A64" s="16"/>
      <c r="B64" s="11"/>
      <c r="C64" s="34"/>
      <c r="D64" s="11"/>
      <c r="E64" s="14"/>
      <c r="F64" s="12"/>
      <c r="G64" s="44"/>
      <c r="H64" s="46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26"/>
      <c r="T64" s="15"/>
      <c r="U64" s="12"/>
      <c r="V64" s="29"/>
      <c r="W64" s="32"/>
    </row>
    <row r="65" spans="1:23" ht="18" thickTop="1" thickBot="1" x14ac:dyDescent="0.25">
      <c r="A65" s="16"/>
      <c r="B65" s="11"/>
      <c r="C65" s="35"/>
      <c r="D65" s="11"/>
      <c r="E65" s="14"/>
      <c r="F65" s="12"/>
      <c r="G65" s="45"/>
      <c r="H65" s="47"/>
      <c r="I65" s="13"/>
      <c r="J65" s="24"/>
      <c r="K65" s="13"/>
      <c r="L65" s="13"/>
      <c r="M65" s="12"/>
      <c r="N65" s="13"/>
      <c r="O65" s="13"/>
      <c r="P65" s="13"/>
      <c r="Q65" s="13"/>
      <c r="R65" s="13"/>
      <c r="S65" s="26"/>
      <c r="T65" s="15"/>
      <c r="U65" s="13"/>
      <c r="V65" s="29"/>
      <c r="W65" s="32"/>
    </row>
    <row r="66" spans="1:23" ht="18" thickTop="1" thickBot="1" x14ac:dyDescent="0.25">
      <c r="A66" s="16"/>
      <c r="B66" s="11"/>
      <c r="C66" s="34"/>
      <c r="D66" s="11"/>
      <c r="E66" s="14"/>
      <c r="F66" s="12"/>
      <c r="G66" s="44"/>
      <c r="H66" s="46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26"/>
      <c r="T66" s="15"/>
      <c r="U66" s="12"/>
      <c r="V66" s="29"/>
      <c r="W66" s="32"/>
    </row>
    <row r="67" spans="1:23" ht="18" thickTop="1" thickBot="1" x14ac:dyDescent="0.25">
      <c r="A67" s="16"/>
      <c r="B67" s="11"/>
      <c r="C67" s="35"/>
      <c r="D67" s="11"/>
      <c r="E67" s="14"/>
      <c r="F67" s="12"/>
      <c r="G67" s="45"/>
      <c r="H67" s="47"/>
      <c r="I67" s="13"/>
      <c r="J67" s="24"/>
      <c r="K67" s="13"/>
      <c r="L67" s="13"/>
      <c r="M67" s="12"/>
      <c r="N67" s="13"/>
      <c r="O67" s="13"/>
      <c r="P67" s="13"/>
      <c r="Q67" s="13"/>
      <c r="R67" s="13"/>
      <c r="S67" s="26"/>
      <c r="T67" s="15"/>
      <c r="U67" s="13"/>
      <c r="V67" s="29"/>
      <c r="W67" s="32"/>
    </row>
    <row r="68" spans="1:23" ht="18" thickTop="1" thickBot="1" x14ac:dyDescent="0.25">
      <c r="A68" s="19"/>
      <c r="B68" s="11"/>
      <c r="C68" s="34"/>
      <c r="D68" s="11"/>
      <c r="E68" s="14"/>
      <c r="F68" s="12"/>
      <c r="G68" s="44"/>
      <c r="H68" s="46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26"/>
      <c r="T68" s="15"/>
      <c r="U68" s="12"/>
      <c r="V68" s="29"/>
      <c r="W68" s="32"/>
    </row>
    <row r="69" spans="1:23" ht="18" thickTop="1" thickBot="1" x14ac:dyDescent="0.25">
      <c r="A69" s="16"/>
      <c r="B69" s="11"/>
      <c r="C69" s="35"/>
      <c r="D69" s="11"/>
      <c r="E69" s="14"/>
      <c r="F69" s="12"/>
      <c r="G69" s="45"/>
      <c r="H69" s="47"/>
      <c r="I69" s="13"/>
      <c r="J69" s="24"/>
      <c r="K69" s="13"/>
      <c r="L69" s="13"/>
      <c r="M69" s="12"/>
      <c r="N69" s="13"/>
      <c r="O69" s="13"/>
      <c r="P69" s="13"/>
      <c r="Q69" s="13"/>
      <c r="R69" s="13"/>
      <c r="S69" s="26"/>
      <c r="T69" s="15"/>
      <c r="U69" s="13"/>
      <c r="V69" s="29"/>
      <c r="W69" s="32"/>
    </row>
    <row r="70" spans="1:23" ht="18" thickTop="1" thickBot="1" x14ac:dyDescent="0.25">
      <c r="A70" s="16"/>
      <c r="B70" s="11"/>
      <c r="C70" s="34"/>
      <c r="D70" s="11"/>
      <c r="E70" s="14"/>
      <c r="F70" s="12"/>
      <c r="G70" s="44"/>
      <c r="H70" s="46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26"/>
      <c r="T70" s="15"/>
      <c r="U70" s="12"/>
      <c r="V70" s="29"/>
      <c r="W70" s="32"/>
    </row>
    <row r="71" spans="1:23" ht="18" thickTop="1" thickBot="1" x14ac:dyDescent="0.25">
      <c r="A71" s="16"/>
      <c r="B71" s="11"/>
      <c r="C71" s="35"/>
      <c r="D71" s="11"/>
      <c r="E71" s="14"/>
      <c r="F71" s="12"/>
      <c r="G71" s="45"/>
      <c r="H71" s="47"/>
      <c r="I71" s="13"/>
      <c r="J71" s="24"/>
      <c r="K71" s="13"/>
      <c r="L71" s="13"/>
      <c r="M71" s="12"/>
      <c r="N71" s="13"/>
      <c r="O71" s="13"/>
      <c r="P71" s="13"/>
      <c r="Q71" s="13"/>
      <c r="R71" s="13"/>
      <c r="S71" s="26"/>
      <c r="T71" s="15"/>
      <c r="U71" s="13"/>
      <c r="V71" s="29"/>
      <c r="W71" s="32"/>
    </row>
    <row r="72" spans="1:23" ht="18" thickTop="1" thickBot="1" x14ac:dyDescent="0.25">
      <c r="A72" s="16"/>
      <c r="B72" s="11"/>
      <c r="C72" s="34"/>
      <c r="D72" s="11"/>
      <c r="E72" s="14"/>
      <c r="F72" s="12"/>
      <c r="G72" s="44"/>
      <c r="H72" s="46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26"/>
      <c r="T72" s="15"/>
      <c r="U72" s="12"/>
      <c r="V72" s="29"/>
      <c r="W72" s="32"/>
    </row>
    <row r="73" spans="1:23" ht="18" thickTop="1" thickBot="1" x14ac:dyDescent="0.25">
      <c r="A73" s="16"/>
      <c r="B73" s="11"/>
      <c r="C73" s="35"/>
      <c r="D73" s="11"/>
      <c r="E73" s="14"/>
      <c r="F73" s="12"/>
      <c r="G73" s="45"/>
      <c r="H73" s="47"/>
      <c r="I73" s="13"/>
      <c r="J73" s="24"/>
      <c r="K73" s="13"/>
      <c r="L73" s="13"/>
      <c r="M73" s="12"/>
      <c r="N73" s="13"/>
      <c r="O73" s="13"/>
      <c r="P73" s="13"/>
      <c r="Q73" s="13"/>
      <c r="R73" s="13"/>
      <c r="S73" s="26"/>
      <c r="T73" s="15"/>
      <c r="U73" s="13"/>
      <c r="V73" s="29"/>
      <c r="W73" s="32"/>
    </row>
    <row r="74" spans="1:23" ht="18" thickTop="1" thickBot="1" x14ac:dyDescent="0.25">
      <c r="A74" s="16"/>
      <c r="B74" s="11"/>
      <c r="C74" s="34"/>
      <c r="D74" s="11"/>
      <c r="E74" s="14"/>
      <c r="F74" s="12"/>
      <c r="G74" s="44"/>
      <c r="H74" s="46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26"/>
      <c r="T74" s="15"/>
      <c r="U74" s="12"/>
      <c r="V74" s="29"/>
      <c r="W74" s="32"/>
    </row>
    <row r="75" spans="1:23" ht="18" thickTop="1" thickBot="1" x14ac:dyDescent="0.25">
      <c r="A75" s="16"/>
      <c r="B75" s="11"/>
      <c r="C75" s="35"/>
      <c r="D75" s="11"/>
      <c r="E75" s="14"/>
      <c r="F75" s="12"/>
      <c r="G75" s="45"/>
      <c r="H75" s="47"/>
      <c r="I75" s="13"/>
      <c r="J75" s="24"/>
      <c r="K75" s="13"/>
      <c r="L75" s="13"/>
      <c r="M75" s="12"/>
      <c r="N75" s="13"/>
      <c r="O75" s="13"/>
      <c r="P75" s="13"/>
      <c r="Q75" s="13"/>
      <c r="R75" s="13"/>
      <c r="S75" s="26"/>
      <c r="T75" s="15"/>
      <c r="U75" s="13"/>
      <c r="V75" s="29"/>
      <c r="W75" s="32"/>
    </row>
    <row r="76" spans="1:23" ht="18" thickTop="1" thickBot="1" x14ac:dyDescent="0.25">
      <c r="A76" s="16"/>
      <c r="B76" s="11"/>
      <c r="C76" s="34"/>
      <c r="D76" s="11"/>
      <c r="E76" s="14"/>
      <c r="F76" s="12"/>
      <c r="G76" s="44"/>
      <c r="H76" s="46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26"/>
      <c r="T76" s="15"/>
      <c r="U76" s="12"/>
      <c r="V76" s="29"/>
      <c r="W76" s="32"/>
    </row>
    <row r="77" spans="1:23" ht="18" thickTop="1" thickBot="1" x14ac:dyDescent="0.25">
      <c r="A77" s="16"/>
      <c r="B77" s="11"/>
      <c r="C77" s="35"/>
      <c r="D77" s="11"/>
      <c r="E77" s="14"/>
      <c r="F77" s="12"/>
      <c r="G77" s="45"/>
      <c r="H77" s="47"/>
      <c r="I77" s="13"/>
      <c r="J77" s="24"/>
      <c r="K77" s="13"/>
      <c r="L77" s="13"/>
      <c r="M77" s="12"/>
      <c r="N77" s="13"/>
      <c r="O77" s="13"/>
      <c r="P77" s="13"/>
      <c r="Q77" s="13"/>
      <c r="R77" s="13"/>
      <c r="S77" s="26"/>
      <c r="T77" s="15"/>
      <c r="U77" s="13"/>
      <c r="V77" s="29"/>
      <c r="W77" s="32"/>
    </row>
    <row r="78" spans="1:23" ht="18" thickTop="1" thickBot="1" x14ac:dyDescent="0.25">
      <c r="A78" s="19"/>
      <c r="B78" s="11"/>
      <c r="C78" s="34"/>
      <c r="D78" s="11"/>
      <c r="E78" s="14"/>
      <c r="F78" s="12"/>
      <c r="G78" s="44"/>
      <c r="H78" s="46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26"/>
      <c r="T78" s="15"/>
      <c r="U78" s="12"/>
      <c r="V78" s="29"/>
      <c r="W78" s="32"/>
    </row>
    <row r="79" spans="1:23" ht="18" thickTop="1" thickBot="1" x14ac:dyDescent="0.25">
      <c r="A79" s="16"/>
      <c r="B79" s="11"/>
      <c r="C79" s="35"/>
      <c r="D79" s="11"/>
      <c r="E79" s="14"/>
      <c r="F79" s="12"/>
      <c r="G79" s="45"/>
      <c r="H79" s="47"/>
      <c r="I79" s="13"/>
      <c r="J79" s="24"/>
      <c r="K79" s="13"/>
      <c r="L79" s="13"/>
      <c r="M79" s="12"/>
      <c r="N79" s="13"/>
      <c r="O79" s="13"/>
      <c r="P79" s="13"/>
      <c r="Q79" s="13"/>
      <c r="R79" s="13"/>
      <c r="S79" s="26"/>
      <c r="T79" s="15"/>
      <c r="U79" s="13"/>
      <c r="V79" s="29"/>
      <c r="W79" s="32"/>
    </row>
    <row r="80" spans="1:23" ht="18" thickTop="1" thickBot="1" x14ac:dyDescent="0.25">
      <c r="A80" s="16"/>
      <c r="B80" s="11"/>
      <c r="C80" s="34"/>
      <c r="D80" s="11"/>
      <c r="E80" s="14"/>
      <c r="F80" s="12"/>
      <c r="G80" s="44"/>
      <c r="H80" s="46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26"/>
      <c r="T80" s="15"/>
      <c r="U80" s="12"/>
      <c r="V80" s="29"/>
      <c r="W80" s="32"/>
    </row>
    <row r="81" spans="1:23" ht="18" thickTop="1" thickBot="1" x14ac:dyDescent="0.25">
      <c r="A81" s="16"/>
      <c r="B81" s="11"/>
      <c r="C81" s="35"/>
      <c r="D81" s="11"/>
      <c r="E81" s="14"/>
      <c r="F81" s="12"/>
      <c r="G81" s="45"/>
      <c r="H81" s="47"/>
      <c r="I81" s="13"/>
      <c r="J81" s="24"/>
      <c r="K81" s="13"/>
      <c r="L81" s="13"/>
      <c r="M81" s="12"/>
      <c r="N81" s="13"/>
      <c r="O81" s="13"/>
      <c r="P81" s="13"/>
      <c r="Q81" s="13"/>
      <c r="R81" s="13"/>
      <c r="S81" s="26"/>
      <c r="T81" s="15"/>
      <c r="U81" s="13"/>
      <c r="V81" s="29"/>
      <c r="W81" s="32"/>
    </row>
    <row r="82" spans="1:23" ht="18" thickTop="1" thickBot="1" x14ac:dyDescent="0.25">
      <c r="A82" s="16"/>
      <c r="B82" s="11"/>
      <c r="C82" s="34"/>
      <c r="D82" s="11"/>
      <c r="E82" s="14"/>
      <c r="F82" s="12"/>
      <c r="G82" s="44"/>
      <c r="H82" s="46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26"/>
      <c r="T82" s="15"/>
      <c r="U82" s="12"/>
      <c r="V82" s="29"/>
      <c r="W82" s="32"/>
    </row>
    <row r="83" spans="1:23" ht="18" thickTop="1" thickBot="1" x14ac:dyDescent="0.25">
      <c r="A83" s="16"/>
      <c r="B83" s="11"/>
      <c r="C83" s="35"/>
      <c r="D83" s="11"/>
      <c r="E83" s="14"/>
      <c r="F83" s="12"/>
      <c r="G83" s="45"/>
      <c r="H83" s="47"/>
      <c r="I83" s="13"/>
      <c r="J83" s="24"/>
      <c r="K83" s="13"/>
      <c r="L83" s="13"/>
      <c r="M83" s="12"/>
      <c r="N83" s="13"/>
      <c r="O83" s="13"/>
      <c r="P83" s="13"/>
      <c r="Q83" s="13"/>
      <c r="R83" s="13"/>
      <c r="S83" s="26"/>
      <c r="T83" s="15"/>
      <c r="U83" s="13"/>
      <c r="V83" s="29"/>
      <c r="W83" s="32"/>
    </row>
    <row r="84" spans="1:23" ht="18" thickTop="1" thickBot="1" x14ac:dyDescent="0.25">
      <c r="A84" s="16"/>
      <c r="B84" s="11"/>
      <c r="C84" s="34"/>
      <c r="D84" s="11"/>
      <c r="E84" s="14"/>
      <c r="F84" s="12"/>
      <c r="G84" s="44"/>
      <c r="H84" s="46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26"/>
      <c r="T84" s="15"/>
      <c r="U84" s="12"/>
      <c r="V84" s="29"/>
      <c r="W84" s="32"/>
    </row>
    <row r="85" spans="1:23" ht="18" thickTop="1" thickBot="1" x14ac:dyDescent="0.25">
      <c r="A85" s="16"/>
      <c r="B85" s="11"/>
      <c r="C85" s="35"/>
      <c r="D85" s="11"/>
      <c r="E85" s="14"/>
      <c r="F85" s="12"/>
      <c r="G85" s="45"/>
      <c r="H85" s="47"/>
      <c r="I85" s="13"/>
      <c r="J85" s="24"/>
      <c r="K85" s="13"/>
      <c r="L85" s="13"/>
      <c r="M85" s="12"/>
      <c r="N85" s="13"/>
      <c r="O85" s="13"/>
      <c r="P85" s="13"/>
      <c r="Q85" s="13"/>
      <c r="R85" s="13"/>
      <c r="S85" s="26"/>
      <c r="T85" s="15"/>
      <c r="U85" s="13"/>
      <c r="V85" s="29"/>
      <c r="W85" s="32"/>
    </row>
    <row r="86" spans="1:23" ht="18" thickTop="1" thickBot="1" x14ac:dyDescent="0.25">
      <c r="A86" s="16"/>
      <c r="B86" s="11"/>
      <c r="C86" s="34"/>
      <c r="D86" s="11"/>
      <c r="E86" s="14"/>
      <c r="F86" s="12"/>
      <c r="G86" s="44"/>
      <c r="H86" s="46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26"/>
      <c r="T86" s="15"/>
      <c r="U86" s="12"/>
      <c r="V86" s="29"/>
      <c r="W86" s="32"/>
    </row>
    <row r="87" spans="1:23" ht="18" thickTop="1" thickBot="1" x14ac:dyDescent="0.25">
      <c r="A87" s="16"/>
      <c r="B87" s="11"/>
      <c r="C87" s="35"/>
      <c r="D87" s="11"/>
      <c r="E87" s="14"/>
      <c r="F87" s="12"/>
      <c r="G87" s="45"/>
      <c r="H87" s="47"/>
      <c r="I87" s="13"/>
      <c r="J87" s="24"/>
      <c r="K87" s="13"/>
      <c r="L87" s="13"/>
      <c r="M87" s="12"/>
      <c r="N87" s="13"/>
      <c r="O87" s="13"/>
      <c r="P87" s="13"/>
      <c r="Q87" s="13"/>
      <c r="R87" s="13"/>
      <c r="S87" s="26"/>
      <c r="T87" s="15"/>
      <c r="U87" s="13"/>
      <c r="V87" s="29"/>
      <c r="W87" s="32"/>
    </row>
    <row r="88" spans="1:23" ht="18" thickTop="1" thickBot="1" x14ac:dyDescent="0.25">
      <c r="A88" s="19"/>
      <c r="B88" s="11"/>
      <c r="C88" s="34"/>
      <c r="D88" s="11"/>
      <c r="E88" s="14"/>
      <c r="F88" s="12"/>
      <c r="G88" s="44"/>
      <c r="H88" s="46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26"/>
      <c r="T88" s="15"/>
      <c r="U88" s="12"/>
      <c r="V88" s="29"/>
      <c r="W88" s="32"/>
    </row>
    <row r="89" spans="1:23" ht="18" thickTop="1" thickBot="1" x14ac:dyDescent="0.25">
      <c r="A89" s="16"/>
      <c r="B89" s="11"/>
      <c r="C89" s="35"/>
      <c r="D89" s="11"/>
      <c r="E89" s="14"/>
      <c r="F89" s="12"/>
      <c r="G89" s="45"/>
      <c r="H89" s="47"/>
      <c r="I89" s="13"/>
      <c r="J89" s="24"/>
      <c r="K89" s="13"/>
      <c r="L89" s="13"/>
      <c r="M89" s="12"/>
      <c r="N89" s="13"/>
      <c r="O89" s="13"/>
      <c r="P89" s="13"/>
      <c r="Q89" s="13"/>
      <c r="R89" s="13"/>
      <c r="S89" s="26"/>
      <c r="T89" s="15"/>
      <c r="U89" s="13"/>
      <c r="V89" s="29"/>
      <c r="W89" s="32"/>
    </row>
    <row r="90" spans="1:23" ht="18" thickTop="1" thickBot="1" x14ac:dyDescent="0.25">
      <c r="A90" s="16"/>
      <c r="B90" s="11"/>
      <c r="C90" s="34"/>
      <c r="D90" s="11"/>
      <c r="E90" s="14"/>
      <c r="F90" s="12"/>
      <c r="G90" s="44"/>
      <c r="H90" s="46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26"/>
      <c r="T90" s="15"/>
      <c r="U90" s="12"/>
      <c r="V90" s="29"/>
      <c r="W90" s="32"/>
    </row>
    <row r="91" spans="1:23" ht="18" thickTop="1" thickBot="1" x14ac:dyDescent="0.25">
      <c r="A91" s="16"/>
      <c r="B91" s="11"/>
      <c r="C91" s="35"/>
      <c r="D91" s="11"/>
      <c r="E91" s="14"/>
      <c r="F91" s="12"/>
      <c r="G91" s="45"/>
      <c r="H91" s="47"/>
      <c r="I91" s="13"/>
      <c r="J91" s="24"/>
      <c r="K91" s="13"/>
      <c r="L91" s="13"/>
      <c r="M91" s="12"/>
      <c r="N91" s="13"/>
      <c r="O91" s="13"/>
      <c r="P91" s="13"/>
      <c r="Q91" s="13"/>
      <c r="R91" s="13"/>
      <c r="S91" s="26"/>
      <c r="T91" s="15"/>
      <c r="U91" s="13"/>
      <c r="V91" s="29"/>
      <c r="W91" s="32"/>
    </row>
    <row r="92" spans="1:23" ht="18" thickTop="1" thickBot="1" x14ac:dyDescent="0.25">
      <c r="A92" s="16"/>
      <c r="B92" s="11"/>
      <c r="C92" s="34"/>
      <c r="D92" s="11"/>
      <c r="E92" s="14"/>
      <c r="F92" s="12"/>
      <c r="G92" s="44"/>
      <c r="H92" s="46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26"/>
      <c r="T92" s="15"/>
      <c r="U92" s="12"/>
      <c r="V92" s="29"/>
      <c r="W92" s="32"/>
    </row>
    <row r="93" spans="1:23" ht="18" thickTop="1" thickBot="1" x14ac:dyDescent="0.25">
      <c r="A93" s="16"/>
      <c r="B93" s="11"/>
      <c r="C93" s="35"/>
      <c r="D93" s="11"/>
      <c r="E93" s="14"/>
      <c r="F93" s="12"/>
      <c r="G93" s="45"/>
      <c r="H93" s="47"/>
      <c r="I93" s="13"/>
      <c r="J93" s="24"/>
      <c r="K93" s="13"/>
      <c r="L93" s="13"/>
      <c r="M93" s="12"/>
      <c r="N93" s="13"/>
      <c r="O93" s="13"/>
      <c r="P93" s="13"/>
      <c r="Q93" s="13"/>
      <c r="R93" s="13"/>
      <c r="S93" s="26"/>
      <c r="T93" s="15"/>
      <c r="U93" s="13"/>
      <c r="V93" s="29"/>
      <c r="W93" s="32"/>
    </row>
    <row r="94" spans="1:23" ht="18" thickTop="1" thickBot="1" x14ac:dyDescent="0.25">
      <c r="A94" s="16"/>
      <c r="B94" s="11"/>
      <c r="C94" s="34"/>
      <c r="D94" s="11"/>
      <c r="E94" s="14"/>
      <c r="F94" s="12"/>
      <c r="G94" s="44"/>
      <c r="H94" s="46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26"/>
      <c r="T94" s="15"/>
      <c r="U94" s="12"/>
      <c r="V94" s="29"/>
      <c r="W94" s="32"/>
    </row>
    <row r="95" spans="1:23" ht="18" thickTop="1" thickBot="1" x14ac:dyDescent="0.25">
      <c r="A95" s="16"/>
      <c r="B95" s="11"/>
      <c r="C95" s="35"/>
      <c r="D95" s="11"/>
      <c r="E95" s="14"/>
      <c r="F95" s="12"/>
      <c r="G95" s="45"/>
      <c r="H95" s="47"/>
      <c r="I95" s="13"/>
      <c r="J95" s="24"/>
      <c r="K95" s="13"/>
      <c r="L95" s="13"/>
      <c r="M95" s="12"/>
      <c r="N95" s="13"/>
      <c r="O95" s="13"/>
      <c r="P95" s="13"/>
      <c r="Q95" s="13"/>
      <c r="R95" s="13"/>
      <c r="S95" s="26"/>
      <c r="T95" s="15"/>
      <c r="U95" s="13"/>
      <c r="V95" s="29"/>
      <c r="W95" s="32"/>
    </row>
    <row r="96" spans="1:23" ht="18" thickTop="1" thickBot="1" x14ac:dyDescent="0.25">
      <c r="A96" s="16"/>
      <c r="B96" s="11"/>
      <c r="C96" s="34"/>
      <c r="D96" s="11"/>
      <c r="E96" s="14"/>
      <c r="F96" s="12"/>
      <c r="G96" s="44"/>
      <c r="H96" s="46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26"/>
      <c r="T96" s="15"/>
      <c r="U96" s="12"/>
      <c r="V96" s="29"/>
      <c r="W96" s="32"/>
    </row>
    <row r="97" spans="1:23" ht="18" thickTop="1" thickBot="1" x14ac:dyDescent="0.25">
      <c r="A97" s="16"/>
      <c r="B97" s="11"/>
      <c r="C97" s="35"/>
      <c r="D97" s="11"/>
      <c r="E97" s="14"/>
      <c r="F97" s="12"/>
      <c r="G97" s="45"/>
      <c r="H97" s="47"/>
      <c r="I97" s="13"/>
      <c r="J97" s="24"/>
      <c r="K97" s="13"/>
      <c r="L97" s="13"/>
      <c r="M97" s="12"/>
      <c r="N97" s="13"/>
      <c r="O97" s="13"/>
      <c r="P97" s="13"/>
      <c r="Q97" s="13"/>
      <c r="R97" s="13"/>
      <c r="S97" s="26"/>
      <c r="T97" s="15"/>
      <c r="U97" s="13"/>
      <c r="V97" s="29"/>
      <c r="W97" s="32"/>
    </row>
    <row r="98" spans="1:23" ht="18" thickTop="1" thickBot="1" x14ac:dyDescent="0.25">
      <c r="A98" s="19"/>
      <c r="B98" s="11"/>
      <c r="C98" s="34"/>
      <c r="D98" s="11"/>
      <c r="E98" s="14"/>
      <c r="F98" s="12"/>
      <c r="G98" s="44"/>
      <c r="H98" s="46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26"/>
      <c r="T98" s="15"/>
      <c r="U98" s="12"/>
      <c r="V98" s="29"/>
      <c r="W98" s="32"/>
    </row>
    <row r="99" spans="1:23" ht="18" thickTop="1" thickBot="1" x14ac:dyDescent="0.25">
      <c r="A99" s="16"/>
      <c r="B99" s="11"/>
      <c r="C99" s="35"/>
      <c r="D99" s="11"/>
      <c r="E99" s="14"/>
      <c r="F99" s="12"/>
      <c r="G99" s="45"/>
      <c r="H99" s="47"/>
      <c r="I99" s="13"/>
      <c r="J99" s="24"/>
      <c r="K99" s="13"/>
      <c r="L99" s="13"/>
      <c r="M99" s="12"/>
      <c r="N99" s="13"/>
      <c r="O99" s="13"/>
      <c r="P99" s="13"/>
      <c r="Q99" s="13"/>
      <c r="R99" s="13"/>
      <c r="S99" s="26"/>
      <c r="T99" s="15"/>
      <c r="U99" s="13"/>
      <c r="V99" s="29"/>
      <c r="W99" s="32"/>
    </row>
    <row r="100" spans="1:23" ht="18" thickTop="1" thickBot="1" x14ac:dyDescent="0.25">
      <c r="A100" s="16"/>
      <c r="B100" s="11"/>
      <c r="C100" s="34"/>
      <c r="D100" s="11"/>
      <c r="E100" s="14"/>
      <c r="F100" s="12"/>
      <c r="G100" s="44"/>
      <c r="H100" s="46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26"/>
      <c r="T100" s="15"/>
      <c r="U100" s="12"/>
      <c r="V100" s="29"/>
      <c r="W100" s="32"/>
    </row>
    <row r="101" spans="1:23" ht="18" thickTop="1" thickBot="1" x14ac:dyDescent="0.25">
      <c r="A101" s="16"/>
      <c r="B101" s="11"/>
      <c r="C101" s="35"/>
      <c r="D101" s="11"/>
      <c r="E101" s="14"/>
      <c r="F101" s="12"/>
      <c r="G101" s="45"/>
      <c r="H101" s="47"/>
      <c r="I101" s="13"/>
      <c r="J101" s="24"/>
      <c r="K101" s="13"/>
      <c r="L101" s="13"/>
      <c r="M101" s="12"/>
      <c r="N101" s="13"/>
      <c r="O101" s="13"/>
      <c r="P101" s="13"/>
      <c r="Q101" s="13"/>
      <c r="R101" s="13"/>
      <c r="S101" s="26"/>
      <c r="T101" s="15"/>
      <c r="U101" s="13"/>
      <c r="V101" s="29"/>
      <c r="W101" s="32"/>
    </row>
    <row r="102" spans="1:23" ht="18" thickTop="1" thickBot="1" x14ac:dyDescent="0.25">
      <c r="A102" s="16"/>
      <c r="B102" s="11"/>
      <c r="C102" s="34"/>
      <c r="D102" s="11"/>
      <c r="E102" s="14"/>
      <c r="F102" s="12"/>
      <c r="G102" s="44"/>
      <c r="H102" s="46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26"/>
      <c r="T102" s="15"/>
      <c r="U102" s="12"/>
      <c r="V102" s="29"/>
      <c r="W102" s="32"/>
    </row>
    <row r="103" spans="1:23" ht="18" thickTop="1" thickBot="1" x14ac:dyDescent="0.25">
      <c r="A103" s="16"/>
      <c r="B103" s="11"/>
      <c r="C103" s="35"/>
      <c r="D103" s="11"/>
      <c r="E103" s="14"/>
      <c r="F103" s="12"/>
      <c r="G103" s="45"/>
      <c r="H103" s="47"/>
      <c r="I103" s="13"/>
      <c r="J103" s="24"/>
      <c r="K103" s="13"/>
      <c r="L103" s="13"/>
      <c r="M103" s="12"/>
      <c r="N103" s="13"/>
      <c r="O103" s="13"/>
      <c r="P103" s="13"/>
      <c r="Q103" s="13"/>
      <c r="R103" s="13"/>
      <c r="S103" s="26"/>
      <c r="T103" s="15"/>
      <c r="U103" s="13"/>
      <c r="V103" s="29"/>
      <c r="W103" s="32"/>
    </row>
    <row r="104" spans="1:23" ht="18" thickTop="1" thickBot="1" x14ac:dyDescent="0.25">
      <c r="A104" s="16"/>
      <c r="B104" s="11"/>
      <c r="C104" s="34"/>
      <c r="D104" s="11"/>
      <c r="E104" s="14"/>
      <c r="F104" s="12"/>
      <c r="G104" s="44"/>
      <c r="H104" s="46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26"/>
      <c r="T104" s="15"/>
      <c r="U104" s="12"/>
      <c r="V104" s="29"/>
      <c r="W104" s="32"/>
    </row>
    <row r="105" spans="1:23" ht="18" thickTop="1" thickBot="1" x14ac:dyDescent="0.25">
      <c r="A105" s="16"/>
      <c r="B105" s="11"/>
      <c r="C105" s="35"/>
      <c r="D105" s="11"/>
      <c r="E105" s="14"/>
      <c r="F105" s="12"/>
      <c r="G105" s="45"/>
      <c r="H105" s="47"/>
      <c r="I105" s="13"/>
      <c r="J105" s="24"/>
      <c r="K105" s="13"/>
      <c r="L105" s="13"/>
      <c r="M105" s="12"/>
      <c r="N105" s="13"/>
      <c r="O105" s="13"/>
      <c r="P105" s="13"/>
      <c r="Q105" s="13"/>
      <c r="R105" s="13"/>
      <c r="S105" s="26"/>
      <c r="T105" s="15"/>
      <c r="U105" s="13"/>
      <c r="V105" s="29"/>
      <c r="W105" s="32"/>
    </row>
    <row r="106" spans="1:23" ht="18" thickTop="1" thickBot="1" x14ac:dyDescent="0.25">
      <c r="A106" s="16"/>
      <c r="B106" s="11"/>
      <c r="C106" s="34"/>
      <c r="D106" s="11"/>
      <c r="E106" s="14"/>
      <c r="F106" s="12"/>
      <c r="G106" s="44"/>
      <c r="H106" s="46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26"/>
      <c r="T106" s="15"/>
      <c r="U106" s="12"/>
      <c r="V106" s="29"/>
      <c r="W106" s="32"/>
    </row>
    <row r="107" spans="1:23" ht="18" thickTop="1" thickBot="1" x14ac:dyDescent="0.25">
      <c r="A107" s="16"/>
      <c r="B107" s="11"/>
      <c r="C107" s="35"/>
      <c r="D107" s="11"/>
      <c r="E107" s="14"/>
      <c r="F107" s="12"/>
      <c r="G107" s="45"/>
      <c r="H107" s="47"/>
      <c r="I107" s="13"/>
      <c r="J107" s="24"/>
      <c r="K107" s="13"/>
      <c r="L107" s="13"/>
      <c r="M107" s="12"/>
      <c r="N107" s="13"/>
      <c r="O107" s="13"/>
      <c r="P107" s="13"/>
      <c r="Q107" s="13"/>
      <c r="R107" s="13"/>
      <c r="S107" s="26"/>
      <c r="T107" s="15"/>
      <c r="U107" s="13"/>
      <c r="V107" s="29"/>
      <c r="W107" s="32"/>
    </row>
    <row r="108" spans="1:23" ht="18" thickTop="1" thickBot="1" x14ac:dyDescent="0.25">
      <c r="A108" s="19"/>
      <c r="B108" s="11"/>
      <c r="C108" s="34"/>
      <c r="D108" s="11"/>
      <c r="E108" s="14"/>
      <c r="F108" s="12"/>
      <c r="G108" s="44"/>
      <c r="H108" s="46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26"/>
      <c r="T108" s="15"/>
      <c r="U108" s="12"/>
      <c r="V108" s="29"/>
      <c r="W108" s="32"/>
    </row>
    <row r="109" spans="1:23" ht="18" thickTop="1" thickBot="1" x14ac:dyDescent="0.25">
      <c r="A109" s="16"/>
      <c r="B109" s="11"/>
      <c r="C109" s="35"/>
      <c r="D109" s="11"/>
      <c r="E109" s="14"/>
      <c r="F109" s="12"/>
      <c r="G109" s="45"/>
      <c r="H109" s="47"/>
      <c r="I109" s="13"/>
      <c r="J109" s="24"/>
      <c r="K109" s="13"/>
      <c r="L109" s="13"/>
      <c r="M109" s="12"/>
      <c r="N109" s="13"/>
      <c r="O109" s="13"/>
      <c r="P109" s="13"/>
      <c r="Q109" s="13"/>
      <c r="R109" s="13"/>
      <c r="S109" s="26"/>
      <c r="T109" s="15"/>
      <c r="U109" s="13"/>
      <c r="V109" s="29"/>
      <c r="W109" s="32"/>
    </row>
    <row r="110" spans="1:23" ht="18" thickTop="1" thickBot="1" x14ac:dyDescent="0.25">
      <c r="A110" s="16"/>
      <c r="B110" s="11"/>
      <c r="C110" s="34"/>
      <c r="D110" s="11"/>
      <c r="E110" s="14"/>
      <c r="F110" s="12"/>
      <c r="G110" s="44"/>
      <c r="H110" s="46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26"/>
      <c r="T110" s="15"/>
      <c r="U110" s="12"/>
      <c r="V110" s="29"/>
      <c r="W110" s="32"/>
    </row>
    <row r="111" spans="1:23" ht="18" thickTop="1" thickBot="1" x14ac:dyDescent="0.25">
      <c r="A111" s="16"/>
      <c r="B111" s="11"/>
      <c r="C111" s="35"/>
      <c r="D111" s="11"/>
      <c r="E111" s="14"/>
      <c r="F111" s="12"/>
      <c r="G111" s="45"/>
      <c r="H111" s="47"/>
      <c r="I111" s="13"/>
      <c r="J111" s="24"/>
      <c r="K111" s="13"/>
      <c r="L111" s="13"/>
      <c r="M111" s="12"/>
      <c r="N111" s="13"/>
      <c r="O111" s="13"/>
      <c r="P111" s="13"/>
      <c r="Q111" s="13"/>
      <c r="R111" s="13"/>
      <c r="S111" s="26"/>
      <c r="T111" s="15"/>
      <c r="U111" s="13"/>
      <c r="V111" s="29"/>
      <c r="W111" s="32"/>
    </row>
    <row r="112" spans="1:23" ht="18" thickTop="1" thickBot="1" x14ac:dyDescent="0.25">
      <c r="A112" s="16"/>
      <c r="B112" s="11"/>
      <c r="C112" s="34"/>
      <c r="D112" s="11"/>
      <c r="E112" s="14"/>
      <c r="F112" s="12"/>
      <c r="G112" s="44"/>
      <c r="H112" s="46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26"/>
      <c r="T112" s="15"/>
      <c r="U112" s="12"/>
      <c r="V112" s="29"/>
      <c r="W112" s="32"/>
    </row>
    <row r="113" spans="1:23" ht="18" thickTop="1" thickBot="1" x14ac:dyDescent="0.25">
      <c r="A113" s="16"/>
      <c r="B113" s="11"/>
      <c r="C113" s="35"/>
      <c r="D113" s="11"/>
      <c r="E113" s="14"/>
      <c r="F113" s="12"/>
      <c r="G113" s="45"/>
      <c r="H113" s="47"/>
      <c r="I113" s="13"/>
      <c r="J113" s="24"/>
      <c r="K113" s="13"/>
      <c r="L113" s="13"/>
      <c r="M113" s="12"/>
      <c r="N113" s="13"/>
      <c r="O113" s="13"/>
      <c r="P113" s="13"/>
      <c r="Q113" s="13"/>
      <c r="R113" s="13"/>
      <c r="S113" s="26"/>
      <c r="T113" s="15"/>
      <c r="U113" s="13"/>
      <c r="V113" s="29"/>
      <c r="W113" s="32"/>
    </row>
    <row r="114" spans="1:23" ht="18" thickTop="1" thickBot="1" x14ac:dyDescent="0.25">
      <c r="A114" s="16"/>
      <c r="B114" s="11"/>
      <c r="C114" s="34"/>
      <c r="D114" s="11"/>
      <c r="E114" s="14"/>
      <c r="F114" s="12"/>
      <c r="G114" s="44"/>
      <c r="H114" s="46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26"/>
      <c r="T114" s="15"/>
      <c r="U114" s="12"/>
      <c r="V114" s="29"/>
      <c r="W114" s="32"/>
    </row>
    <row r="115" spans="1:23" ht="18" thickTop="1" thickBot="1" x14ac:dyDescent="0.25">
      <c r="A115" s="16"/>
      <c r="B115" s="11"/>
      <c r="C115" s="35"/>
      <c r="D115" s="11"/>
      <c r="E115" s="14"/>
      <c r="F115" s="12"/>
      <c r="G115" s="45"/>
      <c r="H115" s="47"/>
      <c r="I115" s="13"/>
      <c r="J115" s="24"/>
      <c r="K115" s="13"/>
      <c r="L115" s="13"/>
      <c r="M115" s="12"/>
      <c r="N115" s="13"/>
      <c r="O115" s="13"/>
      <c r="P115" s="13"/>
      <c r="Q115" s="13"/>
      <c r="R115" s="13"/>
      <c r="S115" s="26"/>
      <c r="T115" s="15"/>
      <c r="U115" s="13"/>
      <c r="V115" s="29"/>
      <c r="W115" s="32"/>
    </row>
    <row r="116" spans="1:23" ht="18" thickTop="1" thickBot="1" x14ac:dyDescent="0.25">
      <c r="A116" s="16"/>
      <c r="B116" s="11"/>
      <c r="C116" s="34"/>
      <c r="D116" s="11"/>
      <c r="E116" s="14"/>
      <c r="F116" s="12"/>
      <c r="G116" s="44"/>
      <c r="H116" s="46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26"/>
      <c r="T116" s="15"/>
      <c r="U116" s="12"/>
      <c r="V116" s="29"/>
      <c r="W116" s="32"/>
    </row>
    <row r="117" spans="1:23" ht="18" thickTop="1" thickBot="1" x14ac:dyDescent="0.25">
      <c r="A117" s="16"/>
      <c r="B117" s="11"/>
      <c r="C117" s="35"/>
      <c r="D117" s="11"/>
      <c r="E117" s="14"/>
      <c r="F117" s="12"/>
      <c r="G117" s="45"/>
      <c r="H117" s="47"/>
      <c r="I117" s="13"/>
      <c r="J117" s="24"/>
      <c r="K117" s="13"/>
      <c r="L117" s="13"/>
      <c r="M117" s="12"/>
      <c r="N117" s="13"/>
      <c r="O117" s="13"/>
      <c r="P117" s="13"/>
      <c r="Q117" s="13"/>
      <c r="R117" s="13"/>
      <c r="S117" s="26"/>
      <c r="T117" s="15"/>
      <c r="U117" s="13"/>
      <c r="V117" s="29"/>
      <c r="W117" s="32"/>
    </row>
    <row r="118" spans="1:23" ht="18" thickTop="1" thickBot="1" x14ac:dyDescent="0.25">
      <c r="A118" s="19"/>
      <c r="B118" s="11"/>
      <c r="C118" s="34"/>
      <c r="D118" s="11"/>
      <c r="E118" s="14"/>
      <c r="F118" s="12"/>
      <c r="G118" s="44"/>
      <c r="H118" s="46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26"/>
      <c r="T118" s="15"/>
      <c r="U118" s="12"/>
      <c r="V118" s="29"/>
      <c r="W118" s="32"/>
    </row>
    <row r="119" spans="1:23" ht="18" thickTop="1" thickBot="1" x14ac:dyDescent="0.25">
      <c r="A119" s="16"/>
      <c r="B119" s="11"/>
      <c r="C119" s="35"/>
      <c r="D119" s="11"/>
      <c r="E119" s="14"/>
      <c r="F119" s="12"/>
      <c r="G119" s="45"/>
      <c r="H119" s="47"/>
      <c r="I119" s="13"/>
      <c r="J119" s="24"/>
      <c r="K119" s="13"/>
      <c r="L119" s="13"/>
      <c r="M119" s="12"/>
      <c r="N119" s="13"/>
      <c r="O119" s="13"/>
      <c r="P119" s="13"/>
      <c r="Q119" s="13"/>
      <c r="R119" s="13"/>
      <c r="S119" s="26"/>
      <c r="T119" s="15"/>
      <c r="U119" s="13"/>
      <c r="V119" s="29"/>
      <c r="W119" s="32"/>
    </row>
    <row r="120" spans="1:23" ht="18" thickTop="1" thickBot="1" x14ac:dyDescent="0.25">
      <c r="A120" s="16"/>
      <c r="B120" s="11"/>
      <c r="C120" s="34"/>
      <c r="D120" s="11"/>
      <c r="E120" s="14"/>
      <c r="F120" s="12"/>
      <c r="G120" s="44"/>
      <c r="H120" s="46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26"/>
      <c r="T120" s="15"/>
      <c r="U120" s="12"/>
      <c r="V120" s="29"/>
      <c r="W120" s="32"/>
    </row>
    <row r="121" spans="1:23" ht="18" thickTop="1" thickBot="1" x14ac:dyDescent="0.25">
      <c r="A121" s="16"/>
      <c r="B121" s="11"/>
      <c r="C121" s="35"/>
      <c r="D121" s="11"/>
      <c r="E121" s="14"/>
      <c r="F121" s="12"/>
      <c r="G121" s="45"/>
      <c r="H121" s="47"/>
      <c r="I121" s="13"/>
      <c r="J121" s="24"/>
      <c r="K121" s="13"/>
      <c r="L121" s="13"/>
      <c r="M121" s="12"/>
      <c r="N121" s="13"/>
      <c r="O121" s="13"/>
      <c r="P121" s="13"/>
      <c r="Q121" s="13"/>
      <c r="R121" s="13"/>
      <c r="S121" s="26"/>
      <c r="T121" s="15"/>
      <c r="U121" s="13"/>
      <c r="V121" s="29"/>
      <c r="W121" s="32"/>
    </row>
    <row r="122" spans="1:23" ht="18" thickTop="1" thickBot="1" x14ac:dyDescent="0.25">
      <c r="A122" s="16"/>
      <c r="B122" s="11"/>
      <c r="C122" s="34"/>
      <c r="D122" s="11"/>
      <c r="E122" s="14"/>
      <c r="F122" s="12"/>
      <c r="G122" s="44"/>
      <c r="H122" s="46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26"/>
      <c r="T122" s="15"/>
      <c r="U122" s="12"/>
      <c r="V122" s="29"/>
      <c r="W122" s="32"/>
    </row>
    <row r="123" spans="1:23" ht="18" thickTop="1" thickBot="1" x14ac:dyDescent="0.25">
      <c r="A123" s="16"/>
      <c r="B123" s="11"/>
      <c r="C123" s="35"/>
      <c r="D123" s="11"/>
      <c r="E123" s="14"/>
      <c r="F123" s="12"/>
      <c r="G123" s="45"/>
      <c r="H123" s="47"/>
      <c r="I123" s="13"/>
      <c r="J123" s="24"/>
      <c r="K123" s="13"/>
      <c r="L123" s="13"/>
      <c r="M123" s="12"/>
      <c r="N123" s="13"/>
      <c r="O123" s="13"/>
      <c r="P123" s="13"/>
      <c r="Q123" s="13"/>
      <c r="R123" s="13"/>
      <c r="S123" s="26"/>
      <c r="T123" s="15"/>
      <c r="U123" s="13"/>
      <c r="V123" s="29"/>
      <c r="W123" s="32"/>
    </row>
    <row r="124" spans="1:23" ht="18" thickTop="1" thickBot="1" x14ac:dyDescent="0.25">
      <c r="A124" s="16"/>
      <c r="B124" s="11"/>
      <c r="C124" s="34"/>
      <c r="D124" s="11"/>
      <c r="E124" s="14"/>
      <c r="F124" s="12"/>
      <c r="G124" s="44"/>
      <c r="H124" s="46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26"/>
      <c r="T124" s="15"/>
      <c r="U124" s="12"/>
      <c r="V124" s="29"/>
      <c r="W124" s="32"/>
    </row>
    <row r="125" spans="1:23" ht="18" thickTop="1" thickBot="1" x14ac:dyDescent="0.25">
      <c r="A125" s="16"/>
      <c r="B125" s="11"/>
      <c r="C125" s="35"/>
      <c r="D125" s="11"/>
      <c r="E125" s="14"/>
      <c r="F125" s="12"/>
      <c r="G125" s="45"/>
      <c r="H125" s="47"/>
      <c r="I125" s="13"/>
      <c r="J125" s="24"/>
      <c r="K125" s="13"/>
      <c r="L125" s="13"/>
      <c r="M125" s="12"/>
      <c r="N125" s="13"/>
      <c r="O125" s="13"/>
      <c r="P125" s="13"/>
      <c r="Q125" s="13"/>
      <c r="R125" s="13"/>
      <c r="S125" s="26"/>
      <c r="T125" s="15"/>
      <c r="U125" s="13"/>
      <c r="V125" s="29"/>
      <c r="W125" s="32"/>
    </row>
    <row r="126" spans="1:23" ht="18" thickTop="1" thickBot="1" x14ac:dyDescent="0.25">
      <c r="A126" s="16"/>
      <c r="B126" s="11"/>
      <c r="C126" s="34"/>
      <c r="D126" s="11"/>
      <c r="E126" s="14"/>
      <c r="F126" s="12"/>
      <c r="G126" s="44"/>
      <c r="H126" s="46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26"/>
      <c r="T126" s="15"/>
      <c r="U126" s="12"/>
      <c r="V126" s="29"/>
      <c r="W126" s="32"/>
    </row>
    <row r="127" spans="1:23" ht="18" thickTop="1" thickBot="1" x14ac:dyDescent="0.25">
      <c r="A127" s="16"/>
      <c r="B127" s="11"/>
      <c r="C127" s="35"/>
      <c r="D127" s="11"/>
      <c r="E127" s="14"/>
      <c r="F127" s="12"/>
      <c r="G127" s="45"/>
      <c r="H127" s="47"/>
      <c r="I127" s="13"/>
      <c r="J127" s="24"/>
      <c r="K127" s="13"/>
      <c r="L127" s="13"/>
      <c r="M127" s="12"/>
      <c r="N127" s="13"/>
      <c r="O127" s="13"/>
      <c r="P127" s="13"/>
      <c r="Q127" s="13"/>
      <c r="R127" s="13"/>
      <c r="S127" s="26"/>
      <c r="T127" s="15"/>
      <c r="U127" s="13"/>
      <c r="V127" s="29"/>
      <c r="W127" s="32"/>
    </row>
    <row r="128" spans="1:23" ht="18" thickTop="1" thickBot="1" x14ac:dyDescent="0.25">
      <c r="A128" s="19"/>
      <c r="B128" s="11"/>
      <c r="C128" s="34"/>
      <c r="D128" s="11"/>
      <c r="E128" s="14"/>
      <c r="F128" s="12"/>
      <c r="G128" s="44"/>
      <c r="H128" s="46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26"/>
      <c r="T128" s="15"/>
      <c r="U128" s="12"/>
      <c r="V128" s="29"/>
      <c r="W128" s="32"/>
    </row>
    <row r="129" spans="1:23" ht="18" thickTop="1" thickBot="1" x14ac:dyDescent="0.25">
      <c r="A129" s="16"/>
      <c r="B129" s="11"/>
      <c r="C129" s="35"/>
      <c r="D129" s="11"/>
      <c r="E129" s="14"/>
      <c r="F129" s="12"/>
      <c r="G129" s="45"/>
      <c r="H129" s="47"/>
      <c r="I129" s="13"/>
      <c r="J129" s="24"/>
      <c r="K129" s="13"/>
      <c r="L129" s="13"/>
      <c r="M129" s="12"/>
      <c r="N129" s="13"/>
      <c r="O129" s="13"/>
      <c r="P129" s="13"/>
      <c r="Q129" s="13"/>
      <c r="R129" s="13"/>
      <c r="S129" s="26"/>
      <c r="T129" s="15"/>
      <c r="U129" s="13"/>
      <c r="V129" s="29"/>
      <c r="W129" s="32"/>
    </row>
    <row r="130" spans="1:23" ht="18" thickTop="1" thickBot="1" x14ac:dyDescent="0.25">
      <c r="A130" s="16"/>
      <c r="B130" s="11"/>
      <c r="C130" s="34"/>
      <c r="D130" s="11"/>
      <c r="E130" s="14"/>
      <c r="F130" s="12"/>
      <c r="G130" s="44"/>
      <c r="H130" s="46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26"/>
      <c r="T130" s="15"/>
      <c r="U130" s="12"/>
      <c r="V130" s="29"/>
      <c r="W130" s="32"/>
    </row>
    <row r="131" spans="1:23" ht="18" thickTop="1" thickBot="1" x14ac:dyDescent="0.25">
      <c r="A131" s="16"/>
      <c r="B131" s="11"/>
      <c r="C131" s="35"/>
      <c r="D131" s="11"/>
      <c r="E131" s="14"/>
      <c r="F131" s="12"/>
      <c r="G131" s="45"/>
      <c r="H131" s="47"/>
      <c r="I131" s="13"/>
      <c r="J131" s="24"/>
      <c r="K131" s="13"/>
      <c r="L131" s="13"/>
      <c r="M131" s="12"/>
      <c r="N131" s="13"/>
      <c r="O131" s="13"/>
      <c r="P131" s="13"/>
      <c r="Q131" s="13"/>
      <c r="R131" s="13"/>
      <c r="S131" s="26"/>
      <c r="T131" s="15"/>
      <c r="U131" s="13"/>
      <c r="V131" s="29"/>
      <c r="W131" s="32"/>
    </row>
    <row r="132" spans="1:23" ht="18" thickTop="1" thickBot="1" x14ac:dyDescent="0.25">
      <c r="A132" s="16"/>
      <c r="B132" s="11"/>
      <c r="C132" s="34"/>
      <c r="D132" s="11"/>
      <c r="E132" s="14"/>
      <c r="F132" s="12"/>
      <c r="G132" s="44"/>
      <c r="H132" s="46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26"/>
      <c r="T132" s="15"/>
      <c r="U132" s="12"/>
      <c r="V132" s="29"/>
      <c r="W132" s="32"/>
    </row>
    <row r="133" spans="1:23" ht="18" thickTop="1" thickBot="1" x14ac:dyDescent="0.25">
      <c r="A133" s="16"/>
      <c r="B133" s="11"/>
      <c r="C133" s="35"/>
      <c r="D133" s="11"/>
      <c r="E133" s="14"/>
      <c r="F133" s="12"/>
      <c r="G133" s="45"/>
      <c r="H133" s="47"/>
      <c r="I133" s="13"/>
      <c r="J133" s="24"/>
      <c r="K133" s="13"/>
      <c r="L133" s="13"/>
      <c r="M133" s="12"/>
      <c r="N133" s="13"/>
      <c r="O133" s="13"/>
      <c r="P133" s="13"/>
      <c r="Q133" s="13"/>
      <c r="R133" s="13"/>
      <c r="S133" s="26"/>
      <c r="T133" s="15"/>
      <c r="U133" s="13"/>
      <c r="V133" s="29"/>
      <c r="W133" s="32"/>
    </row>
    <row r="134" spans="1:23" ht="18" thickTop="1" thickBot="1" x14ac:dyDescent="0.25">
      <c r="A134" s="16"/>
      <c r="B134" s="11"/>
      <c r="C134" s="34"/>
      <c r="D134" s="11"/>
      <c r="E134" s="14"/>
      <c r="F134" s="12"/>
      <c r="G134" s="44"/>
      <c r="H134" s="46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26"/>
      <c r="T134" s="15"/>
      <c r="U134" s="12"/>
      <c r="V134" s="29"/>
      <c r="W134" s="32"/>
    </row>
    <row r="135" spans="1:23" ht="18" thickTop="1" thickBot="1" x14ac:dyDescent="0.25">
      <c r="A135" s="16"/>
      <c r="B135" s="11"/>
      <c r="C135" s="35"/>
      <c r="D135" s="11"/>
      <c r="E135" s="14"/>
      <c r="F135" s="12"/>
      <c r="G135" s="45"/>
      <c r="H135" s="47"/>
      <c r="I135" s="13"/>
      <c r="J135" s="24"/>
      <c r="K135" s="13"/>
      <c r="L135" s="13"/>
      <c r="M135" s="12"/>
      <c r="N135" s="13"/>
      <c r="O135" s="13"/>
      <c r="P135" s="13"/>
      <c r="Q135" s="13"/>
      <c r="R135" s="13"/>
      <c r="S135" s="26"/>
      <c r="T135" s="15"/>
      <c r="U135" s="13"/>
      <c r="V135" s="29"/>
      <c r="W135" s="32"/>
    </row>
    <row r="136" spans="1:23" ht="18" thickTop="1" thickBot="1" x14ac:dyDescent="0.25">
      <c r="A136" s="16"/>
      <c r="B136" s="11"/>
      <c r="C136" s="34"/>
      <c r="D136" s="11"/>
      <c r="E136" s="14"/>
      <c r="F136" s="12"/>
      <c r="G136" s="44"/>
      <c r="H136" s="46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26"/>
      <c r="T136" s="15"/>
      <c r="U136" s="12"/>
      <c r="V136" s="29"/>
      <c r="W136" s="32"/>
    </row>
    <row r="137" spans="1:23" ht="18" thickTop="1" thickBot="1" x14ac:dyDescent="0.25">
      <c r="A137" s="16"/>
      <c r="B137" s="11"/>
      <c r="C137" s="35"/>
      <c r="D137" s="11"/>
      <c r="E137" s="14"/>
      <c r="F137" s="12"/>
      <c r="G137" s="45"/>
      <c r="H137" s="47"/>
      <c r="I137" s="13"/>
      <c r="J137" s="24"/>
      <c r="K137" s="13"/>
      <c r="L137" s="13"/>
      <c r="M137" s="12"/>
      <c r="N137" s="13"/>
      <c r="O137" s="13"/>
      <c r="P137" s="13"/>
      <c r="Q137" s="13"/>
      <c r="R137" s="13"/>
      <c r="S137" s="26"/>
      <c r="T137" s="15"/>
      <c r="U137" s="13"/>
      <c r="V137" s="29"/>
      <c r="W137" s="32"/>
    </row>
    <row r="138" spans="1:23" ht="18" thickTop="1" thickBot="1" x14ac:dyDescent="0.25">
      <c r="A138" s="19"/>
      <c r="B138" s="11"/>
      <c r="C138" s="34"/>
      <c r="D138" s="11"/>
      <c r="E138" s="14"/>
      <c r="F138" s="12"/>
      <c r="G138" s="44"/>
      <c r="H138" s="46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26"/>
      <c r="T138" s="15"/>
      <c r="U138" s="12"/>
      <c r="V138" s="29"/>
      <c r="W138" s="32"/>
    </row>
    <row r="139" spans="1:23" ht="18" thickTop="1" thickBot="1" x14ac:dyDescent="0.25">
      <c r="A139" s="16"/>
      <c r="B139" s="11"/>
      <c r="C139" s="35"/>
      <c r="D139" s="11"/>
      <c r="E139" s="14"/>
      <c r="F139" s="12"/>
      <c r="G139" s="45"/>
      <c r="H139" s="47"/>
      <c r="I139" s="13"/>
      <c r="J139" s="24"/>
      <c r="K139" s="13"/>
      <c r="L139" s="13"/>
      <c r="M139" s="12"/>
      <c r="N139" s="13"/>
      <c r="O139" s="13"/>
      <c r="P139" s="13"/>
      <c r="Q139" s="13"/>
      <c r="R139" s="13"/>
      <c r="S139" s="26"/>
      <c r="T139" s="15"/>
      <c r="U139" s="13"/>
      <c r="V139" s="29"/>
      <c r="W139" s="32"/>
    </row>
    <row r="140" spans="1:23" ht="18" thickTop="1" thickBot="1" x14ac:dyDescent="0.25">
      <c r="A140" s="16"/>
      <c r="B140" s="11"/>
      <c r="C140" s="34"/>
      <c r="D140" s="11"/>
      <c r="E140" s="14"/>
      <c r="F140" s="12"/>
      <c r="G140" s="44"/>
      <c r="H140" s="46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26"/>
      <c r="T140" s="15"/>
      <c r="U140" s="12"/>
      <c r="V140" s="29"/>
      <c r="W140" s="32"/>
    </row>
    <row r="141" spans="1:23" ht="18" thickTop="1" thickBot="1" x14ac:dyDescent="0.25">
      <c r="A141" s="16"/>
      <c r="B141" s="11"/>
      <c r="C141" s="35"/>
      <c r="D141" s="11"/>
      <c r="E141" s="14"/>
      <c r="F141" s="12"/>
      <c r="G141" s="45"/>
      <c r="H141" s="47"/>
      <c r="I141" s="13"/>
      <c r="J141" s="24"/>
      <c r="K141" s="13"/>
      <c r="L141" s="13"/>
      <c r="M141" s="12"/>
      <c r="N141" s="13"/>
      <c r="O141" s="13"/>
      <c r="P141" s="13"/>
      <c r="Q141" s="13"/>
      <c r="R141" s="13"/>
      <c r="S141" s="26"/>
      <c r="T141" s="15"/>
      <c r="U141" s="13"/>
      <c r="V141" s="29"/>
      <c r="W141" s="32"/>
    </row>
    <row r="142" spans="1:23" ht="18" thickTop="1" thickBot="1" x14ac:dyDescent="0.25">
      <c r="A142" s="16"/>
      <c r="B142" s="11"/>
      <c r="C142" s="34"/>
      <c r="D142" s="11"/>
      <c r="E142" s="14"/>
      <c r="F142" s="12"/>
      <c r="G142" s="44"/>
      <c r="H142" s="46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26"/>
      <c r="T142" s="15"/>
      <c r="U142" s="12"/>
      <c r="V142" s="29"/>
      <c r="W142" s="32"/>
    </row>
    <row r="143" spans="1:23" ht="18" thickTop="1" thickBot="1" x14ac:dyDescent="0.25">
      <c r="A143" s="16"/>
      <c r="B143" s="11"/>
      <c r="C143" s="35"/>
      <c r="D143" s="11"/>
      <c r="E143" s="14"/>
      <c r="F143" s="12"/>
      <c r="G143" s="45"/>
      <c r="H143" s="47"/>
      <c r="I143" s="13"/>
      <c r="J143" s="24"/>
      <c r="K143" s="13"/>
      <c r="L143" s="13"/>
      <c r="M143" s="12"/>
      <c r="N143" s="13"/>
      <c r="O143" s="13"/>
      <c r="P143" s="13"/>
      <c r="Q143" s="13"/>
      <c r="R143" s="13"/>
      <c r="S143" s="26"/>
      <c r="T143" s="15"/>
      <c r="U143" s="13"/>
      <c r="V143" s="29"/>
      <c r="W143" s="32"/>
    </row>
    <row r="144" spans="1:23" ht="18" thickTop="1" thickBot="1" x14ac:dyDescent="0.25">
      <c r="A144" s="16"/>
      <c r="B144" s="11"/>
      <c r="C144" s="34"/>
      <c r="D144" s="11"/>
      <c r="E144" s="14"/>
      <c r="F144" s="12"/>
      <c r="G144" s="44"/>
      <c r="H144" s="46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26"/>
      <c r="T144" s="15"/>
      <c r="U144" s="12"/>
      <c r="V144" s="29"/>
      <c r="W144" s="32"/>
    </row>
    <row r="145" spans="1:23" ht="18" thickTop="1" thickBot="1" x14ac:dyDescent="0.25">
      <c r="A145" s="16"/>
      <c r="B145" s="11"/>
      <c r="C145" s="35"/>
      <c r="D145" s="11"/>
      <c r="E145" s="14"/>
      <c r="F145" s="12"/>
      <c r="G145" s="45"/>
      <c r="H145" s="47"/>
      <c r="I145" s="13"/>
      <c r="J145" s="24"/>
      <c r="K145" s="13"/>
      <c r="L145" s="13"/>
      <c r="M145" s="12"/>
      <c r="N145" s="13"/>
      <c r="O145" s="13"/>
      <c r="P145" s="13"/>
      <c r="Q145" s="13"/>
      <c r="R145" s="13"/>
      <c r="S145" s="26"/>
      <c r="T145" s="15"/>
      <c r="U145" s="13"/>
      <c r="V145" s="29"/>
      <c r="W145" s="32"/>
    </row>
    <row r="146" spans="1:23" ht="18" thickTop="1" thickBot="1" x14ac:dyDescent="0.25">
      <c r="A146" s="16"/>
      <c r="B146" s="11"/>
      <c r="C146" s="34"/>
      <c r="D146" s="11"/>
      <c r="E146" s="14"/>
      <c r="F146" s="12"/>
      <c r="G146" s="44"/>
      <c r="H146" s="46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26"/>
      <c r="T146" s="15"/>
      <c r="U146" s="12"/>
      <c r="V146" s="29"/>
      <c r="W146" s="32"/>
    </row>
    <row r="147" spans="1:23" ht="18" thickTop="1" thickBot="1" x14ac:dyDescent="0.25">
      <c r="A147" s="16"/>
      <c r="B147" s="11"/>
      <c r="C147" s="35"/>
      <c r="D147" s="11"/>
      <c r="E147" s="14"/>
      <c r="F147" s="12"/>
      <c r="G147" s="45"/>
      <c r="H147" s="47"/>
      <c r="I147" s="13"/>
      <c r="J147" s="24"/>
      <c r="K147" s="13"/>
      <c r="L147" s="13"/>
      <c r="M147" s="12"/>
      <c r="N147" s="13"/>
      <c r="O147" s="13"/>
      <c r="P147" s="13"/>
      <c r="Q147" s="13"/>
      <c r="R147" s="13"/>
      <c r="S147" s="26"/>
      <c r="T147" s="15"/>
      <c r="U147" s="13"/>
      <c r="V147" s="29"/>
      <c r="W147" s="32"/>
    </row>
    <row r="148" spans="1:23" ht="18" thickTop="1" thickBot="1" x14ac:dyDescent="0.25">
      <c r="A148" s="19"/>
      <c r="B148" s="11"/>
      <c r="C148" s="34"/>
      <c r="D148" s="11"/>
      <c r="E148" s="14"/>
      <c r="F148" s="12"/>
      <c r="G148" s="44"/>
      <c r="H148" s="46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26"/>
      <c r="T148" s="15"/>
      <c r="U148" s="12"/>
      <c r="V148" s="29"/>
      <c r="W148" s="32"/>
    </row>
    <row r="149" spans="1:23" ht="18" thickTop="1" thickBot="1" x14ac:dyDescent="0.25">
      <c r="A149" s="16"/>
      <c r="B149" s="11"/>
      <c r="C149" s="35"/>
      <c r="D149" s="11"/>
      <c r="E149" s="14"/>
      <c r="F149" s="12"/>
      <c r="G149" s="45"/>
      <c r="H149" s="47"/>
      <c r="I149" s="13"/>
      <c r="J149" s="24"/>
      <c r="K149" s="13"/>
      <c r="L149" s="13"/>
      <c r="M149" s="12"/>
      <c r="N149" s="13"/>
      <c r="O149" s="13"/>
      <c r="P149" s="13"/>
      <c r="Q149" s="13"/>
      <c r="R149" s="13"/>
      <c r="S149" s="26"/>
      <c r="T149" s="15"/>
      <c r="U149" s="13"/>
      <c r="V149" s="29"/>
      <c r="W149" s="32"/>
    </row>
    <row r="150" spans="1:23" ht="18" thickTop="1" thickBot="1" x14ac:dyDescent="0.25">
      <c r="A150" s="16"/>
      <c r="B150" s="11"/>
      <c r="C150" s="34"/>
      <c r="D150" s="11"/>
      <c r="E150" s="14"/>
      <c r="F150" s="12"/>
      <c r="G150" s="44"/>
      <c r="H150" s="46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26"/>
      <c r="T150" s="15"/>
      <c r="U150" s="12"/>
      <c r="V150" s="29"/>
      <c r="W150" s="32"/>
    </row>
    <row r="151" spans="1:23" ht="18" thickTop="1" thickBot="1" x14ac:dyDescent="0.25">
      <c r="A151" s="16"/>
      <c r="B151" s="11"/>
      <c r="C151" s="35"/>
      <c r="D151" s="11"/>
      <c r="E151" s="14"/>
      <c r="F151" s="12"/>
      <c r="G151" s="45"/>
      <c r="H151" s="47"/>
      <c r="I151" s="13"/>
      <c r="J151" s="24"/>
      <c r="K151" s="13"/>
      <c r="L151" s="13"/>
      <c r="M151" s="12"/>
      <c r="N151" s="13"/>
      <c r="O151" s="13"/>
      <c r="P151" s="13"/>
      <c r="Q151" s="13"/>
      <c r="R151" s="13"/>
      <c r="S151" s="26"/>
      <c r="T151" s="15"/>
      <c r="U151" s="13"/>
      <c r="V151" s="29"/>
      <c r="W151" s="32"/>
    </row>
    <row r="152" spans="1:23" ht="18" thickTop="1" thickBot="1" x14ac:dyDescent="0.25">
      <c r="A152" s="16"/>
      <c r="B152" s="11"/>
      <c r="C152" s="34"/>
      <c r="D152" s="11"/>
      <c r="E152" s="14"/>
      <c r="F152" s="12"/>
      <c r="G152" s="44"/>
      <c r="H152" s="46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26"/>
      <c r="T152" s="15"/>
      <c r="U152" s="12"/>
      <c r="V152" s="29"/>
      <c r="W152" s="32"/>
    </row>
    <row r="153" spans="1:23" ht="18" thickTop="1" thickBot="1" x14ac:dyDescent="0.25">
      <c r="A153" s="16"/>
      <c r="B153" s="11"/>
      <c r="C153" s="35"/>
      <c r="D153" s="11"/>
      <c r="E153" s="14"/>
      <c r="F153" s="12"/>
      <c r="G153" s="45"/>
      <c r="H153" s="47"/>
      <c r="I153" s="13"/>
      <c r="J153" s="24"/>
      <c r="K153" s="13"/>
      <c r="L153" s="13"/>
      <c r="M153" s="12"/>
      <c r="N153" s="13"/>
      <c r="O153" s="13"/>
      <c r="P153" s="13"/>
      <c r="Q153" s="13"/>
      <c r="R153" s="13"/>
      <c r="S153" s="26"/>
      <c r="T153" s="15"/>
      <c r="U153" s="13"/>
      <c r="V153" s="29"/>
      <c r="W153" s="32"/>
    </row>
    <row r="154" spans="1:23" ht="18" thickTop="1" thickBot="1" x14ac:dyDescent="0.25">
      <c r="A154" s="16"/>
      <c r="B154" s="11"/>
      <c r="C154" s="34"/>
      <c r="D154" s="11"/>
      <c r="E154" s="14"/>
      <c r="F154" s="12"/>
      <c r="G154" s="44"/>
      <c r="H154" s="46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26"/>
      <c r="T154" s="15"/>
      <c r="U154" s="12"/>
      <c r="V154" s="29"/>
      <c r="W154" s="32"/>
    </row>
    <row r="155" spans="1:23" ht="18" thickTop="1" thickBot="1" x14ac:dyDescent="0.25">
      <c r="A155" s="16"/>
      <c r="B155" s="11"/>
      <c r="C155" s="35"/>
      <c r="D155" s="11"/>
      <c r="E155" s="14"/>
      <c r="F155" s="12"/>
      <c r="G155" s="45"/>
      <c r="H155" s="47"/>
      <c r="I155" s="13"/>
      <c r="J155" s="24"/>
      <c r="K155" s="13"/>
      <c r="L155" s="13"/>
      <c r="M155" s="12"/>
      <c r="N155" s="13"/>
      <c r="O155" s="13"/>
      <c r="P155" s="13"/>
      <c r="Q155" s="13"/>
      <c r="R155" s="13"/>
      <c r="S155" s="26"/>
      <c r="T155" s="15"/>
      <c r="U155" s="13"/>
      <c r="V155" s="29"/>
      <c r="W155" s="32"/>
    </row>
    <row r="156" spans="1:23" ht="18" thickTop="1" thickBot="1" x14ac:dyDescent="0.25">
      <c r="A156" s="16"/>
      <c r="B156" s="11"/>
      <c r="C156" s="34"/>
      <c r="D156" s="11"/>
      <c r="E156" s="14"/>
      <c r="F156" s="12"/>
      <c r="G156" s="44"/>
      <c r="H156" s="46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26"/>
      <c r="T156" s="15"/>
      <c r="U156" s="12"/>
      <c r="V156" s="29"/>
      <c r="W156" s="32"/>
    </row>
    <row r="157" spans="1:23" ht="18" thickTop="1" thickBot="1" x14ac:dyDescent="0.25">
      <c r="A157" s="16"/>
      <c r="B157" s="11"/>
      <c r="C157" s="35"/>
      <c r="D157" s="11"/>
      <c r="E157" s="14"/>
      <c r="F157" s="12"/>
      <c r="G157" s="45"/>
      <c r="H157" s="47"/>
      <c r="I157" s="13"/>
      <c r="J157" s="24"/>
      <c r="K157" s="13"/>
      <c r="L157" s="13"/>
      <c r="M157" s="12"/>
      <c r="N157" s="13"/>
      <c r="O157" s="13"/>
      <c r="P157" s="13"/>
      <c r="Q157" s="13"/>
      <c r="R157" s="13"/>
      <c r="S157" s="26"/>
      <c r="T157" s="15"/>
      <c r="U157" s="13"/>
      <c r="V157" s="29"/>
      <c r="W157" s="32"/>
    </row>
    <row r="158" spans="1:23" ht="18" thickTop="1" thickBot="1" x14ac:dyDescent="0.25">
      <c r="A158" s="19"/>
      <c r="B158" s="11"/>
      <c r="C158" s="34"/>
      <c r="D158" s="11"/>
      <c r="E158" s="14"/>
      <c r="F158" s="12"/>
      <c r="G158" s="44"/>
      <c r="H158" s="46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26"/>
      <c r="T158" s="15"/>
      <c r="U158" s="12"/>
      <c r="V158" s="29"/>
      <c r="W158" s="32"/>
    </row>
    <row r="159" spans="1:23" ht="18" thickTop="1" thickBot="1" x14ac:dyDescent="0.25">
      <c r="A159" s="16"/>
      <c r="B159" s="11"/>
      <c r="C159" s="35"/>
      <c r="D159" s="11"/>
      <c r="E159" s="14"/>
      <c r="F159" s="12"/>
      <c r="G159" s="45"/>
      <c r="H159" s="47"/>
      <c r="I159" s="13"/>
      <c r="J159" s="24"/>
      <c r="K159" s="13"/>
      <c r="L159" s="13"/>
      <c r="M159" s="12"/>
      <c r="N159" s="13"/>
      <c r="O159" s="13"/>
      <c r="P159" s="13"/>
      <c r="Q159" s="13"/>
      <c r="R159" s="13"/>
      <c r="S159" s="26"/>
      <c r="T159" s="15"/>
      <c r="U159" s="13"/>
      <c r="V159" s="29"/>
      <c r="W159" s="32"/>
    </row>
    <row r="160" spans="1:23" ht="18" thickTop="1" thickBot="1" x14ac:dyDescent="0.25">
      <c r="A160" s="16"/>
      <c r="B160" s="11"/>
      <c r="C160" s="34"/>
      <c r="D160" s="11"/>
      <c r="E160" s="14"/>
      <c r="F160" s="12"/>
      <c r="G160" s="44"/>
      <c r="H160" s="46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26"/>
      <c r="T160" s="15"/>
      <c r="U160" s="12"/>
      <c r="V160" s="29"/>
      <c r="W160" s="32"/>
    </row>
    <row r="161" spans="1:23" ht="18" thickTop="1" thickBot="1" x14ac:dyDescent="0.25">
      <c r="A161" s="16"/>
      <c r="B161" s="11"/>
      <c r="C161" s="35"/>
      <c r="D161" s="11"/>
      <c r="E161" s="14"/>
      <c r="F161" s="12"/>
      <c r="G161" s="45"/>
      <c r="H161" s="47"/>
      <c r="I161" s="13"/>
      <c r="J161" s="24"/>
      <c r="K161" s="13"/>
      <c r="L161" s="13"/>
      <c r="M161" s="12"/>
      <c r="N161" s="13"/>
      <c r="O161" s="13"/>
      <c r="P161" s="13"/>
      <c r="Q161" s="13"/>
      <c r="R161" s="13"/>
      <c r="S161" s="26"/>
      <c r="T161" s="15"/>
      <c r="U161" s="13"/>
      <c r="V161" s="29"/>
      <c r="W161" s="32"/>
    </row>
    <row r="162" spans="1:23" ht="18" thickTop="1" thickBot="1" x14ac:dyDescent="0.25">
      <c r="A162" s="16"/>
      <c r="B162" s="11"/>
      <c r="C162" s="34"/>
      <c r="D162" s="11"/>
      <c r="E162" s="14"/>
      <c r="F162" s="12"/>
      <c r="G162" s="44"/>
      <c r="H162" s="46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26"/>
      <c r="T162" s="15"/>
      <c r="U162" s="12"/>
      <c r="V162" s="29"/>
      <c r="W162" s="32"/>
    </row>
    <row r="163" spans="1:23" ht="18" thickTop="1" thickBot="1" x14ac:dyDescent="0.25">
      <c r="A163" s="16"/>
      <c r="B163" s="11"/>
      <c r="C163" s="35"/>
      <c r="D163" s="11"/>
      <c r="E163" s="14"/>
      <c r="F163" s="12"/>
      <c r="G163" s="45"/>
      <c r="H163" s="47"/>
      <c r="I163" s="13"/>
      <c r="J163" s="24"/>
      <c r="K163" s="13"/>
      <c r="L163" s="13"/>
      <c r="M163" s="12"/>
      <c r="N163" s="13"/>
      <c r="O163" s="13"/>
      <c r="P163" s="13"/>
      <c r="Q163" s="13"/>
      <c r="R163" s="13"/>
      <c r="S163" s="26"/>
      <c r="T163" s="15"/>
      <c r="U163" s="13"/>
      <c r="V163" s="29"/>
      <c r="W163" s="32"/>
    </row>
    <row r="164" spans="1:23" ht="18" thickTop="1" thickBot="1" x14ac:dyDescent="0.25">
      <c r="A164" s="16"/>
      <c r="B164" s="11"/>
      <c r="C164" s="34"/>
      <c r="D164" s="11"/>
      <c r="E164" s="14"/>
      <c r="F164" s="12"/>
      <c r="G164" s="44"/>
      <c r="H164" s="46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26"/>
      <c r="T164" s="15"/>
      <c r="U164" s="12"/>
      <c r="V164" s="29"/>
      <c r="W164" s="32"/>
    </row>
    <row r="165" spans="1:23" ht="18" thickTop="1" thickBot="1" x14ac:dyDescent="0.25">
      <c r="A165" s="16"/>
      <c r="B165" s="11"/>
      <c r="C165" s="35"/>
      <c r="D165" s="11"/>
      <c r="E165" s="14"/>
      <c r="F165" s="12"/>
      <c r="G165" s="45"/>
      <c r="H165" s="47"/>
      <c r="I165" s="13"/>
      <c r="J165" s="24"/>
      <c r="K165" s="13"/>
      <c r="L165" s="13"/>
      <c r="M165" s="12"/>
      <c r="N165" s="13"/>
      <c r="O165" s="13"/>
      <c r="P165" s="13"/>
      <c r="Q165" s="13"/>
      <c r="R165" s="13"/>
      <c r="S165" s="26"/>
      <c r="T165" s="15"/>
      <c r="U165" s="13"/>
      <c r="V165" s="29"/>
      <c r="W165" s="32"/>
    </row>
    <row r="166" spans="1:23" ht="18" thickTop="1" thickBot="1" x14ac:dyDescent="0.25">
      <c r="A166" s="16"/>
      <c r="B166" s="11"/>
      <c r="C166" s="34"/>
      <c r="D166" s="11"/>
      <c r="E166" s="14"/>
      <c r="F166" s="12"/>
      <c r="G166" s="44"/>
      <c r="H166" s="46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26"/>
      <c r="T166" s="15"/>
      <c r="U166" s="12"/>
      <c r="V166" s="29"/>
      <c r="W166" s="32"/>
    </row>
    <row r="167" spans="1:23" ht="18" thickTop="1" thickBot="1" x14ac:dyDescent="0.25">
      <c r="A167" s="16"/>
      <c r="B167" s="11"/>
      <c r="C167" s="35"/>
      <c r="D167" s="11"/>
      <c r="E167" s="14"/>
      <c r="F167" s="12"/>
      <c r="G167" s="45"/>
      <c r="H167" s="47"/>
      <c r="I167" s="13"/>
      <c r="J167" s="24"/>
      <c r="K167" s="13"/>
      <c r="L167" s="13"/>
      <c r="M167" s="12"/>
      <c r="N167" s="13"/>
      <c r="O167" s="13"/>
      <c r="P167" s="13"/>
      <c r="Q167" s="13"/>
      <c r="R167" s="13"/>
      <c r="S167" s="26"/>
      <c r="T167" s="15"/>
      <c r="U167" s="13"/>
      <c r="V167" s="29"/>
      <c r="W167" s="32"/>
    </row>
    <row r="168" spans="1:23" ht="17" thickTop="1" x14ac:dyDescent="0.2"/>
  </sheetData>
  <sheetProtection algorithmName="SHA-512" hashValue="rLsz05PB8iUmBalb0HZ5VznQdJ6vdE4PYwTjw+GZUxehcPajjkCi5/piqzEpX6uc1yCT91ZEC4OMD8vrld7XiA==" saltValue="U+bAYotwBVKmWafPqlCiww==" spinCount="100000" sheet="1" formatCells="0" formatColumns="0" formatRows="0" insertColumns="0" insertRows="0" insertHyperlinks="0" deleteColumns="0" deleteRows="0" sort="0" autoFilter="0" pivotTables="0"/>
  <dataConsolidate/>
  <conditionalFormatting sqref="B4:B6 B8:B10 B12:B14">
    <cfRule type="beginsWith" dxfId="375" priority="27" operator="beginsWith" text="E">
      <formula>LEFT(B4,LEN("E"))="E"</formula>
    </cfRule>
    <cfRule type="beginsWith" dxfId="374" priority="28" operator="beginsWith" text="X">
      <formula>LEFT(B4,LEN("X"))="X"</formula>
    </cfRule>
  </conditionalFormatting>
  <conditionalFormatting sqref="B16:B20">
    <cfRule type="beginsWith" dxfId="373" priority="5" operator="beginsWith" text="E">
      <formula>LEFT(B16,LEN("E"))="E"</formula>
    </cfRule>
    <cfRule type="beginsWith" dxfId="372" priority="6" operator="beginsWith" text="X">
      <formula>LEFT(B16,LEN("X"))="X"</formula>
    </cfRule>
  </conditionalFormatting>
  <conditionalFormatting sqref="B24:B25">
    <cfRule type="beginsWith" dxfId="371" priority="15" operator="beginsWith" text="E">
      <formula>LEFT(B24,LEN("E"))="E"</formula>
    </cfRule>
    <cfRule type="beginsWith" dxfId="370" priority="16" operator="beginsWith" text="X">
      <formula>LEFT(B24,LEN("X"))="X"</formula>
    </cfRule>
  </conditionalFormatting>
  <conditionalFormatting sqref="C20">
    <cfRule type="beginsWith" dxfId="369" priority="7" operator="beginsWith" text="S">
      <formula>LEFT(C20,LEN("S"))="S"</formula>
    </cfRule>
    <cfRule type="beginsWith" dxfId="368" priority="8" operator="beginsWith" text="L">
      <formula>LEFT(C20,LEN("L"))="L"</formula>
    </cfRule>
  </conditionalFormatting>
  <conditionalFormatting sqref="D4:D6 D8:D10 D12:D14">
    <cfRule type="beginsWith" dxfId="367" priority="29" operator="beginsWith" text="E">
      <formula>LEFT(D4,LEN("E"))="E"</formula>
    </cfRule>
    <cfRule type="beginsWith" dxfId="366" priority="30" operator="beginsWith" text="X">
      <formula>LEFT(D4,LEN("X"))="X"</formula>
    </cfRule>
  </conditionalFormatting>
  <conditionalFormatting sqref="D16:D20">
    <cfRule type="beginsWith" dxfId="365" priority="9" operator="beginsWith" text="E">
      <formula>LEFT(D16,LEN("E"))="E"</formula>
    </cfRule>
    <cfRule type="beginsWith" dxfId="364" priority="10" operator="beginsWith" text="X">
      <formula>LEFT(D16,LEN("X"))="X"</formula>
    </cfRule>
  </conditionalFormatting>
  <conditionalFormatting sqref="D24:D25">
    <cfRule type="beginsWith" dxfId="363" priority="11" operator="beginsWith" text="E">
      <formula>LEFT(D24,LEN("E"))="E"</formula>
    </cfRule>
    <cfRule type="beginsWith" dxfId="362" priority="12" operator="beginsWith" text="X">
      <formula>LEFT(D24,LEN("X"))="X"</formula>
    </cfRule>
  </conditionalFormatting>
  <conditionalFormatting sqref="F4:F6 F8:F10 F12:F14 F16:F20 F24:F25">
    <cfRule type="beginsWith" dxfId="361" priority="94" operator="beginsWith" text="E">
      <formula>LEFT(F4,LEN("E"))="E"</formula>
    </cfRule>
    <cfRule type="beginsWith" dxfId="360" priority="95" operator="beginsWith" text="X">
      <formula>LEFT(F4,LEN("X"))="X"</formula>
    </cfRule>
  </conditionalFormatting>
  <conditionalFormatting sqref="F28 F30:F167">
    <cfRule type="beginsWith" dxfId="359" priority="169" operator="beginsWith" text="X">
      <formula>LEFT(F28,LEN("X"))="X"</formula>
    </cfRule>
    <cfRule type="beginsWith" dxfId="358" priority="168" operator="beginsWith" text="E">
      <formula>LEFT(F28,LEN("E"))="E"</formula>
    </cfRule>
  </conditionalFormatting>
  <conditionalFormatting sqref="H3:H20 H24:H25">
    <cfRule type="beginsWith" dxfId="357" priority="96" operator="beginsWith" text="S">
      <formula>LEFT(H3,LEN("S"))="S"</formula>
    </cfRule>
    <cfRule type="beginsWith" dxfId="356" priority="97" operator="beginsWith" text="L">
      <formula>LEFT(H3,LEN("L"))="L"</formula>
    </cfRule>
  </conditionalFormatting>
  <conditionalFormatting sqref="H28:H167">
    <cfRule type="beginsWith" dxfId="355" priority="54" operator="beginsWith" text="L">
      <formula>LEFT(H28,LEN("L"))="L"</formula>
    </cfRule>
    <cfRule type="beginsWith" dxfId="354" priority="53" operator="beginsWith" text="S">
      <formula>LEFT(H28,LEN("S"))="S"</formula>
    </cfRule>
  </conditionalFormatting>
  <conditionalFormatting sqref="I3:I20 I24:I25">
    <cfRule type="beginsWith" dxfId="353" priority="93" operator="beginsWith" text="Y">
      <formula>LEFT(I3,LEN("Y"))="Y"</formula>
    </cfRule>
    <cfRule type="beginsWith" dxfId="352" priority="92" operator="beginsWith" text="N">
      <formula>LEFT(I3,LEN("N"))="N"</formula>
    </cfRule>
  </conditionalFormatting>
  <conditionalFormatting sqref="I28:I167">
    <cfRule type="beginsWith" dxfId="351" priority="52" operator="beginsWith" text="Y">
      <formula>LEFT(I28,LEN("Y"))="Y"</formula>
    </cfRule>
    <cfRule type="beginsWith" dxfId="350" priority="51" operator="beginsWith" text="N">
      <formula>LEFT(I28,LEN("N"))="N"</formula>
    </cfRule>
  </conditionalFormatting>
  <conditionalFormatting sqref="M3:M20 M24:M25">
    <cfRule type="containsText" dxfId="349" priority="91" operator="containsText" text="M">
      <formula>NOT(ISERROR(SEARCH("M",M3)))</formula>
    </cfRule>
    <cfRule type="beginsWith" dxfId="348" priority="90" operator="beginsWith" text="M">
      <formula>LEFT(M3,LEN("M"))="M"</formula>
    </cfRule>
    <cfRule type="beginsWith" dxfId="347" priority="89" operator="beginsWith" text="M">
      <formula>LEFT(M3,LEN("M"))="M"</formula>
    </cfRule>
    <cfRule type="beginsWith" dxfId="346" priority="88" operator="beginsWith" text="L">
      <formula>LEFT(M3,LEN("L"))="L"</formula>
    </cfRule>
  </conditionalFormatting>
  <conditionalFormatting sqref="M28:M167">
    <cfRule type="containsText" dxfId="345" priority="50" operator="containsText" text="M">
      <formula>NOT(ISERROR(SEARCH("M",M28)))</formula>
    </cfRule>
    <cfRule type="beginsWith" dxfId="344" priority="49" operator="beginsWith" text="M">
      <formula>LEFT(M28,LEN("M"))="M"</formula>
    </cfRule>
    <cfRule type="beginsWith" dxfId="343" priority="48" operator="beginsWith" text="M">
      <formula>LEFT(M28,LEN("M"))="M"</formula>
    </cfRule>
    <cfRule type="beginsWith" dxfId="342" priority="47" operator="beginsWith" text="L">
      <formula>LEFT(M28,LEN("L"))="L"</formula>
    </cfRule>
  </conditionalFormatting>
  <conditionalFormatting sqref="O7">
    <cfRule type="beginsWith" dxfId="341" priority="1" operator="beginsWith" text="L">
      <formula>LEFT(O7,LEN("L"))="L"</formula>
    </cfRule>
    <cfRule type="containsText" dxfId="340" priority="4" operator="containsText" text="M">
      <formula>NOT(ISERROR(SEARCH("M",O7)))</formula>
    </cfRule>
    <cfRule type="beginsWith" dxfId="339" priority="2" operator="beginsWith" text="M">
      <formula>LEFT(O7,LEN("M"))="M"</formula>
    </cfRule>
    <cfRule type="beginsWith" dxfId="338" priority="3" operator="beginsWith" text="M">
      <formula>LEFT(O7,LEN("M"))="M"</formula>
    </cfRule>
  </conditionalFormatting>
  <conditionalFormatting sqref="T3:T20 T24:T25">
    <cfRule type="beginsWith" dxfId="337" priority="102" operator="beginsWith" text="T">
      <formula>LEFT(T3,LEN("T"))="T"</formula>
    </cfRule>
    <cfRule type="beginsWith" dxfId="336" priority="101" operator="beginsWith" text="S">
      <formula>LEFT(T3,LEN("S"))="S"</formula>
    </cfRule>
    <cfRule type="beginsWith" dxfId="335" priority="100" operator="beginsWith" text="C">
      <formula>LEFT(T3,LEN("C"))="C"</formula>
    </cfRule>
    <cfRule type="beginsWith" dxfId="334" priority="99" operator="beginsWith" text="B">
      <formula>LEFT(T3,LEN("B"))="B"</formula>
    </cfRule>
    <cfRule type="beginsWith" dxfId="333" priority="98" operator="beginsWith" text="D">
      <formula>LEFT(T3,LEN("D"))="D"</formula>
    </cfRule>
  </conditionalFormatting>
  <conditionalFormatting sqref="T28:T167">
    <cfRule type="beginsWith" dxfId="332" priority="55" operator="beginsWith" text="D">
      <formula>LEFT(T28,LEN("D"))="D"</formula>
    </cfRule>
    <cfRule type="beginsWith" dxfId="331" priority="56" operator="beginsWith" text="B">
      <formula>LEFT(T28,LEN("B"))="B"</formula>
    </cfRule>
    <cfRule type="beginsWith" dxfId="330" priority="57" operator="beginsWith" text="C">
      <formula>LEFT(T28,LEN("C"))="C"</formula>
    </cfRule>
    <cfRule type="beginsWith" dxfId="329" priority="58" operator="beginsWith" text="S">
      <formula>LEFT(T28,LEN("S"))="S"</formula>
    </cfRule>
    <cfRule type="beginsWith" dxfId="328" priority="59" operator="beginsWith" text="T">
      <formula>LEFT(T28,LEN("T"))="T"</formula>
    </cfRule>
  </conditionalFormatting>
  <conditionalFormatting sqref="U13:U14">
    <cfRule type="beginsWith" dxfId="326" priority="35" operator="beginsWith" text="T">
      <formula>LEFT(U13,LEN("T"))="T"</formula>
    </cfRule>
    <cfRule type="beginsWith" dxfId="325" priority="32" operator="beginsWith" text="B">
      <formula>LEFT(U13,LEN("B"))="B"</formula>
    </cfRule>
    <cfRule type="beginsWith" dxfId="324" priority="31" operator="beginsWith" text="D">
      <formula>LEFT(U13,LEN("D"))="D"</formula>
    </cfRule>
    <cfRule type="beginsWith" dxfId="323" priority="33" operator="beginsWith" text="C">
      <formula>LEFT(U13,LEN("C"))="C"</formula>
    </cfRule>
    <cfRule type="beginsWith" dxfId="322" priority="34" operator="beginsWith" text="S">
      <formula>LEFT(U13,LEN("S"))="S"</formula>
    </cfRule>
  </conditionalFormatting>
  <conditionalFormatting sqref="V3:W12">
    <cfRule type="cellIs" dxfId="318" priority="104" operator="greaterThan">
      <formula>0</formula>
    </cfRule>
  </conditionalFormatting>
  <conditionalFormatting sqref="V15:W18">
    <cfRule type="cellIs" dxfId="316" priority="61" operator="greaterThan">
      <formula>0</formula>
    </cfRule>
  </conditionalFormatting>
  <conditionalFormatting sqref="V20:W20">
    <cfRule type="cellIs" dxfId="315" priority="42" operator="greaterThan">
      <formula>0</formula>
    </cfRule>
  </conditionalFormatting>
  <conditionalFormatting sqref="V29:W29">
    <cfRule type="cellIs" dxfId="312" priority="4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03" operator="beginsWith" id="{30104BAA-0A76-9748-BED5-C4A96790FE20}">
            <xm:f>LEFT(U3,LEN("-"))="-"</xm:f>
            <xm:f>"-"</xm:f>
            <x14:dxf>
              <font>
                <color rgb="FFFF0000"/>
              </font>
            </x14:dxf>
          </x14:cfRule>
          <xm:sqref>U3:U12</xm:sqref>
        </x14:conditionalFormatting>
        <x14:conditionalFormatting xmlns:xm="http://schemas.microsoft.com/office/excel/2006/main">
          <x14:cfRule type="beginsWith" priority="41" operator="beginsWith" id="{B752AC16-227B-DB44-89B4-93BB17579423}">
            <xm:f>LEFT(U20,LEN("-"))="-"</xm:f>
            <xm:f>"-"</xm:f>
            <x14:dxf>
              <font>
                <color rgb="FFFF0000"/>
              </font>
            </x14:dxf>
          </x14:cfRule>
          <xm:sqref>U20</xm:sqref>
        </x14:conditionalFormatting>
        <x14:conditionalFormatting xmlns:xm="http://schemas.microsoft.com/office/excel/2006/main">
          <x14:cfRule type="beginsWith" priority="44" operator="beginsWith" id="{648D1616-0559-5F44-B15C-1CD104B0F453}">
            <xm:f>LEFT(U29,LEN("-"))="-"</xm:f>
            <xm:f>"-"</xm:f>
            <x14:dxf>
              <font>
                <color rgb="FFFF0000"/>
              </font>
            </x14:dxf>
          </x14:cfRule>
          <xm:sqref>U29</xm:sqref>
        </x14:conditionalFormatting>
        <x14:conditionalFormatting xmlns:xm="http://schemas.microsoft.com/office/excel/2006/main">
          <x14:cfRule type="beginsWith" priority="63" operator="beginsWith" id="{28961EB3-DFAF-8440-9102-B6FE3E9E7D42}">
            <xm:f>LEFT(U15,LEN("-"))="-"</xm:f>
            <xm:f>"-"</xm:f>
            <x14:dxf>
              <font>
                <color rgb="FFFF0000"/>
              </font>
            </x14:dxf>
          </x14:cfRule>
          <xm:sqref>U15:W18</xm:sqref>
        </x14:conditionalFormatting>
        <x14:conditionalFormatting xmlns:xm="http://schemas.microsoft.com/office/excel/2006/main">
          <x14:cfRule type="beginsWith" priority="105" operator="beginsWith" id="{3D50E2A2-B945-AD4A-9E23-3244D9BA6F89}">
            <xm:f>LEFT(V3,LEN("-"))="-"</xm:f>
            <xm:f>"-"</xm:f>
            <x14:dxf>
              <font>
                <color rgb="FFFF0000"/>
              </font>
            </x14:dxf>
          </x14:cfRule>
          <xm:sqref>V3:W12</xm:sqref>
        </x14:conditionalFormatting>
        <x14:conditionalFormatting xmlns:xm="http://schemas.microsoft.com/office/excel/2006/main">
          <x14:cfRule type="beginsWith" priority="43" operator="beginsWith" id="{A1954A24-3864-4E41-9085-0CFF83326E22}">
            <xm:f>LEFT(V20,LEN("-"))="-"</xm:f>
            <xm:f>"-"</xm:f>
            <x14:dxf>
              <font>
                <color rgb="FFFF0000"/>
              </font>
            </x14:dxf>
          </x14:cfRule>
          <xm:sqref>V20:W20</xm:sqref>
        </x14:conditionalFormatting>
        <x14:conditionalFormatting xmlns:xm="http://schemas.microsoft.com/office/excel/2006/main">
          <x14:cfRule type="beginsWith" priority="46" operator="beginsWith" id="{A61EDF17-0230-E344-9D86-5B5D319795BF}">
            <xm:f>LEFT(V29,LEN("-"))="-"</xm:f>
            <xm:f>"-"</xm:f>
            <x14:dxf>
              <font>
                <color rgb="FFFF0000"/>
              </font>
            </x14:dxf>
          </x14:cfRule>
          <xm:sqref>V29:W29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2A94F210-2E25-524D-AE32-0699063393B7}">
          <x14:formula1>
            <xm:f>datasheet!$I$88:$I$124</xm:f>
          </x14:formula1>
          <xm:sqref>E29</xm:sqref>
        </x14:dataValidation>
        <x14:dataValidation type="list" allowBlank="1" showInputMessage="1" showErrorMessage="1" xr:uid="{B6087489-E50C-D14C-BF1F-DB9FCD0DB65B}">
          <x14:formula1>
            <xm:f>datasheet!$F$80:$F$81</xm:f>
          </x14:formula1>
          <xm:sqref>C3</xm:sqref>
        </x14:dataValidation>
        <x14:dataValidation type="list" allowBlank="1" showInputMessage="1" showErrorMessage="1" xr:uid="{445F4398-E046-3E46-93F8-ED99E13EDBB3}">
          <x14:formula1>
            <xm:f>datasheet!$F$84:$F$85</xm:f>
          </x14:formula1>
          <xm:sqref>C7</xm:sqref>
        </x14:dataValidation>
        <x14:dataValidation type="list" allowBlank="1" showInputMessage="1" showErrorMessage="1" xr:uid="{B964A3ED-42B3-E44B-85D4-31FA7344D151}">
          <x14:formula1>
            <xm:f>datasheet!$F$88:$F$89</xm:f>
          </x14:formula1>
          <xm:sqref>C11</xm:sqref>
        </x14:dataValidation>
        <x14:dataValidation type="list" allowBlank="1" showInputMessage="1" showErrorMessage="1" xr:uid="{8C5C55CE-278E-D148-9BA2-E94F1DF4473B}">
          <x14:formula1>
            <xm:f>datasheet!$F$92:$F$93</xm:f>
          </x14:formula1>
          <xm:sqref>C15</xm:sqref>
        </x14:dataValidation>
        <x14:dataValidation type="list" allowBlank="1" showInputMessage="1" showErrorMessage="1" xr:uid="{10A11611-98FC-B247-A176-24E346A63B09}">
          <x14:formula1>
            <xm:f>datasheet!$F$96:$F$97</xm:f>
          </x14:formula1>
          <xm:sqref>C29</xm:sqref>
        </x14:dataValidation>
        <x14:dataValidation type="list" allowBlank="1" showInputMessage="1" showErrorMessage="1" xr:uid="{21BA7987-1F65-2A42-91C2-1DFAE063EDAF}">
          <x14:formula1>
            <xm:f>datasheet!$I$88:$I$151</xm:f>
          </x14:formula1>
          <xm:sqref>E3 E7 E11 E15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C46A-89C0-4145-9156-25608BD631F5}">
  <dimension ref="A1:E6"/>
  <sheetViews>
    <sheetView zoomScale="130" zoomScaleNormal="130" workbookViewId="0">
      <pane ySplit="3" topLeftCell="A4" activePane="bottomLeft" state="frozen"/>
      <selection pane="bottomLeft" activeCell="E12" sqref="E12"/>
    </sheetView>
  </sheetViews>
  <sheetFormatPr baseColWidth="10" defaultRowHeight="18" thickTop="1" thickBottom="1" x14ac:dyDescent="0.25"/>
  <cols>
    <col min="1" max="1" width="10.83203125" style="103"/>
    <col min="2" max="2" width="7.33203125" style="103" bestFit="1" customWidth="1"/>
    <col min="3" max="3" width="10.83203125" style="103"/>
    <col min="4" max="4" width="10.33203125" style="103" bestFit="1" customWidth="1"/>
    <col min="5" max="5" width="10.83203125" style="102"/>
    <col min="6" max="16384" width="10.83203125" style="103"/>
  </cols>
  <sheetData>
    <row r="1" spans="1:5" s="97" customFormat="1" ht="44" customHeight="1" thickBot="1" x14ac:dyDescent="0.25">
      <c r="A1" s="99">
        <v>2024</v>
      </c>
      <c r="B1" s="100">
        <v>15000</v>
      </c>
      <c r="C1" s="99"/>
      <c r="D1" s="98"/>
      <c r="E1" s="112"/>
    </row>
    <row r="2" spans="1:5" s="117" customFormat="1" ht="34" customHeight="1" thickTop="1" thickBot="1" x14ac:dyDescent="0.25">
      <c r="A2" s="116" t="s">
        <v>8</v>
      </c>
      <c r="B2" s="116" t="s">
        <v>76</v>
      </c>
      <c r="C2" s="116" t="s">
        <v>75</v>
      </c>
      <c r="D2" s="116" t="s">
        <v>77</v>
      </c>
      <c r="E2" s="116" t="s">
        <v>77</v>
      </c>
    </row>
    <row r="3" spans="1:5" s="109" customFormat="1" ht="26" customHeight="1" thickTop="1" thickBot="1" x14ac:dyDescent="0.25">
      <c r="A3" s="106"/>
      <c r="B3" s="107"/>
      <c r="C3" s="108"/>
      <c r="D3" s="111"/>
      <c r="E3" s="113"/>
    </row>
    <row r="4" spans="1:5" s="105" customFormat="1" thickTop="1" thickBot="1" x14ac:dyDescent="0.25">
      <c r="E4" s="114"/>
    </row>
    <row r="6" spans="1:5" s="101" customFormat="1" ht="32" customHeight="1" thickTop="1" thickBot="1" x14ac:dyDescent="0.25">
      <c r="A6" s="110" t="s">
        <v>64</v>
      </c>
      <c r="B6" s="110">
        <v>8</v>
      </c>
      <c r="C6" s="110" t="s">
        <v>30</v>
      </c>
      <c r="D6" s="110">
        <v>1</v>
      </c>
      <c r="E6" s="115" t="s">
        <v>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5DE774FD-14F0-A94B-A35D-1D907FAC2EF0}">
          <x14:formula1>
            <xm:f>datasheet!$E$25:$E$31</xm:f>
          </x14:formula1>
          <xm:sqref>E6</xm:sqref>
        </x14:dataValidation>
        <x14:dataValidation type="list" allowBlank="1" showInputMessage="1" showErrorMessage="1" xr:uid="{F43D05D3-4F43-F544-AFFF-5EE9EFD6DD9C}">
          <x14:formula1>
            <xm:f>datasheet!$E$51:$E$81</xm:f>
          </x14:formula1>
          <xm:sqref>D6</xm:sqref>
        </x14:dataValidation>
        <x14:dataValidation type="list" allowBlank="1" showInputMessage="1" showErrorMessage="1" xr:uid="{3796A8ED-0062-DF49-8F4B-83CA82668876}">
          <x14:formula1>
            <xm:f>datasheet!$J$74:$J$80</xm:f>
          </x14:formula1>
          <xm:sqref>C6</xm:sqref>
        </x14:dataValidation>
        <x14:dataValidation type="list" allowBlank="1" showInputMessage="1" showErrorMessage="1" xr:uid="{81C5503D-32E4-A94B-8C1A-A8BDD865F3E1}">
          <x14:formula1>
            <xm:f>datasheet!$E$51:$E$82</xm:f>
          </x14:formula1>
          <xm:sqref>B6</xm:sqref>
        </x14:dataValidation>
        <x14:dataValidation type="list" allowBlank="1" showInputMessage="1" showErrorMessage="1" xr:uid="{12E33C48-C5A7-C048-9199-2CD07857651D}">
          <x14:formula1>
            <xm:f>datasheet!$J$59:$J$71</xm:f>
          </x14:formula1>
          <xm:sqref>A6</xm:sqref>
        </x14:dataValidation>
        <x14:dataValidation type="list" allowBlank="1" showInputMessage="1" showErrorMessage="1" xr:uid="{BA1B7B06-CE0B-8D42-B4CD-D781F14E375F}">
          <x14:formula1>
            <xm:f>datasheet!$J$75:$J$80</xm:f>
          </x14:formula1>
          <xm:sqref>C4:C5 C7:C1048576</xm:sqref>
        </x14:dataValidation>
        <x14:dataValidation type="list" allowBlank="1" showInputMessage="1" showErrorMessage="1" xr:uid="{8028A613-1377-9442-A690-0D2B81468CD2}">
          <x14:formula1>
            <xm:f>datasheet!$J$60:$J$71</xm:f>
          </x14:formula1>
          <xm:sqref>A4:A5 A7:A1048576</xm:sqref>
        </x14:dataValidation>
        <x14:dataValidation type="list" allowBlank="1" showInputMessage="1" showErrorMessage="1" xr:uid="{EAC13727-4987-814E-8E88-B9EA343FFB73}">
          <x14:formula1>
            <xm:f>datasheet!$E$52:$E$82</xm:f>
          </x14:formula1>
          <xm:sqref>B4:B5 B7:B1048576</xm:sqref>
        </x14:dataValidation>
        <x14:dataValidation type="list" allowBlank="1" showInputMessage="1" showErrorMessage="1" xr:uid="{3DACE834-9A2D-884D-9C72-8F1718B5C421}">
          <x14:formula1>
            <xm:f>datasheet!$F$26:$F$31</xm:f>
          </x14:formula1>
          <xm:sqref>B1</xm:sqref>
        </x14:dataValidation>
        <x14:dataValidation type="list" allowBlank="1" showInputMessage="1" showErrorMessage="1" xr:uid="{119528E2-5D25-6241-B4E5-3C4310B5AE12}">
          <x14:formula1>
            <xm:f>datasheet!$J$84:$J$90</xm:f>
          </x14:formula1>
          <xm:sqref>A1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C36C-DF04-694B-AC6A-038834D62028}">
  <dimension ref="A1:J157"/>
  <sheetViews>
    <sheetView topLeftCell="A25" zoomScale="128" zoomScaleNormal="128" workbookViewId="0">
      <selection activeCell="G127" sqref="G127"/>
    </sheetView>
  </sheetViews>
  <sheetFormatPr baseColWidth="10" defaultRowHeight="16" x14ac:dyDescent="0.2"/>
  <cols>
    <col min="1" max="1" width="10.83203125" style="1"/>
    <col min="3" max="3" width="2.5" style="36" customWidth="1"/>
    <col min="4" max="5" width="10.83203125" style="1"/>
    <col min="6" max="6" width="11.33203125" style="1" customWidth="1"/>
    <col min="9" max="9" width="9.83203125" style="1" customWidth="1"/>
    <col min="10" max="10" width="13" style="1" customWidth="1"/>
  </cols>
  <sheetData>
    <row r="1" spans="2:8" x14ac:dyDescent="0.2">
      <c r="B1" s="1" t="s">
        <v>52</v>
      </c>
      <c r="D1" s="1" t="s">
        <v>26</v>
      </c>
      <c r="F1" s="1" t="s">
        <v>53</v>
      </c>
    </row>
    <row r="3" spans="2:8" x14ac:dyDescent="0.2">
      <c r="B3" s="1">
        <v>0.5</v>
      </c>
      <c r="D3" s="1">
        <v>0.7</v>
      </c>
    </row>
    <row r="6" spans="2:8" x14ac:dyDescent="0.2">
      <c r="F6" s="1" t="s">
        <v>74</v>
      </c>
      <c r="H6" s="1" t="s">
        <v>74</v>
      </c>
    </row>
    <row r="7" spans="2:8" x14ac:dyDescent="0.2">
      <c r="F7" s="1" t="s">
        <v>90</v>
      </c>
      <c r="H7" s="1" t="s">
        <v>91</v>
      </c>
    </row>
    <row r="8" spans="2:8" x14ac:dyDescent="0.2">
      <c r="F8" s="1" t="s">
        <v>92</v>
      </c>
      <c r="H8" s="1" t="s">
        <v>97</v>
      </c>
    </row>
    <row r="9" spans="2:8" x14ac:dyDescent="0.2">
      <c r="F9" s="1" t="s">
        <v>93</v>
      </c>
      <c r="H9" s="1" t="s">
        <v>92</v>
      </c>
    </row>
    <row r="10" spans="2:8" x14ac:dyDescent="0.2">
      <c r="F10" s="1" t="s">
        <v>94</v>
      </c>
      <c r="H10" s="1" t="s">
        <v>90</v>
      </c>
    </row>
    <row r="11" spans="2:8" x14ac:dyDescent="0.2">
      <c r="F11" s="1" t="s">
        <v>95</v>
      </c>
      <c r="H11" s="1" t="s">
        <v>98</v>
      </c>
    </row>
    <row r="12" spans="2:8" x14ac:dyDescent="0.2">
      <c r="F12" s="1" t="s">
        <v>96</v>
      </c>
      <c r="H12" s="1" t="s">
        <v>99</v>
      </c>
    </row>
    <row r="18" spans="5:10" x14ac:dyDescent="0.2">
      <c r="F18" s="1" t="s">
        <v>74</v>
      </c>
    </row>
    <row r="24" spans="5:10" x14ac:dyDescent="0.2">
      <c r="J24" s="1">
        <v>0.7</v>
      </c>
    </row>
    <row r="25" spans="5:10" x14ac:dyDescent="0.2">
      <c r="E25" s="1" t="s">
        <v>74</v>
      </c>
      <c r="F25" s="1" t="s">
        <v>74</v>
      </c>
      <c r="J25" s="1">
        <v>0.8</v>
      </c>
    </row>
    <row r="26" spans="5:10" x14ac:dyDescent="0.2">
      <c r="E26" s="1" t="s">
        <v>10</v>
      </c>
      <c r="F26" s="1">
        <v>6000</v>
      </c>
      <c r="J26" s="1">
        <v>0.9</v>
      </c>
    </row>
    <row r="27" spans="5:10" x14ac:dyDescent="0.2">
      <c r="E27" s="1" t="s">
        <v>9</v>
      </c>
      <c r="F27" s="1">
        <v>15000</v>
      </c>
      <c r="J27" s="1">
        <v>1</v>
      </c>
    </row>
    <row r="28" spans="5:10" x14ac:dyDescent="0.2">
      <c r="E28" s="1" t="s">
        <v>79</v>
      </c>
      <c r="F28" s="1">
        <v>25000</v>
      </c>
      <c r="J28" s="1">
        <v>1.1000000000000001</v>
      </c>
    </row>
    <row r="29" spans="5:10" x14ac:dyDescent="0.2">
      <c r="E29" s="1" t="s">
        <v>80</v>
      </c>
      <c r="F29" s="1">
        <v>50000</v>
      </c>
      <c r="J29" s="1">
        <v>1.2</v>
      </c>
    </row>
    <row r="30" spans="5:10" x14ac:dyDescent="0.2">
      <c r="E30" s="1" t="s">
        <v>81</v>
      </c>
      <c r="F30" s="1">
        <v>100000</v>
      </c>
      <c r="J30" s="1">
        <v>1.3</v>
      </c>
    </row>
    <row r="31" spans="5:10" x14ac:dyDescent="0.2">
      <c r="E31" s="1" t="s">
        <v>78</v>
      </c>
      <c r="F31" s="1">
        <v>200000</v>
      </c>
      <c r="J31" s="1">
        <v>1.4</v>
      </c>
    </row>
    <row r="32" spans="5:10" x14ac:dyDescent="0.2">
      <c r="J32" s="1">
        <v>1.5</v>
      </c>
    </row>
    <row r="33" spans="6:10" x14ac:dyDescent="0.2">
      <c r="J33" s="1">
        <v>1.6</v>
      </c>
    </row>
    <row r="34" spans="6:10" x14ac:dyDescent="0.2">
      <c r="J34" s="1">
        <v>1.7</v>
      </c>
    </row>
    <row r="35" spans="6:10" x14ac:dyDescent="0.2">
      <c r="J35" s="1">
        <v>1.8</v>
      </c>
    </row>
    <row r="36" spans="6:10" x14ac:dyDescent="0.2">
      <c r="J36" s="1">
        <v>1.9</v>
      </c>
    </row>
    <row r="37" spans="6:10" x14ac:dyDescent="0.2">
      <c r="F37" s="1" t="s">
        <v>74</v>
      </c>
      <c r="J37" s="1">
        <v>2</v>
      </c>
    </row>
    <row r="38" spans="6:10" x14ac:dyDescent="0.2">
      <c r="F38" s="1" t="s">
        <v>19</v>
      </c>
      <c r="J38" s="1">
        <v>2.1</v>
      </c>
    </row>
    <row r="39" spans="6:10" x14ac:dyDescent="0.2">
      <c r="F39" s="1" t="s">
        <v>20</v>
      </c>
      <c r="J39" s="1">
        <v>2.2000000000000002</v>
      </c>
    </row>
    <row r="40" spans="6:10" x14ac:dyDescent="0.2">
      <c r="J40" s="1">
        <v>2.2999999999999998</v>
      </c>
    </row>
    <row r="41" spans="6:10" x14ac:dyDescent="0.2">
      <c r="J41" s="1">
        <v>2.4</v>
      </c>
    </row>
    <row r="42" spans="6:10" x14ac:dyDescent="0.2">
      <c r="J42" s="1">
        <v>2.5</v>
      </c>
    </row>
    <row r="43" spans="6:10" x14ac:dyDescent="0.2">
      <c r="J43" s="1">
        <v>2.6</v>
      </c>
    </row>
    <row r="44" spans="6:10" x14ac:dyDescent="0.2">
      <c r="F44" s="1" t="s">
        <v>74</v>
      </c>
      <c r="J44" s="1">
        <v>2.7</v>
      </c>
    </row>
    <row r="45" spans="6:10" x14ac:dyDescent="0.2">
      <c r="F45" s="1" t="s">
        <v>11</v>
      </c>
      <c r="J45" s="1">
        <v>2.8</v>
      </c>
    </row>
    <row r="46" spans="6:10" x14ac:dyDescent="0.2">
      <c r="F46" s="1" t="s">
        <v>12</v>
      </c>
      <c r="J46" s="1">
        <v>2.9</v>
      </c>
    </row>
    <row r="47" spans="6:10" x14ac:dyDescent="0.2">
      <c r="J47" s="1">
        <v>3</v>
      </c>
    </row>
    <row r="48" spans="6:10" x14ac:dyDescent="0.2">
      <c r="J48" s="1">
        <v>3.1</v>
      </c>
    </row>
    <row r="49" spans="5:10" x14ac:dyDescent="0.2">
      <c r="J49" s="1">
        <v>3.2</v>
      </c>
    </row>
    <row r="50" spans="5:10" x14ac:dyDescent="0.2">
      <c r="J50" s="1">
        <v>3.3</v>
      </c>
    </row>
    <row r="51" spans="5:10" x14ac:dyDescent="0.2">
      <c r="E51" s="1" t="s">
        <v>74</v>
      </c>
      <c r="J51" s="1">
        <v>3.4</v>
      </c>
    </row>
    <row r="52" spans="5:10" x14ac:dyDescent="0.2">
      <c r="E52" s="1">
        <v>1</v>
      </c>
      <c r="J52" s="1">
        <v>3.5</v>
      </c>
    </row>
    <row r="53" spans="5:10" x14ac:dyDescent="0.2">
      <c r="E53" s="1">
        <v>2</v>
      </c>
      <c r="F53" s="1" t="s">
        <v>74</v>
      </c>
      <c r="J53" s="1">
        <v>3.6</v>
      </c>
    </row>
    <row r="54" spans="5:10" x14ac:dyDescent="0.2">
      <c r="E54" s="1">
        <v>3</v>
      </c>
      <c r="F54" s="1" t="s">
        <v>18</v>
      </c>
      <c r="J54" s="1">
        <v>3.7</v>
      </c>
    </row>
    <row r="55" spans="5:10" x14ac:dyDescent="0.2">
      <c r="E55" s="1">
        <v>4</v>
      </c>
      <c r="F55" s="1" t="s">
        <v>73</v>
      </c>
      <c r="J55" s="1">
        <v>3.8</v>
      </c>
    </row>
    <row r="56" spans="5:10" x14ac:dyDescent="0.2">
      <c r="E56" s="1">
        <v>5</v>
      </c>
      <c r="J56" s="1">
        <v>3.9</v>
      </c>
    </row>
    <row r="57" spans="5:10" x14ac:dyDescent="0.2">
      <c r="E57" s="1">
        <v>6</v>
      </c>
      <c r="J57" s="1">
        <v>4</v>
      </c>
    </row>
    <row r="58" spans="5:10" x14ac:dyDescent="0.2">
      <c r="E58" s="1">
        <v>7</v>
      </c>
    </row>
    <row r="59" spans="5:10" x14ac:dyDescent="0.2">
      <c r="E59" s="1">
        <v>8</v>
      </c>
      <c r="F59" s="1" t="s">
        <v>74</v>
      </c>
      <c r="J59" s="1" t="s">
        <v>74</v>
      </c>
    </row>
    <row r="60" spans="5:10" x14ac:dyDescent="0.2">
      <c r="E60" s="1">
        <v>9</v>
      </c>
      <c r="F60" s="1" t="s">
        <v>17</v>
      </c>
      <c r="J60" s="1" t="s">
        <v>55</v>
      </c>
    </row>
    <row r="61" spans="5:10" x14ac:dyDescent="0.2">
      <c r="E61" s="1">
        <v>10</v>
      </c>
      <c r="F61" s="1" t="s">
        <v>18</v>
      </c>
      <c r="J61" s="1" t="s">
        <v>56</v>
      </c>
    </row>
    <row r="62" spans="5:10" x14ac:dyDescent="0.2">
      <c r="E62" s="1">
        <v>11</v>
      </c>
      <c r="J62" s="1" t="s">
        <v>57</v>
      </c>
    </row>
    <row r="63" spans="5:10" x14ac:dyDescent="0.2">
      <c r="E63" s="1">
        <v>12</v>
      </c>
      <c r="J63" s="1" t="s">
        <v>58</v>
      </c>
    </row>
    <row r="64" spans="5:10" x14ac:dyDescent="0.2">
      <c r="E64" s="1">
        <v>13</v>
      </c>
      <c r="J64" s="1" t="s">
        <v>59</v>
      </c>
    </row>
    <row r="65" spans="5:10" x14ac:dyDescent="0.2">
      <c r="E65" s="1">
        <v>14</v>
      </c>
      <c r="J65" s="1" t="s">
        <v>60</v>
      </c>
    </row>
    <row r="66" spans="5:10" x14ac:dyDescent="0.2">
      <c r="E66" s="1">
        <v>15</v>
      </c>
      <c r="F66" s="1" t="s">
        <v>74</v>
      </c>
      <c r="J66" s="1" t="s">
        <v>61</v>
      </c>
    </row>
    <row r="67" spans="5:10" x14ac:dyDescent="0.2">
      <c r="E67" s="1">
        <v>16</v>
      </c>
      <c r="F67" s="1" t="s">
        <v>25</v>
      </c>
      <c r="J67" s="1" t="s">
        <v>62</v>
      </c>
    </row>
    <row r="68" spans="5:10" x14ac:dyDescent="0.2">
      <c r="E68" s="1">
        <v>17</v>
      </c>
      <c r="F68" s="1" t="s">
        <v>26</v>
      </c>
      <c r="J68" s="1" t="s">
        <v>63</v>
      </c>
    </row>
    <row r="69" spans="5:10" x14ac:dyDescent="0.2">
      <c r="E69" s="1">
        <v>18</v>
      </c>
      <c r="F69" s="1" t="s">
        <v>102</v>
      </c>
      <c r="J69" s="1" t="s">
        <v>64</v>
      </c>
    </row>
    <row r="70" spans="5:10" x14ac:dyDescent="0.2">
      <c r="E70" s="1">
        <v>19</v>
      </c>
      <c r="F70" s="1" t="s">
        <v>28</v>
      </c>
      <c r="J70" s="1" t="s">
        <v>65</v>
      </c>
    </row>
    <row r="71" spans="5:10" x14ac:dyDescent="0.2">
      <c r="E71" s="1">
        <v>20</v>
      </c>
      <c r="J71" s="1" t="s">
        <v>66</v>
      </c>
    </row>
    <row r="72" spans="5:10" x14ac:dyDescent="0.2">
      <c r="E72" s="1">
        <v>21</v>
      </c>
    </row>
    <row r="73" spans="5:10" x14ac:dyDescent="0.2">
      <c r="E73" s="1">
        <v>22</v>
      </c>
      <c r="F73" s="1" t="s">
        <v>74</v>
      </c>
    </row>
    <row r="74" spans="5:10" x14ac:dyDescent="0.2">
      <c r="E74" s="1">
        <v>23</v>
      </c>
      <c r="F74" s="1" t="s">
        <v>11</v>
      </c>
      <c r="J74" s="1" t="s">
        <v>74</v>
      </c>
    </row>
    <row r="75" spans="5:10" x14ac:dyDescent="0.2">
      <c r="E75" s="1">
        <v>24</v>
      </c>
      <c r="F75" s="1" t="s">
        <v>12</v>
      </c>
      <c r="J75" s="1" t="s">
        <v>29</v>
      </c>
    </row>
    <row r="76" spans="5:10" x14ac:dyDescent="0.2">
      <c r="E76" s="1">
        <v>25</v>
      </c>
      <c r="J76" s="1" t="s">
        <v>30</v>
      </c>
    </row>
    <row r="77" spans="5:10" x14ac:dyDescent="0.2">
      <c r="E77" s="1">
        <v>26</v>
      </c>
      <c r="J77" s="1" t="s">
        <v>31</v>
      </c>
    </row>
    <row r="78" spans="5:10" x14ac:dyDescent="0.2">
      <c r="E78" s="1">
        <v>27</v>
      </c>
      <c r="J78" s="1" t="s">
        <v>32</v>
      </c>
    </row>
    <row r="79" spans="5:10" x14ac:dyDescent="0.2">
      <c r="E79" s="1">
        <v>28</v>
      </c>
      <c r="J79" s="1" t="s">
        <v>33</v>
      </c>
    </row>
    <row r="80" spans="5:10" x14ac:dyDescent="0.2">
      <c r="E80" s="1">
        <v>29</v>
      </c>
      <c r="F80" s="1" t="s">
        <v>74</v>
      </c>
      <c r="J80" s="1" t="s">
        <v>39</v>
      </c>
    </row>
    <row r="81" spans="5:10" x14ac:dyDescent="0.2">
      <c r="E81" s="1">
        <v>30</v>
      </c>
      <c r="F81" s="1">
        <v>0.25</v>
      </c>
    </row>
    <row r="82" spans="5:10" x14ac:dyDescent="0.2">
      <c r="E82" s="1">
        <v>31</v>
      </c>
    </row>
    <row r="83" spans="5:10" x14ac:dyDescent="0.2">
      <c r="J83" s="1" t="s">
        <v>74</v>
      </c>
    </row>
    <row r="84" spans="5:10" x14ac:dyDescent="0.2">
      <c r="F84" s="1" t="s">
        <v>71</v>
      </c>
      <c r="J84" s="1">
        <v>2024</v>
      </c>
    </row>
    <row r="85" spans="5:10" x14ac:dyDescent="0.2">
      <c r="F85" s="1">
        <v>0.5</v>
      </c>
      <c r="J85" s="1">
        <v>2025</v>
      </c>
    </row>
    <row r="86" spans="5:10" x14ac:dyDescent="0.2">
      <c r="J86" s="1">
        <v>2026</v>
      </c>
    </row>
    <row r="87" spans="5:10" x14ac:dyDescent="0.2">
      <c r="J87" s="1">
        <v>2027</v>
      </c>
    </row>
    <row r="88" spans="5:10" x14ac:dyDescent="0.2">
      <c r="F88" s="1" t="s">
        <v>71</v>
      </c>
      <c r="I88" s="1" t="s">
        <v>74</v>
      </c>
      <c r="J88" s="1">
        <v>2028</v>
      </c>
    </row>
    <row r="89" spans="5:10" x14ac:dyDescent="0.2">
      <c r="F89" s="1">
        <v>0.75</v>
      </c>
      <c r="I89" s="1">
        <v>0.5</v>
      </c>
      <c r="J89" s="1">
        <v>2029</v>
      </c>
    </row>
    <row r="90" spans="5:10" x14ac:dyDescent="0.2">
      <c r="I90" s="1">
        <v>0.6</v>
      </c>
      <c r="J90" s="1">
        <v>2030</v>
      </c>
    </row>
    <row r="91" spans="5:10" x14ac:dyDescent="0.2">
      <c r="F91" s="10"/>
      <c r="I91" s="1">
        <v>0.7</v>
      </c>
    </row>
    <row r="92" spans="5:10" x14ac:dyDescent="0.2">
      <c r="F92" s="81" t="s">
        <v>71</v>
      </c>
      <c r="I92" s="1">
        <v>0.8</v>
      </c>
    </row>
    <row r="93" spans="5:10" x14ac:dyDescent="0.2">
      <c r="F93" s="81">
        <v>1</v>
      </c>
      <c r="I93" s="1">
        <v>0.9</v>
      </c>
    </row>
    <row r="94" spans="5:10" x14ac:dyDescent="0.2">
      <c r="F94" s="10"/>
      <c r="I94" s="1">
        <v>1</v>
      </c>
    </row>
    <row r="95" spans="5:10" x14ac:dyDescent="0.2">
      <c r="F95" s="10"/>
      <c r="I95" s="1">
        <v>1.1000000000000001</v>
      </c>
    </row>
    <row r="96" spans="5:10" x14ac:dyDescent="0.2">
      <c r="F96" s="81" t="s">
        <v>71</v>
      </c>
      <c r="I96" s="1">
        <v>1.2</v>
      </c>
    </row>
    <row r="97" spans="6:9" x14ac:dyDescent="0.2">
      <c r="F97" s="81">
        <v>1.25</v>
      </c>
      <c r="I97" s="1">
        <v>1.3</v>
      </c>
    </row>
    <row r="98" spans="6:9" x14ac:dyDescent="0.2">
      <c r="I98" s="1">
        <v>1.4</v>
      </c>
    </row>
    <row r="99" spans="6:9" x14ac:dyDescent="0.2">
      <c r="F99" s="81" t="s">
        <v>71</v>
      </c>
      <c r="I99" s="1">
        <v>1.5</v>
      </c>
    </row>
    <row r="100" spans="6:9" x14ac:dyDescent="0.2">
      <c r="F100" s="81">
        <v>1.5</v>
      </c>
      <c r="I100" s="1">
        <v>1.6</v>
      </c>
    </row>
    <row r="101" spans="6:9" x14ac:dyDescent="0.2">
      <c r="I101" s="1">
        <v>1.7</v>
      </c>
    </row>
    <row r="102" spans="6:9" x14ac:dyDescent="0.2">
      <c r="I102" s="1">
        <v>1.8</v>
      </c>
    </row>
    <row r="103" spans="6:9" x14ac:dyDescent="0.2">
      <c r="F103" s="81" t="s">
        <v>71</v>
      </c>
      <c r="I103" s="1">
        <v>1.9</v>
      </c>
    </row>
    <row r="104" spans="6:9" x14ac:dyDescent="0.2">
      <c r="F104" s="81">
        <v>1.75</v>
      </c>
      <c r="I104" s="1">
        <v>2</v>
      </c>
    </row>
    <row r="105" spans="6:9" x14ac:dyDescent="0.2">
      <c r="I105" s="1">
        <v>2.1</v>
      </c>
    </row>
    <row r="106" spans="6:9" x14ac:dyDescent="0.2">
      <c r="I106" s="1">
        <v>2.2000000000000002</v>
      </c>
    </row>
    <row r="107" spans="6:9" x14ac:dyDescent="0.2">
      <c r="F107" s="81" t="s">
        <v>71</v>
      </c>
      <c r="I107" s="1">
        <v>2.2999999999999998</v>
      </c>
    </row>
    <row r="108" spans="6:9" x14ac:dyDescent="0.2">
      <c r="F108" s="81">
        <v>2</v>
      </c>
      <c r="I108" s="1">
        <v>2.4</v>
      </c>
    </row>
    <row r="109" spans="6:9" x14ac:dyDescent="0.2">
      <c r="I109" s="1">
        <v>2.5</v>
      </c>
    </row>
    <row r="110" spans="6:9" x14ac:dyDescent="0.2">
      <c r="I110" s="1">
        <v>2.6</v>
      </c>
    </row>
    <row r="111" spans="6:9" x14ac:dyDescent="0.2">
      <c r="F111" s="1" t="s">
        <v>74</v>
      </c>
      <c r="I111" s="1">
        <v>2.7</v>
      </c>
    </row>
    <row r="112" spans="6:9" x14ac:dyDescent="0.2">
      <c r="F112" s="1">
        <v>0.25</v>
      </c>
      <c r="I112" s="1">
        <v>2.8</v>
      </c>
    </row>
    <row r="113" spans="6:9" x14ac:dyDescent="0.2">
      <c r="F113" s="1">
        <v>0.5</v>
      </c>
      <c r="I113" s="1">
        <v>2.9</v>
      </c>
    </row>
    <row r="114" spans="6:9" x14ac:dyDescent="0.2">
      <c r="F114" s="1">
        <v>0.75</v>
      </c>
      <c r="I114" s="1">
        <v>3</v>
      </c>
    </row>
    <row r="115" spans="6:9" x14ac:dyDescent="0.2">
      <c r="F115" s="1">
        <v>1</v>
      </c>
      <c r="I115" s="1">
        <v>3.1</v>
      </c>
    </row>
    <row r="116" spans="6:9" x14ac:dyDescent="0.2">
      <c r="F116" s="1">
        <v>1.25</v>
      </c>
      <c r="I116" s="1">
        <v>3.2</v>
      </c>
    </row>
    <row r="117" spans="6:9" x14ac:dyDescent="0.2">
      <c r="F117" s="1">
        <v>1.5</v>
      </c>
      <c r="I117" s="1">
        <v>3.3</v>
      </c>
    </row>
    <row r="118" spans="6:9" x14ac:dyDescent="0.2">
      <c r="F118" s="1">
        <v>1.75</v>
      </c>
      <c r="I118" s="1">
        <v>3.4</v>
      </c>
    </row>
    <row r="119" spans="6:9" x14ac:dyDescent="0.2">
      <c r="F119" s="1">
        <v>2</v>
      </c>
      <c r="I119" s="1">
        <v>3.5</v>
      </c>
    </row>
    <row r="120" spans="6:9" x14ac:dyDescent="0.2">
      <c r="F120" s="1">
        <v>2.25</v>
      </c>
      <c r="I120" s="1">
        <v>3.6</v>
      </c>
    </row>
    <row r="121" spans="6:9" x14ac:dyDescent="0.2">
      <c r="F121" s="1">
        <v>2.5</v>
      </c>
      <c r="I121" s="1">
        <v>3.7</v>
      </c>
    </row>
    <row r="122" spans="6:9" x14ac:dyDescent="0.2">
      <c r="F122" s="1">
        <v>2.75</v>
      </c>
      <c r="I122" s="1">
        <v>3.8</v>
      </c>
    </row>
    <row r="123" spans="6:9" x14ac:dyDescent="0.2">
      <c r="F123" s="1">
        <v>3</v>
      </c>
      <c r="I123" s="1">
        <v>3.9</v>
      </c>
    </row>
    <row r="124" spans="6:9" x14ac:dyDescent="0.2">
      <c r="I124" s="1">
        <v>4</v>
      </c>
    </row>
    <row r="125" spans="6:9" x14ac:dyDescent="0.2">
      <c r="I125" s="1">
        <v>4.0999999999999996</v>
      </c>
    </row>
    <row r="126" spans="6:9" x14ac:dyDescent="0.2">
      <c r="F126" s="1" t="s">
        <v>110</v>
      </c>
      <c r="I126" s="1">
        <v>4.2</v>
      </c>
    </row>
    <row r="127" spans="6:9" x14ac:dyDescent="0.2">
      <c r="F127" s="1">
        <v>0.25</v>
      </c>
      <c r="I127" s="1">
        <v>4.3</v>
      </c>
    </row>
    <row r="128" spans="6:9" x14ac:dyDescent="0.2">
      <c r="F128" s="1">
        <v>0.5</v>
      </c>
      <c r="I128" s="1">
        <v>4.4000000000000004</v>
      </c>
    </row>
    <row r="129" spans="6:9" x14ac:dyDescent="0.2">
      <c r="F129" s="1">
        <v>0.75</v>
      </c>
      <c r="I129" s="1">
        <v>4.5</v>
      </c>
    </row>
    <row r="130" spans="6:9" x14ac:dyDescent="0.2">
      <c r="F130" s="1">
        <v>1</v>
      </c>
      <c r="I130" s="1">
        <v>4.5999999999999996</v>
      </c>
    </row>
    <row r="131" spans="6:9" x14ac:dyDescent="0.2">
      <c r="F131" s="1">
        <v>1.25</v>
      </c>
      <c r="I131" s="1">
        <v>4.7</v>
      </c>
    </row>
    <row r="132" spans="6:9" x14ac:dyDescent="0.2">
      <c r="F132" s="1">
        <v>1.5</v>
      </c>
      <c r="I132" s="1">
        <v>4.8</v>
      </c>
    </row>
    <row r="133" spans="6:9" x14ac:dyDescent="0.2">
      <c r="F133" s="1">
        <v>1.75</v>
      </c>
      <c r="I133" s="1">
        <v>4.9000000000000004</v>
      </c>
    </row>
    <row r="134" spans="6:9" x14ac:dyDescent="0.2">
      <c r="F134" s="1">
        <v>2</v>
      </c>
      <c r="I134" s="1">
        <v>5</v>
      </c>
    </row>
    <row r="135" spans="6:9" x14ac:dyDescent="0.2">
      <c r="F135" s="1">
        <v>2.25</v>
      </c>
      <c r="I135" s="1">
        <v>5.0999999999999996</v>
      </c>
    </row>
    <row r="136" spans="6:9" x14ac:dyDescent="0.2">
      <c r="F136" s="1">
        <v>2.5</v>
      </c>
      <c r="I136" s="1">
        <v>5.2</v>
      </c>
    </row>
    <row r="137" spans="6:9" x14ac:dyDescent="0.2">
      <c r="F137" s="1">
        <v>2.75</v>
      </c>
      <c r="I137" s="1">
        <v>5.3</v>
      </c>
    </row>
    <row r="138" spans="6:9" x14ac:dyDescent="0.2">
      <c r="F138" s="1">
        <v>3</v>
      </c>
      <c r="I138" s="1">
        <v>5.4</v>
      </c>
    </row>
    <row r="139" spans="6:9" x14ac:dyDescent="0.2">
      <c r="I139" s="1">
        <v>5.5</v>
      </c>
    </row>
    <row r="140" spans="6:9" x14ac:dyDescent="0.2">
      <c r="I140" s="1">
        <v>5.6</v>
      </c>
    </row>
    <row r="141" spans="6:9" x14ac:dyDescent="0.2">
      <c r="I141" s="1">
        <v>5.7</v>
      </c>
    </row>
    <row r="142" spans="6:9" x14ac:dyDescent="0.2">
      <c r="I142" s="1">
        <v>5.8</v>
      </c>
    </row>
    <row r="143" spans="6:9" x14ac:dyDescent="0.2">
      <c r="I143" s="1">
        <v>5.9</v>
      </c>
    </row>
    <row r="144" spans="6:9" x14ac:dyDescent="0.2">
      <c r="I144" s="1">
        <v>6</v>
      </c>
    </row>
    <row r="145" spans="1:9" x14ac:dyDescent="0.2">
      <c r="I145" s="1">
        <v>6.1</v>
      </c>
    </row>
    <row r="146" spans="1:9" x14ac:dyDescent="0.2">
      <c r="I146" s="1">
        <v>6.2</v>
      </c>
    </row>
    <row r="147" spans="1:9" x14ac:dyDescent="0.2">
      <c r="I147" s="1">
        <v>6.3</v>
      </c>
    </row>
    <row r="148" spans="1:9" x14ac:dyDescent="0.2">
      <c r="I148" s="1">
        <v>6.4</v>
      </c>
    </row>
    <row r="149" spans="1:9" x14ac:dyDescent="0.2">
      <c r="I149" s="1">
        <v>6.5</v>
      </c>
    </row>
    <row r="150" spans="1:9" x14ac:dyDescent="0.2">
      <c r="I150" s="1">
        <v>6.6</v>
      </c>
    </row>
    <row r="151" spans="1:9" x14ac:dyDescent="0.2">
      <c r="I151" s="1">
        <v>6.7</v>
      </c>
    </row>
    <row r="154" spans="1:9" ht="17" thickBot="1" x14ac:dyDescent="0.25"/>
    <row r="155" spans="1:9" s="101" customFormat="1" ht="32" customHeight="1" thickTop="1" thickBot="1" x14ac:dyDescent="0.25">
      <c r="A155" s="104"/>
      <c r="B155" s="104"/>
    </row>
    <row r="156" spans="1:9" s="109" customFormat="1" ht="20" customHeight="1" thickTop="1" thickBot="1" x14ac:dyDescent="0.25">
      <c r="A156" s="106"/>
      <c r="B156" s="107"/>
      <c r="C156" s="108"/>
    </row>
    <row r="157" spans="1:9" ht="17" thickTop="1" x14ac:dyDescent="0.2"/>
  </sheetData>
  <dataValidations count="2">
    <dataValidation type="list" allowBlank="1" showInputMessage="1" showErrorMessage="1" sqref="B3" xr:uid="{61A470EF-B70C-AA40-940F-5C87FDCDF9B4}">
      <formula1>$J$14:$J$22</formula1>
    </dataValidation>
    <dataValidation type="list" allowBlank="1" showInputMessage="1" showErrorMessage="1" sqref="D3" xr:uid="{30DD289B-5292-A04D-8447-4898603959F3}">
      <formula1>$J$23:$J$57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9D3C-6BE0-534F-8270-E68E4B664A8F}">
  <dimension ref="A1:W168"/>
  <sheetViews>
    <sheetView zoomScale="135" zoomScaleNormal="135" workbookViewId="0">
      <pane xSplit="22" ySplit="2" topLeftCell="W3" activePane="bottomRight" state="frozen"/>
      <selection pane="topRight" activeCell="V1" sqref="V1"/>
      <selection pane="bottomLeft" activeCell="A3" sqref="A3"/>
      <selection pane="bottomRight" activeCell="C18" sqref="C18"/>
    </sheetView>
  </sheetViews>
  <sheetFormatPr baseColWidth="10" defaultRowHeight="16" x14ac:dyDescent="0.2"/>
  <cols>
    <col min="1" max="1" width="16.5" customWidth="1"/>
    <col min="2" max="2" width="5.5" customWidth="1"/>
    <col min="3" max="3" width="13.1640625" customWidth="1"/>
    <col min="4" max="4" width="5.5" customWidth="1"/>
    <col min="5" max="5" width="13" style="1" customWidth="1"/>
    <col min="6" max="6" width="5.6640625" style="1" customWidth="1"/>
    <col min="7" max="7" width="10.83203125" style="1" customWidth="1"/>
    <col min="8" max="8" width="9.1640625" style="1" customWidth="1"/>
    <col min="9" max="9" width="12.5" style="1" customWidth="1"/>
    <col min="10" max="10" width="8.5" style="5" bestFit="1" customWidth="1"/>
    <col min="11" max="11" width="8.5" style="1" customWidth="1"/>
    <col min="12" max="12" width="10.6640625" style="1" bestFit="1" customWidth="1"/>
    <col min="13" max="13" width="8.33203125" style="1" customWidth="1"/>
    <col min="14" max="14" width="13.33203125" style="1" hidden="1" customWidth="1"/>
    <col min="15" max="16" width="8.5" style="1" bestFit="1" customWidth="1"/>
    <col min="17" max="17" width="8.33203125" style="1" bestFit="1" customWidth="1"/>
    <col min="18" max="18" width="9.83203125" style="1" customWidth="1"/>
    <col min="19" max="19" width="6.83203125" style="27" bestFit="1" customWidth="1"/>
    <col min="20" max="20" width="11.83203125" style="1" bestFit="1" customWidth="1"/>
    <col min="21" max="21" width="10.6640625" style="1" customWidth="1"/>
    <col min="22" max="22" width="27.1640625" style="30" customWidth="1"/>
    <col min="23" max="23" width="11.5" style="33" customWidth="1"/>
  </cols>
  <sheetData>
    <row r="1" spans="1:23" s="39" customFormat="1" ht="40" customHeight="1" thickBot="1" x14ac:dyDescent="0.25">
      <c r="A1" s="38" t="s">
        <v>67</v>
      </c>
      <c r="C1" s="40" t="s">
        <v>51</v>
      </c>
      <c r="E1" s="40" t="s">
        <v>26</v>
      </c>
      <c r="F1" s="41"/>
      <c r="G1" s="40" t="s">
        <v>69</v>
      </c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3"/>
      <c r="T1" s="41"/>
      <c r="U1" s="41"/>
      <c r="V1" s="41"/>
      <c r="W1" s="42"/>
    </row>
    <row r="2" spans="1:23" s="87" customFormat="1" ht="43" customHeight="1" x14ac:dyDescent="0.2">
      <c r="A2" s="86"/>
      <c r="J2" s="88"/>
      <c r="S2" s="89"/>
      <c r="W2" s="88"/>
    </row>
    <row r="3" spans="1:23" s="37" customFormat="1" ht="42" customHeight="1" x14ac:dyDescent="0.2">
      <c r="A3" s="62">
        <v>6000</v>
      </c>
      <c r="B3" s="28" t="s">
        <v>54</v>
      </c>
      <c r="C3" s="83" t="s">
        <v>71</v>
      </c>
      <c r="D3" s="28" t="s">
        <v>54</v>
      </c>
      <c r="E3" s="83" t="s">
        <v>70</v>
      </c>
      <c r="F3" s="28" t="s">
        <v>54</v>
      </c>
      <c r="G3" s="63" t="str">
        <f>IF(AND(A3=6000,C3=0.25,E3=0.5),3,IF(AND(A3=6000,C3=0.25,E3=0.6),2.5,IF(AND(A3=6000,C3=0.25,E3=0.7),2.14,IF(AND(A3=6000,C3=0.25,E3=0.8),1.87,IF(AND(A3=6000,C3=0.25,E3=0.9),1.66,IF(AND(A3=6000,C3=0.25,E3=1),1.5,IF(AND(A3=6000,C3=0.25,E3=1.1),1.36,IF(AND(A3=6000,C3=0.25,E3=1.2),1.25,IF(AND(A3=6000,C3=0.25,E3=1.3),1.15,IF(AND(A3=6000,C3=0.25,E3=1.4),1.07,IF(AND(A3=6000,C3=0.25,E3=1.5),1,IF(AND(A3=6000,C3=0.25,E3=1.6),0.93,IF(AND(A3=6000,C3=0.25,E3=1.7),0.88,IF(AND(A3=6000,C3=0.25,E3=1.8),0.83,IF(AND(A3=6000,C3=0.25,E3=1.9),0.78,IF(AND(A3=6000,C3=0.25,E3=2),0.75,IF(AND(A3=6000,C3=0.25,E3=2.1),0.71,IF(AND(A3=6000,C3=0.25,E3=2.2),0.68,IF(AND(A3=6000,C3=0.25,E3=2.3),0.65,IF(AND(A3=6000,C3=0.25,E3=2.4),0.62,IF(AND(A3=6000,C3=0.25,E3=2.5),0.6,IF(AND(A3=6000,C3=0.25,E3=2.6),0.57,IF(AND(A3=6000,C3=0.25,E3=2.7),0.55,IF(AND(A3=6000,C3=0.25,E3=2.8),0.53,IF(AND(A3=6000,C3=0.25,E3=2.9),0.51,IF(AND(A3=6000,C3=0.25,E3=3),0.5,IF(AND(A3=6000,C3=0.25,E3=3.1),0.48,IF(AND(A3=6000,C3=0.25,E3=3.2),0.46,IF(AND(A3=6000,C3=0.25,E3=3.3),0.45,IF(AND(A3=6000,C3=0.25,E3=3.4),0.44,IF(AND(A3=6000,C3=0.25,E3=3.5),0.42,IF(AND(A3=6000,C3=0.25,E3=3.6),0.41,IF(AND(A3=6000,C3=0.25,E3=3.7),0.4,IF(AND(A3=6000,C3=0.25,E3=3.8),0.39,IF(AND(A3=6000,C3=0.25,E3=3.9),0.38,IF(AND(A3=6000,C3=0.25,E3=4),0.37,IF(AND(A3=6000,C3=0.25,E3=4.1),0.36,IF(AND(A3=6000,C3=0.25,E3=4.2),0.35,IF(AND(A3=6000,C3=0.25,E3=4.3),0.34,IF(AND(A3=6000,C3=0.25,E3=4.4),0.34,IF(AND(A3=6000,C3=0.25,E3=4.5),0.33,IF(AND(A3=6000,C3=0.25,E3=4.6),0.32,IF(AND(A3=6000,C3=0.25,E3=4.7),0.31,IF(AND(A3=6000,C3=0.25,E3=4.8),0.31,IF(AND(A3=6000,C3=0.25,E3=4.9),0.3,IF(AND(A3=6000,C3=0.25,E3=5),0.3,IF(AND(A3=6000,C3=0.25,E3=5.1),0.29,IF(AND(A3=6000,C3=0.25,E3=5.2),0.28,IF(AND(A3=6000,C3=0.25,E3=5.3),0.28,IF(AND(A3=6000,C3=0.25,E3=5.4),0.27,IF(AND(A3=6000,C3=0.25,E3=5.5),0.27,IF(AND(A3=6000,C3=0.25,E3=5.6),0.26,IF(AND(A3=6000,C3=0.25,E3=5.7),0.26,IF(AND(A3=6000,C3=0.25,E3=5.8),0.25,IF(AND(A3=6000,C3=0.25,E3=5.9),0.25,IF(AND(A3=6000,C3=0.25,E3=6),0.25,IF(AND(A3=6000,C3=0.25,E3=6.1),0.24,IF(AND(A3=6000,C3=0.25,E3=6.2),0.24,IF(AND(A3=6000,C3=0.25,E3=6.3),0.23,IF(AND(A3=6000,C3=0.25,E3=6.4),0.23,IF(AND(A3=6000,C3=0.25,E3=6.5),0.23,IF(AND(A3=6000,C3=0.25,E3=6.6),0.22,IF(AND(A3=6000,C3=0.25,E3=6.7),0.22,IF(AND(A3=6000,C3=0.25,E3="Enter Stop"),"Emty",IF(C3="Your Risk","Emty")))))))))))))))))))))))))))))))))))))))))))))))))))))))))))))))))</f>
        <v>Emty</v>
      </c>
      <c r="H3" s="65"/>
      <c r="I3" s="65"/>
      <c r="J3" s="66"/>
      <c r="K3" s="65"/>
      <c r="L3" s="65"/>
      <c r="M3" s="65"/>
      <c r="N3" s="65"/>
      <c r="O3" s="65"/>
      <c r="P3" s="65"/>
      <c r="Q3" s="65"/>
      <c r="R3" s="65"/>
      <c r="S3" s="67"/>
      <c r="T3" s="65"/>
      <c r="U3" s="65"/>
      <c r="V3" s="65"/>
      <c r="W3" s="31"/>
    </row>
    <row r="4" spans="1:23" s="2" customFormat="1" ht="17" thickBot="1" x14ac:dyDescent="0.25">
      <c r="A4" s="77"/>
      <c r="B4" s="20"/>
      <c r="C4" s="68"/>
      <c r="D4" s="20"/>
      <c r="E4" s="73"/>
      <c r="F4" s="20"/>
      <c r="G4" s="48"/>
      <c r="H4" s="49"/>
      <c r="I4" s="20"/>
      <c r="J4" s="50"/>
      <c r="K4" s="20"/>
      <c r="L4" s="20"/>
      <c r="M4" s="20"/>
      <c r="N4" s="20"/>
      <c r="O4" s="20"/>
      <c r="P4" s="20"/>
      <c r="Q4" s="20"/>
      <c r="R4" s="20"/>
      <c r="S4" s="51"/>
      <c r="T4" s="52"/>
      <c r="U4" s="20"/>
      <c r="V4" s="53"/>
      <c r="W4" s="51"/>
    </row>
    <row r="5" spans="1:23" ht="18" thickTop="1" thickBot="1" x14ac:dyDescent="0.25">
      <c r="A5" s="78"/>
      <c r="B5" s="12"/>
      <c r="C5" s="69"/>
      <c r="D5" s="12"/>
      <c r="E5" s="73"/>
      <c r="F5" s="12"/>
      <c r="G5" s="45"/>
      <c r="H5" s="47"/>
      <c r="I5" s="13"/>
      <c r="J5" s="25"/>
      <c r="K5" s="13"/>
      <c r="L5" s="13"/>
      <c r="M5" s="12"/>
      <c r="N5" s="13"/>
      <c r="O5" s="13"/>
      <c r="P5" s="13"/>
      <c r="Q5" s="13"/>
      <c r="R5" s="12"/>
      <c r="S5" s="26"/>
      <c r="T5" s="15"/>
      <c r="U5" s="13"/>
      <c r="V5" s="29"/>
      <c r="W5" s="26"/>
    </row>
    <row r="6" spans="1:23" s="2" customFormat="1" ht="18" customHeight="1" thickTop="1" x14ac:dyDescent="0.2">
      <c r="A6" s="79"/>
      <c r="B6" s="22"/>
      <c r="C6" s="70"/>
      <c r="D6" s="22"/>
      <c r="E6" s="74"/>
      <c r="F6" s="22"/>
      <c r="G6" s="57"/>
      <c r="H6" s="58"/>
      <c r="I6" s="22"/>
      <c r="J6" s="54"/>
      <c r="K6" s="22"/>
      <c r="L6" s="22"/>
      <c r="M6" s="22"/>
      <c r="N6" s="22"/>
      <c r="O6" s="22"/>
      <c r="P6" s="22"/>
      <c r="Q6" s="22"/>
      <c r="R6" s="22"/>
      <c r="S6" s="56"/>
      <c r="T6" s="55"/>
      <c r="U6" s="22"/>
      <c r="V6" s="64"/>
      <c r="W6" s="56"/>
    </row>
    <row r="7" spans="1:23" s="37" customFormat="1" ht="38" customHeight="1" x14ac:dyDescent="0.2">
      <c r="A7" s="82" t="s">
        <v>72</v>
      </c>
      <c r="B7" s="28" t="s">
        <v>54</v>
      </c>
      <c r="C7" s="83" t="s">
        <v>71</v>
      </c>
      <c r="D7" s="28" t="s">
        <v>54</v>
      </c>
      <c r="E7" s="83" t="s">
        <v>70</v>
      </c>
      <c r="F7" s="28" t="s">
        <v>54</v>
      </c>
      <c r="G7" s="63" t="str">
        <f>IF(AND(A7="---",C7=0.5,E7=0.5),6,IF(AND(A7="---",C7=0.5,E7=0.6),5,IF(AND(A7="---",C7=0.5,E7=0.7),4.28,IF(AND(A7="---",C7=0.5,E7=0.8),3.75,IF(AND(A7="---",C7=0.5,E7=0.9),3.33,IF(AND(A7="---",C7=0.5,E7=1),3,IF(AND(A7="---",C7=0.5,E7=1.1),2.72,IF(AND(A7="---",C7=0.5,E7=1.2),2.5,IF(AND(A7="---",C7=0.5,E7=1.3),2.3,IF(AND(A7="---",C7=0.5,E7=1.4),2.14,IF(AND(A7="---",C7=0.5,E7=1.5),2,IF(AND(A7="---",C7=0.5,E7=1.6),1.87,IF(AND(A7="---",C7=0.5,E7=1.7),1.76,IF(AND(A7="---",C7=0.5,E7=1.8),1.66,IF(AND(A7="---",C7=0.5,E7=1.9),1.57,IF(AND(A7="---",C7=0.5,E7=2),1.5,IF(AND(A7="---",C7=0.5,E7=2.1),1.42,IF(AND(A7="---",C7=0.5,E7=2.2),1.36,IF(AND(A7="---",C7=0.5,E7=2.3),1.3,IF(AND(A7="---",C7=0.5,E7=2.4),1.25,IF(AND(A7="---",C7=0.5,E7=2.5),1.2,IF(AND(A7="---",C7=0.5,E7=2.6),1.15,IF(AND(A7="---",C7=0.5,E7=2.7),1.11,IF(AND(A7="---",C7=0.5,E7=2.8),1.07,IF(AND(A7="---",C7=0.5,E7=2.9),1.03,IF(AND(A7="---",C7=0.5,E7=3),1,IF(AND(A7="---",C7=0.5,E7=3.1),0.96,IF(AND(A7="---",C7=0.5,E7=3.2),0.93,IF(AND(A7="---",C7=0.5,E7=3.3),0.9,IF(AND(A7="---",C7=0.5,E7=3.4),0.88,IF(AND(A7="---",C7=0.5,E7=3.5),0.85,IF(AND(A7="---",C7=0.5,E7=3.6),0.83,IF(AND(A7="---",C7=0.5,E7=3.7),0.81,IF(AND(A7="---",C7=0.5,E7=3.8),0.78,IF(AND(A7="---",C7=0.5,E7=3.9),0.76,IF(AND(A7="---",C7=0.5,E7=4),0.75,IF(AND(A7="---",C7=0.5,E7=4.1),0.73,IF(AND(A7="---",C7=0.5,E7=4.2),0.71,IF(AND(A7="---",C7=0.5,E7=4.3),0.69,IF(AND(A7="---",C7=0.5,E7=4.4),0.68,IF(AND(A7="---",C7=0.5,E7=4.5),0.66,IF(AND(A7="---",C7=0.5,E7=4.6),0.65,IF(AND(A7="---",C7=0.5,E7=4.7),0.63,IF(AND(A7="---",C7=0.5,E7=4.8),0.62,IF(AND(A7="---",C7=0.5,E7=4.9),0.61,IF(AND(A7="---",C7=0.5,E7=5),0.6,IF(AND(A7="---",C7=0.5,E7=5.1),0.58,IF(AND(A7="---",C7=0.5,E7=5.2),0.57,IF(AND(A7="---",C7=0.5,E7=5.3),0.56,IF(AND(A7="---",C7=0.5,E7=5.4),0.55,IF(AND(A7="---",C7=0.5,E7=5.5),0.54,IF(AND(A7="---",C7=0.5,E7=5.6),0.53,IF(AND(A7="---",C7=0.5,E7=5.7),0.52,IF(AND(A7="---",C7=0.5,E7=5.8),0.51,IF(AND(A7="---",C7=0.5,E7=5.9),0.5,IF(AND(A7="---",C7=0.5,E7=6),0.5,IF(AND(A7="---",C7=0.5,E7=6.1),0.49,IF(AND(A7="---",C7=0.5,E7=6.2),0.48,IF(AND(A7="---",C7=0.5,E7=6.3),0.47,IF(AND(A7="---",C7=0.5,E7=6.4),0.46,IF(AND(A7="---",C7=0.5,E7=6.5),0.45,IF(AND(A7="---",C7=0.5,E7=6.6),0.45,IF(AND(A7="---",C7=0.5,E7=6.7),0.44,IF(AND(A7="---",C7=0.5,E7="Enter Stop"),"Emty",IF(C7="Your Risk","Emty")))))))))))))))))))))))))))))))))))))))))))))))))))))))))))))))))</f>
        <v>Emty</v>
      </c>
      <c r="H7" s="65"/>
      <c r="I7" s="65"/>
      <c r="J7" s="66"/>
      <c r="K7" s="65"/>
      <c r="L7" s="65"/>
      <c r="M7" s="65"/>
      <c r="N7" s="65"/>
      <c r="O7" s="65"/>
      <c r="P7" s="65"/>
      <c r="Q7" s="65"/>
      <c r="R7" s="65"/>
      <c r="S7" s="67"/>
      <c r="T7" s="65"/>
      <c r="U7" s="65"/>
      <c r="V7" s="65"/>
      <c r="W7" s="31"/>
    </row>
    <row r="8" spans="1:23" s="2" customFormat="1" ht="17" thickBot="1" x14ac:dyDescent="0.25">
      <c r="A8" s="77"/>
      <c r="B8" s="20"/>
      <c r="C8" s="71"/>
      <c r="D8" s="20"/>
      <c r="E8" s="73"/>
      <c r="F8" s="20"/>
      <c r="G8" s="48"/>
      <c r="H8" s="49"/>
      <c r="I8" s="20"/>
      <c r="J8" s="50"/>
      <c r="K8" s="20"/>
      <c r="L8" s="20"/>
      <c r="M8" s="20"/>
      <c r="N8" s="20"/>
      <c r="O8" s="20"/>
      <c r="P8" s="20"/>
      <c r="Q8" s="20"/>
      <c r="R8" s="20"/>
      <c r="S8" s="51"/>
      <c r="T8" s="52"/>
      <c r="U8" s="20"/>
      <c r="V8" s="53"/>
      <c r="W8" s="51"/>
    </row>
    <row r="9" spans="1:23" ht="18" thickTop="1" thickBot="1" x14ac:dyDescent="0.25">
      <c r="A9" s="78"/>
      <c r="B9" s="12"/>
      <c r="C9" s="69"/>
      <c r="D9" s="12"/>
      <c r="E9" s="73"/>
      <c r="F9" s="12"/>
      <c r="G9" s="45"/>
      <c r="H9" s="47"/>
      <c r="I9" s="13"/>
      <c r="J9" s="25"/>
      <c r="K9" s="20"/>
      <c r="L9" s="13"/>
      <c r="M9" s="12"/>
      <c r="N9" s="13"/>
      <c r="O9" s="13"/>
      <c r="P9" s="12"/>
      <c r="Q9" s="13"/>
      <c r="R9" s="13"/>
      <c r="S9" s="26"/>
      <c r="T9" s="15"/>
      <c r="U9" s="13"/>
      <c r="V9" s="29"/>
      <c r="W9" s="26"/>
    </row>
    <row r="10" spans="1:23" s="2" customFormat="1" ht="17" thickTop="1" x14ac:dyDescent="0.2">
      <c r="A10" s="79"/>
      <c r="B10" s="22"/>
      <c r="C10" s="70"/>
      <c r="D10" s="22"/>
      <c r="E10" s="74"/>
      <c r="F10" s="22"/>
      <c r="G10" s="57"/>
      <c r="H10" s="58"/>
      <c r="I10" s="22"/>
      <c r="J10" s="54"/>
      <c r="K10" s="22"/>
      <c r="L10" s="22"/>
      <c r="M10" s="22"/>
      <c r="N10" s="22"/>
      <c r="O10" s="22"/>
      <c r="P10" s="22"/>
      <c r="Q10" s="22"/>
      <c r="R10" s="22"/>
      <c r="S10" s="56"/>
      <c r="T10" s="55"/>
      <c r="U10" s="22"/>
      <c r="V10" s="64"/>
      <c r="W10" s="56"/>
    </row>
    <row r="11" spans="1:23" s="95" customFormat="1" ht="38" customHeight="1" thickBot="1" x14ac:dyDescent="0.25">
      <c r="A11" s="96" t="s">
        <v>72</v>
      </c>
      <c r="B11" s="90" t="s">
        <v>54</v>
      </c>
      <c r="C11" s="83" t="s">
        <v>71</v>
      </c>
      <c r="D11" s="90" t="s">
        <v>54</v>
      </c>
      <c r="E11" s="83" t="s">
        <v>70</v>
      </c>
      <c r="F11" s="90" t="s">
        <v>54</v>
      </c>
      <c r="G11" s="63" t="str">
        <f>IF(AND(A11="---",C11=0.75,E11=0.5),9,IF(AND(A11="---",C11=0.75,E11=0.6),7.5,IF(AND(A11="---",C11=0.75,E11=0.7),6.42,IF(AND(A11="---",C11=0.75,E11=0.8),5.6,IF(AND(A11="---",C11=0.75,E11=0.9),5,IF(AND(A11="---",C11=0.75,E11=1),4.5,IF(AND(A11="---",C11=0.75,E11=1.1),4.09,IF(AND(A11="---",C11=0.75,E11=1.2),3.75,IF(AND(A11="---",C11=0.75,E11=1.3),3.46,IF(AND(A11="---",C11=0.75,E11=1.4),3.21,IF(AND(A11="---",C11=0.75,E11=1.5),3,IF(AND(A11="---",C11=0.75,E11=1.6),2.81,IF(AND(A11="---",C11=0.75,E11=1.7),2.64,IF(AND(A11="---",C11=0.75,E11=1.8),2.5,IF(AND(A11="---",C11=0.75,E11=1.9),2.36,IF(AND(A11="---",C11=0.75,E11=2),2.25,IF(AND(A11="---",C11=0.75,E11=2.1),2.14,IF(AND(A11="---",C11=0.75,E11=2.2),2.04,IF(AND(A11="---",C11=0.75,E11=2.3),1.95,IF(AND(A11="---",C11=0.75,E11=2.4),1.87,IF(AND(A11="---",C11=0.75,E11=2.5),1.8,IF(AND(A11="---",C11=0.75,E11=2.6),1.73,IF(AND(A11="---",C11=0.75,E11=2.7),1.66,IF(AND(A11="---",C11=0.75,E11=2.8),1.6,IF(AND(A11="---",C11=0.75,E11=2.9),1.55,IF(AND(A11="---",C11=0.75,E11=3),1.5,IF(AND(A11="---",C11=0.75,E11=3.1),1.45,IF(AND(A11="---",C11=0.75,E11=3.2),1.4,IF(AND(A11="---",C11=0.75,E11=3.3),1.36,IF(AND(A11="---",C11=0.75,E11=3.4),1.32,IF(AND(A11="---",C11=0.75,E11=3.5),1.28,IF(AND(A11="---",C11=0.75,E11=3.6),1.25,IF(AND(A11="---",C11=0.75,E11=3.7),1.21,IF(AND(A11="---",C11=0.75,E11=3.8),1.18,IF(AND(A11="---",C11=0.75,E11=3.9),1.15,IF(AND(A11="---",C11=0.75,E11=4),1.12,IF(AND(A11="---",C11=0.75,E11=4.1),1.09,IF(AND(A11="---",C11=0.75,E11=4.2),1.07,IF(AND(A11="---",C11=0.75,E11=4.3),1.04,IF(AND(A11="---",C11=0.75,E11=4.4),0.102,IF(AND(A11="---",C11=0.75,E11=4.5),1,IF(AND(A11="---",C11=0.75,E11=4.6),0.97,IF(AND(A11="---",C11=0.75,E11=4.7),0.95,IF(AND(A11="---",C11=0.75,E11=4.8),0.93,IF(AND(A11="---",C11=0.75,E11=4.9),0.91,IF(AND(A11="---",C11=0.75,E11=5),0.9,IF(AND(A11="---",C11=0.75,E11=5.1),0.88,IF(AND(A11="---",C11=0.75,E11=5.2),0.86,IF(AND(A11="---",C11=0.75,E11=5.3),0.84,IF(AND(A11="---",C11=0.75,E11=5.4),0.83,IF(AND(A11="---",C11=0.75,E11=5.5),0.81,IF(AND(A11="---",C11=0.75,E11=5.6),0.8,IF(AND(A11="---",C11=0.75,E11=5.7),0.78,IF(AND(A11="---",C11=0.75,E11=5.8),0.77,IF(AND(A11="---",C11=0.75,E11=5.9),0.76,IF(AND(A11="---",C11=0.75,E11=6),0.75,IF(AND(A11="---",C11=0.75,E11=6.1),0.73,IF(AND(A11="---",C11=0.75,E11=6.2),0.72,IF(AND(A11="---",C11=0.75,E11=6.3),0.71,IF(AND(A11="---",C11=0.75,E11=6.4),0.7,IF(AND(A11="---",C11=0.75,E11=6.5),0.69,IF(AND(A11="---",C11=0.75,E11=6.6),0.68,IF(AND(A11="---",C11=0.75,E11=6.7),0.67,IF(AND(A11="---",C11=0.75,E11="Enter Stop"),"Emty",IF(C11="Your Risk","Emty")))))))))))))))))))))))))))))))))))))))))))))))))))))))))))))))))</f>
        <v>Emty</v>
      </c>
      <c r="H11" s="91"/>
      <c r="I11" s="91"/>
      <c r="J11" s="92"/>
      <c r="K11" s="91"/>
      <c r="L11" s="91"/>
      <c r="M11" s="91"/>
      <c r="N11" s="91"/>
      <c r="O11" s="91"/>
      <c r="P11" s="91"/>
      <c r="Q11" s="91"/>
      <c r="R11" s="91"/>
      <c r="S11" s="93"/>
      <c r="T11" s="91"/>
      <c r="U11" s="91"/>
      <c r="V11" s="91"/>
      <c r="W11" s="94"/>
    </row>
    <row r="12" spans="1:23" s="2" customFormat="1" ht="18" thickTop="1" thickBot="1" x14ac:dyDescent="0.25">
      <c r="A12" s="77"/>
      <c r="B12" s="20"/>
      <c r="C12" s="71"/>
      <c r="D12" s="20"/>
      <c r="E12" s="73"/>
      <c r="F12" s="20"/>
      <c r="G12" s="48"/>
      <c r="H12" s="49"/>
      <c r="I12" s="20"/>
      <c r="J12" s="50"/>
      <c r="K12" s="20"/>
      <c r="L12" s="22"/>
      <c r="M12" s="20"/>
      <c r="N12" s="20"/>
      <c r="O12" s="20"/>
      <c r="P12" s="20"/>
      <c r="Q12" s="20"/>
      <c r="R12" s="20"/>
      <c r="S12" s="51"/>
      <c r="T12" s="52"/>
      <c r="U12" s="20"/>
      <c r="V12" s="53"/>
      <c r="W12" s="51"/>
    </row>
    <row r="13" spans="1:23" ht="18" thickTop="1" thickBot="1" x14ac:dyDescent="0.25">
      <c r="A13" s="80"/>
      <c r="B13" s="12"/>
      <c r="C13" s="72"/>
      <c r="D13" s="12"/>
      <c r="E13" s="75"/>
      <c r="F13" s="12"/>
      <c r="G13" s="44"/>
      <c r="H13" s="46"/>
      <c r="I13" s="12"/>
      <c r="J13" s="23"/>
      <c r="K13" s="12"/>
      <c r="L13" s="12"/>
      <c r="M13" s="12"/>
      <c r="N13" s="12"/>
      <c r="O13" s="12"/>
      <c r="P13" s="12"/>
      <c r="Q13" s="12"/>
      <c r="R13" s="12"/>
      <c r="S13" s="26"/>
      <c r="T13" s="15"/>
      <c r="U13" s="52"/>
      <c r="V13" s="29"/>
      <c r="W13" s="32"/>
    </row>
    <row r="14" spans="1:23" ht="18" thickTop="1" thickBot="1" x14ac:dyDescent="0.25">
      <c r="A14" s="79"/>
      <c r="B14" s="22"/>
      <c r="C14" s="70"/>
      <c r="D14" s="22"/>
      <c r="E14" s="76"/>
      <c r="F14" s="22"/>
      <c r="G14" s="57"/>
      <c r="H14" s="58"/>
      <c r="I14" s="22"/>
      <c r="J14" s="59"/>
      <c r="K14" s="22"/>
      <c r="L14" s="22"/>
      <c r="M14" s="22"/>
      <c r="N14" s="22"/>
      <c r="O14" s="22"/>
      <c r="P14" s="22"/>
      <c r="Q14" s="22"/>
      <c r="R14" s="22"/>
      <c r="S14" s="56"/>
      <c r="T14" s="52"/>
      <c r="U14" s="52"/>
      <c r="V14" s="60"/>
      <c r="W14" s="61"/>
    </row>
    <row r="15" spans="1:23" s="37" customFormat="1" ht="38" customHeight="1" thickTop="1" x14ac:dyDescent="0.2">
      <c r="A15" s="82" t="s">
        <v>72</v>
      </c>
      <c r="B15" s="28" t="s">
        <v>54</v>
      </c>
      <c r="C15" s="83" t="s">
        <v>71</v>
      </c>
      <c r="D15" s="28" t="s">
        <v>54</v>
      </c>
      <c r="E15" s="83" t="s">
        <v>70</v>
      </c>
      <c r="F15" s="28" t="s">
        <v>54</v>
      </c>
      <c r="G15" s="63" t="str">
        <f>IF(AND(A15="---",C15=1,E15=0.5),12,IF(AND(A15="---",C15=1,E15=0.6),10,IF(AND(A15="---",C15=1,E15=0.7),8.57,IF(AND(A15="---",C15=1,E15=0.8),7.5,IF(AND(A15="---",C15=1,E15=0.9),6.66,IF(AND(A15="---",C15=1,E15=1),6,IF(AND(A15="---",C15=1,E15=1.1),5.45,IF(AND(A15="---",C15=1,E15=1.2),5,IF(AND(A15="---",C15=1,E15=1.3),4.61,IF(AND(A15="---",C15=1,E15=1.4),4.28,IF(AND(A15="---",C15=1,E15=1.5),4,IF(AND(A15="---",C15=1,E15=1.6),3.75,IF(AND(A15="---",C15=1,E15=1.7),3.52,IF(AND(A15="---",C15=1,E15=1.8),3.33,IF(AND(A15="---",C15=1,E15=1.9),3.15,IF(AND(A15="---",C15=1,E15=2),3,IF(AND(A15="---",C15=1,E15=2.1),2.85,IF(AND(A15="---",C15=1,E15=2.2),2.72,IF(AND(A15="---",C15=1,E15=2.3),2.6,IF(AND(A15="---",C15=1,E15=2.4),2.5,IF(AND(A15="---",C15=1,E15=2.5),2.4,IF(AND(A15="---",C15=1,E15=2.6),2.3,IF(AND(A15="---",C15=1,E15=2.7),2.22,IF(AND(A15="---",C15=1,E15=2.8),2.14,IF(AND(A15="---",C15=1,E15=2.9),2.06,IF(AND(A15="---",C15=1,E15=3),2,IF(AND(A15="---",C15=1,E15=3.1),1.93,IF(AND(A15="---",C15=1,E15=3.2),1.87,IF(AND(A15="---",C15=1,E15=3.3),1.81,IF(AND(A15="---",C15=1,E15=3.4),1.76,IF(AND(A15="---",C15=1,E15=3.5),1.71,IF(AND(A15="---",C15=1,E15=3.6),1.66,IF(AND(A15="---",C15=1,E15=3.7),1.62,IF(AND(A15="---",C15=1,E15=3.8),1.57,IF(AND(A15="---",C15=1,E15=3.9),1.53,IF(AND(A15="---",C15=1,E15=4),1.5,IF(AND(A15="---",C15=1,E15=4.1),1.46,IF(AND(A15="---",C15=1,E15=4.2),1.42,IF(AND(A15="---",C15=1,E15=4.3),1.39,IF(AND(A15="---",C15=1,E15=4.4),1.36,IF(AND(A15="---",C15=1,E15=4.5),1.33,IF(AND(A15="---",C15=1,E15=4.6),1.3,IF(AND(A15="---",C15=1,E15=4.7),1.27,IF(AND(A15="---",C15=1,E15=4.8),1.25,IF(AND(A15="---",C15=1,E15=4.9),1.22,IF(AND(A15="---",C15=1,E15=5),1.2,IF(AND(A15="---",C15=1,E15=5.1),1.17,IF(AND(A15="---",C15=1,E15=5.2),1.15,IF(AND(A15="---",C15=1,E15=5.3),1.13,IF(AND(A15="---",C15=1,E15=5.4),1.11,IF(AND(A15="---",C15=1,E15=5.5),1.09,IF(AND(A15="---",C15=1,E15=5.6),1.07,IF(AND(A15="---",C15=1,E15=5.7),1.05,IF(AND(A15="---",C15=1,E15=5.8),1.03,IF(AND(A15="---",C15=1,E15=5.9),1.01,IF(AND(A15="---",C15=1,E15=6),1,IF(AND(A15="---",C15=1,E15=6.1),0.98,IF(AND(A15="---",C15=1,E15=6.2),0.96,IF(AND(A15="---",C15=1,E15=6.3),0.95,IF(AND(A15="---",C15=1,E15=6.4),0.93,IF(AND(A15="---",C15=1,E15=6.5),0.92,IF(AND(A15="---",C15=1,E15=6.6),0.9,IF(AND(A15="---",C15=1,E15=6.7),0.89,IF(AND(A15="---",C15=1,E15="Enter Stop"),"Emty",IF(C15="Your Risk","Emty")))))))))))))))))))))))))))))))))))))))))))))))))))))))))))))))))</f>
        <v>Emty</v>
      </c>
      <c r="H15" s="65"/>
      <c r="I15" s="65"/>
      <c r="J15" s="66"/>
      <c r="K15" s="65"/>
      <c r="L15" s="65"/>
      <c r="M15" s="65"/>
      <c r="N15" s="65"/>
      <c r="O15" s="65"/>
      <c r="P15" s="65"/>
      <c r="Q15" s="65"/>
      <c r="R15" s="65"/>
      <c r="S15" s="67"/>
      <c r="T15" s="65"/>
      <c r="U15" s="65"/>
      <c r="V15" s="65"/>
      <c r="W15" s="31"/>
    </row>
    <row r="16" spans="1:23" s="2" customFormat="1" ht="17" thickBot="1" x14ac:dyDescent="0.25">
      <c r="A16" s="77"/>
      <c r="B16" s="20"/>
      <c r="C16" s="68"/>
      <c r="D16" s="20"/>
      <c r="E16" s="73"/>
      <c r="F16" s="20"/>
      <c r="G16" s="48"/>
      <c r="H16" s="49"/>
      <c r="I16" s="20"/>
      <c r="J16" s="50"/>
      <c r="K16" s="20"/>
      <c r="L16" s="20"/>
      <c r="M16" s="20"/>
      <c r="N16" s="20"/>
      <c r="O16" s="20"/>
      <c r="P16" s="20"/>
      <c r="Q16" s="20"/>
      <c r="R16" s="20"/>
      <c r="S16" s="51"/>
      <c r="T16" s="52"/>
      <c r="U16" s="20"/>
      <c r="V16" s="53"/>
      <c r="W16" s="51"/>
    </row>
    <row r="17" spans="1:23" ht="18" thickTop="1" thickBot="1" x14ac:dyDescent="0.25">
      <c r="A17" s="78"/>
      <c r="B17" s="12"/>
      <c r="C17" s="69"/>
      <c r="D17" s="12"/>
      <c r="E17" s="73"/>
      <c r="F17" s="12"/>
      <c r="G17" s="45"/>
      <c r="H17" s="47"/>
      <c r="I17" s="20"/>
      <c r="J17" s="25"/>
      <c r="K17" s="13"/>
      <c r="L17" s="13"/>
      <c r="M17" s="12"/>
      <c r="N17" s="13"/>
      <c r="O17" s="13"/>
      <c r="P17" s="13"/>
      <c r="Q17" s="13"/>
      <c r="R17" s="12"/>
      <c r="S17" s="26"/>
      <c r="T17" s="15"/>
      <c r="U17" s="13"/>
      <c r="V17" s="29"/>
      <c r="W17" s="26"/>
    </row>
    <row r="18" spans="1:23" ht="18" thickTop="1" thickBot="1" x14ac:dyDescent="0.25">
      <c r="A18" s="80"/>
      <c r="B18" s="12"/>
      <c r="C18" s="72"/>
      <c r="D18" s="12"/>
      <c r="E18" s="75"/>
      <c r="F18" s="12"/>
      <c r="G18" s="44"/>
      <c r="H18" s="46"/>
      <c r="I18" s="12"/>
      <c r="J18" s="23"/>
      <c r="K18" s="12"/>
      <c r="L18" s="12"/>
      <c r="M18" s="12"/>
      <c r="N18" s="12"/>
      <c r="O18" s="12"/>
      <c r="P18" s="12"/>
      <c r="Q18" s="12"/>
      <c r="R18" s="12"/>
      <c r="S18" s="26"/>
      <c r="T18" s="15"/>
      <c r="U18" s="52"/>
      <c r="V18" s="29"/>
      <c r="W18" s="32"/>
    </row>
    <row r="19" spans="1:23" ht="22" customHeight="1" thickTop="1" thickBot="1" x14ac:dyDescent="0.25">
      <c r="A19" s="16"/>
      <c r="B19" s="20"/>
      <c r="C19" s="34"/>
      <c r="D19" s="20"/>
      <c r="E19" s="14"/>
      <c r="F19" s="12"/>
      <c r="G19" s="44"/>
      <c r="H19" s="46"/>
      <c r="I19" s="12"/>
      <c r="J19" s="23"/>
      <c r="K19" s="12"/>
      <c r="L19" s="12"/>
      <c r="M19" s="12"/>
      <c r="N19" s="12"/>
      <c r="O19" s="12"/>
      <c r="P19" s="12"/>
      <c r="Q19" s="12"/>
      <c r="R19" s="12"/>
      <c r="S19" s="26"/>
      <c r="T19" s="15"/>
      <c r="U19" s="12"/>
      <c r="V19" s="29"/>
      <c r="W19" s="32"/>
    </row>
    <row r="20" spans="1:23" ht="18" thickTop="1" thickBot="1" x14ac:dyDescent="0.25">
      <c r="A20" s="84"/>
      <c r="B20" s="22"/>
      <c r="C20" s="58"/>
      <c r="D20" s="22"/>
      <c r="E20" s="73"/>
      <c r="F20" s="22"/>
      <c r="G20" s="57"/>
      <c r="H20" s="58"/>
      <c r="I20" s="22"/>
      <c r="J20" s="59"/>
      <c r="K20" s="22"/>
      <c r="L20" s="22"/>
      <c r="M20" s="22"/>
      <c r="N20" s="22"/>
      <c r="O20" s="22"/>
      <c r="P20" s="22"/>
      <c r="Q20" s="22"/>
      <c r="R20" s="22"/>
      <c r="S20" s="56"/>
      <c r="T20" s="55"/>
      <c r="U20" s="22"/>
      <c r="V20" s="64"/>
      <c r="W20" s="61"/>
    </row>
    <row r="21" spans="1:23" s="17" customFormat="1" ht="17" thickTop="1" x14ac:dyDescent="0.2">
      <c r="E21" s="18"/>
      <c r="F21" s="18"/>
      <c r="G21" s="18"/>
      <c r="H21" s="18"/>
      <c r="I21" s="18"/>
      <c r="J21" s="2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7" customFormat="1" x14ac:dyDescent="0.2">
      <c r="E22" s="18"/>
      <c r="F22" s="18"/>
      <c r="G22" s="18"/>
      <c r="H22" s="18"/>
      <c r="I22" s="18"/>
      <c r="J22" s="2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ht="17" thickBot="1" x14ac:dyDescent="0.25">
      <c r="E23" s="18"/>
      <c r="F23" s="18"/>
      <c r="G23" s="18"/>
      <c r="H23" s="18"/>
      <c r="I23" s="18"/>
      <c r="J23" s="2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8" thickTop="1" thickBot="1" x14ac:dyDescent="0.25">
      <c r="A24" s="16"/>
      <c r="B24" s="22"/>
      <c r="C24" s="70"/>
      <c r="D24" s="22"/>
      <c r="E24" s="75"/>
      <c r="F24" s="22"/>
      <c r="G24" s="44"/>
      <c r="H24" s="46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26"/>
      <c r="T24" s="15"/>
      <c r="U24" s="12"/>
      <c r="V24" s="29"/>
      <c r="W24" s="32"/>
    </row>
    <row r="25" spans="1:23" ht="18" thickTop="1" thickBot="1" x14ac:dyDescent="0.25">
      <c r="A25" s="16"/>
      <c r="B25" s="20"/>
      <c r="C25" s="34"/>
      <c r="D25" s="20"/>
      <c r="E25" s="14"/>
      <c r="F25" s="12"/>
      <c r="G25" s="44"/>
      <c r="H25" s="46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26"/>
      <c r="T25" s="15"/>
      <c r="U25" s="12"/>
      <c r="V25" s="29"/>
      <c r="W25" s="32"/>
    </row>
    <row r="26" spans="1:23" ht="18" thickTop="1" thickBot="1" x14ac:dyDescent="0.25">
      <c r="A26" s="16"/>
      <c r="B26" s="11"/>
      <c r="C26" s="34"/>
      <c r="D26" s="11"/>
      <c r="E26" s="14"/>
      <c r="F26" s="12"/>
      <c r="G26" s="44"/>
      <c r="H26" s="46"/>
      <c r="I26" s="12"/>
      <c r="J26" s="23"/>
      <c r="K26" s="12"/>
      <c r="L26" s="12"/>
      <c r="M26" s="12"/>
      <c r="N26" s="12"/>
      <c r="O26" s="12"/>
      <c r="P26" s="12"/>
      <c r="Q26" s="12"/>
      <c r="R26" s="12"/>
      <c r="S26" s="26"/>
      <c r="T26" s="15"/>
      <c r="U26" s="12"/>
      <c r="V26" s="29"/>
      <c r="W26" s="32"/>
    </row>
    <row r="27" spans="1:23" ht="18" thickTop="1" thickBot="1" x14ac:dyDescent="0.25">
      <c r="A27" s="16"/>
      <c r="B27" s="11"/>
      <c r="C27" s="35"/>
      <c r="D27" s="11"/>
      <c r="E27" s="14"/>
      <c r="F27" s="12"/>
      <c r="G27" s="45"/>
      <c r="H27" s="47"/>
      <c r="I27" s="13"/>
      <c r="J27" s="24"/>
      <c r="K27" s="13"/>
      <c r="L27" s="13"/>
      <c r="M27" s="12"/>
      <c r="N27" s="13"/>
      <c r="O27" s="13"/>
      <c r="P27" s="13"/>
      <c r="Q27" s="13"/>
      <c r="R27" s="13"/>
      <c r="S27" s="26"/>
      <c r="T27" s="15"/>
      <c r="U27" s="13"/>
      <c r="V27" s="29"/>
      <c r="W27" s="32"/>
    </row>
    <row r="28" spans="1:23" ht="18" thickTop="1" thickBot="1" x14ac:dyDescent="0.25">
      <c r="A28" s="19"/>
      <c r="B28" s="11"/>
      <c r="C28" s="34"/>
      <c r="D28" s="11"/>
      <c r="E28" s="14"/>
      <c r="F28" s="12"/>
      <c r="G28" s="44"/>
      <c r="H28" s="46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26"/>
      <c r="T28" s="15"/>
      <c r="U28" s="12"/>
      <c r="V28" s="29"/>
      <c r="W28" s="32"/>
    </row>
    <row r="29" spans="1:23" s="37" customFormat="1" ht="38" customHeight="1" thickTop="1" thickBot="1" x14ac:dyDescent="0.25">
      <c r="A29" s="82" t="s">
        <v>72</v>
      </c>
      <c r="B29" s="28" t="s">
        <v>54</v>
      </c>
      <c r="C29" s="83" t="s">
        <v>71</v>
      </c>
      <c r="D29" s="28" t="s">
        <v>54</v>
      </c>
      <c r="E29" s="83" t="s">
        <v>70</v>
      </c>
      <c r="F29" s="28" t="s">
        <v>54</v>
      </c>
      <c r="G29" s="63" t="b">
        <f>IF(AND(A29="---",C29=0.5,E29=0.5),15,IF(AND(A29="---",C29=0.5,E29=0.6),12.5,IF(AND(A29="---",C29=0.5,E29=0.7),10.71,IF(AND(A29="---",C29=0.5,E29=0.8),9.83,IF(AND(A29="---",C29=0.5,E29=0.9),8.33,IF(AND(A29="---",C29=0.5,E29=1),7.5,IF(AND(A29="---",C29=0.5,E29=1.1),6.82,IF(AND(A29="---",C29=0.5,E29=1.2),6.25,IF(AND(A29="---",C29=0.5,E29=1.3),5.77,IF(AND(A29="---",C29=0.5,E29=1.4),5.36,IF(AND(A29="---",C29=0.5,E29=1.5),5,IF(AND(A29="---",C29=0.5,E29=1.6),4.69,IF(AND(A29="---",C29=0.5,E29=1.7),4.41,IF(AND(A29="---",C29=0.5,E29=1.8),4.17,IF(AND(A29="---",C29=0.5,E29=1.9),3.95,IF(AND(A29="---",C29=0.5,E29=2),3.75,IF(AND(A29="---",C29=0.5,E29=2.1),3.57,IF(AND(A29="---",C29=0.5,E29=2.2),3.41,IF(AND(A29="---",C29=0.5,E29=2.3),3.26,IF(AND(A29="---",C29=0.5,E29=2.4),3.13,IF(AND(A29="---",C29=0.5,E29=2.5),3,IF(AND(A29="---",C29=0.5,E29=2.6),2.88,IF(AND(A29="---",C29=0.5,E29=2.7),2.78,IF(AND(A29="---",C29=0.5,E29=2.8),2.68,IF(AND(A29="---",C29=0.5,E29=2.9),2.59,IF(AND(A29="---",C29=0.5,E29=3),2.5,IF(AND(A29="---",C29=0.5,E29=3.1),2.42,IF(AND(A29="---",C29=0.5,E29=3.2),2.34,IF(AND(A29="---",C29=0.5,E29=3.3),2.27,IF(AND(A29="---",C29=0.5,E29=3.4),2.21,IF(AND(A29="---",C29=0.5,E29=3.5),2.14,IF(AND(A29="---",C29=0.5,E29=3.6),2.08,IF(AND(A29="---",C29=0.5,E29=3.7),2.03,IF(AND(A29="---",C29=0.5,E29=3.8),1.97,IF(AND(A29="---",C29=0.5,E29=3.9),1.92,IF(AND(A29="---",C29=0.5,E29=4),1.88,IF(AND(A25="---",C25=0.25,E25="Enter Stop"),"Emty",IF(C25="Your Risk","Emty"))))))))))))))))))))))))))))))))))))))</f>
        <v>0</v>
      </c>
      <c r="H29" s="65"/>
      <c r="I29" s="65"/>
      <c r="J29" s="66"/>
      <c r="K29" s="65"/>
      <c r="L29" s="65"/>
      <c r="M29" s="65"/>
      <c r="N29" s="65"/>
      <c r="O29" s="65"/>
      <c r="P29" s="65"/>
      <c r="Q29" s="65"/>
      <c r="R29" s="65"/>
      <c r="S29" s="67"/>
      <c r="T29" s="65"/>
      <c r="U29" s="65"/>
      <c r="V29" s="65"/>
      <c r="W29" s="31"/>
    </row>
    <row r="30" spans="1:23" ht="18" thickTop="1" thickBot="1" x14ac:dyDescent="0.25">
      <c r="A30" s="16"/>
      <c r="B30" s="11"/>
      <c r="C30" s="34"/>
      <c r="D30" s="11"/>
      <c r="E30" s="14"/>
      <c r="F30" s="12"/>
      <c r="G30" s="44"/>
      <c r="H30" s="46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26"/>
      <c r="T30" s="15"/>
      <c r="U30" s="12"/>
      <c r="V30" s="29"/>
      <c r="W30" s="32"/>
    </row>
    <row r="31" spans="1:23" ht="18" thickTop="1" thickBot="1" x14ac:dyDescent="0.25">
      <c r="A31" s="16"/>
      <c r="B31" s="11"/>
      <c r="C31" s="35"/>
      <c r="D31" s="11"/>
      <c r="E31" s="14"/>
      <c r="F31" s="12"/>
      <c r="G31" s="45"/>
      <c r="H31" s="47"/>
      <c r="I31" s="13"/>
      <c r="J31" s="24"/>
      <c r="K31" s="13"/>
      <c r="L31" s="13"/>
      <c r="M31" s="12"/>
      <c r="N31" s="13"/>
      <c r="O31" s="13"/>
      <c r="P31" s="13"/>
      <c r="Q31" s="13"/>
      <c r="R31" s="13"/>
      <c r="S31" s="26"/>
      <c r="T31" s="15"/>
      <c r="U31" s="13"/>
      <c r="V31" s="29"/>
      <c r="W31" s="32"/>
    </row>
    <row r="32" spans="1:23" ht="18" thickTop="1" thickBot="1" x14ac:dyDescent="0.25">
      <c r="A32" s="16"/>
      <c r="B32" s="11"/>
      <c r="C32" s="34"/>
      <c r="D32" s="11"/>
      <c r="E32" s="14"/>
      <c r="F32" s="12"/>
      <c r="G32" s="44"/>
      <c r="H32" s="46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26"/>
      <c r="T32" s="15"/>
      <c r="U32" s="12"/>
      <c r="V32" s="29"/>
      <c r="W32" s="32"/>
    </row>
    <row r="33" spans="1:23" ht="18" thickTop="1" thickBot="1" x14ac:dyDescent="0.25">
      <c r="A33" s="16"/>
      <c r="B33" s="11"/>
      <c r="C33" s="35"/>
      <c r="D33" s="11"/>
      <c r="E33" s="14"/>
      <c r="F33" s="12"/>
      <c r="G33" s="45"/>
      <c r="H33" s="47"/>
      <c r="I33" s="13"/>
      <c r="J33" s="24"/>
      <c r="K33" s="13"/>
      <c r="L33" s="13"/>
      <c r="M33" s="12"/>
      <c r="N33" s="13"/>
      <c r="O33" s="13"/>
      <c r="P33" s="13"/>
      <c r="Q33" s="13"/>
      <c r="R33" s="13"/>
      <c r="S33" s="26"/>
      <c r="T33" s="15"/>
      <c r="U33" s="13"/>
      <c r="V33" s="29"/>
      <c r="W33" s="32"/>
    </row>
    <row r="34" spans="1:23" ht="18" thickTop="1" thickBot="1" x14ac:dyDescent="0.25">
      <c r="A34" s="16"/>
      <c r="B34" s="11"/>
      <c r="C34" s="34"/>
      <c r="D34" s="11"/>
      <c r="E34" s="14"/>
      <c r="F34" s="12"/>
      <c r="G34" s="44"/>
      <c r="H34" s="46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26"/>
      <c r="T34" s="15"/>
      <c r="U34" s="12"/>
      <c r="V34" s="29"/>
      <c r="W34" s="32"/>
    </row>
    <row r="35" spans="1:23" ht="18" thickTop="1" thickBot="1" x14ac:dyDescent="0.25">
      <c r="A35" s="16"/>
      <c r="B35" s="11"/>
      <c r="C35" s="35"/>
      <c r="D35" s="11"/>
      <c r="E35" s="14"/>
      <c r="F35" s="12"/>
      <c r="G35" s="45"/>
      <c r="H35" s="47"/>
      <c r="I35" s="13"/>
      <c r="J35" s="24"/>
      <c r="K35" s="13"/>
      <c r="L35" s="13"/>
      <c r="M35" s="12"/>
      <c r="N35" s="13"/>
      <c r="O35" s="13"/>
      <c r="P35" s="13"/>
      <c r="Q35" s="13"/>
      <c r="R35" s="13"/>
      <c r="S35" s="26"/>
      <c r="T35" s="15"/>
      <c r="U35" s="13"/>
      <c r="V35" s="29"/>
      <c r="W35" s="32"/>
    </row>
    <row r="36" spans="1:23" ht="18" thickTop="1" thickBot="1" x14ac:dyDescent="0.25">
      <c r="A36" s="16"/>
      <c r="B36" s="11"/>
      <c r="C36" s="34"/>
      <c r="D36" s="11"/>
      <c r="E36" s="14"/>
      <c r="F36" s="12"/>
      <c r="G36" s="44"/>
      <c r="H36" s="46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26"/>
      <c r="T36" s="15"/>
      <c r="U36" s="12"/>
      <c r="V36" s="29"/>
      <c r="W36" s="32"/>
    </row>
    <row r="37" spans="1:23" ht="18" thickTop="1" thickBot="1" x14ac:dyDescent="0.25">
      <c r="A37" s="16"/>
      <c r="B37" s="11"/>
      <c r="C37" s="35"/>
      <c r="D37" s="11"/>
      <c r="E37" s="14"/>
      <c r="F37" s="12"/>
      <c r="G37" s="45"/>
      <c r="H37" s="47"/>
      <c r="I37" s="13"/>
      <c r="J37" s="24"/>
      <c r="K37" s="13"/>
      <c r="L37" s="13"/>
      <c r="M37" s="12"/>
      <c r="N37" s="13"/>
      <c r="O37" s="13"/>
      <c r="P37" s="13"/>
      <c r="Q37" s="13"/>
      <c r="R37" s="13"/>
      <c r="S37" s="26"/>
      <c r="T37" s="15"/>
      <c r="U37" s="13"/>
      <c r="V37" s="29"/>
      <c r="W37" s="32"/>
    </row>
    <row r="38" spans="1:23" ht="18" thickTop="1" thickBot="1" x14ac:dyDescent="0.25">
      <c r="A38" s="19"/>
      <c r="B38" s="11"/>
      <c r="C38" s="34"/>
      <c r="D38" s="11"/>
      <c r="E38" s="14"/>
      <c r="F38" s="12"/>
      <c r="G38" s="44"/>
      <c r="H38" s="46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26"/>
      <c r="T38" s="15"/>
      <c r="U38" s="12"/>
      <c r="V38" s="29"/>
      <c r="W38" s="32"/>
    </row>
    <row r="39" spans="1:23" ht="18" thickTop="1" thickBot="1" x14ac:dyDescent="0.25">
      <c r="A39" s="16"/>
      <c r="B39" s="11"/>
      <c r="C39" s="35"/>
      <c r="D39" s="11"/>
      <c r="E39" s="14"/>
      <c r="F39" s="12"/>
      <c r="G39" s="45"/>
      <c r="H39" s="47"/>
      <c r="I39" s="13"/>
      <c r="J39" s="24"/>
      <c r="K39" s="13"/>
      <c r="L39" s="13"/>
      <c r="M39" s="12"/>
      <c r="N39" s="13"/>
      <c r="O39" s="13"/>
      <c r="P39" s="13"/>
      <c r="Q39" s="13"/>
      <c r="R39" s="13"/>
      <c r="S39" s="26"/>
      <c r="T39" s="15"/>
      <c r="U39" s="13"/>
      <c r="V39" s="29"/>
      <c r="W39" s="32"/>
    </row>
    <row r="40" spans="1:23" ht="18" thickTop="1" thickBot="1" x14ac:dyDescent="0.25">
      <c r="A40" s="16"/>
      <c r="B40" s="11"/>
      <c r="C40" s="34"/>
      <c r="D40" s="11"/>
      <c r="E40" s="14"/>
      <c r="F40" s="12"/>
      <c r="G40" s="44"/>
      <c r="H40" s="46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26"/>
      <c r="T40" s="15"/>
      <c r="U40" s="12"/>
      <c r="V40" s="29"/>
      <c r="W40" s="32"/>
    </row>
    <row r="41" spans="1:23" ht="18" thickTop="1" thickBot="1" x14ac:dyDescent="0.25">
      <c r="A41" s="16"/>
      <c r="B41" s="11"/>
      <c r="C41" s="35"/>
      <c r="D41" s="11"/>
      <c r="E41" s="14"/>
      <c r="F41" s="12"/>
      <c r="G41" s="45"/>
      <c r="H41" s="47"/>
      <c r="I41" s="13"/>
      <c r="J41" s="24"/>
      <c r="K41" s="13"/>
      <c r="L41" s="13"/>
      <c r="M41" s="12"/>
      <c r="N41" s="13"/>
      <c r="O41" s="13"/>
      <c r="P41" s="13"/>
      <c r="Q41" s="13"/>
      <c r="R41" s="13"/>
      <c r="S41" s="26"/>
      <c r="T41" s="15"/>
      <c r="U41" s="13"/>
      <c r="V41" s="29"/>
      <c r="W41" s="32"/>
    </row>
    <row r="42" spans="1:23" ht="18" thickTop="1" thickBot="1" x14ac:dyDescent="0.25">
      <c r="A42" s="16"/>
      <c r="B42" s="11"/>
      <c r="C42" s="34"/>
      <c r="D42" s="11"/>
      <c r="E42" s="14"/>
      <c r="F42" s="12"/>
      <c r="G42" s="44"/>
      <c r="H42" s="46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26"/>
      <c r="T42" s="15"/>
      <c r="U42" s="12"/>
      <c r="V42" s="29"/>
      <c r="W42" s="32"/>
    </row>
    <row r="43" spans="1:23" ht="18" thickTop="1" thickBot="1" x14ac:dyDescent="0.25">
      <c r="A43" s="16"/>
      <c r="B43" s="11"/>
      <c r="C43" s="35"/>
      <c r="D43" s="11"/>
      <c r="E43" s="14"/>
      <c r="F43" s="12"/>
      <c r="G43" s="45"/>
      <c r="H43" s="47"/>
      <c r="I43" s="13"/>
      <c r="J43" s="24"/>
      <c r="K43" s="13"/>
      <c r="L43" s="13"/>
      <c r="M43" s="12"/>
      <c r="N43" s="13"/>
      <c r="O43" s="13"/>
      <c r="P43" s="13"/>
      <c r="Q43" s="13"/>
      <c r="R43" s="13"/>
      <c r="S43" s="26"/>
      <c r="T43" s="15"/>
      <c r="U43" s="13"/>
      <c r="V43" s="29"/>
      <c r="W43" s="32"/>
    </row>
    <row r="44" spans="1:23" ht="18" thickTop="1" thickBot="1" x14ac:dyDescent="0.25">
      <c r="A44" s="16"/>
      <c r="B44" s="11"/>
      <c r="C44" s="34"/>
      <c r="D44" s="11"/>
      <c r="E44" s="14"/>
      <c r="F44" s="12"/>
      <c r="G44" s="44"/>
      <c r="H44" s="46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26"/>
      <c r="T44" s="15"/>
      <c r="U44" s="12"/>
      <c r="V44" s="29"/>
      <c r="W44" s="32"/>
    </row>
    <row r="45" spans="1:23" ht="18" thickTop="1" thickBot="1" x14ac:dyDescent="0.25">
      <c r="A45" s="16"/>
      <c r="B45" s="11"/>
      <c r="C45" s="35"/>
      <c r="D45" s="11"/>
      <c r="E45" s="14"/>
      <c r="F45" s="12"/>
      <c r="G45" s="45"/>
      <c r="H45" s="47"/>
      <c r="I45" s="13"/>
      <c r="J45" s="24"/>
      <c r="K45" s="13"/>
      <c r="L45" s="13"/>
      <c r="M45" s="12"/>
      <c r="N45" s="13"/>
      <c r="O45" s="13"/>
      <c r="P45" s="13"/>
      <c r="Q45" s="13"/>
      <c r="R45" s="13"/>
      <c r="S45" s="26"/>
      <c r="T45" s="15"/>
      <c r="U45" s="13"/>
      <c r="V45" s="29"/>
      <c r="W45" s="32"/>
    </row>
    <row r="46" spans="1:23" ht="18" thickTop="1" thickBot="1" x14ac:dyDescent="0.25">
      <c r="A46" s="16"/>
      <c r="B46" s="11"/>
      <c r="C46" s="34"/>
      <c r="D46" s="11"/>
      <c r="E46" s="14"/>
      <c r="F46" s="12"/>
      <c r="G46" s="44"/>
      <c r="H46" s="46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26"/>
      <c r="T46" s="15"/>
      <c r="U46" s="12"/>
      <c r="V46" s="29"/>
      <c r="W46" s="32"/>
    </row>
    <row r="47" spans="1:23" ht="18" thickTop="1" thickBot="1" x14ac:dyDescent="0.25">
      <c r="A47" s="16"/>
      <c r="B47" s="11"/>
      <c r="C47" s="35"/>
      <c r="D47" s="11"/>
      <c r="E47" s="14"/>
      <c r="F47" s="12"/>
      <c r="G47" s="45"/>
      <c r="H47" s="47"/>
      <c r="I47" s="13"/>
      <c r="J47" s="24"/>
      <c r="K47" s="13"/>
      <c r="L47" s="13"/>
      <c r="M47" s="12"/>
      <c r="N47" s="13"/>
      <c r="O47" s="13"/>
      <c r="P47" s="13"/>
      <c r="Q47" s="13"/>
      <c r="R47" s="13"/>
      <c r="S47" s="26"/>
      <c r="T47" s="15"/>
      <c r="U47" s="13"/>
      <c r="V47" s="29"/>
      <c r="W47" s="32"/>
    </row>
    <row r="48" spans="1:23" ht="18" thickTop="1" thickBot="1" x14ac:dyDescent="0.25">
      <c r="A48" s="19"/>
      <c r="B48" s="11"/>
      <c r="C48" s="34"/>
      <c r="D48" s="11"/>
      <c r="E48" s="14"/>
      <c r="F48" s="12"/>
      <c r="G48" s="44"/>
      <c r="H48" s="46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26"/>
      <c r="T48" s="15"/>
      <c r="U48" s="12"/>
      <c r="V48" s="29"/>
      <c r="W48" s="32"/>
    </row>
    <row r="49" spans="1:23" ht="18" thickTop="1" thickBot="1" x14ac:dyDescent="0.25">
      <c r="A49" s="16"/>
      <c r="B49" s="11"/>
      <c r="C49" s="35"/>
      <c r="D49" s="11"/>
      <c r="E49" s="14"/>
      <c r="F49" s="12"/>
      <c r="G49" s="45"/>
      <c r="H49" s="47"/>
      <c r="I49" s="13"/>
      <c r="J49" s="24"/>
      <c r="K49" s="13"/>
      <c r="L49" s="13"/>
      <c r="M49" s="12"/>
      <c r="N49" s="13"/>
      <c r="O49" s="13"/>
      <c r="P49" s="13"/>
      <c r="Q49" s="13"/>
      <c r="R49" s="13"/>
      <c r="S49" s="26"/>
      <c r="T49" s="15"/>
      <c r="U49" s="13"/>
      <c r="V49" s="29"/>
      <c r="W49" s="32"/>
    </row>
    <row r="50" spans="1:23" ht="18" thickTop="1" thickBot="1" x14ac:dyDescent="0.25">
      <c r="A50" s="16"/>
      <c r="B50" s="11"/>
      <c r="C50" s="34"/>
      <c r="D50" s="11"/>
      <c r="E50" s="14"/>
      <c r="F50" s="12"/>
      <c r="G50" s="44"/>
      <c r="H50" s="46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26"/>
      <c r="T50" s="15"/>
      <c r="U50" s="12"/>
      <c r="V50" s="29"/>
      <c r="W50" s="32"/>
    </row>
    <row r="51" spans="1:23" ht="18" thickTop="1" thickBot="1" x14ac:dyDescent="0.25">
      <c r="A51" s="16"/>
      <c r="B51" s="11"/>
      <c r="C51" s="35"/>
      <c r="D51" s="11"/>
      <c r="E51" s="14"/>
      <c r="F51" s="12"/>
      <c r="G51" s="45"/>
      <c r="H51" s="47"/>
      <c r="I51" s="13"/>
      <c r="J51" s="24"/>
      <c r="K51" s="13"/>
      <c r="L51" s="13"/>
      <c r="M51" s="12"/>
      <c r="N51" s="13"/>
      <c r="O51" s="13"/>
      <c r="P51" s="13"/>
      <c r="Q51" s="13"/>
      <c r="R51" s="13"/>
      <c r="S51" s="26"/>
      <c r="T51" s="15"/>
      <c r="U51" s="13"/>
      <c r="V51" s="29"/>
      <c r="W51" s="32"/>
    </row>
    <row r="52" spans="1:23" ht="18" thickTop="1" thickBot="1" x14ac:dyDescent="0.25">
      <c r="A52" s="16"/>
      <c r="B52" s="11"/>
      <c r="C52" s="34"/>
      <c r="D52" s="11"/>
      <c r="E52" s="14"/>
      <c r="F52" s="12"/>
      <c r="G52" s="44"/>
      <c r="H52" s="46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26"/>
      <c r="T52" s="15"/>
      <c r="U52" s="12"/>
      <c r="V52" s="29"/>
      <c r="W52" s="32"/>
    </row>
    <row r="53" spans="1:23" ht="18" thickTop="1" thickBot="1" x14ac:dyDescent="0.25">
      <c r="A53" s="16"/>
      <c r="B53" s="11"/>
      <c r="C53" s="35"/>
      <c r="D53" s="11"/>
      <c r="E53" s="14"/>
      <c r="F53" s="12"/>
      <c r="G53" s="45"/>
      <c r="H53" s="47"/>
      <c r="I53" s="13"/>
      <c r="J53" s="24"/>
      <c r="K53" s="13"/>
      <c r="L53" s="13"/>
      <c r="M53" s="12"/>
      <c r="N53" s="13"/>
      <c r="O53" s="13"/>
      <c r="P53" s="13"/>
      <c r="Q53" s="13"/>
      <c r="R53" s="13"/>
      <c r="S53" s="26"/>
      <c r="T53" s="15"/>
      <c r="U53" s="13"/>
      <c r="V53" s="29"/>
      <c r="W53" s="32"/>
    </row>
    <row r="54" spans="1:23" ht="18" thickTop="1" thickBot="1" x14ac:dyDescent="0.25">
      <c r="A54" s="16"/>
      <c r="B54" s="11"/>
      <c r="C54" s="34"/>
      <c r="D54" s="11"/>
      <c r="E54" s="14"/>
      <c r="F54" s="12"/>
      <c r="G54" s="44"/>
      <c r="H54" s="46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26"/>
      <c r="T54" s="15"/>
      <c r="U54" s="12"/>
      <c r="V54" s="29"/>
      <c r="W54" s="32"/>
    </row>
    <row r="55" spans="1:23" ht="18" thickTop="1" thickBot="1" x14ac:dyDescent="0.25">
      <c r="A55" s="16"/>
      <c r="B55" s="11"/>
      <c r="C55" s="35"/>
      <c r="D55" s="11"/>
      <c r="E55" s="14"/>
      <c r="F55" s="12"/>
      <c r="G55" s="45"/>
      <c r="H55" s="47"/>
      <c r="I55" s="13"/>
      <c r="J55" s="24"/>
      <c r="K55" s="13"/>
      <c r="L55" s="13"/>
      <c r="M55" s="12"/>
      <c r="N55" s="13"/>
      <c r="O55" s="13"/>
      <c r="P55" s="13"/>
      <c r="Q55" s="13"/>
      <c r="R55" s="13"/>
      <c r="S55" s="26"/>
      <c r="T55" s="15"/>
      <c r="U55" s="13"/>
      <c r="V55" s="29"/>
      <c r="W55" s="32"/>
    </row>
    <row r="56" spans="1:23" ht="18" thickTop="1" thickBot="1" x14ac:dyDescent="0.25">
      <c r="A56" s="16"/>
      <c r="B56" s="11"/>
      <c r="C56" s="34"/>
      <c r="D56" s="11"/>
      <c r="E56" s="14"/>
      <c r="F56" s="12"/>
      <c r="G56" s="44"/>
      <c r="H56" s="46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26"/>
      <c r="T56" s="15"/>
      <c r="U56" s="12"/>
      <c r="V56" s="29"/>
      <c r="W56" s="32"/>
    </row>
    <row r="57" spans="1:23" ht="18" thickTop="1" thickBot="1" x14ac:dyDescent="0.25">
      <c r="A57" s="16"/>
      <c r="B57" s="11"/>
      <c r="C57" s="35"/>
      <c r="D57" s="11"/>
      <c r="E57" s="14"/>
      <c r="F57" s="12"/>
      <c r="G57" s="45"/>
      <c r="H57" s="47"/>
      <c r="I57" s="13"/>
      <c r="J57" s="24"/>
      <c r="K57" s="13"/>
      <c r="L57" s="13"/>
      <c r="M57" s="12"/>
      <c r="N57" s="13"/>
      <c r="O57" s="13"/>
      <c r="P57" s="13"/>
      <c r="Q57" s="13"/>
      <c r="R57" s="13"/>
      <c r="S57" s="26"/>
      <c r="T57" s="15"/>
      <c r="U57" s="13"/>
      <c r="V57" s="29"/>
      <c r="W57" s="32"/>
    </row>
    <row r="58" spans="1:23" ht="18" thickTop="1" thickBot="1" x14ac:dyDescent="0.25">
      <c r="A58" s="19"/>
      <c r="B58" s="11"/>
      <c r="C58" s="34"/>
      <c r="D58" s="11"/>
      <c r="E58" s="14"/>
      <c r="F58" s="12"/>
      <c r="G58" s="44"/>
      <c r="H58" s="46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26"/>
      <c r="T58" s="15"/>
      <c r="U58" s="12"/>
      <c r="V58" s="29"/>
      <c r="W58" s="32"/>
    </row>
    <row r="59" spans="1:23" ht="18" thickTop="1" thickBot="1" x14ac:dyDescent="0.25">
      <c r="A59" s="16"/>
      <c r="B59" s="11"/>
      <c r="C59" s="35"/>
      <c r="D59" s="11"/>
      <c r="E59" s="14"/>
      <c r="F59" s="12"/>
      <c r="G59" s="45"/>
      <c r="H59" s="47"/>
      <c r="I59" s="13"/>
      <c r="J59" s="24"/>
      <c r="K59" s="13"/>
      <c r="L59" s="13"/>
      <c r="M59" s="12"/>
      <c r="N59" s="13"/>
      <c r="O59" s="13"/>
      <c r="P59" s="13"/>
      <c r="Q59" s="13"/>
      <c r="R59" s="13"/>
      <c r="S59" s="26"/>
      <c r="T59" s="15"/>
      <c r="U59" s="13"/>
      <c r="V59" s="29"/>
      <c r="W59" s="32"/>
    </row>
    <row r="60" spans="1:23" ht="18" thickTop="1" thickBot="1" x14ac:dyDescent="0.25">
      <c r="A60" s="16"/>
      <c r="B60" s="11"/>
      <c r="C60" s="34"/>
      <c r="D60" s="11"/>
      <c r="E60" s="14"/>
      <c r="F60" s="12"/>
      <c r="G60" s="44"/>
      <c r="H60" s="46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26"/>
      <c r="T60" s="15"/>
      <c r="U60" s="12"/>
      <c r="V60" s="29"/>
      <c r="W60" s="32"/>
    </row>
    <row r="61" spans="1:23" ht="18" thickTop="1" thickBot="1" x14ac:dyDescent="0.25">
      <c r="A61" s="16"/>
      <c r="B61" s="11"/>
      <c r="C61" s="35"/>
      <c r="D61" s="11"/>
      <c r="E61" s="14"/>
      <c r="F61" s="12"/>
      <c r="G61" s="45"/>
      <c r="H61" s="47"/>
      <c r="I61" s="13"/>
      <c r="J61" s="24"/>
      <c r="K61" s="13"/>
      <c r="L61" s="13"/>
      <c r="M61" s="12"/>
      <c r="N61" s="13"/>
      <c r="O61" s="13"/>
      <c r="P61" s="13"/>
      <c r="Q61" s="13"/>
      <c r="R61" s="13"/>
      <c r="S61" s="26"/>
      <c r="T61" s="15"/>
      <c r="U61" s="13"/>
      <c r="V61" s="29"/>
      <c r="W61" s="32"/>
    </row>
    <row r="62" spans="1:23" ht="18" thickTop="1" thickBot="1" x14ac:dyDescent="0.25">
      <c r="A62" s="16"/>
      <c r="B62" s="11"/>
      <c r="C62" s="34"/>
      <c r="D62" s="11"/>
      <c r="E62" s="14"/>
      <c r="F62" s="12"/>
      <c r="G62" s="44"/>
      <c r="H62" s="46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26"/>
      <c r="T62" s="15"/>
      <c r="U62" s="12"/>
      <c r="V62" s="29"/>
      <c r="W62" s="32"/>
    </row>
    <row r="63" spans="1:23" ht="18" thickTop="1" thickBot="1" x14ac:dyDescent="0.25">
      <c r="A63" s="16"/>
      <c r="B63" s="11"/>
      <c r="C63" s="35"/>
      <c r="D63" s="11"/>
      <c r="E63" s="14"/>
      <c r="F63" s="12"/>
      <c r="G63" s="45"/>
      <c r="H63" s="47"/>
      <c r="I63" s="13"/>
      <c r="J63" s="24"/>
      <c r="K63" s="13"/>
      <c r="L63" s="13"/>
      <c r="M63" s="12"/>
      <c r="N63" s="13"/>
      <c r="O63" s="13"/>
      <c r="P63" s="13"/>
      <c r="Q63" s="13"/>
      <c r="R63" s="13"/>
      <c r="S63" s="26"/>
      <c r="T63" s="15"/>
      <c r="U63" s="13"/>
      <c r="V63" s="29"/>
      <c r="W63" s="32"/>
    </row>
    <row r="64" spans="1:23" ht="18" thickTop="1" thickBot="1" x14ac:dyDescent="0.25">
      <c r="A64" s="16"/>
      <c r="B64" s="11"/>
      <c r="C64" s="34"/>
      <c r="D64" s="11"/>
      <c r="E64" s="14"/>
      <c r="F64" s="12"/>
      <c r="G64" s="44"/>
      <c r="H64" s="46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26"/>
      <c r="T64" s="15"/>
      <c r="U64" s="12"/>
      <c r="V64" s="29"/>
      <c r="W64" s="32"/>
    </row>
    <row r="65" spans="1:23" ht="18" thickTop="1" thickBot="1" x14ac:dyDescent="0.25">
      <c r="A65" s="16"/>
      <c r="B65" s="11"/>
      <c r="C65" s="35"/>
      <c r="D65" s="11"/>
      <c r="E65" s="14"/>
      <c r="F65" s="12"/>
      <c r="G65" s="45"/>
      <c r="H65" s="47"/>
      <c r="I65" s="13"/>
      <c r="J65" s="24"/>
      <c r="K65" s="13"/>
      <c r="L65" s="13"/>
      <c r="M65" s="12"/>
      <c r="N65" s="13"/>
      <c r="O65" s="13"/>
      <c r="P65" s="13"/>
      <c r="Q65" s="13"/>
      <c r="R65" s="13"/>
      <c r="S65" s="26"/>
      <c r="T65" s="15"/>
      <c r="U65" s="13"/>
      <c r="V65" s="29"/>
      <c r="W65" s="32"/>
    </row>
    <row r="66" spans="1:23" ht="18" thickTop="1" thickBot="1" x14ac:dyDescent="0.25">
      <c r="A66" s="16"/>
      <c r="B66" s="11"/>
      <c r="C66" s="34"/>
      <c r="D66" s="11"/>
      <c r="E66" s="14"/>
      <c r="F66" s="12"/>
      <c r="G66" s="44"/>
      <c r="H66" s="46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26"/>
      <c r="T66" s="15"/>
      <c r="U66" s="12"/>
      <c r="V66" s="29"/>
      <c r="W66" s="32"/>
    </row>
    <row r="67" spans="1:23" ht="18" thickTop="1" thickBot="1" x14ac:dyDescent="0.25">
      <c r="A67" s="16"/>
      <c r="B67" s="11"/>
      <c r="C67" s="35"/>
      <c r="D67" s="11"/>
      <c r="E67" s="14"/>
      <c r="F67" s="12"/>
      <c r="G67" s="45"/>
      <c r="H67" s="47"/>
      <c r="I67" s="13"/>
      <c r="J67" s="24"/>
      <c r="K67" s="13"/>
      <c r="L67" s="13"/>
      <c r="M67" s="12"/>
      <c r="N67" s="13"/>
      <c r="O67" s="13"/>
      <c r="P67" s="13"/>
      <c r="Q67" s="13"/>
      <c r="R67" s="13"/>
      <c r="S67" s="26"/>
      <c r="T67" s="15"/>
      <c r="U67" s="13"/>
      <c r="V67" s="29"/>
      <c r="W67" s="32"/>
    </row>
    <row r="68" spans="1:23" ht="18" thickTop="1" thickBot="1" x14ac:dyDescent="0.25">
      <c r="A68" s="19"/>
      <c r="B68" s="11"/>
      <c r="C68" s="34"/>
      <c r="D68" s="11"/>
      <c r="E68" s="14"/>
      <c r="F68" s="12"/>
      <c r="G68" s="44"/>
      <c r="H68" s="46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26"/>
      <c r="T68" s="15"/>
      <c r="U68" s="12"/>
      <c r="V68" s="29"/>
      <c r="W68" s="32"/>
    </row>
    <row r="69" spans="1:23" ht="18" thickTop="1" thickBot="1" x14ac:dyDescent="0.25">
      <c r="A69" s="16"/>
      <c r="B69" s="11"/>
      <c r="C69" s="35"/>
      <c r="D69" s="11"/>
      <c r="E69" s="14"/>
      <c r="F69" s="12"/>
      <c r="G69" s="45"/>
      <c r="H69" s="47"/>
      <c r="I69" s="13"/>
      <c r="J69" s="24"/>
      <c r="K69" s="13"/>
      <c r="L69" s="13"/>
      <c r="M69" s="12"/>
      <c r="N69" s="13"/>
      <c r="O69" s="13"/>
      <c r="P69" s="13"/>
      <c r="Q69" s="13"/>
      <c r="R69" s="13"/>
      <c r="S69" s="26"/>
      <c r="T69" s="15"/>
      <c r="U69" s="13"/>
      <c r="V69" s="29"/>
      <c r="W69" s="32"/>
    </row>
    <row r="70" spans="1:23" ht="18" thickTop="1" thickBot="1" x14ac:dyDescent="0.25">
      <c r="A70" s="16"/>
      <c r="B70" s="11"/>
      <c r="C70" s="34"/>
      <c r="D70" s="11"/>
      <c r="E70" s="14"/>
      <c r="F70" s="12"/>
      <c r="G70" s="44"/>
      <c r="H70" s="46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26"/>
      <c r="T70" s="15"/>
      <c r="U70" s="12"/>
      <c r="V70" s="29"/>
      <c r="W70" s="32"/>
    </row>
    <row r="71" spans="1:23" ht="18" thickTop="1" thickBot="1" x14ac:dyDescent="0.25">
      <c r="A71" s="16"/>
      <c r="B71" s="11"/>
      <c r="C71" s="35"/>
      <c r="D71" s="11"/>
      <c r="E71" s="14"/>
      <c r="F71" s="12"/>
      <c r="G71" s="45"/>
      <c r="H71" s="47"/>
      <c r="I71" s="13"/>
      <c r="J71" s="24"/>
      <c r="K71" s="13"/>
      <c r="L71" s="13"/>
      <c r="M71" s="12"/>
      <c r="N71" s="13"/>
      <c r="O71" s="13"/>
      <c r="P71" s="13"/>
      <c r="Q71" s="13"/>
      <c r="R71" s="13"/>
      <c r="S71" s="26"/>
      <c r="T71" s="15"/>
      <c r="U71" s="13"/>
      <c r="V71" s="29"/>
      <c r="W71" s="32"/>
    </row>
    <row r="72" spans="1:23" ht="18" thickTop="1" thickBot="1" x14ac:dyDescent="0.25">
      <c r="A72" s="16"/>
      <c r="B72" s="11"/>
      <c r="C72" s="34"/>
      <c r="D72" s="11"/>
      <c r="E72" s="14"/>
      <c r="F72" s="12"/>
      <c r="G72" s="44"/>
      <c r="H72" s="46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26"/>
      <c r="T72" s="15"/>
      <c r="U72" s="12"/>
      <c r="V72" s="29"/>
      <c r="W72" s="32"/>
    </row>
    <row r="73" spans="1:23" ht="18" thickTop="1" thickBot="1" x14ac:dyDescent="0.25">
      <c r="A73" s="16"/>
      <c r="B73" s="11"/>
      <c r="C73" s="35"/>
      <c r="D73" s="11"/>
      <c r="E73" s="14"/>
      <c r="F73" s="12"/>
      <c r="G73" s="45"/>
      <c r="H73" s="47"/>
      <c r="I73" s="13"/>
      <c r="J73" s="24"/>
      <c r="K73" s="13"/>
      <c r="L73" s="13"/>
      <c r="M73" s="12"/>
      <c r="N73" s="13"/>
      <c r="O73" s="13"/>
      <c r="P73" s="13"/>
      <c r="Q73" s="13"/>
      <c r="R73" s="13"/>
      <c r="S73" s="26"/>
      <c r="T73" s="15"/>
      <c r="U73" s="13"/>
      <c r="V73" s="29"/>
      <c r="W73" s="32"/>
    </row>
    <row r="74" spans="1:23" ht="18" thickTop="1" thickBot="1" x14ac:dyDescent="0.25">
      <c r="A74" s="16"/>
      <c r="B74" s="11"/>
      <c r="C74" s="34"/>
      <c r="D74" s="11"/>
      <c r="E74" s="14"/>
      <c r="F74" s="12"/>
      <c r="G74" s="44"/>
      <c r="H74" s="46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26"/>
      <c r="T74" s="15"/>
      <c r="U74" s="12"/>
      <c r="V74" s="29"/>
      <c r="W74" s="32"/>
    </row>
    <row r="75" spans="1:23" ht="18" thickTop="1" thickBot="1" x14ac:dyDescent="0.25">
      <c r="A75" s="16"/>
      <c r="B75" s="11"/>
      <c r="C75" s="35"/>
      <c r="D75" s="11"/>
      <c r="E75" s="14"/>
      <c r="F75" s="12"/>
      <c r="G75" s="45"/>
      <c r="H75" s="47"/>
      <c r="I75" s="13"/>
      <c r="J75" s="24"/>
      <c r="K75" s="13"/>
      <c r="L75" s="13"/>
      <c r="M75" s="12"/>
      <c r="N75" s="13"/>
      <c r="O75" s="13"/>
      <c r="P75" s="13"/>
      <c r="Q75" s="13"/>
      <c r="R75" s="13"/>
      <c r="S75" s="26"/>
      <c r="T75" s="15"/>
      <c r="U75" s="13"/>
      <c r="V75" s="29"/>
      <c r="W75" s="32"/>
    </row>
    <row r="76" spans="1:23" ht="18" thickTop="1" thickBot="1" x14ac:dyDescent="0.25">
      <c r="A76" s="16"/>
      <c r="B76" s="11"/>
      <c r="C76" s="34"/>
      <c r="D76" s="11"/>
      <c r="E76" s="14"/>
      <c r="F76" s="12"/>
      <c r="G76" s="44"/>
      <c r="H76" s="46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26"/>
      <c r="T76" s="15"/>
      <c r="U76" s="12"/>
      <c r="V76" s="29"/>
      <c r="W76" s="32"/>
    </row>
    <row r="77" spans="1:23" ht="18" thickTop="1" thickBot="1" x14ac:dyDescent="0.25">
      <c r="A77" s="16"/>
      <c r="B77" s="11"/>
      <c r="C77" s="35"/>
      <c r="D77" s="11"/>
      <c r="E77" s="14"/>
      <c r="F77" s="12"/>
      <c r="G77" s="45"/>
      <c r="H77" s="47"/>
      <c r="I77" s="13"/>
      <c r="J77" s="24"/>
      <c r="K77" s="13"/>
      <c r="L77" s="13"/>
      <c r="M77" s="12"/>
      <c r="N77" s="13"/>
      <c r="O77" s="13"/>
      <c r="P77" s="13"/>
      <c r="Q77" s="13"/>
      <c r="R77" s="13"/>
      <c r="S77" s="26"/>
      <c r="T77" s="15"/>
      <c r="U77" s="13"/>
      <c r="V77" s="29"/>
      <c r="W77" s="32"/>
    </row>
    <row r="78" spans="1:23" ht="18" thickTop="1" thickBot="1" x14ac:dyDescent="0.25">
      <c r="A78" s="19"/>
      <c r="B78" s="11"/>
      <c r="C78" s="34"/>
      <c r="D78" s="11"/>
      <c r="E78" s="14"/>
      <c r="F78" s="12"/>
      <c r="G78" s="44"/>
      <c r="H78" s="46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26"/>
      <c r="T78" s="15"/>
      <c r="U78" s="12"/>
      <c r="V78" s="29"/>
      <c r="W78" s="32"/>
    </row>
    <row r="79" spans="1:23" ht="18" thickTop="1" thickBot="1" x14ac:dyDescent="0.25">
      <c r="A79" s="16"/>
      <c r="B79" s="11"/>
      <c r="C79" s="35"/>
      <c r="D79" s="11"/>
      <c r="E79" s="14"/>
      <c r="F79" s="12"/>
      <c r="G79" s="45"/>
      <c r="H79" s="47"/>
      <c r="I79" s="13"/>
      <c r="J79" s="24"/>
      <c r="K79" s="13"/>
      <c r="L79" s="13"/>
      <c r="M79" s="12"/>
      <c r="N79" s="13"/>
      <c r="O79" s="13"/>
      <c r="P79" s="13"/>
      <c r="Q79" s="13"/>
      <c r="R79" s="13"/>
      <c r="S79" s="26"/>
      <c r="T79" s="15"/>
      <c r="U79" s="13"/>
      <c r="V79" s="29"/>
      <c r="W79" s="32"/>
    </row>
    <row r="80" spans="1:23" ht="18" thickTop="1" thickBot="1" x14ac:dyDescent="0.25">
      <c r="A80" s="16"/>
      <c r="B80" s="11"/>
      <c r="C80" s="34"/>
      <c r="D80" s="11"/>
      <c r="E80" s="14"/>
      <c r="F80" s="12"/>
      <c r="G80" s="44"/>
      <c r="H80" s="46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26"/>
      <c r="T80" s="15"/>
      <c r="U80" s="12"/>
      <c r="V80" s="29"/>
      <c r="W80" s="32"/>
    </row>
    <row r="81" spans="1:23" ht="18" thickTop="1" thickBot="1" x14ac:dyDescent="0.25">
      <c r="A81" s="16"/>
      <c r="B81" s="11"/>
      <c r="C81" s="35"/>
      <c r="D81" s="11"/>
      <c r="E81" s="14"/>
      <c r="F81" s="12"/>
      <c r="G81" s="45"/>
      <c r="H81" s="47"/>
      <c r="I81" s="13"/>
      <c r="J81" s="24"/>
      <c r="K81" s="13"/>
      <c r="L81" s="13"/>
      <c r="M81" s="12"/>
      <c r="N81" s="13"/>
      <c r="O81" s="13"/>
      <c r="P81" s="13"/>
      <c r="Q81" s="13"/>
      <c r="R81" s="13"/>
      <c r="S81" s="26"/>
      <c r="T81" s="15"/>
      <c r="U81" s="13"/>
      <c r="V81" s="29"/>
      <c r="W81" s="32"/>
    </row>
    <row r="82" spans="1:23" ht="18" thickTop="1" thickBot="1" x14ac:dyDescent="0.25">
      <c r="A82" s="16"/>
      <c r="B82" s="11"/>
      <c r="C82" s="34"/>
      <c r="D82" s="11"/>
      <c r="E82" s="14"/>
      <c r="F82" s="12"/>
      <c r="G82" s="44"/>
      <c r="H82" s="46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26"/>
      <c r="T82" s="15"/>
      <c r="U82" s="12"/>
      <c r="V82" s="29"/>
      <c r="W82" s="32"/>
    </row>
    <row r="83" spans="1:23" ht="18" thickTop="1" thickBot="1" x14ac:dyDescent="0.25">
      <c r="A83" s="16"/>
      <c r="B83" s="11"/>
      <c r="C83" s="35"/>
      <c r="D83" s="11"/>
      <c r="E83" s="14"/>
      <c r="F83" s="12"/>
      <c r="G83" s="45"/>
      <c r="H83" s="47"/>
      <c r="I83" s="13"/>
      <c r="J83" s="24"/>
      <c r="K83" s="13"/>
      <c r="L83" s="13"/>
      <c r="M83" s="12"/>
      <c r="N83" s="13"/>
      <c r="O83" s="13"/>
      <c r="P83" s="13"/>
      <c r="Q83" s="13"/>
      <c r="R83" s="13"/>
      <c r="S83" s="26"/>
      <c r="T83" s="15"/>
      <c r="U83" s="13"/>
      <c r="V83" s="29"/>
      <c r="W83" s="32"/>
    </row>
    <row r="84" spans="1:23" ht="18" thickTop="1" thickBot="1" x14ac:dyDescent="0.25">
      <c r="A84" s="16"/>
      <c r="B84" s="11"/>
      <c r="C84" s="34"/>
      <c r="D84" s="11"/>
      <c r="E84" s="14"/>
      <c r="F84" s="12"/>
      <c r="G84" s="44"/>
      <c r="H84" s="46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26"/>
      <c r="T84" s="15"/>
      <c r="U84" s="12"/>
      <c r="V84" s="29"/>
      <c r="W84" s="32"/>
    </row>
    <row r="85" spans="1:23" ht="18" thickTop="1" thickBot="1" x14ac:dyDescent="0.25">
      <c r="A85" s="16"/>
      <c r="B85" s="11"/>
      <c r="C85" s="35"/>
      <c r="D85" s="11"/>
      <c r="E85" s="14"/>
      <c r="F85" s="12"/>
      <c r="G85" s="45"/>
      <c r="H85" s="47"/>
      <c r="I85" s="13"/>
      <c r="J85" s="24"/>
      <c r="K85" s="13"/>
      <c r="L85" s="13"/>
      <c r="M85" s="12"/>
      <c r="N85" s="13"/>
      <c r="O85" s="13"/>
      <c r="P85" s="13"/>
      <c r="Q85" s="13"/>
      <c r="R85" s="13"/>
      <c r="S85" s="26"/>
      <c r="T85" s="15"/>
      <c r="U85" s="13"/>
      <c r="V85" s="29"/>
      <c r="W85" s="32"/>
    </row>
    <row r="86" spans="1:23" ht="18" thickTop="1" thickBot="1" x14ac:dyDescent="0.25">
      <c r="A86" s="16"/>
      <c r="B86" s="11"/>
      <c r="C86" s="34"/>
      <c r="D86" s="11"/>
      <c r="E86" s="14"/>
      <c r="F86" s="12"/>
      <c r="G86" s="44"/>
      <c r="H86" s="46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26"/>
      <c r="T86" s="15"/>
      <c r="U86" s="12"/>
      <c r="V86" s="29"/>
      <c r="W86" s="32"/>
    </row>
    <row r="87" spans="1:23" ht="18" thickTop="1" thickBot="1" x14ac:dyDescent="0.25">
      <c r="A87" s="16"/>
      <c r="B87" s="11"/>
      <c r="C87" s="35"/>
      <c r="D87" s="11"/>
      <c r="E87" s="14"/>
      <c r="F87" s="12"/>
      <c r="G87" s="45"/>
      <c r="H87" s="47"/>
      <c r="I87" s="13"/>
      <c r="J87" s="24"/>
      <c r="K87" s="13"/>
      <c r="L87" s="13"/>
      <c r="M87" s="12"/>
      <c r="N87" s="13"/>
      <c r="O87" s="13"/>
      <c r="P87" s="13"/>
      <c r="Q87" s="13"/>
      <c r="R87" s="13"/>
      <c r="S87" s="26"/>
      <c r="T87" s="15"/>
      <c r="U87" s="13"/>
      <c r="V87" s="29"/>
      <c r="W87" s="32"/>
    </row>
    <row r="88" spans="1:23" ht="18" thickTop="1" thickBot="1" x14ac:dyDescent="0.25">
      <c r="A88" s="19"/>
      <c r="B88" s="11"/>
      <c r="C88" s="34"/>
      <c r="D88" s="11"/>
      <c r="E88" s="14"/>
      <c r="F88" s="12"/>
      <c r="G88" s="44"/>
      <c r="H88" s="46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26"/>
      <c r="T88" s="15"/>
      <c r="U88" s="12"/>
      <c r="V88" s="29"/>
      <c r="W88" s="32"/>
    </row>
    <row r="89" spans="1:23" ht="18" thickTop="1" thickBot="1" x14ac:dyDescent="0.25">
      <c r="A89" s="16"/>
      <c r="B89" s="11"/>
      <c r="C89" s="35"/>
      <c r="D89" s="11"/>
      <c r="E89" s="14"/>
      <c r="F89" s="12"/>
      <c r="G89" s="45"/>
      <c r="H89" s="47"/>
      <c r="I89" s="13"/>
      <c r="J89" s="24"/>
      <c r="K89" s="13"/>
      <c r="L89" s="13"/>
      <c r="M89" s="12"/>
      <c r="N89" s="13"/>
      <c r="O89" s="13"/>
      <c r="P89" s="13"/>
      <c r="Q89" s="13"/>
      <c r="R89" s="13"/>
      <c r="S89" s="26"/>
      <c r="T89" s="15"/>
      <c r="U89" s="13"/>
      <c r="V89" s="29"/>
      <c r="W89" s="32"/>
    </row>
    <row r="90" spans="1:23" ht="18" thickTop="1" thickBot="1" x14ac:dyDescent="0.25">
      <c r="A90" s="16"/>
      <c r="B90" s="11"/>
      <c r="C90" s="34"/>
      <c r="D90" s="11"/>
      <c r="E90" s="14"/>
      <c r="F90" s="12"/>
      <c r="G90" s="44"/>
      <c r="H90" s="46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26"/>
      <c r="T90" s="15"/>
      <c r="U90" s="12"/>
      <c r="V90" s="29"/>
      <c r="W90" s="32"/>
    </row>
    <row r="91" spans="1:23" ht="18" thickTop="1" thickBot="1" x14ac:dyDescent="0.25">
      <c r="A91" s="16"/>
      <c r="B91" s="11"/>
      <c r="C91" s="35"/>
      <c r="D91" s="11"/>
      <c r="E91" s="14"/>
      <c r="F91" s="12"/>
      <c r="G91" s="45"/>
      <c r="H91" s="47"/>
      <c r="I91" s="13"/>
      <c r="J91" s="24"/>
      <c r="K91" s="13"/>
      <c r="L91" s="13"/>
      <c r="M91" s="12"/>
      <c r="N91" s="13"/>
      <c r="O91" s="13"/>
      <c r="P91" s="13"/>
      <c r="Q91" s="13"/>
      <c r="R91" s="13"/>
      <c r="S91" s="26"/>
      <c r="T91" s="15"/>
      <c r="U91" s="13"/>
      <c r="V91" s="29"/>
      <c r="W91" s="32"/>
    </row>
    <row r="92" spans="1:23" ht="18" thickTop="1" thickBot="1" x14ac:dyDescent="0.25">
      <c r="A92" s="16"/>
      <c r="B92" s="11"/>
      <c r="C92" s="34"/>
      <c r="D92" s="11"/>
      <c r="E92" s="14"/>
      <c r="F92" s="12"/>
      <c r="G92" s="44"/>
      <c r="H92" s="46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26"/>
      <c r="T92" s="15"/>
      <c r="U92" s="12"/>
      <c r="V92" s="29"/>
      <c r="W92" s="32"/>
    </row>
    <row r="93" spans="1:23" ht="18" thickTop="1" thickBot="1" x14ac:dyDescent="0.25">
      <c r="A93" s="16"/>
      <c r="B93" s="11"/>
      <c r="C93" s="35"/>
      <c r="D93" s="11"/>
      <c r="E93" s="14"/>
      <c r="F93" s="12"/>
      <c r="G93" s="45"/>
      <c r="H93" s="47"/>
      <c r="I93" s="13"/>
      <c r="J93" s="24"/>
      <c r="K93" s="13"/>
      <c r="L93" s="13"/>
      <c r="M93" s="12"/>
      <c r="N93" s="13"/>
      <c r="O93" s="13"/>
      <c r="P93" s="13"/>
      <c r="Q93" s="13"/>
      <c r="R93" s="13"/>
      <c r="S93" s="26"/>
      <c r="T93" s="15"/>
      <c r="U93" s="13"/>
      <c r="V93" s="29"/>
      <c r="W93" s="32"/>
    </row>
    <row r="94" spans="1:23" ht="18" thickTop="1" thickBot="1" x14ac:dyDescent="0.25">
      <c r="A94" s="16"/>
      <c r="B94" s="11"/>
      <c r="C94" s="34"/>
      <c r="D94" s="11"/>
      <c r="E94" s="14"/>
      <c r="F94" s="12"/>
      <c r="G94" s="44"/>
      <c r="H94" s="46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26"/>
      <c r="T94" s="15"/>
      <c r="U94" s="12"/>
      <c r="V94" s="29"/>
      <c r="W94" s="32"/>
    </row>
    <row r="95" spans="1:23" ht="18" thickTop="1" thickBot="1" x14ac:dyDescent="0.25">
      <c r="A95" s="16"/>
      <c r="B95" s="11"/>
      <c r="C95" s="35"/>
      <c r="D95" s="11"/>
      <c r="E95" s="14"/>
      <c r="F95" s="12"/>
      <c r="G95" s="45"/>
      <c r="H95" s="47"/>
      <c r="I95" s="13"/>
      <c r="J95" s="24"/>
      <c r="K95" s="13"/>
      <c r="L95" s="13"/>
      <c r="M95" s="12"/>
      <c r="N95" s="13"/>
      <c r="O95" s="13"/>
      <c r="P95" s="13"/>
      <c r="Q95" s="13"/>
      <c r="R95" s="13"/>
      <c r="S95" s="26"/>
      <c r="T95" s="15"/>
      <c r="U95" s="13"/>
      <c r="V95" s="29"/>
      <c r="W95" s="32"/>
    </row>
    <row r="96" spans="1:23" ht="18" thickTop="1" thickBot="1" x14ac:dyDescent="0.25">
      <c r="A96" s="16"/>
      <c r="B96" s="11"/>
      <c r="C96" s="34"/>
      <c r="D96" s="11"/>
      <c r="E96" s="14"/>
      <c r="F96" s="12"/>
      <c r="G96" s="44"/>
      <c r="H96" s="46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26"/>
      <c r="T96" s="15"/>
      <c r="U96" s="12"/>
      <c r="V96" s="29"/>
      <c r="W96" s="32"/>
    </row>
    <row r="97" spans="1:23" ht="18" thickTop="1" thickBot="1" x14ac:dyDescent="0.25">
      <c r="A97" s="16"/>
      <c r="B97" s="11"/>
      <c r="C97" s="35"/>
      <c r="D97" s="11"/>
      <c r="E97" s="14"/>
      <c r="F97" s="12"/>
      <c r="G97" s="45"/>
      <c r="H97" s="47"/>
      <c r="I97" s="13"/>
      <c r="J97" s="24"/>
      <c r="K97" s="13"/>
      <c r="L97" s="13"/>
      <c r="M97" s="12"/>
      <c r="N97" s="13"/>
      <c r="O97" s="13"/>
      <c r="P97" s="13"/>
      <c r="Q97" s="13"/>
      <c r="R97" s="13"/>
      <c r="S97" s="26"/>
      <c r="T97" s="15"/>
      <c r="U97" s="13"/>
      <c r="V97" s="29"/>
      <c r="W97" s="32"/>
    </row>
    <row r="98" spans="1:23" ht="18" thickTop="1" thickBot="1" x14ac:dyDescent="0.25">
      <c r="A98" s="19"/>
      <c r="B98" s="11"/>
      <c r="C98" s="34"/>
      <c r="D98" s="11"/>
      <c r="E98" s="14"/>
      <c r="F98" s="12"/>
      <c r="G98" s="44"/>
      <c r="H98" s="46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26"/>
      <c r="T98" s="15"/>
      <c r="U98" s="12"/>
      <c r="V98" s="29"/>
      <c r="W98" s="32"/>
    </row>
    <row r="99" spans="1:23" ht="18" thickTop="1" thickBot="1" x14ac:dyDescent="0.25">
      <c r="A99" s="16"/>
      <c r="B99" s="11"/>
      <c r="C99" s="35"/>
      <c r="D99" s="11"/>
      <c r="E99" s="14"/>
      <c r="F99" s="12"/>
      <c r="G99" s="45"/>
      <c r="H99" s="47"/>
      <c r="I99" s="13"/>
      <c r="J99" s="24"/>
      <c r="K99" s="13"/>
      <c r="L99" s="13"/>
      <c r="M99" s="12"/>
      <c r="N99" s="13"/>
      <c r="O99" s="13"/>
      <c r="P99" s="13"/>
      <c r="Q99" s="13"/>
      <c r="R99" s="13"/>
      <c r="S99" s="26"/>
      <c r="T99" s="15"/>
      <c r="U99" s="13"/>
      <c r="V99" s="29"/>
      <c r="W99" s="32"/>
    </row>
    <row r="100" spans="1:23" ht="18" thickTop="1" thickBot="1" x14ac:dyDescent="0.25">
      <c r="A100" s="16"/>
      <c r="B100" s="11"/>
      <c r="C100" s="34"/>
      <c r="D100" s="11"/>
      <c r="E100" s="14"/>
      <c r="F100" s="12"/>
      <c r="G100" s="44"/>
      <c r="H100" s="46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26"/>
      <c r="T100" s="15"/>
      <c r="U100" s="12"/>
      <c r="V100" s="29"/>
      <c r="W100" s="32"/>
    </row>
    <row r="101" spans="1:23" ht="18" thickTop="1" thickBot="1" x14ac:dyDescent="0.25">
      <c r="A101" s="16"/>
      <c r="B101" s="11"/>
      <c r="C101" s="35"/>
      <c r="D101" s="11"/>
      <c r="E101" s="14"/>
      <c r="F101" s="12"/>
      <c r="G101" s="45"/>
      <c r="H101" s="47"/>
      <c r="I101" s="13"/>
      <c r="J101" s="24"/>
      <c r="K101" s="13"/>
      <c r="L101" s="13"/>
      <c r="M101" s="12"/>
      <c r="N101" s="13"/>
      <c r="O101" s="13"/>
      <c r="P101" s="13"/>
      <c r="Q101" s="13"/>
      <c r="R101" s="13"/>
      <c r="S101" s="26"/>
      <c r="T101" s="15"/>
      <c r="U101" s="13"/>
      <c r="V101" s="29"/>
      <c r="W101" s="32"/>
    </row>
    <row r="102" spans="1:23" ht="18" thickTop="1" thickBot="1" x14ac:dyDescent="0.25">
      <c r="A102" s="16"/>
      <c r="B102" s="11"/>
      <c r="C102" s="34"/>
      <c r="D102" s="11"/>
      <c r="E102" s="14"/>
      <c r="F102" s="12"/>
      <c r="G102" s="44"/>
      <c r="H102" s="46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26"/>
      <c r="T102" s="15"/>
      <c r="U102" s="12"/>
      <c r="V102" s="29"/>
      <c r="W102" s="32"/>
    </row>
    <row r="103" spans="1:23" ht="18" thickTop="1" thickBot="1" x14ac:dyDescent="0.25">
      <c r="A103" s="16"/>
      <c r="B103" s="11"/>
      <c r="C103" s="35"/>
      <c r="D103" s="11"/>
      <c r="E103" s="14"/>
      <c r="F103" s="12"/>
      <c r="G103" s="45"/>
      <c r="H103" s="47"/>
      <c r="I103" s="13"/>
      <c r="J103" s="24"/>
      <c r="K103" s="13"/>
      <c r="L103" s="13"/>
      <c r="M103" s="12"/>
      <c r="N103" s="13"/>
      <c r="O103" s="13"/>
      <c r="P103" s="13"/>
      <c r="Q103" s="13"/>
      <c r="R103" s="13"/>
      <c r="S103" s="26"/>
      <c r="T103" s="15"/>
      <c r="U103" s="13"/>
      <c r="V103" s="29"/>
      <c r="W103" s="32"/>
    </row>
    <row r="104" spans="1:23" ht="18" thickTop="1" thickBot="1" x14ac:dyDescent="0.25">
      <c r="A104" s="16"/>
      <c r="B104" s="11"/>
      <c r="C104" s="34"/>
      <c r="D104" s="11"/>
      <c r="E104" s="14"/>
      <c r="F104" s="12"/>
      <c r="G104" s="44"/>
      <c r="H104" s="46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26"/>
      <c r="T104" s="15"/>
      <c r="U104" s="12"/>
      <c r="V104" s="29"/>
      <c r="W104" s="32"/>
    </row>
    <row r="105" spans="1:23" ht="18" thickTop="1" thickBot="1" x14ac:dyDescent="0.25">
      <c r="A105" s="16"/>
      <c r="B105" s="11"/>
      <c r="C105" s="35"/>
      <c r="D105" s="11"/>
      <c r="E105" s="14"/>
      <c r="F105" s="12"/>
      <c r="G105" s="45"/>
      <c r="H105" s="47"/>
      <c r="I105" s="13"/>
      <c r="J105" s="24"/>
      <c r="K105" s="13"/>
      <c r="L105" s="13"/>
      <c r="M105" s="12"/>
      <c r="N105" s="13"/>
      <c r="O105" s="13"/>
      <c r="P105" s="13"/>
      <c r="Q105" s="13"/>
      <c r="R105" s="13"/>
      <c r="S105" s="26"/>
      <c r="T105" s="15"/>
      <c r="U105" s="13"/>
      <c r="V105" s="29"/>
      <c r="W105" s="32"/>
    </row>
    <row r="106" spans="1:23" ht="18" thickTop="1" thickBot="1" x14ac:dyDescent="0.25">
      <c r="A106" s="16"/>
      <c r="B106" s="11"/>
      <c r="C106" s="34"/>
      <c r="D106" s="11"/>
      <c r="E106" s="14"/>
      <c r="F106" s="12"/>
      <c r="G106" s="44"/>
      <c r="H106" s="46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26"/>
      <c r="T106" s="15"/>
      <c r="U106" s="12"/>
      <c r="V106" s="29"/>
      <c r="W106" s="32"/>
    </row>
    <row r="107" spans="1:23" ht="18" thickTop="1" thickBot="1" x14ac:dyDescent="0.25">
      <c r="A107" s="16"/>
      <c r="B107" s="11"/>
      <c r="C107" s="35"/>
      <c r="D107" s="11"/>
      <c r="E107" s="14"/>
      <c r="F107" s="12"/>
      <c r="G107" s="45"/>
      <c r="H107" s="47"/>
      <c r="I107" s="13"/>
      <c r="J107" s="24"/>
      <c r="K107" s="13"/>
      <c r="L107" s="13"/>
      <c r="M107" s="12"/>
      <c r="N107" s="13"/>
      <c r="O107" s="13"/>
      <c r="P107" s="13"/>
      <c r="Q107" s="13"/>
      <c r="R107" s="13"/>
      <c r="S107" s="26"/>
      <c r="T107" s="15"/>
      <c r="U107" s="13"/>
      <c r="V107" s="29"/>
      <c r="W107" s="32"/>
    </row>
    <row r="108" spans="1:23" ht="18" thickTop="1" thickBot="1" x14ac:dyDescent="0.25">
      <c r="A108" s="19"/>
      <c r="B108" s="11"/>
      <c r="C108" s="34"/>
      <c r="D108" s="11"/>
      <c r="E108" s="14"/>
      <c r="F108" s="12"/>
      <c r="G108" s="44"/>
      <c r="H108" s="46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26"/>
      <c r="T108" s="15"/>
      <c r="U108" s="12"/>
      <c r="V108" s="29"/>
      <c r="W108" s="32"/>
    </row>
    <row r="109" spans="1:23" ht="18" thickTop="1" thickBot="1" x14ac:dyDescent="0.25">
      <c r="A109" s="16"/>
      <c r="B109" s="11"/>
      <c r="C109" s="35"/>
      <c r="D109" s="11"/>
      <c r="E109" s="14"/>
      <c r="F109" s="12"/>
      <c r="G109" s="45"/>
      <c r="H109" s="47"/>
      <c r="I109" s="13"/>
      <c r="J109" s="24"/>
      <c r="K109" s="13"/>
      <c r="L109" s="13"/>
      <c r="M109" s="12"/>
      <c r="N109" s="13"/>
      <c r="O109" s="13"/>
      <c r="P109" s="13"/>
      <c r="Q109" s="13"/>
      <c r="R109" s="13"/>
      <c r="S109" s="26"/>
      <c r="T109" s="15"/>
      <c r="U109" s="13"/>
      <c r="V109" s="29"/>
      <c r="W109" s="32"/>
    </row>
    <row r="110" spans="1:23" ht="18" thickTop="1" thickBot="1" x14ac:dyDescent="0.25">
      <c r="A110" s="16"/>
      <c r="B110" s="11"/>
      <c r="C110" s="34"/>
      <c r="D110" s="11"/>
      <c r="E110" s="14"/>
      <c r="F110" s="12"/>
      <c r="G110" s="44"/>
      <c r="H110" s="46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26"/>
      <c r="T110" s="15"/>
      <c r="U110" s="12"/>
      <c r="V110" s="29"/>
      <c r="W110" s="32"/>
    </row>
    <row r="111" spans="1:23" ht="18" thickTop="1" thickBot="1" x14ac:dyDescent="0.25">
      <c r="A111" s="16"/>
      <c r="B111" s="11"/>
      <c r="C111" s="35"/>
      <c r="D111" s="11"/>
      <c r="E111" s="14"/>
      <c r="F111" s="12"/>
      <c r="G111" s="45"/>
      <c r="H111" s="47"/>
      <c r="I111" s="13"/>
      <c r="J111" s="24"/>
      <c r="K111" s="13"/>
      <c r="L111" s="13"/>
      <c r="M111" s="12"/>
      <c r="N111" s="13"/>
      <c r="O111" s="13"/>
      <c r="P111" s="13"/>
      <c r="Q111" s="13"/>
      <c r="R111" s="13"/>
      <c r="S111" s="26"/>
      <c r="T111" s="15"/>
      <c r="U111" s="13"/>
      <c r="V111" s="29"/>
      <c r="W111" s="32"/>
    </row>
    <row r="112" spans="1:23" ht="18" thickTop="1" thickBot="1" x14ac:dyDescent="0.25">
      <c r="A112" s="16"/>
      <c r="B112" s="11"/>
      <c r="C112" s="34"/>
      <c r="D112" s="11"/>
      <c r="E112" s="14"/>
      <c r="F112" s="12"/>
      <c r="G112" s="44"/>
      <c r="H112" s="46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26"/>
      <c r="T112" s="15"/>
      <c r="U112" s="12"/>
      <c r="V112" s="29"/>
      <c r="W112" s="32"/>
    </row>
    <row r="113" spans="1:23" ht="18" thickTop="1" thickBot="1" x14ac:dyDescent="0.25">
      <c r="A113" s="16"/>
      <c r="B113" s="11"/>
      <c r="C113" s="35"/>
      <c r="D113" s="11"/>
      <c r="E113" s="14"/>
      <c r="F113" s="12"/>
      <c r="G113" s="45"/>
      <c r="H113" s="47"/>
      <c r="I113" s="13"/>
      <c r="J113" s="24"/>
      <c r="K113" s="13"/>
      <c r="L113" s="13"/>
      <c r="M113" s="12"/>
      <c r="N113" s="13"/>
      <c r="O113" s="13"/>
      <c r="P113" s="13"/>
      <c r="Q113" s="13"/>
      <c r="R113" s="13"/>
      <c r="S113" s="26"/>
      <c r="T113" s="15"/>
      <c r="U113" s="13"/>
      <c r="V113" s="29"/>
      <c r="W113" s="32"/>
    </row>
    <row r="114" spans="1:23" ht="18" thickTop="1" thickBot="1" x14ac:dyDescent="0.25">
      <c r="A114" s="16"/>
      <c r="B114" s="11"/>
      <c r="C114" s="34"/>
      <c r="D114" s="11"/>
      <c r="E114" s="14"/>
      <c r="F114" s="12"/>
      <c r="G114" s="44"/>
      <c r="H114" s="46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26"/>
      <c r="T114" s="15"/>
      <c r="U114" s="12"/>
      <c r="V114" s="29"/>
      <c r="W114" s="32"/>
    </row>
    <row r="115" spans="1:23" ht="18" thickTop="1" thickBot="1" x14ac:dyDescent="0.25">
      <c r="A115" s="16"/>
      <c r="B115" s="11"/>
      <c r="C115" s="35"/>
      <c r="D115" s="11"/>
      <c r="E115" s="14"/>
      <c r="F115" s="12"/>
      <c r="G115" s="45"/>
      <c r="H115" s="47"/>
      <c r="I115" s="13"/>
      <c r="J115" s="24"/>
      <c r="K115" s="13"/>
      <c r="L115" s="13"/>
      <c r="M115" s="12"/>
      <c r="N115" s="13"/>
      <c r="O115" s="13"/>
      <c r="P115" s="13"/>
      <c r="Q115" s="13"/>
      <c r="R115" s="13"/>
      <c r="S115" s="26"/>
      <c r="T115" s="15"/>
      <c r="U115" s="13"/>
      <c r="V115" s="29"/>
      <c r="W115" s="32"/>
    </row>
    <row r="116" spans="1:23" ht="18" thickTop="1" thickBot="1" x14ac:dyDescent="0.25">
      <c r="A116" s="16"/>
      <c r="B116" s="11"/>
      <c r="C116" s="34"/>
      <c r="D116" s="11"/>
      <c r="E116" s="14"/>
      <c r="F116" s="12"/>
      <c r="G116" s="44"/>
      <c r="H116" s="46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26"/>
      <c r="T116" s="15"/>
      <c r="U116" s="12"/>
      <c r="V116" s="29"/>
      <c r="W116" s="32"/>
    </row>
    <row r="117" spans="1:23" ht="18" thickTop="1" thickBot="1" x14ac:dyDescent="0.25">
      <c r="A117" s="16"/>
      <c r="B117" s="11"/>
      <c r="C117" s="35"/>
      <c r="D117" s="11"/>
      <c r="E117" s="14"/>
      <c r="F117" s="12"/>
      <c r="G117" s="45"/>
      <c r="H117" s="47"/>
      <c r="I117" s="13"/>
      <c r="J117" s="24"/>
      <c r="K117" s="13"/>
      <c r="L117" s="13"/>
      <c r="M117" s="12"/>
      <c r="N117" s="13"/>
      <c r="O117" s="13"/>
      <c r="P117" s="13"/>
      <c r="Q117" s="13"/>
      <c r="R117" s="13"/>
      <c r="S117" s="26"/>
      <c r="T117" s="15"/>
      <c r="U117" s="13"/>
      <c r="V117" s="29"/>
      <c r="W117" s="32"/>
    </row>
    <row r="118" spans="1:23" ht="18" thickTop="1" thickBot="1" x14ac:dyDescent="0.25">
      <c r="A118" s="19"/>
      <c r="B118" s="11"/>
      <c r="C118" s="34"/>
      <c r="D118" s="11"/>
      <c r="E118" s="14"/>
      <c r="F118" s="12"/>
      <c r="G118" s="44"/>
      <c r="H118" s="46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26"/>
      <c r="T118" s="15"/>
      <c r="U118" s="12"/>
      <c r="V118" s="29"/>
      <c r="W118" s="32"/>
    </row>
    <row r="119" spans="1:23" ht="18" thickTop="1" thickBot="1" x14ac:dyDescent="0.25">
      <c r="A119" s="16"/>
      <c r="B119" s="11"/>
      <c r="C119" s="35"/>
      <c r="D119" s="11"/>
      <c r="E119" s="14"/>
      <c r="F119" s="12"/>
      <c r="G119" s="45"/>
      <c r="H119" s="47"/>
      <c r="I119" s="13"/>
      <c r="J119" s="24"/>
      <c r="K119" s="13"/>
      <c r="L119" s="13"/>
      <c r="M119" s="12"/>
      <c r="N119" s="13"/>
      <c r="O119" s="13"/>
      <c r="P119" s="13"/>
      <c r="Q119" s="13"/>
      <c r="R119" s="13"/>
      <c r="S119" s="26"/>
      <c r="T119" s="15"/>
      <c r="U119" s="13"/>
      <c r="V119" s="29"/>
      <c r="W119" s="32"/>
    </row>
    <row r="120" spans="1:23" ht="18" thickTop="1" thickBot="1" x14ac:dyDescent="0.25">
      <c r="A120" s="16"/>
      <c r="B120" s="11"/>
      <c r="C120" s="34"/>
      <c r="D120" s="11"/>
      <c r="E120" s="14"/>
      <c r="F120" s="12"/>
      <c r="G120" s="44"/>
      <c r="H120" s="46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26"/>
      <c r="T120" s="15"/>
      <c r="U120" s="12"/>
      <c r="V120" s="29"/>
      <c r="W120" s="32"/>
    </row>
    <row r="121" spans="1:23" ht="18" thickTop="1" thickBot="1" x14ac:dyDescent="0.25">
      <c r="A121" s="16"/>
      <c r="B121" s="11"/>
      <c r="C121" s="35"/>
      <c r="D121" s="11"/>
      <c r="E121" s="14"/>
      <c r="F121" s="12"/>
      <c r="G121" s="45"/>
      <c r="H121" s="47"/>
      <c r="I121" s="13"/>
      <c r="J121" s="24"/>
      <c r="K121" s="13"/>
      <c r="L121" s="13"/>
      <c r="M121" s="12"/>
      <c r="N121" s="13"/>
      <c r="O121" s="13"/>
      <c r="P121" s="13"/>
      <c r="Q121" s="13"/>
      <c r="R121" s="13"/>
      <c r="S121" s="26"/>
      <c r="T121" s="15"/>
      <c r="U121" s="13"/>
      <c r="V121" s="29"/>
      <c r="W121" s="32"/>
    </row>
    <row r="122" spans="1:23" ht="18" thickTop="1" thickBot="1" x14ac:dyDescent="0.25">
      <c r="A122" s="16"/>
      <c r="B122" s="11"/>
      <c r="C122" s="34"/>
      <c r="D122" s="11"/>
      <c r="E122" s="14"/>
      <c r="F122" s="12"/>
      <c r="G122" s="44"/>
      <c r="H122" s="46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26"/>
      <c r="T122" s="15"/>
      <c r="U122" s="12"/>
      <c r="V122" s="29"/>
      <c r="W122" s="32"/>
    </row>
    <row r="123" spans="1:23" ht="18" thickTop="1" thickBot="1" x14ac:dyDescent="0.25">
      <c r="A123" s="16"/>
      <c r="B123" s="11"/>
      <c r="C123" s="35"/>
      <c r="D123" s="11"/>
      <c r="E123" s="14"/>
      <c r="F123" s="12"/>
      <c r="G123" s="45"/>
      <c r="H123" s="47"/>
      <c r="I123" s="13"/>
      <c r="J123" s="24"/>
      <c r="K123" s="13"/>
      <c r="L123" s="13"/>
      <c r="M123" s="12"/>
      <c r="N123" s="13"/>
      <c r="O123" s="13"/>
      <c r="P123" s="13"/>
      <c r="Q123" s="13"/>
      <c r="R123" s="13"/>
      <c r="S123" s="26"/>
      <c r="T123" s="15"/>
      <c r="U123" s="13"/>
      <c r="V123" s="29"/>
      <c r="W123" s="32"/>
    </row>
    <row r="124" spans="1:23" ht="18" thickTop="1" thickBot="1" x14ac:dyDescent="0.25">
      <c r="A124" s="16"/>
      <c r="B124" s="11"/>
      <c r="C124" s="34"/>
      <c r="D124" s="11"/>
      <c r="E124" s="14"/>
      <c r="F124" s="12"/>
      <c r="G124" s="44"/>
      <c r="H124" s="46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26"/>
      <c r="T124" s="15"/>
      <c r="U124" s="12"/>
      <c r="V124" s="29"/>
      <c r="W124" s="32"/>
    </row>
    <row r="125" spans="1:23" ht="18" thickTop="1" thickBot="1" x14ac:dyDescent="0.25">
      <c r="A125" s="16"/>
      <c r="B125" s="11"/>
      <c r="C125" s="35"/>
      <c r="D125" s="11"/>
      <c r="E125" s="14"/>
      <c r="F125" s="12"/>
      <c r="G125" s="45"/>
      <c r="H125" s="47"/>
      <c r="I125" s="13"/>
      <c r="J125" s="24"/>
      <c r="K125" s="13"/>
      <c r="L125" s="13"/>
      <c r="M125" s="12"/>
      <c r="N125" s="13"/>
      <c r="O125" s="13"/>
      <c r="P125" s="13"/>
      <c r="Q125" s="13"/>
      <c r="R125" s="13"/>
      <c r="S125" s="26"/>
      <c r="T125" s="15"/>
      <c r="U125" s="13"/>
      <c r="V125" s="29"/>
      <c r="W125" s="32"/>
    </row>
    <row r="126" spans="1:23" ht="18" thickTop="1" thickBot="1" x14ac:dyDescent="0.25">
      <c r="A126" s="16"/>
      <c r="B126" s="11"/>
      <c r="C126" s="34"/>
      <c r="D126" s="11"/>
      <c r="E126" s="14"/>
      <c r="F126" s="12"/>
      <c r="G126" s="44"/>
      <c r="H126" s="46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26"/>
      <c r="T126" s="15"/>
      <c r="U126" s="12"/>
      <c r="V126" s="29"/>
      <c r="W126" s="32"/>
    </row>
    <row r="127" spans="1:23" ht="18" thickTop="1" thickBot="1" x14ac:dyDescent="0.25">
      <c r="A127" s="16"/>
      <c r="B127" s="11"/>
      <c r="C127" s="35"/>
      <c r="D127" s="11"/>
      <c r="E127" s="14"/>
      <c r="F127" s="12"/>
      <c r="G127" s="45"/>
      <c r="H127" s="47"/>
      <c r="I127" s="13"/>
      <c r="J127" s="24"/>
      <c r="K127" s="13"/>
      <c r="L127" s="13"/>
      <c r="M127" s="12"/>
      <c r="N127" s="13"/>
      <c r="O127" s="13"/>
      <c r="P127" s="13"/>
      <c r="Q127" s="13"/>
      <c r="R127" s="13"/>
      <c r="S127" s="26"/>
      <c r="T127" s="15"/>
      <c r="U127" s="13"/>
      <c r="V127" s="29"/>
      <c r="W127" s="32"/>
    </row>
    <row r="128" spans="1:23" ht="18" thickTop="1" thickBot="1" x14ac:dyDescent="0.25">
      <c r="A128" s="19"/>
      <c r="B128" s="11"/>
      <c r="C128" s="34"/>
      <c r="D128" s="11"/>
      <c r="E128" s="14"/>
      <c r="F128" s="12"/>
      <c r="G128" s="44"/>
      <c r="H128" s="46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26"/>
      <c r="T128" s="15"/>
      <c r="U128" s="12"/>
      <c r="V128" s="29"/>
      <c r="W128" s="32"/>
    </row>
    <row r="129" spans="1:23" ht="18" thickTop="1" thickBot="1" x14ac:dyDescent="0.25">
      <c r="A129" s="16"/>
      <c r="B129" s="11"/>
      <c r="C129" s="35"/>
      <c r="D129" s="11"/>
      <c r="E129" s="14"/>
      <c r="F129" s="12"/>
      <c r="G129" s="45"/>
      <c r="H129" s="47"/>
      <c r="I129" s="13"/>
      <c r="J129" s="24"/>
      <c r="K129" s="13"/>
      <c r="L129" s="13"/>
      <c r="M129" s="12"/>
      <c r="N129" s="13"/>
      <c r="O129" s="13"/>
      <c r="P129" s="13"/>
      <c r="Q129" s="13"/>
      <c r="R129" s="13"/>
      <c r="S129" s="26"/>
      <c r="T129" s="15"/>
      <c r="U129" s="13"/>
      <c r="V129" s="29"/>
      <c r="W129" s="32"/>
    </row>
    <row r="130" spans="1:23" ht="18" thickTop="1" thickBot="1" x14ac:dyDescent="0.25">
      <c r="A130" s="16"/>
      <c r="B130" s="11"/>
      <c r="C130" s="34"/>
      <c r="D130" s="11"/>
      <c r="E130" s="14"/>
      <c r="F130" s="12"/>
      <c r="G130" s="44"/>
      <c r="H130" s="46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26"/>
      <c r="T130" s="15"/>
      <c r="U130" s="12"/>
      <c r="V130" s="29"/>
      <c r="W130" s="32"/>
    </row>
    <row r="131" spans="1:23" ht="18" thickTop="1" thickBot="1" x14ac:dyDescent="0.25">
      <c r="A131" s="16"/>
      <c r="B131" s="11"/>
      <c r="C131" s="35"/>
      <c r="D131" s="11"/>
      <c r="E131" s="14"/>
      <c r="F131" s="12"/>
      <c r="G131" s="45"/>
      <c r="H131" s="47"/>
      <c r="I131" s="13"/>
      <c r="J131" s="24"/>
      <c r="K131" s="13"/>
      <c r="L131" s="13"/>
      <c r="M131" s="12"/>
      <c r="N131" s="13"/>
      <c r="O131" s="13"/>
      <c r="P131" s="13"/>
      <c r="Q131" s="13"/>
      <c r="R131" s="13"/>
      <c r="S131" s="26"/>
      <c r="T131" s="15"/>
      <c r="U131" s="13"/>
      <c r="V131" s="29"/>
      <c r="W131" s="32"/>
    </row>
    <row r="132" spans="1:23" ht="18" thickTop="1" thickBot="1" x14ac:dyDescent="0.25">
      <c r="A132" s="16"/>
      <c r="B132" s="11"/>
      <c r="C132" s="34"/>
      <c r="D132" s="11"/>
      <c r="E132" s="14"/>
      <c r="F132" s="12"/>
      <c r="G132" s="44"/>
      <c r="H132" s="46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26"/>
      <c r="T132" s="15"/>
      <c r="U132" s="12"/>
      <c r="V132" s="29"/>
      <c r="W132" s="32"/>
    </row>
    <row r="133" spans="1:23" ht="18" thickTop="1" thickBot="1" x14ac:dyDescent="0.25">
      <c r="A133" s="16"/>
      <c r="B133" s="11"/>
      <c r="C133" s="35"/>
      <c r="D133" s="11"/>
      <c r="E133" s="14"/>
      <c r="F133" s="12"/>
      <c r="G133" s="45"/>
      <c r="H133" s="47"/>
      <c r="I133" s="13"/>
      <c r="J133" s="24"/>
      <c r="K133" s="13"/>
      <c r="L133" s="13"/>
      <c r="M133" s="12"/>
      <c r="N133" s="13"/>
      <c r="O133" s="13"/>
      <c r="P133" s="13"/>
      <c r="Q133" s="13"/>
      <c r="R133" s="13"/>
      <c r="S133" s="26"/>
      <c r="T133" s="15"/>
      <c r="U133" s="13"/>
      <c r="V133" s="29"/>
      <c r="W133" s="32"/>
    </row>
    <row r="134" spans="1:23" ht="18" thickTop="1" thickBot="1" x14ac:dyDescent="0.25">
      <c r="A134" s="16"/>
      <c r="B134" s="11"/>
      <c r="C134" s="34"/>
      <c r="D134" s="11"/>
      <c r="E134" s="14"/>
      <c r="F134" s="12"/>
      <c r="G134" s="44"/>
      <c r="H134" s="46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26"/>
      <c r="T134" s="15"/>
      <c r="U134" s="12"/>
      <c r="V134" s="29"/>
      <c r="W134" s="32"/>
    </row>
    <row r="135" spans="1:23" ht="18" thickTop="1" thickBot="1" x14ac:dyDescent="0.25">
      <c r="A135" s="16"/>
      <c r="B135" s="11"/>
      <c r="C135" s="35"/>
      <c r="D135" s="11"/>
      <c r="E135" s="14"/>
      <c r="F135" s="12"/>
      <c r="G135" s="45"/>
      <c r="H135" s="47"/>
      <c r="I135" s="13"/>
      <c r="J135" s="24"/>
      <c r="K135" s="13"/>
      <c r="L135" s="13"/>
      <c r="M135" s="12"/>
      <c r="N135" s="13"/>
      <c r="O135" s="13"/>
      <c r="P135" s="13"/>
      <c r="Q135" s="13"/>
      <c r="R135" s="13"/>
      <c r="S135" s="26"/>
      <c r="T135" s="15"/>
      <c r="U135" s="13"/>
      <c r="V135" s="29"/>
      <c r="W135" s="32"/>
    </row>
    <row r="136" spans="1:23" ht="18" thickTop="1" thickBot="1" x14ac:dyDescent="0.25">
      <c r="A136" s="16"/>
      <c r="B136" s="11"/>
      <c r="C136" s="34"/>
      <c r="D136" s="11"/>
      <c r="E136" s="14"/>
      <c r="F136" s="12"/>
      <c r="G136" s="44"/>
      <c r="H136" s="46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26"/>
      <c r="T136" s="15"/>
      <c r="U136" s="12"/>
      <c r="V136" s="29"/>
      <c r="W136" s="32"/>
    </row>
    <row r="137" spans="1:23" ht="18" thickTop="1" thickBot="1" x14ac:dyDescent="0.25">
      <c r="A137" s="16"/>
      <c r="B137" s="11"/>
      <c r="C137" s="35"/>
      <c r="D137" s="11"/>
      <c r="E137" s="14"/>
      <c r="F137" s="12"/>
      <c r="G137" s="45"/>
      <c r="H137" s="47"/>
      <c r="I137" s="13"/>
      <c r="J137" s="24"/>
      <c r="K137" s="13"/>
      <c r="L137" s="13"/>
      <c r="M137" s="12"/>
      <c r="N137" s="13"/>
      <c r="O137" s="13"/>
      <c r="P137" s="13"/>
      <c r="Q137" s="13"/>
      <c r="R137" s="13"/>
      <c r="S137" s="26"/>
      <c r="T137" s="15"/>
      <c r="U137" s="13"/>
      <c r="V137" s="29"/>
      <c r="W137" s="32"/>
    </row>
    <row r="138" spans="1:23" ht="18" thickTop="1" thickBot="1" x14ac:dyDescent="0.25">
      <c r="A138" s="19"/>
      <c r="B138" s="11"/>
      <c r="C138" s="34"/>
      <c r="D138" s="11"/>
      <c r="E138" s="14"/>
      <c r="F138" s="12"/>
      <c r="G138" s="44"/>
      <c r="H138" s="46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26"/>
      <c r="T138" s="15"/>
      <c r="U138" s="12"/>
      <c r="V138" s="29"/>
      <c r="W138" s="32"/>
    </row>
    <row r="139" spans="1:23" ht="18" thickTop="1" thickBot="1" x14ac:dyDescent="0.25">
      <c r="A139" s="16"/>
      <c r="B139" s="11"/>
      <c r="C139" s="35"/>
      <c r="D139" s="11"/>
      <c r="E139" s="14"/>
      <c r="F139" s="12"/>
      <c r="G139" s="45"/>
      <c r="H139" s="47"/>
      <c r="I139" s="13"/>
      <c r="J139" s="24"/>
      <c r="K139" s="13"/>
      <c r="L139" s="13"/>
      <c r="M139" s="12"/>
      <c r="N139" s="13"/>
      <c r="O139" s="13"/>
      <c r="P139" s="13"/>
      <c r="Q139" s="13"/>
      <c r="R139" s="13"/>
      <c r="S139" s="26"/>
      <c r="T139" s="15"/>
      <c r="U139" s="13"/>
      <c r="V139" s="29"/>
      <c r="W139" s="32"/>
    </row>
    <row r="140" spans="1:23" ht="18" thickTop="1" thickBot="1" x14ac:dyDescent="0.25">
      <c r="A140" s="16"/>
      <c r="B140" s="11"/>
      <c r="C140" s="34"/>
      <c r="D140" s="11"/>
      <c r="E140" s="14"/>
      <c r="F140" s="12"/>
      <c r="G140" s="44"/>
      <c r="H140" s="46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26"/>
      <c r="T140" s="15"/>
      <c r="U140" s="12"/>
      <c r="V140" s="29"/>
      <c r="W140" s="32"/>
    </row>
    <row r="141" spans="1:23" ht="18" thickTop="1" thickBot="1" x14ac:dyDescent="0.25">
      <c r="A141" s="16"/>
      <c r="B141" s="11"/>
      <c r="C141" s="35"/>
      <c r="D141" s="11"/>
      <c r="E141" s="14"/>
      <c r="F141" s="12"/>
      <c r="G141" s="45"/>
      <c r="H141" s="47"/>
      <c r="I141" s="13"/>
      <c r="J141" s="24"/>
      <c r="K141" s="13"/>
      <c r="L141" s="13"/>
      <c r="M141" s="12"/>
      <c r="N141" s="13"/>
      <c r="O141" s="13"/>
      <c r="P141" s="13"/>
      <c r="Q141" s="13"/>
      <c r="R141" s="13"/>
      <c r="S141" s="26"/>
      <c r="T141" s="15"/>
      <c r="U141" s="13"/>
      <c r="V141" s="29"/>
      <c r="W141" s="32"/>
    </row>
    <row r="142" spans="1:23" ht="18" thickTop="1" thickBot="1" x14ac:dyDescent="0.25">
      <c r="A142" s="16"/>
      <c r="B142" s="11"/>
      <c r="C142" s="34"/>
      <c r="D142" s="11"/>
      <c r="E142" s="14"/>
      <c r="F142" s="12"/>
      <c r="G142" s="44"/>
      <c r="H142" s="46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26"/>
      <c r="T142" s="15"/>
      <c r="U142" s="12"/>
      <c r="V142" s="29"/>
      <c r="W142" s="32"/>
    </row>
    <row r="143" spans="1:23" ht="18" thickTop="1" thickBot="1" x14ac:dyDescent="0.25">
      <c r="A143" s="16"/>
      <c r="B143" s="11"/>
      <c r="C143" s="35"/>
      <c r="D143" s="11"/>
      <c r="E143" s="14"/>
      <c r="F143" s="12"/>
      <c r="G143" s="45"/>
      <c r="H143" s="47"/>
      <c r="I143" s="13"/>
      <c r="J143" s="24"/>
      <c r="K143" s="13"/>
      <c r="L143" s="13"/>
      <c r="M143" s="12"/>
      <c r="N143" s="13"/>
      <c r="O143" s="13"/>
      <c r="P143" s="13"/>
      <c r="Q143" s="13"/>
      <c r="R143" s="13"/>
      <c r="S143" s="26"/>
      <c r="T143" s="15"/>
      <c r="U143" s="13"/>
      <c r="V143" s="29"/>
      <c r="W143" s="32"/>
    </row>
    <row r="144" spans="1:23" ht="18" thickTop="1" thickBot="1" x14ac:dyDescent="0.25">
      <c r="A144" s="16"/>
      <c r="B144" s="11"/>
      <c r="C144" s="34"/>
      <c r="D144" s="11"/>
      <c r="E144" s="14"/>
      <c r="F144" s="12"/>
      <c r="G144" s="44"/>
      <c r="H144" s="46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26"/>
      <c r="T144" s="15"/>
      <c r="U144" s="12"/>
      <c r="V144" s="29"/>
      <c r="W144" s="32"/>
    </row>
    <row r="145" spans="1:23" ht="18" thickTop="1" thickBot="1" x14ac:dyDescent="0.25">
      <c r="A145" s="16"/>
      <c r="B145" s="11"/>
      <c r="C145" s="35"/>
      <c r="D145" s="11"/>
      <c r="E145" s="14"/>
      <c r="F145" s="12"/>
      <c r="G145" s="45"/>
      <c r="H145" s="47"/>
      <c r="I145" s="13"/>
      <c r="J145" s="24"/>
      <c r="K145" s="13"/>
      <c r="L145" s="13"/>
      <c r="M145" s="12"/>
      <c r="N145" s="13"/>
      <c r="O145" s="13"/>
      <c r="P145" s="13"/>
      <c r="Q145" s="13"/>
      <c r="R145" s="13"/>
      <c r="S145" s="26"/>
      <c r="T145" s="15"/>
      <c r="U145" s="13"/>
      <c r="V145" s="29"/>
      <c r="W145" s="32"/>
    </row>
    <row r="146" spans="1:23" ht="18" thickTop="1" thickBot="1" x14ac:dyDescent="0.25">
      <c r="A146" s="16"/>
      <c r="B146" s="11"/>
      <c r="C146" s="34"/>
      <c r="D146" s="11"/>
      <c r="E146" s="14"/>
      <c r="F146" s="12"/>
      <c r="G146" s="44"/>
      <c r="H146" s="46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26"/>
      <c r="T146" s="15"/>
      <c r="U146" s="12"/>
      <c r="V146" s="29"/>
      <c r="W146" s="32"/>
    </row>
    <row r="147" spans="1:23" ht="18" thickTop="1" thickBot="1" x14ac:dyDescent="0.25">
      <c r="A147" s="16"/>
      <c r="B147" s="11"/>
      <c r="C147" s="35"/>
      <c r="D147" s="11"/>
      <c r="E147" s="14"/>
      <c r="F147" s="12"/>
      <c r="G147" s="45"/>
      <c r="H147" s="47"/>
      <c r="I147" s="13"/>
      <c r="J147" s="24"/>
      <c r="K147" s="13"/>
      <c r="L147" s="13"/>
      <c r="M147" s="12"/>
      <c r="N147" s="13"/>
      <c r="O147" s="13"/>
      <c r="P147" s="13"/>
      <c r="Q147" s="13"/>
      <c r="R147" s="13"/>
      <c r="S147" s="26"/>
      <c r="T147" s="15"/>
      <c r="U147" s="13"/>
      <c r="V147" s="29"/>
      <c r="W147" s="32"/>
    </row>
    <row r="148" spans="1:23" ht="18" thickTop="1" thickBot="1" x14ac:dyDescent="0.25">
      <c r="A148" s="19"/>
      <c r="B148" s="11"/>
      <c r="C148" s="34"/>
      <c r="D148" s="11"/>
      <c r="E148" s="14"/>
      <c r="F148" s="12"/>
      <c r="G148" s="44"/>
      <c r="H148" s="46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26"/>
      <c r="T148" s="15"/>
      <c r="U148" s="12"/>
      <c r="V148" s="29"/>
      <c r="W148" s="32"/>
    </row>
    <row r="149" spans="1:23" ht="18" thickTop="1" thickBot="1" x14ac:dyDescent="0.25">
      <c r="A149" s="16"/>
      <c r="B149" s="11"/>
      <c r="C149" s="35"/>
      <c r="D149" s="11"/>
      <c r="E149" s="14"/>
      <c r="F149" s="12"/>
      <c r="G149" s="45"/>
      <c r="H149" s="47"/>
      <c r="I149" s="13"/>
      <c r="J149" s="24"/>
      <c r="K149" s="13"/>
      <c r="L149" s="13"/>
      <c r="M149" s="12"/>
      <c r="N149" s="13"/>
      <c r="O149" s="13"/>
      <c r="P149" s="13"/>
      <c r="Q149" s="13"/>
      <c r="R149" s="13"/>
      <c r="S149" s="26"/>
      <c r="T149" s="15"/>
      <c r="U149" s="13"/>
      <c r="V149" s="29"/>
      <c r="W149" s="32"/>
    </row>
    <row r="150" spans="1:23" ht="18" thickTop="1" thickBot="1" x14ac:dyDescent="0.25">
      <c r="A150" s="16"/>
      <c r="B150" s="11"/>
      <c r="C150" s="34"/>
      <c r="D150" s="11"/>
      <c r="E150" s="14"/>
      <c r="F150" s="12"/>
      <c r="G150" s="44"/>
      <c r="H150" s="46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26"/>
      <c r="T150" s="15"/>
      <c r="U150" s="12"/>
      <c r="V150" s="29"/>
      <c r="W150" s="32"/>
    </row>
    <row r="151" spans="1:23" ht="18" thickTop="1" thickBot="1" x14ac:dyDescent="0.25">
      <c r="A151" s="16"/>
      <c r="B151" s="11"/>
      <c r="C151" s="35"/>
      <c r="D151" s="11"/>
      <c r="E151" s="14"/>
      <c r="F151" s="12"/>
      <c r="G151" s="45"/>
      <c r="H151" s="47"/>
      <c r="I151" s="13"/>
      <c r="J151" s="24"/>
      <c r="K151" s="13"/>
      <c r="L151" s="13"/>
      <c r="M151" s="12"/>
      <c r="N151" s="13"/>
      <c r="O151" s="13"/>
      <c r="P151" s="13"/>
      <c r="Q151" s="13"/>
      <c r="R151" s="13"/>
      <c r="S151" s="26"/>
      <c r="T151" s="15"/>
      <c r="U151" s="13"/>
      <c r="V151" s="29"/>
      <c r="W151" s="32"/>
    </row>
    <row r="152" spans="1:23" ht="18" thickTop="1" thickBot="1" x14ac:dyDescent="0.25">
      <c r="A152" s="16"/>
      <c r="B152" s="11"/>
      <c r="C152" s="34"/>
      <c r="D152" s="11"/>
      <c r="E152" s="14"/>
      <c r="F152" s="12"/>
      <c r="G152" s="44"/>
      <c r="H152" s="46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26"/>
      <c r="T152" s="15"/>
      <c r="U152" s="12"/>
      <c r="V152" s="29"/>
      <c r="W152" s="32"/>
    </row>
    <row r="153" spans="1:23" ht="18" thickTop="1" thickBot="1" x14ac:dyDescent="0.25">
      <c r="A153" s="16"/>
      <c r="B153" s="11"/>
      <c r="C153" s="35"/>
      <c r="D153" s="11"/>
      <c r="E153" s="14"/>
      <c r="F153" s="12"/>
      <c r="G153" s="45"/>
      <c r="H153" s="47"/>
      <c r="I153" s="13"/>
      <c r="J153" s="24"/>
      <c r="K153" s="13"/>
      <c r="L153" s="13"/>
      <c r="M153" s="12"/>
      <c r="N153" s="13"/>
      <c r="O153" s="13"/>
      <c r="P153" s="13"/>
      <c r="Q153" s="13"/>
      <c r="R153" s="13"/>
      <c r="S153" s="26"/>
      <c r="T153" s="15"/>
      <c r="U153" s="13"/>
      <c r="V153" s="29"/>
      <c r="W153" s="32"/>
    </row>
    <row r="154" spans="1:23" ht="18" thickTop="1" thickBot="1" x14ac:dyDescent="0.25">
      <c r="A154" s="16"/>
      <c r="B154" s="11"/>
      <c r="C154" s="34"/>
      <c r="D154" s="11"/>
      <c r="E154" s="14"/>
      <c r="F154" s="12"/>
      <c r="G154" s="44"/>
      <c r="H154" s="46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26"/>
      <c r="T154" s="15"/>
      <c r="U154" s="12"/>
      <c r="V154" s="29"/>
      <c r="W154" s="32"/>
    </row>
    <row r="155" spans="1:23" ht="18" thickTop="1" thickBot="1" x14ac:dyDescent="0.25">
      <c r="A155" s="16"/>
      <c r="B155" s="11"/>
      <c r="C155" s="35"/>
      <c r="D155" s="11"/>
      <c r="E155" s="14"/>
      <c r="F155" s="12"/>
      <c r="G155" s="45"/>
      <c r="H155" s="47"/>
      <c r="I155" s="13"/>
      <c r="J155" s="24"/>
      <c r="K155" s="13"/>
      <c r="L155" s="13"/>
      <c r="M155" s="12"/>
      <c r="N155" s="13"/>
      <c r="O155" s="13"/>
      <c r="P155" s="13"/>
      <c r="Q155" s="13"/>
      <c r="R155" s="13"/>
      <c r="S155" s="26"/>
      <c r="T155" s="15"/>
      <c r="U155" s="13"/>
      <c r="V155" s="29"/>
      <c r="W155" s="32"/>
    </row>
    <row r="156" spans="1:23" ht="18" thickTop="1" thickBot="1" x14ac:dyDescent="0.25">
      <c r="A156" s="16"/>
      <c r="B156" s="11"/>
      <c r="C156" s="34"/>
      <c r="D156" s="11"/>
      <c r="E156" s="14"/>
      <c r="F156" s="12"/>
      <c r="G156" s="44"/>
      <c r="H156" s="46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26"/>
      <c r="T156" s="15"/>
      <c r="U156" s="12"/>
      <c r="V156" s="29"/>
      <c r="W156" s="32"/>
    </row>
    <row r="157" spans="1:23" ht="18" thickTop="1" thickBot="1" x14ac:dyDescent="0.25">
      <c r="A157" s="16"/>
      <c r="B157" s="11"/>
      <c r="C157" s="35"/>
      <c r="D157" s="11"/>
      <c r="E157" s="14"/>
      <c r="F157" s="12"/>
      <c r="G157" s="45"/>
      <c r="H157" s="47"/>
      <c r="I157" s="13"/>
      <c r="J157" s="24"/>
      <c r="K157" s="13"/>
      <c r="L157" s="13"/>
      <c r="M157" s="12"/>
      <c r="N157" s="13"/>
      <c r="O157" s="13"/>
      <c r="P157" s="13"/>
      <c r="Q157" s="13"/>
      <c r="R157" s="13"/>
      <c r="S157" s="26"/>
      <c r="T157" s="15"/>
      <c r="U157" s="13"/>
      <c r="V157" s="29"/>
      <c r="W157" s="32"/>
    </row>
    <row r="158" spans="1:23" ht="18" thickTop="1" thickBot="1" x14ac:dyDescent="0.25">
      <c r="A158" s="19"/>
      <c r="B158" s="11"/>
      <c r="C158" s="34"/>
      <c r="D158" s="11"/>
      <c r="E158" s="14"/>
      <c r="F158" s="12"/>
      <c r="G158" s="44"/>
      <c r="H158" s="46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26"/>
      <c r="T158" s="15"/>
      <c r="U158" s="12"/>
      <c r="V158" s="29"/>
      <c r="W158" s="32"/>
    </row>
    <row r="159" spans="1:23" ht="18" thickTop="1" thickBot="1" x14ac:dyDescent="0.25">
      <c r="A159" s="16"/>
      <c r="B159" s="11"/>
      <c r="C159" s="35"/>
      <c r="D159" s="11"/>
      <c r="E159" s="14"/>
      <c r="F159" s="12"/>
      <c r="G159" s="45"/>
      <c r="H159" s="47"/>
      <c r="I159" s="13"/>
      <c r="J159" s="24"/>
      <c r="K159" s="13"/>
      <c r="L159" s="13"/>
      <c r="M159" s="12"/>
      <c r="N159" s="13"/>
      <c r="O159" s="13"/>
      <c r="P159" s="13"/>
      <c r="Q159" s="13"/>
      <c r="R159" s="13"/>
      <c r="S159" s="26"/>
      <c r="T159" s="15"/>
      <c r="U159" s="13"/>
      <c r="V159" s="29"/>
      <c r="W159" s="32"/>
    </row>
    <row r="160" spans="1:23" ht="18" thickTop="1" thickBot="1" x14ac:dyDescent="0.25">
      <c r="A160" s="16"/>
      <c r="B160" s="11"/>
      <c r="C160" s="34"/>
      <c r="D160" s="11"/>
      <c r="E160" s="14"/>
      <c r="F160" s="12"/>
      <c r="G160" s="44"/>
      <c r="H160" s="46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26"/>
      <c r="T160" s="15"/>
      <c r="U160" s="12"/>
      <c r="V160" s="29"/>
      <c r="W160" s="32"/>
    </row>
    <row r="161" spans="1:23" ht="18" thickTop="1" thickBot="1" x14ac:dyDescent="0.25">
      <c r="A161" s="16"/>
      <c r="B161" s="11"/>
      <c r="C161" s="35"/>
      <c r="D161" s="11"/>
      <c r="E161" s="14"/>
      <c r="F161" s="12"/>
      <c r="G161" s="45"/>
      <c r="H161" s="47"/>
      <c r="I161" s="13"/>
      <c r="J161" s="24"/>
      <c r="K161" s="13"/>
      <c r="L161" s="13"/>
      <c r="M161" s="12"/>
      <c r="N161" s="13"/>
      <c r="O161" s="13"/>
      <c r="P161" s="13"/>
      <c r="Q161" s="13"/>
      <c r="R161" s="13"/>
      <c r="S161" s="26"/>
      <c r="T161" s="15"/>
      <c r="U161" s="13"/>
      <c r="V161" s="29"/>
      <c r="W161" s="32"/>
    </row>
    <row r="162" spans="1:23" ht="18" thickTop="1" thickBot="1" x14ac:dyDescent="0.25">
      <c r="A162" s="16"/>
      <c r="B162" s="11"/>
      <c r="C162" s="34"/>
      <c r="D162" s="11"/>
      <c r="E162" s="14"/>
      <c r="F162" s="12"/>
      <c r="G162" s="44"/>
      <c r="H162" s="46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26"/>
      <c r="T162" s="15"/>
      <c r="U162" s="12"/>
      <c r="V162" s="29"/>
      <c r="W162" s="32"/>
    </row>
    <row r="163" spans="1:23" ht="18" thickTop="1" thickBot="1" x14ac:dyDescent="0.25">
      <c r="A163" s="16"/>
      <c r="B163" s="11"/>
      <c r="C163" s="35"/>
      <c r="D163" s="11"/>
      <c r="E163" s="14"/>
      <c r="F163" s="12"/>
      <c r="G163" s="45"/>
      <c r="H163" s="47"/>
      <c r="I163" s="13"/>
      <c r="J163" s="24"/>
      <c r="K163" s="13"/>
      <c r="L163" s="13"/>
      <c r="M163" s="12"/>
      <c r="N163" s="13"/>
      <c r="O163" s="13"/>
      <c r="P163" s="13"/>
      <c r="Q163" s="13"/>
      <c r="R163" s="13"/>
      <c r="S163" s="26"/>
      <c r="T163" s="15"/>
      <c r="U163" s="13"/>
      <c r="V163" s="29"/>
      <c r="W163" s="32"/>
    </row>
    <row r="164" spans="1:23" ht="18" thickTop="1" thickBot="1" x14ac:dyDescent="0.25">
      <c r="A164" s="16"/>
      <c r="B164" s="11"/>
      <c r="C164" s="34"/>
      <c r="D164" s="11"/>
      <c r="E164" s="14"/>
      <c r="F164" s="12"/>
      <c r="G164" s="44"/>
      <c r="H164" s="46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26"/>
      <c r="T164" s="15"/>
      <c r="U164" s="12"/>
      <c r="V164" s="29"/>
      <c r="W164" s="32"/>
    </row>
    <row r="165" spans="1:23" ht="18" thickTop="1" thickBot="1" x14ac:dyDescent="0.25">
      <c r="A165" s="16"/>
      <c r="B165" s="11"/>
      <c r="C165" s="35"/>
      <c r="D165" s="11"/>
      <c r="E165" s="14"/>
      <c r="F165" s="12"/>
      <c r="G165" s="45"/>
      <c r="H165" s="47"/>
      <c r="I165" s="13"/>
      <c r="J165" s="24"/>
      <c r="K165" s="13"/>
      <c r="L165" s="13"/>
      <c r="M165" s="12"/>
      <c r="N165" s="13"/>
      <c r="O165" s="13"/>
      <c r="P165" s="13"/>
      <c r="Q165" s="13"/>
      <c r="R165" s="13"/>
      <c r="S165" s="26"/>
      <c r="T165" s="15"/>
      <c r="U165" s="13"/>
      <c r="V165" s="29"/>
      <c r="W165" s="32"/>
    </row>
    <row r="166" spans="1:23" ht="18" thickTop="1" thickBot="1" x14ac:dyDescent="0.25">
      <c r="A166" s="16"/>
      <c r="B166" s="11"/>
      <c r="C166" s="34"/>
      <c r="D166" s="11"/>
      <c r="E166" s="14"/>
      <c r="F166" s="12"/>
      <c r="G166" s="44"/>
      <c r="H166" s="46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26"/>
      <c r="T166" s="15"/>
      <c r="U166" s="12"/>
      <c r="V166" s="29"/>
      <c r="W166" s="32"/>
    </row>
    <row r="167" spans="1:23" ht="18" thickTop="1" thickBot="1" x14ac:dyDescent="0.25">
      <c r="A167" s="16"/>
      <c r="B167" s="11"/>
      <c r="C167" s="35"/>
      <c r="D167" s="11"/>
      <c r="E167" s="14"/>
      <c r="F167" s="12"/>
      <c r="G167" s="45"/>
      <c r="H167" s="47"/>
      <c r="I167" s="13"/>
      <c r="J167" s="24"/>
      <c r="K167" s="13"/>
      <c r="L167" s="13"/>
      <c r="M167" s="12"/>
      <c r="N167" s="13"/>
      <c r="O167" s="13"/>
      <c r="P167" s="13"/>
      <c r="Q167" s="13"/>
      <c r="R167" s="13"/>
      <c r="S167" s="26"/>
      <c r="T167" s="15"/>
      <c r="U167" s="13"/>
      <c r="V167" s="29"/>
      <c r="W167" s="32"/>
    </row>
    <row r="168" spans="1:23" ht="17" thickTop="1" x14ac:dyDescent="0.2"/>
  </sheetData>
  <sheetProtection formatCells="0" formatColumns="0" formatRows="0" insertColumns="0" insertRows="0" insertHyperlinks="0" deleteColumns="0" deleteRows="0" sort="0" autoFilter="0" pivotTables="0"/>
  <dataConsolidate/>
  <conditionalFormatting sqref="B4:B6 B8:B10 B12:B14">
    <cfRule type="beginsWith" dxfId="311" priority="21" operator="beginsWith" text="X">
      <formula>LEFT(B4,LEN("X"))="X"</formula>
    </cfRule>
    <cfRule type="beginsWith" dxfId="310" priority="20" operator="beginsWith" text="E">
      <formula>LEFT(B4,LEN("E"))="E"</formula>
    </cfRule>
  </conditionalFormatting>
  <conditionalFormatting sqref="B16:B20">
    <cfRule type="beginsWith" dxfId="309" priority="2" operator="beginsWith" text="X">
      <formula>LEFT(B16,LEN("X"))="X"</formula>
    </cfRule>
    <cfRule type="beginsWith" dxfId="308" priority="1" operator="beginsWith" text="E">
      <formula>LEFT(B16,LEN("E"))="E"</formula>
    </cfRule>
  </conditionalFormatting>
  <conditionalFormatting sqref="B24:B25">
    <cfRule type="beginsWith" dxfId="307" priority="19" operator="beginsWith" text="X">
      <formula>LEFT(B24,LEN("X"))="X"</formula>
    </cfRule>
    <cfRule type="beginsWith" dxfId="306" priority="18" operator="beginsWith" text="E">
      <formula>LEFT(B24,LEN("E"))="E"</formula>
    </cfRule>
  </conditionalFormatting>
  <conditionalFormatting sqref="C20">
    <cfRule type="beginsWith" dxfId="305" priority="14" operator="beginsWith" text="S">
      <formula>LEFT(C20,LEN("S"))="S"</formula>
    </cfRule>
    <cfRule type="beginsWith" dxfId="304" priority="15" operator="beginsWith" text="L">
      <formula>LEFT(C20,LEN("L"))="L"</formula>
    </cfRule>
  </conditionalFormatting>
  <conditionalFormatting sqref="D4:D6 D8:D10 D12:D14">
    <cfRule type="beginsWith" dxfId="303" priority="23" operator="beginsWith" text="X">
      <formula>LEFT(D4,LEN("X"))="X"</formula>
    </cfRule>
    <cfRule type="beginsWith" dxfId="302" priority="22" operator="beginsWith" text="E">
      <formula>LEFT(D4,LEN("E"))="E"</formula>
    </cfRule>
  </conditionalFormatting>
  <conditionalFormatting sqref="D16:D20">
    <cfRule type="beginsWith" dxfId="301" priority="3" operator="beginsWith" text="E">
      <formula>LEFT(D16,LEN("E"))="E"</formula>
    </cfRule>
    <cfRule type="beginsWith" dxfId="300" priority="4" operator="beginsWith" text="X">
      <formula>LEFT(D16,LEN("X"))="X"</formula>
    </cfRule>
  </conditionalFormatting>
  <conditionalFormatting sqref="D24:D25">
    <cfRule type="beginsWith" dxfId="299" priority="17" operator="beginsWith" text="X">
      <formula>LEFT(D24,LEN("X"))="X"</formula>
    </cfRule>
    <cfRule type="beginsWith" dxfId="298" priority="16" operator="beginsWith" text="E">
      <formula>LEFT(D24,LEN("E"))="E"</formula>
    </cfRule>
  </conditionalFormatting>
  <conditionalFormatting sqref="F4:F6 F8:F10 F12:F14 F16:F20 F24:F28">
    <cfRule type="beginsWith" dxfId="297" priority="57" operator="beginsWith" text="X">
      <formula>LEFT(F4,LEN("X"))="X"</formula>
    </cfRule>
    <cfRule type="beginsWith" dxfId="296" priority="56" operator="beginsWith" text="E">
      <formula>LEFT(F4,LEN("E"))="E"</formula>
    </cfRule>
  </conditionalFormatting>
  <conditionalFormatting sqref="F30:F167">
    <cfRule type="beginsWith" dxfId="295" priority="69" operator="beginsWith" text="X">
      <formula>LEFT(F30,LEN("X"))="X"</formula>
    </cfRule>
    <cfRule type="beginsWith" dxfId="294" priority="68" operator="beginsWith" text="E">
      <formula>LEFT(F30,LEN("E"))="E"</formula>
    </cfRule>
  </conditionalFormatting>
  <conditionalFormatting sqref="H3:H20">
    <cfRule type="beginsWith" dxfId="293" priority="59" operator="beginsWith" text="L">
      <formula>LEFT(H3,LEN("L"))="L"</formula>
    </cfRule>
    <cfRule type="beginsWith" dxfId="292" priority="58" operator="beginsWith" text="S">
      <formula>LEFT(H3,LEN("S"))="S"</formula>
    </cfRule>
  </conditionalFormatting>
  <conditionalFormatting sqref="H24:H167">
    <cfRule type="beginsWith" dxfId="291" priority="42" operator="beginsWith" text="L">
      <formula>LEFT(H24,LEN("L"))="L"</formula>
    </cfRule>
    <cfRule type="beginsWith" dxfId="290" priority="41" operator="beginsWith" text="S">
      <formula>LEFT(H24,LEN("S"))="S"</formula>
    </cfRule>
  </conditionalFormatting>
  <conditionalFormatting sqref="I3:I20">
    <cfRule type="beginsWith" dxfId="289" priority="55" operator="beginsWith" text="Y">
      <formula>LEFT(I3,LEN("Y"))="Y"</formula>
    </cfRule>
    <cfRule type="beginsWith" dxfId="288" priority="54" operator="beginsWith" text="N">
      <formula>LEFT(I3,LEN("N"))="N"</formula>
    </cfRule>
  </conditionalFormatting>
  <conditionalFormatting sqref="I24:I167">
    <cfRule type="beginsWith" dxfId="287" priority="40" operator="beginsWith" text="Y">
      <formula>LEFT(I24,LEN("Y"))="Y"</formula>
    </cfRule>
    <cfRule type="beginsWith" dxfId="286" priority="39" operator="beginsWith" text="N">
      <formula>LEFT(I24,LEN("N"))="N"</formula>
    </cfRule>
  </conditionalFormatting>
  <conditionalFormatting sqref="M3:M20">
    <cfRule type="containsText" dxfId="285" priority="53" operator="containsText" text="M">
      <formula>NOT(ISERROR(SEARCH("M",M3)))</formula>
    </cfRule>
    <cfRule type="beginsWith" dxfId="284" priority="52" operator="beginsWith" text="M">
      <formula>LEFT(M3,LEN("M"))="M"</formula>
    </cfRule>
    <cfRule type="beginsWith" dxfId="283" priority="51" operator="beginsWith" text="M">
      <formula>LEFT(M3,LEN("M"))="M"</formula>
    </cfRule>
    <cfRule type="beginsWith" dxfId="282" priority="50" operator="beginsWith" text="L">
      <formula>LEFT(M3,LEN("L"))="L"</formula>
    </cfRule>
  </conditionalFormatting>
  <conditionalFormatting sqref="M24:M167">
    <cfRule type="beginsWith" dxfId="281" priority="36" operator="beginsWith" text="M">
      <formula>LEFT(M24,LEN("M"))="M"</formula>
    </cfRule>
    <cfRule type="beginsWith" dxfId="280" priority="35" operator="beginsWith" text="L">
      <formula>LEFT(M24,LEN("L"))="L"</formula>
    </cfRule>
    <cfRule type="containsText" dxfId="279" priority="38" operator="containsText" text="M">
      <formula>NOT(ISERROR(SEARCH("M",M24)))</formula>
    </cfRule>
    <cfRule type="beginsWith" dxfId="278" priority="37" operator="beginsWith" text="M">
      <formula>LEFT(M24,LEN("M"))="M"</formula>
    </cfRule>
  </conditionalFormatting>
  <conditionalFormatting sqref="O7">
    <cfRule type="containsText" dxfId="277" priority="13" operator="containsText" text="M">
      <formula>NOT(ISERROR(SEARCH("M",O7)))</formula>
    </cfRule>
    <cfRule type="beginsWith" dxfId="276" priority="12" operator="beginsWith" text="M">
      <formula>LEFT(O7,LEN("M"))="M"</formula>
    </cfRule>
    <cfRule type="beginsWith" dxfId="275" priority="11" operator="beginsWith" text="M">
      <formula>LEFT(O7,LEN("M"))="M"</formula>
    </cfRule>
    <cfRule type="beginsWith" dxfId="274" priority="10" operator="beginsWith" text="L">
      <formula>LEFT(O7,LEN("L"))="L"</formula>
    </cfRule>
  </conditionalFormatting>
  <conditionalFormatting sqref="T3:T20">
    <cfRule type="beginsWith" dxfId="273" priority="64" operator="beginsWith" text="T">
      <formula>LEFT(T3,LEN("T"))="T"</formula>
    </cfRule>
    <cfRule type="beginsWith" dxfId="272" priority="63" operator="beginsWith" text="S">
      <formula>LEFT(T3,LEN("S"))="S"</formula>
    </cfRule>
    <cfRule type="beginsWith" dxfId="271" priority="62" operator="beginsWith" text="C">
      <formula>LEFT(T3,LEN("C"))="C"</formula>
    </cfRule>
    <cfRule type="beginsWith" dxfId="270" priority="61" operator="beginsWith" text="B">
      <formula>LEFT(T3,LEN("B"))="B"</formula>
    </cfRule>
    <cfRule type="beginsWith" dxfId="269" priority="60" operator="beginsWith" text="D">
      <formula>LEFT(T3,LEN("D"))="D"</formula>
    </cfRule>
  </conditionalFormatting>
  <conditionalFormatting sqref="T24:T167">
    <cfRule type="beginsWith" dxfId="268" priority="44" operator="beginsWith" text="B">
      <formula>LEFT(T24,LEN("B"))="B"</formula>
    </cfRule>
    <cfRule type="beginsWith" dxfId="267" priority="43" operator="beginsWith" text="D">
      <formula>LEFT(T24,LEN("D"))="D"</formula>
    </cfRule>
    <cfRule type="beginsWith" dxfId="266" priority="45" operator="beginsWith" text="C">
      <formula>LEFT(T24,LEN("C"))="C"</formula>
    </cfRule>
    <cfRule type="beginsWith" dxfId="265" priority="46" operator="beginsWith" text="S">
      <formula>LEFT(T24,LEN("S"))="S"</formula>
    </cfRule>
    <cfRule type="beginsWith" dxfId="264" priority="47" operator="beginsWith" text="T">
      <formula>LEFT(T24,LEN("T"))="T"</formula>
    </cfRule>
  </conditionalFormatting>
  <conditionalFormatting sqref="U13:U14">
    <cfRule type="beginsWith" dxfId="262" priority="24" operator="beginsWith" text="D">
      <formula>LEFT(U13,LEN("D"))="D"</formula>
    </cfRule>
    <cfRule type="beginsWith" dxfId="261" priority="26" operator="beginsWith" text="C">
      <formula>LEFT(U13,LEN("C"))="C"</formula>
    </cfRule>
    <cfRule type="beginsWith" dxfId="260" priority="25" operator="beginsWith" text="B">
      <formula>LEFT(U13,LEN("B"))="B"</formula>
    </cfRule>
    <cfRule type="beginsWith" dxfId="259" priority="27" operator="beginsWith" text="S">
      <formula>LEFT(U13,LEN("S"))="S"</formula>
    </cfRule>
    <cfRule type="beginsWith" dxfId="258" priority="28" operator="beginsWith" text="T">
      <formula>LEFT(U13,LEN("T"))="T"</formula>
    </cfRule>
  </conditionalFormatting>
  <conditionalFormatting sqref="U18">
    <cfRule type="beginsWith" dxfId="257" priority="8" operator="beginsWith" text="S">
      <formula>LEFT(U18,LEN("S"))="S"</formula>
    </cfRule>
    <cfRule type="beginsWith" dxfId="256" priority="9" operator="beginsWith" text="T">
      <formula>LEFT(U18,LEN("T"))="T"</formula>
    </cfRule>
    <cfRule type="beginsWith" dxfId="255" priority="6" operator="beginsWith" text="B">
      <formula>LEFT(U18,LEN("B"))="B"</formula>
    </cfRule>
    <cfRule type="beginsWith" dxfId="254" priority="5" operator="beginsWith" text="D">
      <formula>LEFT(U18,LEN("D"))="D"</formula>
    </cfRule>
    <cfRule type="beginsWith" dxfId="253" priority="7" operator="beginsWith" text="C">
      <formula>LEFT(U18,LEN("C"))="C"</formula>
    </cfRule>
  </conditionalFormatting>
  <conditionalFormatting sqref="V3:W12">
    <cfRule type="cellIs" dxfId="249" priority="66" operator="greaterThan">
      <formula>0</formula>
    </cfRule>
  </conditionalFormatting>
  <conditionalFormatting sqref="V15:W17">
    <cfRule type="cellIs" dxfId="247" priority="48" operator="greaterThan">
      <formula>0</formula>
    </cfRule>
  </conditionalFormatting>
  <conditionalFormatting sqref="V20:W20">
    <cfRule type="cellIs" dxfId="246" priority="30" operator="greaterThan">
      <formula>0</formula>
    </cfRule>
  </conditionalFormatting>
  <conditionalFormatting sqref="V29:W29">
    <cfRule type="cellIs" dxfId="244" priority="33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65" operator="beginsWith" id="{9948E0CB-52F7-F44A-A21F-89DE58EF6D55}">
            <xm:f>LEFT(U3,LEN("-"))="-"</xm:f>
            <xm:f>"-"</xm:f>
            <x14:dxf>
              <font>
                <color rgb="FFFF0000"/>
              </font>
            </x14:dxf>
          </x14:cfRule>
          <xm:sqref>U3:U12</xm:sqref>
        </x14:conditionalFormatting>
        <x14:conditionalFormatting xmlns:xm="http://schemas.microsoft.com/office/excel/2006/main">
          <x14:cfRule type="beginsWith" priority="29" operator="beginsWith" id="{1665D637-F4FD-A440-AA46-4E1953E65613}">
            <xm:f>LEFT(U20,LEN("-"))="-"</xm:f>
            <xm:f>"-"</xm:f>
            <x14:dxf>
              <font>
                <color rgb="FFFF0000"/>
              </font>
            </x14:dxf>
          </x14:cfRule>
          <xm:sqref>U20</xm:sqref>
        </x14:conditionalFormatting>
        <x14:conditionalFormatting xmlns:xm="http://schemas.microsoft.com/office/excel/2006/main">
          <x14:cfRule type="beginsWith" priority="32" operator="beginsWith" id="{0493A971-2F99-464D-BFF6-BC4AB217EF35}">
            <xm:f>LEFT(U29,LEN("-"))="-"</xm:f>
            <xm:f>"-"</xm:f>
            <x14:dxf>
              <font>
                <color rgb="FFFF0000"/>
              </font>
            </x14:dxf>
          </x14:cfRule>
          <xm:sqref>U29</xm:sqref>
        </x14:conditionalFormatting>
        <x14:conditionalFormatting xmlns:xm="http://schemas.microsoft.com/office/excel/2006/main">
          <x14:cfRule type="beginsWith" priority="49" operator="beginsWith" id="{0F153AA0-B52C-654D-9DBE-FC62E043B450}">
            <xm:f>LEFT(U15,LEN("-"))="-"</xm:f>
            <xm:f>"-"</xm:f>
            <x14:dxf>
              <font>
                <color rgb="FFFF0000"/>
              </font>
            </x14:dxf>
          </x14:cfRule>
          <xm:sqref>U15:W17</xm:sqref>
        </x14:conditionalFormatting>
        <x14:conditionalFormatting xmlns:xm="http://schemas.microsoft.com/office/excel/2006/main">
          <x14:cfRule type="beginsWith" priority="67" operator="beginsWith" id="{FD3091CD-D966-4945-92F2-25F1AEB8AA79}">
            <xm:f>LEFT(V3,LEN("-"))="-"</xm:f>
            <xm:f>"-"</xm:f>
            <x14:dxf>
              <font>
                <color rgb="FFFF0000"/>
              </font>
            </x14:dxf>
          </x14:cfRule>
          <xm:sqref>V3:W12</xm:sqref>
        </x14:conditionalFormatting>
        <x14:conditionalFormatting xmlns:xm="http://schemas.microsoft.com/office/excel/2006/main">
          <x14:cfRule type="beginsWith" priority="31" operator="beginsWith" id="{6463B14E-6154-9B42-A01A-879DCF3271E0}">
            <xm:f>LEFT(V20,LEN("-"))="-"</xm:f>
            <xm:f>"-"</xm:f>
            <x14:dxf>
              <font>
                <color rgb="FFFF0000"/>
              </font>
            </x14:dxf>
          </x14:cfRule>
          <xm:sqref>V20:W20</xm:sqref>
        </x14:conditionalFormatting>
        <x14:conditionalFormatting xmlns:xm="http://schemas.microsoft.com/office/excel/2006/main">
          <x14:cfRule type="beginsWith" priority="34" operator="beginsWith" id="{F115DC39-CC41-E642-8A76-2C530E81FD5E}">
            <xm:f>LEFT(V29,LEN("-"))="-"</xm:f>
            <xm:f>"-"</xm:f>
            <x14:dxf>
              <font>
                <color rgb="FFFF0000"/>
              </font>
            </x14:dxf>
          </x14:cfRule>
          <xm:sqref>V29:W29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30DB850-FC74-004F-A080-A6688DE43200}">
          <x14:formula1>
            <xm:f>datasheet!$I$87:$I$151</xm:f>
          </x14:formula1>
          <xm:sqref>E3 E7 E11 E15</xm:sqref>
        </x14:dataValidation>
        <x14:dataValidation type="list" allowBlank="1" showInputMessage="1" showErrorMessage="1" xr:uid="{F961B159-57CC-924B-BD02-AE3C4331A521}">
          <x14:formula1>
            <xm:f>datasheet!$I$88:$I$124</xm:f>
          </x14:formula1>
          <xm:sqref>E29</xm:sqref>
        </x14:dataValidation>
        <x14:dataValidation type="list" allowBlank="1" showInputMessage="1" showErrorMessage="1" xr:uid="{32EB3129-15D6-E24B-ACD1-D7F7CCD83B2E}">
          <x14:formula1>
            <xm:f>datasheet!$F$80:$F$81</xm:f>
          </x14:formula1>
          <xm:sqref>C3</xm:sqref>
        </x14:dataValidation>
        <x14:dataValidation type="list" allowBlank="1" showInputMessage="1" showErrorMessage="1" xr:uid="{1CCAE575-3DA2-1E47-BC23-AA4E16B1BFD3}">
          <x14:formula1>
            <xm:f>datasheet!$F$84:$F$85</xm:f>
          </x14:formula1>
          <xm:sqref>C7</xm:sqref>
        </x14:dataValidation>
        <x14:dataValidation type="list" allowBlank="1" showInputMessage="1" showErrorMessage="1" xr:uid="{69F1A148-8A7D-9E42-9E1E-89D2704C8E3A}">
          <x14:formula1>
            <xm:f>datasheet!$F$88:$F$89</xm:f>
          </x14:formula1>
          <xm:sqref>C11</xm:sqref>
        </x14:dataValidation>
        <x14:dataValidation type="list" allowBlank="1" showInputMessage="1" showErrorMessage="1" xr:uid="{F182E638-C7A7-3E49-991E-CBA4E8ADC169}">
          <x14:formula1>
            <xm:f>datasheet!$F$92:$F$93</xm:f>
          </x14:formula1>
          <xm:sqref>C15</xm:sqref>
        </x14:dataValidation>
        <x14:dataValidation type="list" allowBlank="1" showInputMessage="1" showErrorMessage="1" xr:uid="{BFB6498C-F8BC-7C4D-B103-9A3CC27FFFFA}">
          <x14:formula1>
            <xm:f>datasheet!$F$96:$F$97</xm:f>
          </x14:formula1>
          <xm:sqref>C29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7AF6-1F05-9844-B7B7-989949F1EB84}">
  <dimension ref="A1:W168"/>
  <sheetViews>
    <sheetView zoomScale="135" zoomScaleNormal="135" workbookViewId="0">
      <pane xSplit="22" ySplit="2" topLeftCell="W3" activePane="bottomRight" state="frozen"/>
      <selection pane="topRight" activeCell="V1" sqref="V1"/>
      <selection pane="bottomLeft" activeCell="A3" sqref="A3"/>
      <selection pane="bottomRight" activeCell="E3" sqref="E3"/>
    </sheetView>
  </sheetViews>
  <sheetFormatPr baseColWidth="10" defaultRowHeight="16" x14ac:dyDescent="0.2"/>
  <cols>
    <col min="1" max="1" width="16.5" customWidth="1"/>
    <col min="2" max="2" width="5.5" customWidth="1"/>
    <col min="3" max="3" width="13.1640625" customWidth="1"/>
    <col min="4" max="4" width="5.5" customWidth="1"/>
    <col min="5" max="5" width="13" style="1" customWidth="1"/>
    <col min="6" max="6" width="5.6640625" style="1" customWidth="1"/>
    <col min="7" max="7" width="10.83203125" style="1" customWidth="1"/>
    <col min="8" max="8" width="9.1640625" style="1" customWidth="1"/>
    <col min="9" max="9" width="12.5" style="1" customWidth="1"/>
    <col min="10" max="10" width="8.5" style="5" bestFit="1" customWidth="1"/>
    <col min="11" max="11" width="8.5" style="1" customWidth="1"/>
    <col min="12" max="12" width="10.6640625" style="1" bestFit="1" customWidth="1"/>
    <col min="13" max="13" width="8.33203125" style="1" customWidth="1"/>
    <col min="14" max="14" width="13.33203125" style="1" hidden="1" customWidth="1"/>
    <col min="15" max="16" width="8.5" style="1" bestFit="1" customWidth="1"/>
    <col min="17" max="17" width="8.33203125" style="1" bestFit="1" customWidth="1"/>
    <col min="18" max="18" width="9.83203125" style="1" customWidth="1"/>
    <col min="19" max="19" width="6.83203125" style="27" bestFit="1" customWidth="1"/>
    <col min="20" max="20" width="11.83203125" style="1" bestFit="1" customWidth="1"/>
    <col min="21" max="21" width="10.6640625" style="1" customWidth="1"/>
    <col min="22" max="22" width="27.1640625" style="30" customWidth="1"/>
    <col min="23" max="23" width="11.5" style="33" customWidth="1"/>
  </cols>
  <sheetData>
    <row r="1" spans="1:23" s="39" customFormat="1" ht="40" customHeight="1" thickBot="1" x14ac:dyDescent="0.25">
      <c r="A1" s="38" t="s">
        <v>67</v>
      </c>
      <c r="C1" s="40" t="s">
        <v>51</v>
      </c>
      <c r="E1" s="40" t="s">
        <v>26</v>
      </c>
      <c r="F1" s="41"/>
      <c r="G1" s="40" t="s">
        <v>69</v>
      </c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3"/>
      <c r="T1" s="41"/>
      <c r="U1" s="41"/>
      <c r="V1" s="41"/>
      <c r="W1" s="42"/>
    </row>
    <row r="2" spans="1:23" s="87" customFormat="1" ht="43" customHeight="1" x14ac:dyDescent="0.2">
      <c r="A2" s="86"/>
      <c r="J2" s="88"/>
      <c r="S2" s="89"/>
      <c r="W2" s="88"/>
    </row>
    <row r="3" spans="1:23" s="37" customFormat="1" ht="42" customHeight="1" x14ac:dyDescent="0.2">
      <c r="A3" s="62">
        <v>15000</v>
      </c>
      <c r="B3" s="28" t="s">
        <v>54</v>
      </c>
      <c r="C3" s="83">
        <v>0.25</v>
      </c>
      <c r="D3" s="28" t="s">
        <v>54</v>
      </c>
      <c r="E3" s="83">
        <v>2.1</v>
      </c>
      <c r="F3" s="28" t="s">
        <v>54</v>
      </c>
      <c r="G3" s="63">
        <f>IF(AND(A3=15000,C3=0.25,E3=0.5),7.5,IF(AND(A3=15000,C3=0.25,E3=0.6),6.25,IF(AND(A3=15000,C3=0.25,E3=0.7),5.35,IF(AND(A3=15000,C3=0.25,E3=0.8),4.68,IF(AND(A3=15000,C3=0.25,E3=0.9),4.16,IF(AND(A3=15000,C3=0.25,E3=1),3.75,IF(AND(A3=15000,C3=0.25,E3=1.1),3.4,IF(AND(A3=15000,C3=0.25,E3=1.2),3.12,IF(AND(A3=15000,C3=0.25,E3=1.3),2.88,IF(AND(A3=15000,C3=0.25,E3=1.4),2.67,IF(AND(A3=15000,C3=0.25,E3=1.5),2.5,IF(AND(A3=15000,C3=0.25,E3=1.6),2.34,IF(AND(A3=15000,C3=0.25,E3=1.7),2.2,IF(AND(A3=15000,C3=0.25,E3=1.8),2.08,IF(AND(A3=15000,C3=0.25,E3=1.9),1.97,IF(AND(A3=15000,C3=0.25,E3=2),1.87,IF(AND(A3=15000,C3=0.25,E3=2.1),1.78,IF(AND(A3=15000,C3=0.25,E3=2.2),1.7,IF(AND(A3=15000,C3=0.25,E3=2.3),1.63,IF(AND(A3=15000,C3=0.25,E3=2.4),1.56,IF(AND(A3=15000,C3=0.25,E3=2.5),1.5,IF(AND(A3=15000,C3=0.25,E3=2.6),1.44,IF(AND(A3=15000,C3=0.25,E3=2.7),1.38,IF(AND(A3=15000,C3=0.25,E3=2.8),1.33,IF(AND(A3=15000,C3=0.25,E3=2.9),1.29,IF(AND(A3=15000,C3=0.25,E3=3),1.25,IF(AND(A3=15000,C3=0.25,E3=3.1),1.2,IF(AND(A3=15000,C3=0.25,E3=3.2),1.17,IF(AND(A3=15000,C3=0.25,E3=3.3),1.13,IF(AND(A3=15000,C3=0.25,E3=3.4),1.1,IF(AND(A3=15000,C3=0.25,E3=3.5),1.07,IF(AND(A3=15000,C3=0.25,E3=3.6),1.04,IF(AND(A3=15000,C3=0.25,E3=3.7),1.01,IF(AND(A3=15000,C3=0.25,E3=3.8),0.98,IF(AND(A3=15000,C3=0.25,E3=3.9),0.96,IF(AND(A3=15000,C3=0.25,E3=4),0.93,IF(AND(A3=15000,C3=0.25,E3=4.1),0.91,IF(AND(A3=15000,C3=0.25,E3=4.2),0.89,IF(AND(A3=15000,C3=0.25,E3=4.3),0.87,IF(AND(A3=15000,C3=0.25,E3=4.4),0.85,IF(AND(A3=15000,C3=0.25,E3=4.5),0.83,IF(AND(A3=15000,C3=0.25,E3=4.6),0.81,IF(AND(A3=15000,C3=0.25,E3=4.7),0.79,IF(AND(A3=15000,C3=0.25,E3=4.8),0.78,IF(AND(A3=15000,C3=0.25,E3=4.9),0.76,IF(AND(A3=15000,C3=0.25,E3=5),0.75,IF(AND(A3=15000,C3=0.25,E3=5.1),0.73,IF(AND(A3=15000,C3=0.25,E3=5.2),0.72,IF(AND(A3=15000,C3=0.25,E3=5.3),0.7,IF(AND(A3=15000,C3=0.25,E3=5.4),0.69,IF(AND(A3=15000,C3=0.25,E3=5.5),0.68,IF(AND(A3=15000,C3=0.25,E3=5.6),0.66,IF(AND(A3=15000,C3=0.25,E3=5.7),0.65,IF(AND(A3=15000,C3=0.25,E3=5.8),0.64,IF(AND(A3=15000,C3=0.25,E3=5.9),0.63,IF(AND(A3=15000,C3=0.25,E3=6),0.62,IF(AND(A3=15000,C3=0.25,E3=6.1),0.61,IF(AND(A3=15000,C3=0.25,E3=6.2),0.6,IF(AND(A3=15000,C3=0.25,E3=6.3),0.59,IF(AND(A3=15000,C3=0.25,E3=6.4),0.58,IF(AND(A3=15000,C3=0.25,E3=6.5),0.57,IF(AND(A3=15000,C3=0.25,E3=6.6),0.56,IF(AND(A3=15000,C3=0.25,E3=6.7),0.55,IF(AND(A3=15000,C3=0.25,E3="Enter Stop"),"Emty",IF(C3="Your Risk","Emty")))))))))))))))))))))))))))))))))))))))))))))))))))))))))))))))))</f>
        <v>1.78</v>
      </c>
      <c r="H3" s="65"/>
      <c r="I3" s="65"/>
      <c r="J3" s="66"/>
      <c r="K3" s="65"/>
      <c r="L3" s="65"/>
      <c r="M3" s="65"/>
      <c r="N3" s="65"/>
      <c r="O3" s="65"/>
      <c r="P3" s="65"/>
      <c r="Q3" s="65"/>
      <c r="R3" s="65"/>
      <c r="S3" s="67"/>
      <c r="T3" s="65"/>
      <c r="U3" s="65"/>
      <c r="V3" s="65"/>
      <c r="W3" s="31"/>
    </row>
    <row r="4" spans="1:23" s="2" customFormat="1" ht="17" thickBot="1" x14ac:dyDescent="0.25">
      <c r="A4" s="77"/>
      <c r="B4" s="20"/>
      <c r="C4" s="68"/>
      <c r="D4" s="20"/>
      <c r="E4" s="73"/>
      <c r="F4" s="20"/>
      <c r="G4" s="48"/>
      <c r="H4" s="49"/>
      <c r="I4" s="20"/>
      <c r="J4" s="50"/>
      <c r="K4" s="20"/>
      <c r="L4" s="20"/>
      <c r="M4" s="20"/>
      <c r="N4" s="20"/>
      <c r="O4" s="20"/>
      <c r="P4" s="20"/>
      <c r="Q4" s="20"/>
      <c r="R4" s="20"/>
      <c r="S4" s="51"/>
      <c r="T4" s="52"/>
      <c r="U4" s="20"/>
      <c r="V4" s="53"/>
      <c r="W4" s="51"/>
    </row>
    <row r="5" spans="1:23" ht="18" thickTop="1" thickBot="1" x14ac:dyDescent="0.25">
      <c r="A5" s="78"/>
      <c r="B5" s="12"/>
      <c r="C5" s="69"/>
      <c r="D5" s="12"/>
      <c r="E5" s="73"/>
      <c r="F5" s="12"/>
      <c r="G5" s="45"/>
      <c r="H5" s="47"/>
      <c r="I5" s="13"/>
      <c r="J5" s="25"/>
      <c r="K5" s="13"/>
      <c r="L5" s="13"/>
      <c r="M5" s="12"/>
      <c r="N5" s="13"/>
      <c r="O5" s="13"/>
      <c r="P5" s="13"/>
      <c r="Q5" s="13"/>
      <c r="R5" s="12"/>
      <c r="S5" s="26"/>
      <c r="T5" s="15"/>
      <c r="U5" s="13"/>
      <c r="V5" s="29"/>
      <c r="W5" s="26"/>
    </row>
    <row r="6" spans="1:23" s="2" customFormat="1" ht="18" customHeight="1" thickTop="1" x14ac:dyDescent="0.2">
      <c r="A6" s="79"/>
      <c r="B6" s="22"/>
      <c r="C6" s="70"/>
      <c r="D6" s="22"/>
      <c r="E6" s="74"/>
      <c r="F6" s="22"/>
      <c r="G6" s="57"/>
      <c r="H6" s="58"/>
      <c r="I6" s="22"/>
      <c r="J6" s="54"/>
      <c r="K6" s="22"/>
      <c r="L6" s="22"/>
      <c r="M6" s="22"/>
      <c r="N6" s="22"/>
      <c r="O6" s="22"/>
      <c r="P6" s="22"/>
      <c r="Q6" s="22"/>
      <c r="R6" s="22"/>
      <c r="S6" s="56"/>
      <c r="T6" s="55"/>
      <c r="U6" s="22"/>
      <c r="V6" s="64"/>
      <c r="W6" s="56"/>
    </row>
    <row r="7" spans="1:23" s="95" customFormat="1" ht="38" customHeight="1" x14ac:dyDescent="0.2">
      <c r="A7" s="96" t="s">
        <v>72</v>
      </c>
      <c r="B7" s="90" t="s">
        <v>54</v>
      </c>
      <c r="C7" s="83" t="s">
        <v>71</v>
      </c>
      <c r="D7" s="90" t="s">
        <v>54</v>
      </c>
      <c r="E7" s="83" t="s">
        <v>74</v>
      </c>
      <c r="F7" s="90" t="s">
        <v>54</v>
      </c>
      <c r="G7" s="63" t="str">
        <f>IF(AND(A7="---",C7=0.5,E7=0.5),15,IF(AND(A7="---",C7=0.5,E7=0.6),12.5,IF(AND(A7="---",C7=0.5,E7=0.7),10.71,IF(AND(A7="---",C7=0.5,E7=0.8),9.83,IF(AND(A7="---",C7=0.5,E7=0.9),8.33,IF(AND(A7="---",C7=0.5,E7=1),7.5,IF(AND(A7="---",C7=0.5,E7=1.1),6.82,IF(AND(A7="---",C7=0.5,E7=1.2),6.25,IF(AND(A7="---",C7=0.5,E7=1.3),5.77,IF(AND(A7="---",C7=0.5,E7=1.4),5.36,IF(AND(A7="---",C7=0.5,E7=1.5),5,IF(AND(A7="---",C7=0.5,E7=1.6),4.69,IF(AND(A7="---",C7=0.5,E7=1.7),4.41,IF(AND(A7="---",C7=0.5,E7=1.8),4.17,IF(AND(A7="---",C7=0.5,E7=1.9),3.95,IF(AND(A7="---",C7=0.5,E7=2),3.75,IF(AND(A7="---",C7=0.5,E7=2.1),3.57,IF(AND(A7="---",C7=0.5,E7=2.2),3.41,IF(AND(A7="---",C7=0.5,E7=2.3),3.26,IF(AND(A7="---",C7=0.5,E7=2.4),3.13,IF(AND(A7="---",C7=0.5,E7=2.5),3,IF(AND(A7="---",C7=0.5,E7=2.6),2.88,IF(AND(A7="---",C7=0.5,E7=2.7),2.78,IF(AND(A7="---",C7=0.5,E7=2.8),2.68,IF(AND(A7="---",C7=0.5,E7=2.9),2.59,IF(AND(A7="---",C7=0.5,E7=3),2.5,IF(AND(A7="---",C7=0.5,E7=3.1),2.42,IF(AND(A7="---",C7=0.5,E7=3.2),2.34,IF(AND(A7="---",C7=0.5,E7=3.3),2.27,IF(AND(A7="---",C7=0.5,E7=3.4),2.21,IF(AND(A7="---",C7=0.5,E7=3.5),2.14,IF(AND(A7="---",C7=0.5,E7=3.6),2.08,IF(AND(A7="---",C7=0.5,E7=3.7),2.03,IF(AND(A7="---",C7=0.5,E7=3.8),1.97,IF(AND(A7="---",C7=0.5,E7=3.9),1.92,IF(AND(A7="---",C7=0.5,E7=4),1.88,IF(AND(A7="---",C7=0.5,E7=4.1),1.82,IF(AND(A7="---",C7=0.5,E7=4.2),1.78,IF(AND(A7="---",C7=0.5,E7=4.3),1.74,IF(AND(A7="---",C7=0.5,E7=4.4),1.7,IF(AND(A7="---",C7=0.5,E7=4.5),1.66,IF(AND(A7="---",C7=0.5,E7=4.6),1.63,IF(AND(A7="---",C7=0.5,E7=4.7),1.59,IF(AND(A7="---",C7=0.5,E7=4.8),1.56,IF(AND(A7="---",C7=0.5,E7=4.9),1.53,IF(AND(A7="---",C7=0.5,E7=5),1.5,IF(AND(A7="---",C7=0.5,E7=5.1),1.47,IF(AND(A7="---",C7=0.5,E7=5.2),1.44,IF(AND(A7="---",C7=0.5,E7=5.3),1.41,IF(AND(A7="---",C7=0.5,E7=5.4),1.38,IF(AND(A7="---",C7=0.5,E7=5.5),1.36,IF(AND(A7="---",C7=0.5,E7=5.6),1.33,IF(AND(A7="---",C7=0.5,E7=5.7),1.31,IF(AND(A7="---",C7=0.5,E7=5.8),1.29,IF(AND(A7="---",C7=0.5,E7=5.9),1.27,IF(AND(A7="---",C7=0.5,E7=6),1.25,IF(AND(A7="---",C7=0.5,E7=6.1),1.22,IF(AND(A7="---",C7=0.5,E7=6.2),1.2,IF(AND(A7="---",C7=0.5,E7=6.3),1.19,IF(AND(A7="---",C7=0.5,E7=6.4),1.17,IF(AND(A7="---",C7=0.5,E7=6.5),1.15,IF(AND(A7="---",C7=0.5,E7=6.6),1.13,IF(AND(A7="---",C7=0.5,E7=6.7),1.11,IF(AND(A7="---",C7=0.5,E7="Enter Stop"),"Emty",IF(C7="Your Risk","Emty")))))))))))))))))))))))))))))))))))))))))))))))))))))))))))))))))</f>
        <v>Emty</v>
      </c>
      <c r="H7" s="91"/>
      <c r="I7" s="91"/>
      <c r="J7" s="92"/>
      <c r="K7" s="91"/>
      <c r="L7" s="91"/>
      <c r="M7" s="91"/>
      <c r="N7" s="91"/>
      <c r="O7" s="91"/>
      <c r="P7" s="91"/>
      <c r="Q7" s="91"/>
      <c r="R7" s="91"/>
      <c r="S7" s="93"/>
      <c r="T7" s="91"/>
      <c r="U7" s="91"/>
      <c r="V7" s="91"/>
      <c r="W7" s="94"/>
    </row>
    <row r="8" spans="1:23" s="2" customFormat="1" ht="17" thickBot="1" x14ac:dyDescent="0.25">
      <c r="A8" s="77"/>
      <c r="B8" s="20"/>
      <c r="C8" s="71"/>
      <c r="D8" s="20"/>
      <c r="E8" s="73"/>
      <c r="F8" s="20"/>
      <c r="G8" s="48"/>
      <c r="H8" s="49"/>
      <c r="I8" s="20"/>
      <c r="J8" s="50"/>
      <c r="K8" s="20"/>
      <c r="L8" s="20"/>
      <c r="M8" s="20"/>
      <c r="N8" s="20"/>
      <c r="O8" s="20"/>
      <c r="P8" s="20"/>
      <c r="Q8" s="20"/>
      <c r="R8" s="20"/>
      <c r="S8" s="51"/>
      <c r="T8" s="52"/>
      <c r="U8" s="20"/>
      <c r="V8" s="53"/>
      <c r="W8" s="51"/>
    </row>
    <row r="9" spans="1:23" ht="18" thickTop="1" thickBot="1" x14ac:dyDescent="0.25">
      <c r="A9" s="78"/>
      <c r="B9" s="12"/>
      <c r="C9" s="69"/>
      <c r="D9" s="12"/>
      <c r="E9" s="73"/>
      <c r="F9" s="12"/>
      <c r="G9" s="45"/>
      <c r="H9" s="47"/>
      <c r="I9" s="13"/>
      <c r="J9" s="25"/>
      <c r="K9" s="20"/>
      <c r="L9" s="13"/>
      <c r="M9" s="12"/>
      <c r="N9" s="13"/>
      <c r="O9" s="13"/>
      <c r="P9" s="12"/>
      <c r="Q9" s="13"/>
      <c r="R9" s="13"/>
      <c r="S9" s="26"/>
      <c r="T9" s="15"/>
      <c r="U9" s="13"/>
      <c r="V9" s="29"/>
      <c r="W9" s="26"/>
    </row>
    <row r="10" spans="1:23" s="2" customFormat="1" ht="17" thickTop="1" x14ac:dyDescent="0.2">
      <c r="A10" s="79"/>
      <c r="B10" s="22"/>
      <c r="C10" s="70"/>
      <c r="D10" s="22"/>
      <c r="E10" s="74"/>
      <c r="F10" s="22"/>
      <c r="G10" s="57"/>
      <c r="H10" s="58"/>
      <c r="I10" s="22"/>
      <c r="J10" s="54"/>
      <c r="K10" s="22"/>
      <c r="L10" s="22"/>
      <c r="M10" s="22"/>
      <c r="N10" s="22"/>
      <c r="O10" s="22"/>
      <c r="P10" s="22"/>
      <c r="Q10" s="22"/>
      <c r="R10" s="22"/>
      <c r="S10" s="56"/>
      <c r="T10" s="55"/>
      <c r="U10" s="22"/>
      <c r="V10" s="64"/>
      <c r="W10" s="56"/>
    </row>
    <row r="11" spans="1:23" s="37" customFormat="1" ht="38" customHeight="1" thickBot="1" x14ac:dyDescent="0.25">
      <c r="A11" s="82" t="s">
        <v>72</v>
      </c>
      <c r="B11" s="28" t="s">
        <v>54</v>
      </c>
      <c r="C11" s="83" t="s">
        <v>71</v>
      </c>
      <c r="D11" s="28" t="s">
        <v>54</v>
      </c>
      <c r="E11" s="83" t="s">
        <v>70</v>
      </c>
      <c r="F11" s="28" t="s">
        <v>54</v>
      </c>
      <c r="G11" s="63" t="str">
        <f>IF(AND(A11="---",C11=0.75,E11=0.5),22.5,IF(AND(A11="---",C11=0.75,E11=0.6),18.75,IF(AND(A11="---",C11=0.75,E11=0.7),16.07,IF(AND(A11="---",C11=0.75,E11=0.8),14.06,IF(AND(A11="---",C11=0.75,E11=0.9),12.5,IF(AND(A11="---",C11=0.75,E11=1),11.25,IF(AND(A11="---",C11=0.75,E11=1.1),10.22,IF(AND(A11="---",C11=0.75,E11=1.2),9.37,IF(AND(A11="---",C11=0.75,E11=1.3),8.65,IF(AND(A11="---",C11=0.75,E11=1.4),8.03,IF(AND(A11="---",C11=0.75,E11=1.5),7.5,IF(AND(A11="---",C11=0.75,E11=1.6),7.03,IF(AND(A11="---",C11=0.75,E11=1.7),6.61,IF(AND(A11="---",C11=0.75,E11=1.8),6.25,IF(AND(A11="---",C11=0.75,E11=1.9),5.92,IF(AND(A11="---",C11=0.75,E11=2),5.62,IF(AND(A11="---",C11=0.75,E11=2.1),5.35,IF(AND(A11="---",C11=0.75,E11=2.2),5.11,IF(AND(A11="---",C11=0.75,E11=2.3),4.89,IF(AND(A11="---",C11=0.75,E11=2.4),4.68,IF(AND(A11="---",C11=0.75,E11=2.5),4.5,IF(AND(A11="---",C11=0.75,E11=2.6),4.32,IF(AND(A11="---",C11=0.75,E11=2.7),4.16,IF(AND(A11="---",C11=0.75,E11=2.8),4.01,IF(AND(A11="---",C11=0.75,E11=2.9),3.87,IF(AND(A11="---",C11=0.75,E11=3),3.75,IF(AND(A11="---",C11=0.75,E11=3.1),3.62,IF(AND(A11="---",C11=0.75,E11=3.2),3.51,IF(AND(A11="---",C11=0.75,E11=3.3),3.4,IF(AND(A11="---",C11=0.75,E11=3.4),3.3,IF(AND(A11="---",C11=0.75,E11=3.5),3.21,IF(AND(A11="---",C11=0.75,E11=3.6),3.12,IF(AND(A11="---",C11=0.75,E11=3.7),3.04,IF(AND(A11="---",C11=0.75,E11=3.8),2.96,IF(AND(A11="---",C11=0.75,E11=3.9),2.88,IF(AND(A11="---",C11=0.75,E11=4),2.81,IF(AND(A11="---",C11=0.75,E11=4.1),2.74,IF(AND(A11="---",C11=0.75,E11=4.2),2.67,IF(AND(A11="---",C11=0.75,E11=4.3),2.61,IF(AND(A11="---",C11=0.75,E11=4.4),2.55,IF(AND(A11="---",C11=0.75,E11=4.5),2.5,IF(AND(A11="---",C11=0.75,E11=4.6),2.44,IF(AND(A11="---",C11=0.75,E11=4.7),2.39,IF(AND(A11="---",C11=0.75,E11=4.8),2.34,IF(AND(A11="---",C11=0.75,E11=4.9),2.29,IF(AND(A11="---",C11=0.75,E11=5),2.25,IF(AND(A11="---",C11=0.75,E11=5.1),2.2,IF(AND(A11="---",C11=0.75,E11=5.2),2.16,IF(AND(A11="---",C11=0.75,E11=5.3),2.12,IF(AND(A11="---",C11=0.75,E11=5.4),2.08,IF(AND(A11="---",C11=0.75,E11=5.5),2.04,IF(AND(A11="---",C11=0.75,E11=5.6),2,IF(AND(A11="---",C11=0.75,E11=5.7),1.97,IF(AND(A11="---",C11=0.75,E11=5.8),1.93,IF(AND(A11="---",C11=0.75,E11=5.9),1.9,IF(AND(A11="---",C11=0.75,E11=6),1.87,IF(AND(A11="---",C11=0.75,E11=6.1),1.84,IF(AND(A11="---",C11=0.75,E11=6.2),1.81,IF(AND(A11="---",C11=0.75,E11=6.3),1.78,IF(AND(A11="---",C11=0.75,E11=6.4),1.75,IF(AND(A11="---",C11=0.75,E11=6.5),1.73,IF(AND(A11="---",C11=0.75,E11=6.6),1.7,IF(AND(A11="---",C11=0.75,E11=6.7),1.67,IF(AND(A11="---",C11=0.75,E11="Enter Stop"),"Emty",IF(C11="Your Risk","Emty")))))))))))))))))))))))))))))))))))))))))))))))))))))))))))))))))</f>
        <v>Emty</v>
      </c>
      <c r="H11" s="65"/>
      <c r="I11" s="65"/>
      <c r="J11" s="66"/>
      <c r="K11" s="65"/>
      <c r="L11" s="65"/>
      <c r="M11" s="65"/>
      <c r="N11" s="65"/>
      <c r="O11" s="65"/>
      <c r="P11" s="65"/>
      <c r="Q11" s="65"/>
      <c r="R11" s="65"/>
      <c r="S11" s="67"/>
      <c r="T11" s="65"/>
      <c r="U11" s="65"/>
      <c r="V11" s="65"/>
      <c r="W11" s="31"/>
    </row>
    <row r="12" spans="1:23" s="2" customFormat="1" ht="18" thickTop="1" thickBot="1" x14ac:dyDescent="0.25">
      <c r="A12" s="77"/>
      <c r="B12" s="20"/>
      <c r="C12" s="71"/>
      <c r="D12" s="20"/>
      <c r="E12" s="73"/>
      <c r="F12" s="20"/>
      <c r="G12" s="48"/>
      <c r="H12" s="49"/>
      <c r="I12" s="20"/>
      <c r="J12" s="50"/>
      <c r="K12" s="20"/>
      <c r="L12" s="22"/>
      <c r="M12" s="20"/>
      <c r="N12" s="20"/>
      <c r="O12" s="20"/>
      <c r="P12" s="20"/>
      <c r="Q12" s="20"/>
      <c r="R12" s="20"/>
      <c r="S12" s="51"/>
      <c r="T12" s="52"/>
      <c r="U12" s="20"/>
      <c r="V12" s="53"/>
      <c r="W12" s="51"/>
    </row>
    <row r="13" spans="1:23" ht="18" thickTop="1" thickBot="1" x14ac:dyDescent="0.25">
      <c r="A13" s="80"/>
      <c r="B13" s="12"/>
      <c r="C13" s="72"/>
      <c r="D13" s="12"/>
      <c r="E13" s="75"/>
      <c r="F13" s="12"/>
      <c r="G13" s="44"/>
      <c r="H13" s="46"/>
      <c r="I13" s="12"/>
      <c r="J13" s="23"/>
      <c r="K13" s="12"/>
      <c r="L13" s="12"/>
      <c r="M13" s="12"/>
      <c r="N13" s="12"/>
      <c r="O13" s="12"/>
      <c r="P13" s="12"/>
      <c r="Q13" s="12"/>
      <c r="R13" s="12"/>
      <c r="S13" s="26"/>
      <c r="T13" s="15"/>
      <c r="U13" s="52"/>
      <c r="V13" s="29"/>
      <c r="W13" s="32"/>
    </row>
    <row r="14" spans="1:23" ht="18" thickTop="1" thickBot="1" x14ac:dyDescent="0.25">
      <c r="A14" s="79"/>
      <c r="B14" s="22"/>
      <c r="C14" s="70"/>
      <c r="D14" s="22"/>
      <c r="E14" s="76"/>
      <c r="F14" s="22"/>
      <c r="G14" s="57"/>
      <c r="H14" s="58"/>
      <c r="I14" s="22"/>
      <c r="J14" s="59"/>
      <c r="K14" s="22"/>
      <c r="L14" s="22"/>
      <c r="M14" s="22"/>
      <c r="N14" s="22"/>
      <c r="O14" s="22"/>
      <c r="P14" s="22"/>
      <c r="Q14" s="22"/>
      <c r="R14" s="22"/>
      <c r="S14" s="56"/>
      <c r="T14" s="52"/>
      <c r="U14" s="52"/>
      <c r="V14" s="60"/>
      <c r="W14" s="61"/>
    </row>
    <row r="15" spans="1:23" s="37" customFormat="1" ht="38" customHeight="1" thickTop="1" x14ac:dyDescent="0.2">
      <c r="A15" s="82" t="s">
        <v>72</v>
      </c>
      <c r="B15" s="28" t="s">
        <v>54</v>
      </c>
      <c r="C15" s="83" t="s">
        <v>71</v>
      </c>
      <c r="D15" s="28" t="s">
        <v>54</v>
      </c>
      <c r="E15" s="83" t="s">
        <v>70</v>
      </c>
      <c r="F15" s="28" t="s">
        <v>54</v>
      </c>
      <c r="G15" s="63" t="str">
        <f>IF(AND(A15="---",C15=1,E15=0.5),30,IF(AND(A15="---",C15=1,E15=0.6),25,IF(AND(A15="---",C15=1,E15=0.7),21.42,IF(AND(A15="---",C15=1,E15=0.8),18.75,IF(AND(A15="---",C15=1,E15=0.9),16.66,IF(AND(A15="---",C15=1,E15=1),15,IF(AND(A15="---",C15=1,E15=1.1),13.63,IF(AND(A15="---",C15=1,E15=1.2),12.5,IF(AND(A15="---",C15=1,E15=1.3),11.53,IF(AND(A15="---",C15=1,E15=1.4),10.71,IF(AND(A15="---",C15=1,E15=1.5),10,IF(AND(A15="---",C15=1,E15=1.6),9.37,IF(AND(A15="---",C15=1,E15=1.7),8.82,IF(AND(A15="---",C15=1,E15=1.8),8.33,IF(AND(A15="---",C15=1,E15=1.9),7.89,IF(AND(A15="---",C15=1,E15=2),7.5,IF(AND(A15="---",C15=1,E15=2.1),7.14,IF(AND(A15="---",C15=1,E15=2.2),6.81,IF(AND(A15="---",C15=1,E15=2.3),6.52,IF(AND(A15="---",C15=1,E15=2.4),6.25,IF(AND(A15="---",C15=1,E15=2.5),6,IF(AND(A15="---",C15=1,E15=2.6),5.76,IF(AND(A15="---",C15=1,E15=2.7),5.55,IF(AND(A15="---",C15=1,E15=2.8),5.35,IF(AND(A15="---",C15=1,E15=2.9),5.17,IF(AND(A15="---",C15=1,E15=3),5,IF(AND(A15="---",C15=1,E15=3.1),4.83,IF(AND(A15="---",C15=1,E15=3.2),4.68,IF(AND(A15="---",C15=1,E15=3.3),4.54,IF(AND(A15="---",C15=1,E15=3.4),4.41,IF(AND(A15="---",C15=1,E15=3.5),4.28,IF(AND(A15="---",C15=1,E15=3.6),4.16,IF(AND(A15="---",C15=1,E15=3.7),4.05,IF(AND(A15="---",C15=1,E15=3.8),3.94,IF(AND(A15="---",C15=1,E15=3.9),3.84,IF(AND(A15="---",C15=1,E15=4),3.75,IF(AND(A15="---",C15=1,E15=4.1),3.65,IF(AND(A15="---",C15=1,E15=4.2),3.57,IF(AND(A15="---",C15=1,E15=4.3),3.48,IF(AND(A15="---",C15=1,E15=4.4),3.4,IF(AND(A15="---",C15=1,E15=4.5),3.33,IF(AND(A15="---",C15=1,E15=4.6),3.26,IF(AND(A15="---",C15=1,E15=4.7),3.19,IF(AND(A15="---",C15=1,E15=4.8),3.12,IF(AND(A15="---",C15=1,E15=4.9),3.06,IF(AND(A15="---",C15=1,E15=5),3,IF(AND(A15="---",C15=1,E15=5.1),2.94,IF(AND(A15="---",C15=1,E15=5.2),2.88,IF(AND(A15="---",C15=1,E15=5.3),2.83,IF(AND(A15="---",C15=1,E15=5.4),2.77,IF(AND(A15="---",C15=1,E15=5.5),2.72,IF(AND(A15="---",C15=1,E15=5.6),2.67,IF(AND(A15="---",C15=1,E15=5.7),2.63,IF(AND(A15="---",C15=1,E15=5.8),2.58,IF(AND(A15="---",C15=1,E15=5.9),2.54,IF(AND(A15="---",C15=1,E15=6),2.5,IF(AND(A15="---",C15=1,E15=6.1),2.45,IF(AND(A15="---",C15=1,E15=6.2),2.41,IF(AND(A15="---",C15=1,E15=6.3),2.38,IF(AND(A15="---",C15=1,E15=6.4),2.34,IF(AND(A15="---",C15=1,E15=6.5),2.3,IF(AND(A15="---",C15=1,E15=6.6),2.27,IF(AND(A15="---",C15=1,E15=6.7),2.23,IF(AND(A15="---",C15=1,E15="Enter Stop"),"Emty",IF(C11="Your Risk","Emty")))))))))))))))))))))))))))))))))))))))))))))))))))))))))))))))))</f>
        <v>Emty</v>
      </c>
      <c r="H15" s="65"/>
      <c r="I15" s="65"/>
      <c r="J15" s="66"/>
      <c r="K15" s="65"/>
      <c r="L15" s="65"/>
      <c r="M15" s="65"/>
      <c r="N15" s="65"/>
      <c r="O15" s="65"/>
      <c r="P15" s="65"/>
      <c r="Q15" s="65"/>
      <c r="R15" s="65"/>
      <c r="S15" s="67"/>
      <c r="T15" s="65"/>
      <c r="U15" s="65"/>
      <c r="V15" s="65"/>
      <c r="W15" s="31"/>
    </row>
    <row r="16" spans="1:23" s="2" customFormat="1" ht="17" thickBot="1" x14ac:dyDescent="0.25">
      <c r="A16" s="77"/>
      <c r="B16" s="20"/>
      <c r="C16" s="68"/>
      <c r="D16" s="20"/>
      <c r="E16" s="73"/>
      <c r="F16" s="20"/>
      <c r="G16" s="48"/>
      <c r="H16" s="49"/>
      <c r="I16" s="20"/>
      <c r="J16" s="50"/>
      <c r="K16" s="20"/>
      <c r="L16" s="20"/>
      <c r="M16" s="20"/>
      <c r="N16" s="20"/>
      <c r="O16" s="20"/>
      <c r="P16" s="20"/>
      <c r="Q16" s="20"/>
      <c r="R16" s="20"/>
      <c r="S16" s="51"/>
      <c r="T16" s="52"/>
      <c r="U16" s="20"/>
      <c r="V16" s="53"/>
      <c r="W16" s="51"/>
    </row>
    <row r="17" spans="1:23" ht="18" thickTop="1" thickBot="1" x14ac:dyDescent="0.25">
      <c r="A17" s="78"/>
      <c r="B17" s="12"/>
      <c r="C17" s="69"/>
      <c r="D17" s="12"/>
      <c r="E17" s="73"/>
      <c r="F17" s="12"/>
      <c r="G17" s="45"/>
      <c r="H17" s="47"/>
      <c r="I17" s="20"/>
      <c r="J17" s="25"/>
      <c r="K17" s="13"/>
      <c r="L17" s="13"/>
      <c r="M17" s="12"/>
      <c r="N17" s="13"/>
      <c r="O17" s="13"/>
      <c r="P17" s="13"/>
      <c r="Q17" s="13"/>
      <c r="R17" s="12"/>
      <c r="S17" s="26"/>
      <c r="T17" s="15"/>
      <c r="U17" s="13"/>
      <c r="V17" s="29"/>
      <c r="W17" s="26"/>
    </row>
    <row r="18" spans="1:23" s="2" customFormat="1" ht="18" thickTop="1" thickBot="1" x14ac:dyDescent="0.25">
      <c r="A18" s="79"/>
      <c r="B18" s="22"/>
      <c r="C18" s="70"/>
      <c r="D18" s="22"/>
      <c r="E18" s="75"/>
      <c r="F18" s="22"/>
      <c r="G18" s="57"/>
      <c r="H18" s="58"/>
      <c r="I18" s="22"/>
      <c r="J18" s="54"/>
      <c r="K18" s="22"/>
      <c r="L18" s="22"/>
      <c r="M18" s="22"/>
      <c r="N18" s="22"/>
      <c r="O18" s="22"/>
      <c r="P18" s="22"/>
      <c r="Q18" s="22"/>
      <c r="R18" s="22"/>
      <c r="S18" s="56"/>
      <c r="T18" s="55"/>
      <c r="U18" s="22"/>
      <c r="V18" s="64"/>
      <c r="W18" s="56"/>
    </row>
    <row r="19" spans="1:23" ht="22" customHeight="1" thickTop="1" thickBot="1" x14ac:dyDescent="0.25">
      <c r="A19" s="16"/>
      <c r="B19" s="20"/>
      <c r="C19" s="34"/>
      <c r="D19" s="20"/>
      <c r="E19" s="14"/>
      <c r="F19" s="12"/>
      <c r="G19" s="44"/>
      <c r="H19" s="46"/>
      <c r="I19" s="12"/>
      <c r="J19" s="23"/>
      <c r="K19" s="12"/>
      <c r="L19" s="12"/>
      <c r="M19" s="12"/>
      <c r="N19" s="12"/>
      <c r="O19" s="12"/>
      <c r="P19" s="12"/>
      <c r="Q19" s="12"/>
      <c r="R19" s="12"/>
      <c r="S19" s="26"/>
      <c r="T19" s="15"/>
      <c r="U19" s="12"/>
      <c r="V19" s="29"/>
      <c r="W19" s="32"/>
    </row>
    <row r="20" spans="1:23" ht="17" thickTop="1" x14ac:dyDescent="0.2">
      <c r="A20" s="84"/>
      <c r="B20" s="22"/>
      <c r="C20" s="58"/>
      <c r="D20" s="22"/>
      <c r="E20" s="85"/>
      <c r="F20" s="22"/>
      <c r="G20" s="57"/>
      <c r="H20" s="58"/>
      <c r="I20" s="22"/>
      <c r="J20" s="59"/>
      <c r="K20" s="22"/>
      <c r="L20" s="22"/>
      <c r="M20" s="22"/>
      <c r="N20" s="22"/>
      <c r="O20" s="22"/>
      <c r="P20" s="22"/>
      <c r="Q20" s="22"/>
      <c r="R20" s="22"/>
      <c r="S20" s="56"/>
      <c r="T20" s="55"/>
      <c r="U20" s="22"/>
      <c r="V20" s="64"/>
      <c r="W20" s="61"/>
    </row>
    <row r="21" spans="1:23" s="17" customFormat="1" x14ac:dyDescent="0.2">
      <c r="E21" s="18"/>
      <c r="F21" s="18"/>
      <c r="G21" s="18"/>
      <c r="H21" s="18"/>
      <c r="I21" s="18"/>
      <c r="J21" s="2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7" customFormat="1" x14ac:dyDescent="0.2">
      <c r="E22" s="18"/>
      <c r="F22" s="18"/>
      <c r="G22" s="18"/>
      <c r="H22" s="18"/>
      <c r="I22" s="18"/>
      <c r="J22" s="2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ht="17" thickBot="1" x14ac:dyDescent="0.25">
      <c r="E23" s="18"/>
      <c r="F23" s="18"/>
      <c r="G23" s="18"/>
      <c r="H23" s="18"/>
      <c r="I23" s="18"/>
      <c r="J23" s="2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8" thickTop="1" thickBot="1" x14ac:dyDescent="0.25">
      <c r="A24" s="16"/>
      <c r="B24" s="22"/>
      <c r="C24" s="70"/>
      <c r="D24" s="22"/>
      <c r="E24" s="75"/>
      <c r="F24" s="22"/>
      <c r="G24" s="44"/>
      <c r="H24" s="46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26"/>
      <c r="T24" s="15"/>
      <c r="U24" s="12"/>
      <c r="V24" s="29"/>
      <c r="W24" s="32"/>
    </row>
    <row r="25" spans="1:23" ht="18" thickTop="1" thickBot="1" x14ac:dyDescent="0.25">
      <c r="A25" s="16"/>
      <c r="B25" s="20"/>
      <c r="C25" s="34"/>
      <c r="D25" s="20"/>
      <c r="E25" s="14"/>
      <c r="F25" s="12"/>
      <c r="G25" s="44"/>
      <c r="H25" s="46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26"/>
      <c r="T25" s="15"/>
      <c r="U25" s="12"/>
      <c r="V25" s="29"/>
      <c r="W25" s="32"/>
    </row>
    <row r="26" spans="1:23" s="17" customFormat="1" ht="17" thickTop="1" x14ac:dyDescent="0.2">
      <c r="E26" s="18"/>
      <c r="F26" s="18"/>
      <c r="G26" s="18"/>
      <c r="H26" s="18"/>
      <c r="I26" s="18"/>
      <c r="J26" s="21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s="17" customFormat="1" ht="17" thickBot="1" x14ac:dyDescent="0.25">
      <c r="E27" s="18"/>
      <c r="F27" s="18"/>
      <c r="G27" s="18"/>
      <c r="H27" s="18"/>
      <c r="I27" s="18"/>
      <c r="J27" s="21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8" thickTop="1" thickBot="1" x14ac:dyDescent="0.25">
      <c r="A28" s="19"/>
      <c r="B28" s="11"/>
      <c r="C28" s="34"/>
      <c r="D28" s="11"/>
      <c r="E28" s="14"/>
      <c r="F28" s="12"/>
      <c r="G28" s="44"/>
      <c r="H28" s="46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26"/>
      <c r="T28" s="15"/>
      <c r="U28" s="12"/>
      <c r="V28" s="29"/>
      <c r="W28" s="32"/>
    </row>
    <row r="29" spans="1:23" s="37" customFormat="1" ht="38" customHeight="1" thickTop="1" thickBot="1" x14ac:dyDescent="0.25">
      <c r="A29" s="82" t="s">
        <v>72</v>
      </c>
      <c r="B29" s="28" t="s">
        <v>54</v>
      </c>
      <c r="C29" s="83" t="s">
        <v>71</v>
      </c>
      <c r="D29" s="28" t="s">
        <v>54</v>
      </c>
      <c r="E29" s="83" t="s">
        <v>70</v>
      </c>
      <c r="F29" s="28" t="s">
        <v>54</v>
      </c>
      <c r="G29" s="63" t="b">
        <f>IF(AND(A29="---",C29=0.5,E29=0.5),15,IF(AND(A29="---",C29=0.5,E29=0.6),12.5,IF(AND(A29="---",C29=0.5,E29=0.7),10.71,IF(AND(A29="---",C29=0.5,E29=0.8),9.83,IF(AND(A29="---",C29=0.5,E29=0.9),8.33,IF(AND(A29="---",C29=0.5,E29=1),7.5,IF(AND(A29="---",C29=0.5,E29=1.1),6.82,IF(AND(A29="---",C29=0.5,E29=1.2),6.25,IF(AND(A29="---",C29=0.5,E29=1.3),5.77,IF(AND(A29="---",C29=0.5,E29=1.4),5.36,IF(AND(A29="---",C29=0.5,E29=1.5),5,IF(AND(A29="---",C29=0.5,E29=1.6),4.69,IF(AND(A29="---",C29=0.5,E29=1.7),4.41,IF(AND(A29="---",C29=0.5,E29=1.8),4.17,IF(AND(A29="---",C29=0.5,E29=1.9),3.95,IF(AND(A29="---",C29=0.5,E29=2),3.75,IF(AND(A29="---",C29=0.5,E29=2.1),3.57,IF(AND(A29="---",C29=0.5,E29=2.2),3.41,IF(AND(A29="---",C29=0.5,E29=2.3),3.26,IF(AND(A29="---",C29=0.5,E29=2.4),3.13,IF(AND(A29="---",C29=0.5,E29=2.5),3,IF(AND(A29="---",C29=0.5,E29=2.6),2.88,IF(AND(A29="---",C29=0.5,E29=2.7),2.78,IF(AND(A29="---",C29=0.5,E29=2.8),2.68,IF(AND(A29="---",C29=0.5,E29=2.9),2.59,IF(AND(A29="---",C29=0.5,E29=3),2.5,IF(AND(A29="---",C29=0.5,E29=3.1),2.42,IF(AND(A29="---",C29=0.5,E29=3.2),2.34,IF(AND(A29="---",C29=0.5,E29=3.3),2.27,IF(AND(A29="---",C29=0.5,E29=3.4),2.21,IF(AND(A29="---",C29=0.5,E29=3.5),2.14,IF(AND(A29="---",C29=0.5,E29=3.6),2.08,IF(AND(A29="---",C29=0.5,E29=3.7),2.03,IF(AND(A29="---",C29=0.5,E29=3.8),1.97,IF(AND(A29="---",C29=0.5,E29=3.9),1.92,IF(AND(A29="---",C29=0.5,E29=4),1.88,IF(AND(A25="---",C25=0.25,E25="Enter Stop"),"Emty",IF(C25="Your Risk","Emty"))))))))))))))))))))))))))))))))))))))</f>
        <v>0</v>
      </c>
      <c r="H29" s="65"/>
      <c r="I29" s="65"/>
      <c r="J29" s="66"/>
      <c r="K29" s="65"/>
      <c r="L29" s="65"/>
      <c r="M29" s="65"/>
      <c r="N29" s="65"/>
      <c r="O29" s="65"/>
      <c r="P29" s="65"/>
      <c r="Q29" s="65"/>
      <c r="R29" s="65"/>
      <c r="S29" s="67"/>
      <c r="T29" s="65"/>
      <c r="U29" s="65"/>
      <c r="V29" s="65"/>
      <c r="W29" s="31"/>
    </row>
    <row r="30" spans="1:23" ht="18" thickTop="1" thickBot="1" x14ac:dyDescent="0.25">
      <c r="A30" s="16"/>
      <c r="B30" s="11"/>
      <c r="C30" s="34"/>
      <c r="D30" s="11"/>
      <c r="E30" s="14"/>
      <c r="F30" s="12"/>
      <c r="G30" s="44"/>
      <c r="H30" s="46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26"/>
      <c r="T30" s="15"/>
      <c r="U30" s="12"/>
      <c r="V30" s="29"/>
      <c r="W30" s="32"/>
    </row>
    <row r="31" spans="1:23" ht="18" thickTop="1" thickBot="1" x14ac:dyDescent="0.25">
      <c r="A31" s="16"/>
      <c r="B31" s="11"/>
      <c r="C31" s="35"/>
      <c r="D31" s="11"/>
      <c r="E31" s="14"/>
      <c r="F31" s="12"/>
      <c r="G31" s="45"/>
      <c r="H31" s="47"/>
      <c r="I31" s="13"/>
      <c r="J31" s="24"/>
      <c r="K31" s="13"/>
      <c r="L31" s="13"/>
      <c r="M31" s="12"/>
      <c r="N31" s="13"/>
      <c r="O31" s="13"/>
      <c r="P31" s="13"/>
      <c r="Q31" s="13"/>
      <c r="R31" s="13"/>
      <c r="S31" s="26"/>
      <c r="T31" s="15"/>
      <c r="U31" s="13"/>
      <c r="V31" s="29"/>
      <c r="W31" s="32"/>
    </row>
    <row r="32" spans="1:23" ht="18" thickTop="1" thickBot="1" x14ac:dyDescent="0.25">
      <c r="A32" s="16"/>
      <c r="B32" s="11"/>
      <c r="C32" s="34"/>
      <c r="D32" s="11"/>
      <c r="E32" s="14"/>
      <c r="F32" s="12"/>
      <c r="G32" s="44"/>
      <c r="H32" s="46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26"/>
      <c r="T32" s="15"/>
      <c r="U32" s="12"/>
      <c r="V32" s="29"/>
      <c r="W32" s="32"/>
    </row>
    <row r="33" spans="1:23" ht="18" thickTop="1" thickBot="1" x14ac:dyDescent="0.25">
      <c r="A33" s="16"/>
      <c r="B33" s="11"/>
      <c r="C33" s="35"/>
      <c r="D33" s="11"/>
      <c r="E33" s="14"/>
      <c r="F33" s="12"/>
      <c r="G33" s="45"/>
      <c r="H33" s="47"/>
      <c r="I33" s="13"/>
      <c r="J33" s="24"/>
      <c r="K33" s="13"/>
      <c r="L33" s="13"/>
      <c r="M33" s="12"/>
      <c r="N33" s="13"/>
      <c r="O33" s="13"/>
      <c r="P33" s="13"/>
      <c r="Q33" s="13"/>
      <c r="R33" s="13"/>
      <c r="S33" s="26"/>
      <c r="T33" s="15"/>
      <c r="U33" s="13"/>
      <c r="V33" s="29"/>
      <c r="W33" s="32"/>
    </row>
    <row r="34" spans="1:23" ht="18" thickTop="1" thickBot="1" x14ac:dyDescent="0.25">
      <c r="A34" s="16"/>
      <c r="B34" s="11"/>
      <c r="C34" s="34"/>
      <c r="D34" s="11"/>
      <c r="E34" s="14"/>
      <c r="F34" s="12"/>
      <c r="G34" s="44"/>
      <c r="H34" s="46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26"/>
      <c r="T34" s="15"/>
      <c r="U34" s="12"/>
      <c r="V34" s="29"/>
      <c r="W34" s="32"/>
    </row>
    <row r="35" spans="1:23" ht="18" thickTop="1" thickBot="1" x14ac:dyDescent="0.25">
      <c r="A35" s="16"/>
      <c r="B35" s="11"/>
      <c r="C35" s="35"/>
      <c r="D35" s="11"/>
      <c r="E35" s="14"/>
      <c r="F35" s="12"/>
      <c r="G35" s="45"/>
      <c r="H35" s="47"/>
      <c r="I35" s="13"/>
      <c r="J35" s="24"/>
      <c r="K35" s="13"/>
      <c r="L35" s="13"/>
      <c r="M35" s="12"/>
      <c r="N35" s="13"/>
      <c r="O35" s="13"/>
      <c r="P35" s="13"/>
      <c r="Q35" s="13"/>
      <c r="R35" s="13"/>
      <c r="S35" s="26"/>
      <c r="T35" s="15"/>
      <c r="U35" s="13"/>
      <c r="V35" s="29"/>
      <c r="W35" s="32"/>
    </row>
    <row r="36" spans="1:23" ht="18" thickTop="1" thickBot="1" x14ac:dyDescent="0.25">
      <c r="A36" s="16"/>
      <c r="B36" s="11"/>
      <c r="C36" s="34"/>
      <c r="D36" s="11"/>
      <c r="E36" s="14"/>
      <c r="F36" s="12"/>
      <c r="G36" s="44"/>
      <c r="H36" s="46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26"/>
      <c r="T36" s="15"/>
      <c r="U36" s="12"/>
      <c r="V36" s="29"/>
      <c r="W36" s="32"/>
    </row>
    <row r="37" spans="1:23" ht="18" thickTop="1" thickBot="1" x14ac:dyDescent="0.25">
      <c r="A37" s="16"/>
      <c r="B37" s="11"/>
      <c r="C37" s="35"/>
      <c r="D37" s="11"/>
      <c r="E37" s="14"/>
      <c r="F37" s="12"/>
      <c r="G37" s="45"/>
      <c r="H37" s="47"/>
      <c r="I37" s="13"/>
      <c r="J37" s="24"/>
      <c r="K37" s="13"/>
      <c r="L37" s="13"/>
      <c r="M37" s="12"/>
      <c r="N37" s="13"/>
      <c r="O37" s="13"/>
      <c r="P37" s="13"/>
      <c r="Q37" s="13"/>
      <c r="R37" s="13"/>
      <c r="S37" s="26"/>
      <c r="T37" s="15"/>
      <c r="U37" s="13"/>
      <c r="V37" s="29"/>
      <c r="W37" s="32"/>
    </row>
    <row r="38" spans="1:23" ht="18" thickTop="1" thickBot="1" x14ac:dyDescent="0.25">
      <c r="A38" s="19"/>
      <c r="B38" s="11"/>
      <c r="C38" s="34"/>
      <c r="D38" s="11"/>
      <c r="E38" s="14"/>
      <c r="F38" s="12"/>
      <c r="G38" s="44"/>
      <c r="H38" s="46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26"/>
      <c r="T38" s="15"/>
      <c r="U38" s="12"/>
      <c r="V38" s="29"/>
      <c r="W38" s="32"/>
    </row>
    <row r="39" spans="1:23" ht="18" thickTop="1" thickBot="1" x14ac:dyDescent="0.25">
      <c r="A39" s="16"/>
      <c r="B39" s="11"/>
      <c r="C39" s="35"/>
      <c r="D39" s="11"/>
      <c r="E39" s="14"/>
      <c r="F39" s="12"/>
      <c r="G39" s="45"/>
      <c r="H39" s="47"/>
      <c r="I39" s="13"/>
      <c r="J39" s="24"/>
      <c r="K39" s="13"/>
      <c r="L39" s="13"/>
      <c r="M39" s="12"/>
      <c r="N39" s="13"/>
      <c r="O39" s="13"/>
      <c r="P39" s="13"/>
      <c r="Q39" s="13"/>
      <c r="R39" s="13"/>
      <c r="S39" s="26"/>
      <c r="T39" s="15"/>
      <c r="U39" s="13"/>
      <c r="V39" s="29"/>
      <c r="W39" s="32"/>
    </row>
    <row r="40" spans="1:23" ht="18" thickTop="1" thickBot="1" x14ac:dyDescent="0.25">
      <c r="A40" s="16"/>
      <c r="B40" s="11"/>
      <c r="C40" s="34"/>
      <c r="D40" s="11"/>
      <c r="E40" s="14"/>
      <c r="F40" s="12"/>
      <c r="G40" s="44"/>
      <c r="H40" s="46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26"/>
      <c r="T40" s="15"/>
      <c r="U40" s="12"/>
      <c r="V40" s="29"/>
      <c r="W40" s="32"/>
    </row>
    <row r="41" spans="1:23" ht="18" thickTop="1" thickBot="1" x14ac:dyDescent="0.25">
      <c r="A41" s="16"/>
      <c r="B41" s="11"/>
      <c r="C41" s="35"/>
      <c r="D41" s="11"/>
      <c r="E41" s="14"/>
      <c r="F41" s="12"/>
      <c r="G41" s="45"/>
      <c r="H41" s="47"/>
      <c r="I41" s="13"/>
      <c r="J41" s="24"/>
      <c r="K41" s="13"/>
      <c r="L41" s="13"/>
      <c r="M41" s="12"/>
      <c r="N41" s="13"/>
      <c r="O41" s="13"/>
      <c r="P41" s="13"/>
      <c r="Q41" s="13"/>
      <c r="R41" s="13"/>
      <c r="S41" s="26"/>
      <c r="T41" s="15"/>
      <c r="U41" s="13"/>
      <c r="V41" s="29"/>
      <c r="W41" s="32"/>
    </row>
    <row r="42" spans="1:23" ht="18" thickTop="1" thickBot="1" x14ac:dyDescent="0.25">
      <c r="A42" s="16"/>
      <c r="B42" s="11"/>
      <c r="C42" s="34"/>
      <c r="D42" s="11"/>
      <c r="E42" s="14"/>
      <c r="F42" s="12"/>
      <c r="G42" s="44"/>
      <c r="H42" s="46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26"/>
      <c r="T42" s="15"/>
      <c r="U42" s="12"/>
      <c r="V42" s="29"/>
      <c r="W42" s="32"/>
    </row>
    <row r="43" spans="1:23" ht="18" thickTop="1" thickBot="1" x14ac:dyDescent="0.25">
      <c r="A43" s="16"/>
      <c r="B43" s="11"/>
      <c r="C43" s="35"/>
      <c r="D43" s="11"/>
      <c r="E43" s="14"/>
      <c r="F43" s="12"/>
      <c r="G43" s="45"/>
      <c r="H43" s="47"/>
      <c r="I43" s="13"/>
      <c r="J43" s="24"/>
      <c r="K43" s="13"/>
      <c r="L43" s="13"/>
      <c r="M43" s="12"/>
      <c r="N43" s="13"/>
      <c r="O43" s="13"/>
      <c r="P43" s="13"/>
      <c r="Q43" s="13"/>
      <c r="R43" s="13"/>
      <c r="S43" s="26"/>
      <c r="T43" s="15"/>
      <c r="U43" s="13"/>
      <c r="V43" s="29"/>
      <c r="W43" s="32"/>
    </row>
    <row r="44" spans="1:23" ht="18" thickTop="1" thickBot="1" x14ac:dyDescent="0.25">
      <c r="A44" s="16"/>
      <c r="B44" s="11"/>
      <c r="C44" s="34"/>
      <c r="D44" s="11"/>
      <c r="E44" s="14"/>
      <c r="F44" s="12"/>
      <c r="G44" s="44"/>
      <c r="H44" s="46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26"/>
      <c r="T44" s="15"/>
      <c r="U44" s="12"/>
      <c r="V44" s="29"/>
      <c r="W44" s="32"/>
    </row>
    <row r="45" spans="1:23" ht="18" thickTop="1" thickBot="1" x14ac:dyDescent="0.25">
      <c r="A45" s="16"/>
      <c r="B45" s="11"/>
      <c r="C45" s="35"/>
      <c r="D45" s="11"/>
      <c r="E45" s="14"/>
      <c r="F45" s="12"/>
      <c r="G45" s="45"/>
      <c r="H45" s="47"/>
      <c r="I45" s="13"/>
      <c r="J45" s="24"/>
      <c r="K45" s="13"/>
      <c r="L45" s="13"/>
      <c r="M45" s="12"/>
      <c r="N45" s="13"/>
      <c r="O45" s="13"/>
      <c r="P45" s="13"/>
      <c r="Q45" s="13"/>
      <c r="R45" s="13"/>
      <c r="S45" s="26"/>
      <c r="T45" s="15"/>
      <c r="U45" s="13"/>
      <c r="V45" s="29"/>
      <c r="W45" s="32"/>
    </row>
    <row r="46" spans="1:23" ht="18" thickTop="1" thickBot="1" x14ac:dyDescent="0.25">
      <c r="A46" s="16"/>
      <c r="B46" s="11"/>
      <c r="C46" s="34"/>
      <c r="D46" s="11"/>
      <c r="E46" s="14"/>
      <c r="F46" s="12"/>
      <c r="G46" s="44"/>
      <c r="H46" s="46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26"/>
      <c r="T46" s="15"/>
      <c r="U46" s="12"/>
      <c r="V46" s="29"/>
      <c r="W46" s="32"/>
    </row>
    <row r="47" spans="1:23" ht="18" thickTop="1" thickBot="1" x14ac:dyDescent="0.25">
      <c r="A47" s="16"/>
      <c r="B47" s="11"/>
      <c r="C47" s="35"/>
      <c r="D47" s="11"/>
      <c r="E47" s="14"/>
      <c r="F47" s="12"/>
      <c r="G47" s="45"/>
      <c r="H47" s="47"/>
      <c r="I47" s="13"/>
      <c r="J47" s="24"/>
      <c r="K47" s="13"/>
      <c r="L47" s="13"/>
      <c r="M47" s="12"/>
      <c r="N47" s="13"/>
      <c r="O47" s="13"/>
      <c r="P47" s="13"/>
      <c r="Q47" s="13"/>
      <c r="R47" s="13"/>
      <c r="S47" s="26"/>
      <c r="T47" s="15"/>
      <c r="U47" s="13"/>
      <c r="V47" s="29"/>
      <c r="W47" s="32"/>
    </row>
    <row r="48" spans="1:23" ht="18" thickTop="1" thickBot="1" x14ac:dyDescent="0.25">
      <c r="A48" s="19"/>
      <c r="B48" s="11"/>
      <c r="C48" s="34"/>
      <c r="D48" s="11"/>
      <c r="E48" s="14"/>
      <c r="F48" s="12"/>
      <c r="G48" s="44"/>
      <c r="H48" s="46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26"/>
      <c r="T48" s="15"/>
      <c r="U48" s="12"/>
      <c r="V48" s="29"/>
      <c r="W48" s="32"/>
    </row>
    <row r="49" spans="1:23" ht="18" thickTop="1" thickBot="1" x14ac:dyDescent="0.25">
      <c r="A49" s="16"/>
      <c r="B49" s="11"/>
      <c r="C49" s="35"/>
      <c r="D49" s="11"/>
      <c r="E49" s="14"/>
      <c r="F49" s="12"/>
      <c r="G49" s="45"/>
      <c r="H49" s="47"/>
      <c r="I49" s="13"/>
      <c r="J49" s="24"/>
      <c r="K49" s="13"/>
      <c r="L49" s="13"/>
      <c r="M49" s="12"/>
      <c r="N49" s="13"/>
      <c r="O49" s="13"/>
      <c r="P49" s="13"/>
      <c r="Q49" s="13"/>
      <c r="R49" s="13"/>
      <c r="S49" s="26"/>
      <c r="T49" s="15"/>
      <c r="U49" s="13"/>
      <c r="V49" s="29"/>
      <c r="W49" s="32"/>
    </row>
    <row r="50" spans="1:23" ht="18" thickTop="1" thickBot="1" x14ac:dyDescent="0.25">
      <c r="A50" s="16"/>
      <c r="B50" s="11"/>
      <c r="C50" s="34"/>
      <c r="D50" s="11"/>
      <c r="E50" s="14"/>
      <c r="F50" s="12"/>
      <c r="G50" s="44"/>
      <c r="H50" s="46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26"/>
      <c r="T50" s="15"/>
      <c r="U50" s="12"/>
      <c r="V50" s="29"/>
      <c r="W50" s="32"/>
    </row>
    <row r="51" spans="1:23" ht="18" thickTop="1" thickBot="1" x14ac:dyDescent="0.25">
      <c r="A51" s="16"/>
      <c r="B51" s="11"/>
      <c r="C51" s="35"/>
      <c r="D51" s="11"/>
      <c r="E51" s="14"/>
      <c r="F51" s="12"/>
      <c r="G51" s="45"/>
      <c r="H51" s="47"/>
      <c r="I51" s="13"/>
      <c r="J51" s="24"/>
      <c r="K51" s="13"/>
      <c r="L51" s="13"/>
      <c r="M51" s="12"/>
      <c r="N51" s="13"/>
      <c r="O51" s="13"/>
      <c r="P51" s="13"/>
      <c r="Q51" s="13"/>
      <c r="R51" s="13"/>
      <c r="S51" s="26"/>
      <c r="T51" s="15"/>
      <c r="U51" s="13"/>
      <c r="V51" s="29"/>
      <c r="W51" s="32"/>
    </row>
    <row r="52" spans="1:23" ht="18" thickTop="1" thickBot="1" x14ac:dyDescent="0.25">
      <c r="A52" s="16"/>
      <c r="B52" s="11"/>
      <c r="C52" s="34"/>
      <c r="D52" s="11"/>
      <c r="E52" s="14"/>
      <c r="F52" s="12"/>
      <c r="G52" s="44"/>
      <c r="H52" s="46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26"/>
      <c r="T52" s="15"/>
      <c r="U52" s="12"/>
      <c r="V52" s="29"/>
      <c r="W52" s="32"/>
    </row>
    <row r="53" spans="1:23" ht="18" thickTop="1" thickBot="1" x14ac:dyDescent="0.25">
      <c r="A53" s="16"/>
      <c r="B53" s="11"/>
      <c r="C53" s="35"/>
      <c r="D53" s="11"/>
      <c r="E53" s="14"/>
      <c r="F53" s="12"/>
      <c r="G53" s="45"/>
      <c r="H53" s="47"/>
      <c r="I53" s="13"/>
      <c r="J53" s="24"/>
      <c r="K53" s="13"/>
      <c r="L53" s="13"/>
      <c r="M53" s="12"/>
      <c r="N53" s="13"/>
      <c r="O53" s="13"/>
      <c r="P53" s="13"/>
      <c r="Q53" s="13"/>
      <c r="R53" s="13"/>
      <c r="S53" s="26"/>
      <c r="T53" s="15"/>
      <c r="U53" s="13"/>
      <c r="V53" s="29"/>
      <c r="W53" s="32"/>
    </row>
    <row r="54" spans="1:23" ht="18" thickTop="1" thickBot="1" x14ac:dyDescent="0.25">
      <c r="A54" s="16"/>
      <c r="B54" s="11"/>
      <c r="C54" s="34"/>
      <c r="D54" s="11"/>
      <c r="E54" s="14"/>
      <c r="F54" s="12"/>
      <c r="G54" s="44"/>
      <c r="H54" s="46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26"/>
      <c r="T54" s="15"/>
      <c r="U54" s="12"/>
      <c r="V54" s="29"/>
      <c r="W54" s="32"/>
    </row>
    <row r="55" spans="1:23" ht="18" thickTop="1" thickBot="1" x14ac:dyDescent="0.25">
      <c r="A55" s="16"/>
      <c r="B55" s="11"/>
      <c r="C55" s="35"/>
      <c r="D55" s="11"/>
      <c r="E55" s="14"/>
      <c r="F55" s="12"/>
      <c r="G55" s="45"/>
      <c r="H55" s="47"/>
      <c r="I55" s="13"/>
      <c r="J55" s="24"/>
      <c r="K55" s="13"/>
      <c r="L55" s="13"/>
      <c r="M55" s="12"/>
      <c r="N55" s="13"/>
      <c r="O55" s="13"/>
      <c r="P55" s="13"/>
      <c r="Q55" s="13"/>
      <c r="R55" s="13"/>
      <c r="S55" s="26"/>
      <c r="T55" s="15"/>
      <c r="U55" s="13"/>
      <c r="V55" s="29"/>
      <c r="W55" s="32"/>
    </row>
    <row r="56" spans="1:23" ht="18" thickTop="1" thickBot="1" x14ac:dyDescent="0.25">
      <c r="A56" s="16"/>
      <c r="B56" s="11"/>
      <c r="C56" s="34"/>
      <c r="D56" s="11"/>
      <c r="E56" s="14"/>
      <c r="F56" s="12"/>
      <c r="G56" s="44"/>
      <c r="H56" s="46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26"/>
      <c r="T56" s="15"/>
      <c r="U56" s="12"/>
      <c r="V56" s="29"/>
      <c r="W56" s="32"/>
    </row>
    <row r="57" spans="1:23" ht="18" thickTop="1" thickBot="1" x14ac:dyDescent="0.25">
      <c r="A57" s="16"/>
      <c r="B57" s="11"/>
      <c r="C57" s="35"/>
      <c r="D57" s="11"/>
      <c r="E57" s="14"/>
      <c r="F57" s="12"/>
      <c r="G57" s="45"/>
      <c r="H57" s="47"/>
      <c r="I57" s="13"/>
      <c r="J57" s="24"/>
      <c r="K57" s="13"/>
      <c r="L57" s="13"/>
      <c r="M57" s="12"/>
      <c r="N57" s="13"/>
      <c r="O57" s="13"/>
      <c r="P57" s="13"/>
      <c r="Q57" s="13"/>
      <c r="R57" s="13"/>
      <c r="S57" s="26"/>
      <c r="T57" s="15"/>
      <c r="U57" s="13"/>
      <c r="V57" s="29"/>
      <c r="W57" s="32"/>
    </row>
    <row r="58" spans="1:23" ht="18" thickTop="1" thickBot="1" x14ac:dyDescent="0.25">
      <c r="A58" s="19"/>
      <c r="B58" s="11"/>
      <c r="C58" s="34"/>
      <c r="D58" s="11"/>
      <c r="E58" s="14"/>
      <c r="F58" s="12"/>
      <c r="G58" s="44"/>
      <c r="H58" s="46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26"/>
      <c r="T58" s="15"/>
      <c r="U58" s="12"/>
      <c r="V58" s="29"/>
      <c r="W58" s="32"/>
    </row>
    <row r="59" spans="1:23" ht="18" thickTop="1" thickBot="1" x14ac:dyDescent="0.25">
      <c r="A59" s="16"/>
      <c r="B59" s="11"/>
      <c r="C59" s="35"/>
      <c r="D59" s="11"/>
      <c r="E59" s="14"/>
      <c r="F59" s="12"/>
      <c r="G59" s="45"/>
      <c r="H59" s="47"/>
      <c r="I59" s="13"/>
      <c r="J59" s="24"/>
      <c r="K59" s="13"/>
      <c r="L59" s="13"/>
      <c r="M59" s="12"/>
      <c r="N59" s="13"/>
      <c r="O59" s="13"/>
      <c r="P59" s="13"/>
      <c r="Q59" s="13"/>
      <c r="R59" s="13"/>
      <c r="S59" s="26"/>
      <c r="T59" s="15"/>
      <c r="U59" s="13"/>
      <c r="V59" s="29"/>
      <c r="W59" s="32"/>
    </row>
    <row r="60" spans="1:23" ht="18" thickTop="1" thickBot="1" x14ac:dyDescent="0.25">
      <c r="A60" s="16"/>
      <c r="B60" s="11"/>
      <c r="C60" s="34"/>
      <c r="D60" s="11"/>
      <c r="E60" s="14"/>
      <c r="F60" s="12"/>
      <c r="G60" s="44"/>
      <c r="H60" s="46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26"/>
      <c r="T60" s="15"/>
      <c r="U60" s="12"/>
      <c r="V60" s="29"/>
      <c r="W60" s="32"/>
    </row>
    <row r="61" spans="1:23" ht="18" thickTop="1" thickBot="1" x14ac:dyDescent="0.25">
      <c r="A61" s="16"/>
      <c r="B61" s="11"/>
      <c r="C61" s="35"/>
      <c r="D61" s="11"/>
      <c r="E61" s="14"/>
      <c r="F61" s="12"/>
      <c r="G61" s="45"/>
      <c r="H61" s="47"/>
      <c r="I61" s="13"/>
      <c r="J61" s="24"/>
      <c r="K61" s="13"/>
      <c r="L61" s="13"/>
      <c r="M61" s="12"/>
      <c r="N61" s="13"/>
      <c r="O61" s="13"/>
      <c r="P61" s="13"/>
      <c r="Q61" s="13"/>
      <c r="R61" s="13"/>
      <c r="S61" s="26"/>
      <c r="T61" s="15"/>
      <c r="U61" s="13"/>
      <c r="V61" s="29"/>
      <c r="W61" s="32"/>
    </row>
    <row r="62" spans="1:23" ht="18" thickTop="1" thickBot="1" x14ac:dyDescent="0.25">
      <c r="A62" s="16"/>
      <c r="B62" s="11"/>
      <c r="C62" s="34"/>
      <c r="D62" s="11"/>
      <c r="E62" s="14"/>
      <c r="F62" s="12"/>
      <c r="G62" s="44"/>
      <c r="H62" s="46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26"/>
      <c r="T62" s="15"/>
      <c r="U62" s="12"/>
      <c r="V62" s="29"/>
      <c r="W62" s="32"/>
    </row>
    <row r="63" spans="1:23" ht="18" thickTop="1" thickBot="1" x14ac:dyDescent="0.25">
      <c r="A63" s="16"/>
      <c r="B63" s="11"/>
      <c r="C63" s="35"/>
      <c r="D63" s="11"/>
      <c r="E63" s="14"/>
      <c r="F63" s="12"/>
      <c r="G63" s="45"/>
      <c r="H63" s="47"/>
      <c r="I63" s="13"/>
      <c r="J63" s="24"/>
      <c r="K63" s="13"/>
      <c r="L63" s="13"/>
      <c r="M63" s="12"/>
      <c r="N63" s="13"/>
      <c r="O63" s="13"/>
      <c r="P63" s="13"/>
      <c r="Q63" s="13"/>
      <c r="R63" s="13"/>
      <c r="S63" s="26"/>
      <c r="T63" s="15"/>
      <c r="U63" s="13"/>
      <c r="V63" s="29"/>
      <c r="W63" s="32"/>
    </row>
    <row r="64" spans="1:23" ht="18" thickTop="1" thickBot="1" x14ac:dyDescent="0.25">
      <c r="A64" s="16"/>
      <c r="B64" s="11"/>
      <c r="C64" s="34"/>
      <c r="D64" s="11"/>
      <c r="E64" s="14"/>
      <c r="F64" s="12"/>
      <c r="G64" s="44"/>
      <c r="H64" s="46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26"/>
      <c r="T64" s="15"/>
      <c r="U64" s="12"/>
      <c r="V64" s="29"/>
      <c r="W64" s="32"/>
    </row>
    <row r="65" spans="1:23" ht="18" thickTop="1" thickBot="1" x14ac:dyDescent="0.25">
      <c r="A65" s="16"/>
      <c r="B65" s="11"/>
      <c r="C65" s="35"/>
      <c r="D65" s="11"/>
      <c r="E65" s="14"/>
      <c r="F65" s="12"/>
      <c r="G65" s="45"/>
      <c r="H65" s="47"/>
      <c r="I65" s="13"/>
      <c r="J65" s="24"/>
      <c r="K65" s="13"/>
      <c r="L65" s="13"/>
      <c r="M65" s="12"/>
      <c r="N65" s="13"/>
      <c r="O65" s="13"/>
      <c r="P65" s="13"/>
      <c r="Q65" s="13"/>
      <c r="R65" s="13"/>
      <c r="S65" s="26"/>
      <c r="T65" s="15"/>
      <c r="U65" s="13"/>
      <c r="V65" s="29"/>
      <c r="W65" s="32"/>
    </row>
    <row r="66" spans="1:23" ht="18" thickTop="1" thickBot="1" x14ac:dyDescent="0.25">
      <c r="A66" s="16"/>
      <c r="B66" s="11"/>
      <c r="C66" s="34"/>
      <c r="D66" s="11"/>
      <c r="E66" s="14"/>
      <c r="F66" s="12"/>
      <c r="G66" s="44"/>
      <c r="H66" s="46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26"/>
      <c r="T66" s="15"/>
      <c r="U66" s="12"/>
      <c r="V66" s="29"/>
      <c r="W66" s="32"/>
    </row>
    <row r="67" spans="1:23" ht="18" thickTop="1" thickBot="1" x14ac:dyDescent="0.25">
      <c r="A67" s="16"/>
      <c r="B67" s="11"/>
      <c r="C67" s="35"/>
      <c r="D67" s="11"/>
      <c r="E67" s="14"/>
      <c r="F67" s="12"/>
      <c r="G67" s="45"/>
      <c r="H67" s="47"/>
      <c r="I67" s="13"/>
      <c r="J67" s="24"/>
      <c r="K67" s="13"/>
      <c r="L67" s="13"/>
      <c r="M67" s="12"/>
      <c r="N67" s="13"/>
      <c r="O67" s="13"/>
      <c r="P67" s="13"/>
      <c r="Q67" s="13"/>
      <c r="R67" s="13"/>
      <c r="S67" s="26"/>
      <c r="T67" s="15"/>
      <c r="U67" s="13"/>
      <c r="V67" s="29"/>
      <c r="W67" s="32"/>
    </row>
    <row r="68" spans="1:23" ht="18" thickTop="1" thickBot="1" x14ac:dyDescent="0.25">
      <c r="A68" s="19"/>
      <c r="B68" s="11"/>
      <c r="C68" s="34"/>
      <c r="D68" s="11"/>
      <c r="E68" s="14"/>
      <c r="F68" s="12"/>
      <c r="G68" s="44"/>
      <c r="H68" s="46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26"/>
      <c r="T68" s="15"/>
      <c r="U68" s="12"/>
      <c r="V68" s="29"/>
      <c r="W68" s="32"/>
    </row>
    <row r="69" spans="1:23" ht="18" thickTop="1" thickBot="1" x14ac:dyDescent="0.25">
      <c r="A69" s="16"/>
      <c r="B69" s="11"/>
      <c r="C69" s="35"/>
      <c r="D69" s="11"/>
      <c r="E69" s="14"/>
      <c r="F69" s="12"/>
      <c r="G69" s="45"/>
      <c r="H69" s="47"/>
      <c r="I69" s="13"/>
      <c r="J69" s="24"/>
      <c r="K69" s="13"/>
      <c r="L69" s="13"/>
      <c r="M69" s="12"/>
      <c r="N69" s="13"/>
      <c r="O69" s="13"/>
      <c r="P69" s="13"/>
      <c r="Q69" s="13"/>
      <c r="R69" s="13"/>
      <c r="S69" s="26"/>
      <c r="T69" s="15"/>
      <c r="U69" s="13"/>
      <c r="V69" s="29"/>
      <c r="W69" s="32"/>
    </row>
    <row r="70" spans="1:23" ht="18" thickTop="1" thickBot="1" x14ac:dyDescent="0.25">
      <c r="A70" s="16"/>
      <c r="B70" s="11"/>
      <c r="C70" s="34"/>
      <c r="D70" s="11"/>
      <c r="E70" s="14"/>
      <c r="F70" s="12"/>
      <c r="G70" s="44"/>
      <c r="H70" s="46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26"/>
      <c r="T70" s="15"/>
      <c r="U70" s="12"/>
      <c r="V70" s="29"/>
      <c r="W70" s="32"/>
    </row>
    <row r="71" spans="1:23" ht="18" thickTop="1" thickBot="1" x14ac:dyDescent="0.25">
      <c r="A71" s="16"/>
      <c r="B71" s="11"/>
      <c r="C71" s="35"/>
      <c r="D71" s="11"/>
      <c r="E71" s="14"/>
      <c r="F71" s="12"/>
      <c r="G71" s="45"/>
      <c r="H71" s="47"/>
      <c r="I71" s="13"/>
      <c r="J71" s="24"/>
      <c r="K71" s="13"/>
      <c r="L71" s="13"/>
      <c r="M71" s="12"/>
      <c r="N71" s="13"/>
      <c r="O71" s="13"/>
      <c r="P71" s="13"/>
      <c r="Q71" s="13"/>
      <c r="R71" s="13"/>
      <c r="S71" s="26"/>
      <c r="T71" s="15"/>
      <c r="U71" s="13"/>
      <c r="V71" s="29"/>
      <c r="W71" s="32"/>
    </row>
    <row r="72" spans="1:23" ht="18" thickTop="1" thickBot="1" x14ac:dyDescent="0.25">
      <c r="A72" s="16"/>
      <c r="B72" s="11"/>
      <c r="C72" s="34"/>
      <c r="D72" s="11"/>
      <c r="E72" s="14"/>
      <c r="F72" s="12"/>
      <c r="G72" s="44"/>
      <c r="H72" s="46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26"/>
      <c r="T72" s="15"/>
      <c r="U72" s="12"/>
      <c r="V72" s="29"/>
      <c r="W72" s="32"/>
    </row>
    <row r="73" spans="1:23" ht="18" thickTop="1" thickBot="1" x14ac:dyDescent="0.25">
      <c r="A73" s="16"/>
      <c r="B73" s="11"/>
      <c r="C73" s="35"/>
      <c r="D73" s="11"/>
      <c r="E73" s="14"/>
      <c r="F73" s="12"/>
      <c r="G73" s="45"/>
      <c r="H73" s="47"/>
      <c r="I73" s="13"/>
      <c r="J73" s="24"/>
      <c r="K73" s="13"/>
      <c r="L73" s="13"/>
      <c r="M73" s="12"/>
      <c r="N73" s="13"/>
      <c r="O73" s="13"/>
      <c r="P73" s="13"/>
      <c r="Q73" s="13"/>
      <c r="R73" s="13"/>
      <c r="S73" s="26"/>
      <c r="T73" s="15"/>
      <c r="U73" s="13"/>
      <c r="V73" s="29"/>
      <c r="W73" s="32"/>
    </row>
    <row r="74" spans="1:23" ht="18" thickTop="1" thickBot="1" x14ac:dyDescent="0.25">
      <c r="A74" s="16"/>
      <c r="B74" s="11"/>
      <c r="C74" s="34"/>
      <c r="D74" s="11"/>
      <c r="E74" s="14"/>
      <c r="F74" s="12"/>
      <c r="G74" s="44"/>
      <c r="H74" s="46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26"/>
      <c r="T74" s="15"/>
      <c r="U74" s="12"/>
      <c r="V74" s="29"/>
      <c r="W74" s="32"/>
    </row>
    <row r="75" spans="1:23" ht="18" thickTop="1" thickBot="1" x14ac:dyDescent="0.25">
      <c r="A75" s="16"/>
      <c r="B75" s="11"/>
      <c r="C75" s="35"/>
      <c r="D75" s="11"/>
      <c r="E75" s="14"/>
      <c r="F75" s="12"/>
      <c r="G75" s="45"/>
      <c r="H75" s="47"/>
      <c r="I75" s="13"/>
      <c r="J75" s="24"/>
      <c r="K75" s="13"/>
      <c r="L75" s="13"/>
      <c r="M75" s="12"/>
      <c r="N75" s="13"/>
      <c r="O75" s="13"/>
      <c r="P75" s="13"/>
      <c r="Q75" s="13"/>
      <c r="R75" s="13"/>
      <c r="S75" s="26"/>
      <c r="T75" s="15"/>
      <c r="U75" s="13"/>
      <c r="V75" s="29"/>
      <c r="W75" s="32"/>
    </row>
    <row r="76" spans="1:23" ht="18" thickTop="1" thickBot="1" x14ac:dyDescent="0.25">
      <c r="A76" s="16"/>
      <c r="B76" s="11"/>
      <c r="C76" s="34"/>
      <c r="D76" s="11"/>
      <c r="E76" s="14"/>
      <c r="F76" s="12"/>
      <c r="G76" s="44"/>
      <c r="H76" s="46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26"/>
      <c r="T76" s="15"/>
      <c r="U76" s="12"/>
      <c r="V76" s="29"/>
      <c r="W76" s="32"/>
    </row>
    <row r="77" spans="1:23" ht="18" thickTop="1" thickBot="1" x14ac:dyDescent="0.25">
      <c r="A77" s="16"/>
      <c r="B77" s="11"/>
      <c r="C77" s="35"/>
      <c r="D77" s="11"/>
      <c r="E77" s="14"/>
      <c r="F77" s="12"/>
      <c r="G77" s="45"/>
      <c r="H77" s="47"/>
      <c r="I77" s="13"/>
      <c r="J77" s="24"/>
      <c r="K77" s="13"/>
      <c r="L77" s="13"/>
      <c r="M77" s="12"/>
      <c r="N77" s="13"/>
      <c r="O77" s="13"/>
      <c r="P77" s="13"/>
      <c r="Q77" s="13"/>
      <c r="R77" s="13"/>
      <c r="S77" s="26"/>
      <c r="T77" s="15"/>
      <c r="U77" s="13"/>
      <c r="V77" s="29"/>
      <c r="W77" s="32"/>
    </row>
    <row r="78" spans="1:23" ht="18" thickTop="1" thickBot="1" x14ac:dyDescent="0.25">
      <c r="A78" s="19"/>
      <c r="B78" s="11"/>
      <c r="C78" s="34"/>
      <c r="D78" s="11"/>
      <c r="E78" s="14"/>
      <c r="F78" s="12"/>
      <c r="G78" s="44"/>
      <c r="H78" s="46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26"/>
      <c r="T78" s="15"/>
      <c r="U78" s="12"/>
      <c r="V78" s="29"/>
      <c r="W78" s="32"/>
    </row>
    <row r="79" spans="1:23" ht="18" thickTop="1" thickBot="1" x14ac:dyDescent="0.25">
      <c r="A79" s="16"/>
      <c r="B79" s="11"/>
      <c r="C79" s="35"/>
      <c r="D79" s="11"/>
      <c r="E79" s="14"/>
      <c r="F79" s="12"/>
      <c r="G79" s="45"/>
      <c r="H79" s="47"/>
      <c r="I79" s="13"/>
      <c r="J79" s="24"/>
      <c r="K79" s="13"/>
      <c r="L79" s="13"/>
      <c r="M79" s="12"/>
      <c r="N79" s="13"/>
      <c r="O79" s="13"/>
      <c r="P79" s="13"/>
      <c r="Q79" s="13"/>
      <c r="R79" s="13"/>
      <c r="S79" s="26"/>
      <c r="T79" s="15"/>
      <c r="U79" s="13"/>
      <c r="V79" s="29"/>
      <c r="W79" s="32"/>
    </row>
    <row r="80" spans="1:23" ht="18" thickTop="1" thickBot="1" x14ac:dyDescent="0.25">
      <c r="A80" s="16"/>
      <c r="B80" s="11"/>
      <c r="C80" s="34"/>
      <c r="D80" s="11"/>
      <c r="E80" s="14"/>
      <c r="F80" s="12"/>
      <c r="G80" s="44"/>
      <c r="H80" s="46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26"/>
      <c r="T80" s="15"/>
      <c r="U80" s="12"/>
      <c r="V80" s="29"/>
      <c r="W80" s="32"/>
    </row>
    <row r="81" spans="1:23" ht="18" thickTop="1" thickBot="1" x14ac:dyDescent="0.25">
      <c r="A81" s="16"/>
      <c r="B81" s="11"/>
      <c r="C81" s="35"/>
      <c r="D81" s="11"/>
      <c r="E81" s="14"/>
      <c r="F81" s="12"/>
      <c r="G81" s="45"/>
      <c r="H81" s="47"/>
      <c r="I81" s="13"/>
      <c r="J81" s="24"/>
      <c r="K81" s="13"/>
      <c r="L81" s="13"/>
      <c r="M81" s="12"/>
      <c r="N81" s="13"/>
      <c r="O81" s="13"/>
      <c r="P81" s="13"/>
      <c r="Q81" s="13"/>
      <c r="R81" s="13"/>
      <c r="S81" s="26"/>
      <c r="T81" s="15"/>
      <c r="U81" s="13"/>
      <c r="V81" s="29"/>
      <c r="W81" s="32"/>
    </row>
    <row r="82" spans="1:23" ht="18" thickTop="1" thickBot="1" x14ac:dyDescent="0.25">
      <c r="A82" s="16"/>
      <c r="B82" s="11"/>
      <c r="C82" s="34"/>
      <c r="D82" s="11"/>
      <c r="E82" s="14"/>
      <c r="F82" s="12"/>
      <c r="G82" s="44"/>
      <c r="H82" s="46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26"/>
      <c r="T82" s="15"/>
      <c r="U82" s="12"/>
      <c r="V82" s="29"/>
      <c r="W82" s="32"/>
    </row>
    <row r="83" spans="1:23" ht="18" thickTop="1" thickBot="1" x14ac:dyDescent="0.25">
      <c r="A83" s="16"/>
      <c r="B83" s="11"/>
      <c r="C83" s="35"/>
      <c r="D83" s="11"/>
      <c r="E83" s="14"/>
      <c r="F83" s="12"/>
      <c r="G83" s="45"/>
      <c r="H83" s="47"/>
      <c r="I83" s="13"/>
      <c r="J83" s="24"/>
      <c r="K83" s="13"/>
      <c r="L83" s="13"/>
      <c r="M83" s="12"/>
      <c r="N83" s="13"/>
      <c r="O83" s="13"/>
      <c r="P83" s="13"/>
      <c r="Q83" s="13"/>
      <c r="R83" s="13"/>
      <c r="S83" s="26"/>
      <c r="T83" s="15"/>
      <c r="U83" s="13"/>
      <c r="V83" s="29"/>
      <c r="W83" s="32"/>
    </row>
    <row r="84" spans="1:23" ht="18" thickTop="1" thickBot="1" x14ac:dyDescent="0.25">
      <c r="A84" s="16"/>
      <c r="B84" s="11"/>
      <c r="C84" s="34"/>
      <c r="D84" s="11"/>
      <c r="E84" s="14"/>
      <c r="F84" s="12"/>
      <c r="G84" s="44"/>
      <c r="H84" s="46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26"/>
      <c r="T84" s="15"/>
      <c r="U84" s="12"/>
      <c r="V84" s="29"/>
      <c r="W84" s="32"/>
    </row>
    <row r="85" spans="1:23" ht="18" thickTop="1" thickBot="1" x14ac:dyDescent="0.25">
      <c r="A85" s="16"/>
      <c r="B85" s="11"/>
      <c r="C85" s="35"/>
      <c r="D85" s="11"/>
      <c r="E85" s="14"/>
      <c r="F85" s="12"/>
      <c r="G85" s="45"/>
      <c r="H85" s="47"/>
      <c r="I85" s="13"/>
      <c r="J85" s="24"/>
      <c r="K85" s="13"/>
      <c r="L85" s="13"/>
      <c r="M85" s="12"/>
      <c r="N85" s="13"/>
      <c r="O85" s="13"/>
      <c r="P85" s="13"/>
      <c r="Q85" s="13"/>
      <c r="R85" s="13"/>
      <c r="S85" s="26"/>
      <c r="T85" s="15"/>
      <c r="U85" s="13"/>
      <c r="V85" s="29"/>
      <c r="W85" s="32"/>
    </row>
    <row r="86" spans="1:23" ht="18" thickTop="1" thickBot="1" x14ac:dyDescent="0.25">
      <c r="A86" s="16"/>
      <c r="B86" s="11"/>
      <c r="C86" s="34"/>
      <c r="D86" s="11"/>
      <c r="E86" s="14"/>
      <c r="F86" s="12"/>
      <c r="G86" s="44"/>
      <c r="H86" s="46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26"/>
      <c r="T86" s="15"/>
      <c r="U86" s="12"/>
      <c r="V86" s="29"/>
      <c r="W86" s="32"/>
    </row>
    <row r="87" spans="1:23" ht="18" thickTop="1" thickBot="1" x14ac:dyDescent="0.25">
      <c r="A87" s="16"/>
      <c r="B87" s="11"/>
      <c r="C87" s="35"/>
      <c r="D87" s="11"/>
      <c r="E87" s="14"/>
      <c r="F87" s="12"/>
      <c r="G87" s="45"/>
      <c r="H87" s="47"/>
      <c r="I87" s="13"/>
      <c r="J87" s="24"/>
      <c r="K87" s="13"/>
      <c r="L87" s="13"/>
      <c r="M87" s="12"/>
      <c r="N87" s="13"/>
      <c r="O87" s="13"/>
      <c r="P87" s="13"/>
      <c r="Q87" s="13"/>
      <c r="R87" s="13"/>
      <c r="S87" s="26"/>
      <c r="T87" s="15"/>
      <c r="U87" s="13"/>
      <c r="V87" s="29"/>
      <c r="W87" s="32"/>
    </row>
    <row r="88" spans="1:23" ht="18" thickTop="1" thickBot="1" x14ac:dyDescent="0.25">
      <c r="A88" s="19"/>
      <c r="B88" s="11"/>
      <c r="C88" s="34"/>
      <c r="D88" s="11"/>
      <c r="E88" s="14"/>
      <c r="F88" s="12"/>
      <c r="G88" s="44"/>
      <c r="H88" s="46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26"/>
      <c r="T88" s="15"/>
      <c r="U88" s="12"/>
      <c r="V88" s="29"/>
      <c r="W88" s="32"/>
    </row>
    <row r="89" spans="1:23" ht="18" thickTop="1" thickBot="1" x14ac:dyDescent="0.25">
      <c r="A89" s="16"/>
      <c r="B89" s="11"/>
      <c r="C89" s="35"/>
      <c r="D89" s="11"/>
      <c r="E89" s="14"/>
      <c r="F89" s="12"/>
      <c r="G89" s="45"/>
      <c r="H89" s="47"/>
      <c r="I89" s="13"/>
      <c r="J89" s="24"/>
      <c r="K89" s="13"/>
      <c r="L89" s="13"/>
      <c r="M89" s="12"/>
      <c r="N89" s="13"/>
      <c r="O89" s="13"/>
      <c r="P89" s="13"/>
      <c r="Q89" s="13"/>
      <c r="R89" s="13"/>
      <c r="S89" s="26"/>
      <c r="T89" s="15"/>
      <c r="U89" s="13"/>
      <c r="V89" s="29"/>
      <c r="W89" s="32"/>
    </row>
    <row r="90" spans="1:23" ht="18" thickTop="1" thickBot="1" x14ac:dyDescent="0.25">
      <c r="A90" s="16"/>
      <c r="B90" s="11"/>
      <c r="C90" s="34"/>
      <c r="D90" s="11"/>
      <c r="E90" s="14"/>
      <c r="F90" s="12"/>
      <c r="G90" s="44"/>
      <c r="H90" s="46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26"/>
      <c r="T90" s="15"/>
      <c r="U90" s="12"/>
      <c r="V90" s="29"/>
      <c r="W90" s="32"/>
    </row>
    <row r="91" spans="1:23" ht="18" thickTop="1" thickBot="1" x14ac:dyDescent="0.25">
      <c r="A91" s="16"/>
      <c r="B91" s="11"/>
      <c r="C91" s="35"/>
      <c r="D91" s="11"/>
      <c r="E91" s="14"/>
      <c r="F91" s="12"/>
      <c r="G91" s="45"/>
      <c r="H91" s="47"/>
      <c r="I91" s="13"/>
      <c r="J91" s="24"/>
      <c r="K91" s="13"/>
      <c r="L91" s="13"/>
      <c r="M91" s="12"/>
      <c r="N91" s="13"/>
      <c r="O91" s="13"/>
      <c r="P91" s="13"/>
      <c r="Q91" s="13"/>
      <c r="R91" s="13"/>
      <c r="S91" s="26"/>
      <c r="T91" s="15"/>
      <c r="U91" s="13"/>
      <c r="V91" s="29"/>
      <c r="W91" s="32"/>
    </row>
    <row r="92" spans="1:23" ht="18" thickTop="1" thickBot="1" x14ac:dyDescent="0.25">
      <c r="A92" s="16"/>
      <c r="B92" s="11"/>
      <c r="C92" s="34"/>
      <c r="D92" s="11"/>
      <c r="E92" s="14"/>
      <c r="F92" s="12"/>
      <c r="G92" s="44"/>
      <c r="H92" s="46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26"/>
      <c r="T92" s="15"/>
      <c r="U92" s="12"/>
      <c r="V92" s="29"/>
      <c r="W92" s="32"/>
    </row>
    <row r="93" spans="1:23" ht="18" thickTop="1" thickBot="1" x14ac:dyDescent="0.25">
      <c r="A93" s="16"/>
      <c r="B93" s="11"/>
      <c r="C93" s="35"/>
      <c r="D93" s="11"/>
      <c r="E93" s="14"/>
      <c r="F93" s="12"/>
      <c r="G93" s="45"/>
      <c r="H93" s="47"/>
      <c r="I93" s="13"/>
      <c r="J93" s="24"/>
      <c r="K93" s="13"/>
      <c r="L93" s="13"/>
      <c r="M93" s="12"/>
      <c r="N93" s="13"/>
      <c r="O93" s="13"/>
      <c r="P93" s="13"/>
      <c r="Q93" s="13"/>
      <c r="R93" s="13"/>
      <c r="S93" s="26"/>
      <c r="T93" s="15"/>
      <c r="U93" s="13"/>
      <c r="V93" s="29"/>
      <c r="W93" s="32"/>
    </row>
    <row r="94" spans="1:23" ht="18" thickTop="1" thickBot="1" x14ac:dyDescent="0.25">
      <c r="A94" s="16"/>
      <c r="B94" s="11"/>
      <c r="C94" s="34"/>
      <c r="D94" s="11"/>
      <c r="E94" s="14"/>
      <c r="F94" s="12"/>
      <c r="G94" s="44"/>
      <c r="H94" s="46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26"/>
      <c r="T94" s="15"/>
      <c r="U94" s="12"/>
      <c r="V94" s="29"/>
      <c r="W94" s="32"/>
    </row>
    <row r="95" spans="1:23" ht="18" thickTop="1" thickBot="1" x14ac:dyDescent="0.25">
      <c r="A95" s="16"/>
      <c r="B95" s="11"/>
      <c r="C95" s="35"/>
      <c r="D95" s="11"/>
      <c r="E95" s="14"/>
      <c r="F95" s="12"/>
      <c r="G95" s="45"/>
      <c r="H95" s="47"/>
      <c r="I95" s="13"/>
      <c r="J95" s="24"/>
      <c r="K95" s="13"/>
      <c r="L95" s="13"/>
      <c r="M95" s="12"/>
      <c r="N95" s="13"/>
      <c r="O95" s="13"/>
      <c r="P95" s="13"/>
      <c r="Q95" s="13"/>
      <c r="R95" s="13"/>
      <c r="S95" s="26"/>
      <c r="T95" s="15"/>
      <c r="U95" s="13"/>
      <c r="V95" s="29"/>
      <c r="W95" s="32"/>
    </row>
    <row r="96" spans="1:23" ht="18" thickTop="1" thickBot="1" x14ac:dyDescent="0.25">
      <c r="A96" s="16"/>
      <c r="B96" s="11"/>
      <c r="C96" s="34"/>
      <c r="D96" s="11"/>
      <c r="E96" s="14"/>
      <c r="F96" s="12"/>
      <c r="G96" s="44"/>
      <c r="H96" s="46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26"/>
      <c r="T96" s="15"/>
      <c r="U96" s="12"/>
      <c r="V96" s="29"/>
      <c r="W96" s="32"/>
    </row>
    <row r="97" spans="1:23" ht="18" thickTop="1" thickBot="1" x14ac:dyDescent="0.25">
      <c r="A97" s="16"/>
      <c r="B97" s="11"/>
      <c r="C97" s="35"/>
      <c r="D97" s="11"/>
      <c r="E97" s="14"/>
      <c r="F97" s="12"/>
      <c r="G97" s="45"/>
      <c r="H97" s="47"/>
      <c r="I97" s="13"/>
      <c r="J97" s="24"/>
      <c r="K97" s="13"/>
      <c r="L97" s="13"/>
      <c r="M97" s="12"/>
      <c r="N97" s="13"/>
      <c r="O97" s="13"/>
      <c r="P97" s="13"/>
      <c r="Q97" s="13"/>
      <c r="R97" s="13"/>
      <c r="S97" s="26"/>
      <c r="T97" s="15"/>
      <c r="U97" s="13"/>
      <c r="V97" s="29"/>
      <c r="W97" s="32"/>
    </row>
    <row r="98" spans="1:23" ht="18" thickTop="1" thickBot="1" x14ac:dyDescent="0.25">
      <c r="A98" s="19"/>
      <c r="B98" s="11"/>
      <c r="C98" s="34"/>
      <c r="D98" s="11"/>
      <c r="E98" s="14"/>
      <c r="F98" s="12"/>
      <c r="G98" s="44"/>
      <c r="H98" s="46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26"/>
      <c r="T98" s="15"/>
      <c r="U98" s="12"/>
      <c r="V98" s="29"/>
      <c r="W98" s="32"/>
    </row>
    <row r="99" spans="1:23" ht="18" thickTop="1" thickBot="1" x14ac:dyDescent="0.25">
      <c r="A99" s="16"/>
      <c r="B99" s="11"/>
      <c r="C99" s="35"/>
      <c r="D99" s="11"/>
      <c r="E99" s="14"/>
      <c r="F99" s="12"/>
      <c r="G99" s="45"/>
      <c r="H99" s="47"/>
      <c r="I99" s="13"/>
      <c r="J99" s="24"/>
      <c r="K99" s="13"/>
      <c r="L99" s="13"/>
      <c r="M99" s="12"/>
      <c r="N99" s="13"/>
      <c r="O99" s="13"/>
      <c r="P99" s="13"/>
      <c r="Q99" s="13"/>
      <c r="R99" s="13"/>
      <c r="S99" s="26"/>
      <c r="T99" s="15"/>
      <c r="U99" s="13"/>
      <c r="V99" s="29"/>
      <c r="W99" s="32"/>
    </row>
    <row r="100" spans="1:23" ht="18" thickTop="1" thickBot="1" x14ac:dyDescent="0.25">
      <c r="A100" s="16"/>
      <c r="B100" s="11"/>
      <c r="C100" s="34"/>
      <c r="D100" s="11"/>
      <c r="E100" s="14"/>
      <c r="F100" s="12"/>
      <c r="G100" s="44"/>
      <c r="H100" s="46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26"/>
      <c r="T100" s="15"/>
      <c r="U100" s="12"/>
      <c r="V100" s="29"/>
      <c r="W100" s="32"/>
    </row>
    <row r="101" spans="1:23" ht="18" thickTop="1" thickBot="1" x14ac:dyDescent="0.25">
      <c r="A101" s="16"/>
      <c r="B101" s="11"/>
      <c r="C101" s="35"/>
      <c r="D101" s="11"/>
      <c r="E101" s="14"/>
      <c r="F101" s="12"/>
      <c r="G101" s="45"/>
      <c r="H101" s="47"/>
      <c r="I101" s="13"/>
      <c r="J101" s="24"/>
      <c r="K101" s="13"/>
      <c r="L101" s="13"/>
      <c r="M101" s="12"/>
      <c r="N101" s="13"/>
      <c r="O101" s="13"/>
      <c r="P101" s="13"/>
      <c r="Q101" s="13"/>
      <c r="R101" s="13"/>
      <c r="S101" s="26"/>
      <c r="T101" s="15"/>
      <c r="U101" s="13"/>
      <c r="V101" s="29"/>
      <c r="W101" s="32"/>
    </row>
    <row r="102" spans="1:23" ht="18" thickTop="1" thickBot="1" x14ac:dyDescent="0.25">
      <c r="A102" s="16"/>
      <c r="B102" s="11"/>
      <c r="C102" s="34"/>
      <c r="D102" s="11"/>
      <c r="E102" s="14"/>
      <c r="F102" s="12"/>
      <c r="G102" s="44"/>
      <c r="H102" s="46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26"/>
      <c r="T102" s="15"/>
      <c r="U102" s="12"/>
      <c r="V102" s="29"/>
      <c r="W102" s="32"/>
    </row>
    <row r="103" spans="1:23" ht="18" thickTop="1" thickBot="1" x14ac:dyDescent="0.25">
      <c r="A103" s="16"/>
      <c r="B103" s="11"/>
      <c r="C103" s="35"/>
      <c r="D103" s="11"/>
      <c r="E103" s="14"/>
      <c r="F103" s="12"/>
      <c r="G103" s="45"/>
      <c r="H103" s="47"/>
      <c r="I103" s="13"/>
      <c r="J103" s="24"/>
      <c r="K103" s="13"/>
      <c r="L103" s="13"/>
      <c r="M103" s="12"/>
      <c r="N103" s="13"/>
      <c r="O103" s="13"/>
      <c r="P103" s="13"/>
      <c r="Q103" s="13"/>
      <c r="R103" s="13"/>
      <c r="S103" s="26"/>
      <c r="T103" s="15"/>
      <c r="U103" s="13"/>
      <c r="V103" s="29"/>
      <c r="W103" s="32"/>
    </row>
    <row r="104" spans="1:23" ht="18" thickTop="1" thickBot="1" x14ac:dyDescent="0.25">
      <c r="A104" s="16"/>
      <c r="B104" s="11"/>
      <c r="C104" s="34"/>
      <c r="D104" s="11"/>
      <c r="E104" s="14"/>
      <c r="F104" s="12"/>
      <c r="G104" s="44"/>
      <c r="H104" s="46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26"/>
      <c r="T104" s="15"/>
      <c r="U104" s="12"/>
      <c r="V104" s="29"/>
      <c r="W104" s="32"/>
    </row>
    <row r="105" spans="1:23" ht="18" thickTop="1" thickBot="1" x14ac:dyDescent="0.25">
      <c r="A105" s="16"/>
      <c r="B105" s="11"/>
      <c r="C105" s="35"/>
      <c r="D105" s="11"/>
      <c r="E105" s="14"/>
      <c r="F105" s="12"/>
      <c r="G105" s="45"/>
      <c r="H105" s="47"/>
      <c r="I105" s="13"/>
      <c r="J105" s="24"/>
      <c r="K105" s="13"/>
      <c r="L105" s="13"/>
      <c r="M105" s="12"/>
      <c r="N105" s="13"/>
      <c r="O105" s="13"/>
      <c r="P105" s="13"/>
      <c r="Q105" s="13"/>
      <c r="R105" s="13"/>
      <c r="S105" s="26"/>
      <c r="T105" s="15"/>
      <c r="U105" s="13"/>
      <c r="V105" s="29"/>
      <c r="W105" s="32"/>
    </row>
    <row r="106" spans="1:23" ht="18" thickTop="1" thickBot="1" x14ac:dyDescent="0.25">
      <c r="A106" s="16"/>
      <c r="B106" s="11"/>
      <c r="C106" s="34"/>
      <c r="D106" s="11"/>
      <c r="E106" s="14"/>
      <c r="F106" s="12"/>
      <c r="G106" s="44"/>
      <c r="H106" s="46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26"/>
      <c r="T106" s="15"/>
      <c r="U106" s="12"/>
      <c r="V106" s="29"/>
      <c r="W106" s="32"/>
    </row>
    <row r="107" spans="1:23" ht="18" thickTop="1" thickBot="1" x14ac:dyDescent="0.25">
      <c r="A107" s="16"/>
      <c r="B107" s="11"/>
      <c r="C107" s="35"/>
      <c r="D107" s="11"/>
      <c r="E107" s="14"/>
      <c r="F107" s="12"/>
      <c r="G107" s="45"/>
      <c r="H107" s="47"/>
      <c r="I107" s="13"/>
      <c r="J107" s="24"/>
      <c r="K107" s="13"/>
      <c r="L107" s="13"/>
      <c r="M107" s="12"/>
      <c r="N107" s="13"/>
      <c r="O107" s="13"/>
      <c r="P107" s="13"/>
      <c r="Q107" s="13"/>
      <c r="R107" s="13"/>
      <c r="S107" s="26"/>
      <c r="T107" s="15"/>
      <c r="U107" s="13"/>
      <c r="V107" s="29"/>
      <c r="W107" s="32"/>
    </row>
    <row r="108" spans="1:23" ht="18" thickTop="1" thickBot="1" x14ac:dyDescent="0.25">
      <c r="A108" s="19"/>
      <c r="B108" s="11"/>
      <c r="C108" s="34"/>
      <c r="D108" s="11"/>
      <c r="E108" s="14"/>
      <c r="F108" s="12"/>
      <c r="G108" s="44"/>
      <c r="H108" s="46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26"/>
      <c r="T108" s="15"/>
      <c r="U108" s="12"/>
      <c r="V108" s="29"/>
      <c r="W108" s="32"/>
    </row>
    <row r="109" spans="1:23" ht="18" thickTop="1" thickBot="1" x14ac:dyDescent="0.25">
      <c r="A109" s="16"/>
      <c r="B109" s="11"/>
      <c r="C109" s="35"/>
      <c r="D109" s="11"/>
      <c r="E109" s="14"/>
      <c r="F109" s="12"/>
      <c r="G109" s="45"/>
      <c r="H109" s="47"/>
      <c r="I109" s="13"/>
      <c r="J109" s="24"/>
      <c r="K109" s="13"/>
      <c r="L109" s="13"/>
      <c r="M109" s="12"/>
      <c r="N109" s="13"/>
      <c r="O109" s="13"/>
      <c r="P109" s="13"/>
      <c r="Q109" s="13"/>
      <c r="R109" s="13"/>
      <c r="S109" s="26"/>
      <c r="T109" s="15"/>
      <c r="U109" s="13"/>
      <c r="V109" s="29"/>
      <c r="W109" s="32"/>
    </row>
    <row r="110" spans="1:23" ht="18" thickTop="1" thickBot="1" x14ac:dyDescent="0.25">
      <c r="A110" s="16"/>
      <c r="B110" s="11"/>
      <c r="C110" s="34"/>
      <c r="D110" s="11"/>
      <c r="E110" s="14"/>
      <c r="F110" s="12"/>
      <c r="G110" s="44"/>
      <c r="H110" s="46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26"/>
      <c r="T110" s="15"/>
      <c r="U110" s="12"/>
      <c r="V110" s="29"/>
      <c r="W110" s="32"/>
    </row>
    <row r="111" spans="1:23" ht="18" thickTop="1" thickBot="1" x14ac:dyDescent="0.25">
      <c r="A111" s="16"/>
      <c r="B111" s="11"/>
      <c r="C111" s="35"/>
      <c r="D111" s="11"/>
      <c r="E111" s="14"/>
      <c r="F111" s="12"/>
      <c r="G111" s="45"/>
      <c r="H111" s="47"/>
      <c r="I111" s="13"/>
      <c r="J111" s="24"/>
      <c r="K111" s="13"/>
      <c r="L111" s="13"/>
      <c r="M111" s="12"/>
      <c r="N111" s="13"/>
      <c r="O111" s="13"/>
      <c r="P111" s="13"/>
      <c r="Q111" s="13"/>
      <c r="R111" s="13"/>
      <c r="S111" s="26"/>
      <c r="T111" s="15"/>
      <c r="U111" s="13"/>
      <c r="V111" s="29"/>
      <c r="W111" s="32"/>
    </row>
    <row r="112" spans="1:23" ht="18" thickTop="1" thickBot="1" x14ac:dyDescent="0.25">
      <c r="A112" s="16"/>
      <c r="B112" s="11"/>
      <c r="C112" s="34"/>
      <c r="D112" s="11"/>
      <c r="E112" s="14"/>
      <c r="F112" s="12"/>
      <c r="G112" s="44"/>
      <c r="H112" s="46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26"/>
      <c r="T112" s="15"/>
      <c r="U112" s="12"/>
      <c r="V112" s="29"/>
      <c r="W112" s="32"/>
    </row>
    <row r="113" spans="1:23" ht="18" thickTop="1" thickBot="1" x14ac:dyDescent="0.25">
      <c r="A113" s="16"/>
      <c r="B113" s="11"/>
      <c r="C113" s="35"/>
      <c r="D113" s="11"/>
      <c r="E113" s="14"/>
      <c r="F113" s="12"/>
      <c r="G113" s="45"/>
      <c r="H113" s="47"/>
      <c r="I113" s="13"/>
      <c r="J113" s="24"/>
      <c r="K113" s="13"/>
      <c r="L113" s="13"/>
      <c r="M113" s="12"/>
      <c r="N113" s="13"/>
      <c r="O113" s="13"/>
      <c r="P113" s="13"/>
      <c r="Q113" s="13"/>
      <c r="R113" s="13"/>
      <c r="S113" s="26"/>
      <c r="T113" s="15"/>
      <c r="U113" s="13"/>
      <c r="V113" s="29"/>
      <c r="W113" s="32"/>
    </row>
    <row r="114" spans="1:23" ht="18" thickTop="1" thickBot="1" x14ac:dyDescent="0.25">
      <c r="A114" s="16"/>
      <c r="B114" s="11"/>
      <c r="C114" s="34"/>
      <c r="D114" s="11"/>
      <c r="E114" s="14"/>
      <c r="F114" s="12"/>
      <c r="G114" s="44"/>
      <c r="H114" s="46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26"/>
      <c r="T114" s="15"/>
      <c r="U114" s="12"/>
      <c r="V114" s="29"/>
      <c r="W114" s="32"/>
    </row>
    <row r="115" spans="1:23" ht="18" thickTop="1" thickBot="1" x14ac:dyDescent="0.25">
      <c r="A115" s="16"/>
      <c r="B115" s="11"/>
      <c r="C115" s="35"/>
      <c r="D115" s="11"/>
      <c r="E115" s="14"/>
      <c r="F115" s="12"/>
      <c r="G115" s="45"/>
      <c r="H115" s="47"/>
      <c r="I115" s="13"/>
      <c r="J115" s="24"/>
      <c r="K115" s="13"/>
      <c r="L115" s="13"/>
      <c r="M115" s="12"/>
      <c r="N115" s="13"/>
      <c r="O115" s="13"/>
      <c r="P115" s="13"/>
      <c r="Q115" s="13"/>
      <c r="R115" s="13"/>
      <c r="S115" s="26"/>
      <c r="T115" s="15"/>
      <c r="U115" s="13"/>
      <c r="V115" s="29"/>
      <c r="W115" s="32"/>
    </row>
    <row r="116" spans="1:23" ht="18" thickTop="1" thickBot="1" x14ac:dyDescent="0.25">
      <c r="A116" s="16"/>
      <c r="B116" s="11"/>
      <c r="C116" s="34"/>
      <c r="D116" s="11"/>
      <c r="E116" s="14"/>
      <c r="F116" s="12"/>
      <c r="G116" s="44"/>
      <c r="H116" s="46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26"/>
      <c r="T116" s="15"/>
      <c r="U116" s="12"/>
      <c r="V116" s="29"/>
      <c r="W116" s="32"/>
    </row>
    <row r="117" spans="1:23" ht="18" thickTop="1" thickBot="1" x14ac:dyDescent="0.25">
      <c r="A117" s="16"/>
      <c r="B117" s="11"/>
      <c r="C117" s="35"/>
      <c r="D117" s="11"/>
      <c r="E117" s="14"/>
      <c r="F117" s="12"/>
      <c r="G117" s="45"/>
      <c r="H117" s="47"/>
      <c r="I117" s="13"/>
      <c r="J117" s="24"/>
      <c r="K117" s="13"/>
      <c r="L117" s="13"/>
      <c r="M117" s="12"/>
      <c r="N117" s="13"/>
      <c r="O117" s="13"/>
      <c r="P117" s="13"/>
      <c r="Q117" s="13"/>
      <c r="R117" s="13"/>
      <c r="S117" s="26"/>
      <c r="T117" s="15"/>
      <c r="U117" s="13"/>
      <c r="V117" s="29"/>
      <c r="W117" s="32"/>
    </row>
    <row r="118" spans="1:23" ht="18" thickTop="1" thickBot="1" x14ac:dyDescent="0.25">
      <c r="A118" s="19"/>
      <c r="B118" s="11"/>
      <c r="C118" s="34"/>
      <c r="D118" s="11"/>
      <c r="E118" s="14"/>
      <c r="F118" s="12"/>
      <c r="G118" s="44"/>
      <c r="H118" s="46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26"/>
      <c r="T118" s="15"/>
      <c r="U118" s="12"/>
      <c r="V118" s="29"/>
      <c r="W118" s="32"/>
    </row>
    <row r="119" spans="1:23" ht="18" thickTop="1" thickBot="1" x14ac:dyDescent="0.25">
      <c r="A119" s="16"/>
      <c r="B119" s="11"/>
      <c r="C119" s="35"/>
      <c r="D119" s="11"/>
      <c r="E119" s="14"/>
      <c r="F119" s="12"/>
      <c r="G119" s="45"/>
      <c r="H119" s="47"/>
      <c r="I119" s="13"/>
      <c r="J119" s="24"/>
      <c r="K119" s="13"/>
      <c r="L119" s="13"/>
      <c r="M119" s="12"/>
      <c r="N119" s="13"/>
      <c r="O119" s="13"/>
      <c r="P119" s="13"/>
      <c r="Q119" s="13"/>
      <c r="R119" s="13"/>
      <c r="S119" s="26"/>
      <c r="T119" s="15"/>
      <c r="U119" s="13"/>
      <c r="V119" s="29"/>
      <c r="W119" s="32"/>
    </row>
    <row r="120" spans="1:23" ht="18" thickTop="1" thickBot="1" x14ac:dyDescent="0.25">
      <c r="A120" s="16"/>
      <c r="B120" s="11"/>
      <c r="C120" s="34"/>
      <c r="D120" s="11"/>
      <c r="E120" s="14"/>
      <c r="F120" s="12"/>
      <c r="G120" s="44"/>
      <c r="H120" s="46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26"/>
      <c r="T120" s="15"/>
      <c r="U120" s="12"/>
      <c r="V120" s="29"/>
      <c r="W120" s="32"/>
    </row>
    <row r="121" spans="1:23" ht="18" thickTop="1" thickBot="1" x14ac:dyDescent="0.25">
      <c r="A121" s="16"/>
      <c r="B121" s="11"/>
      <c r="C121" s="35"/>
      <c r="D121" s="11"/>
      <c r="E121" s="14"/>
      <c r="F121" s="12"/>
      <c r="G121" s="45"/>
      <c r="H121" s="47"/>
      <c r="I121" s="13"/>
      <c r="J121" s="24"/>
      <c r="K121" s="13"/>
      <c r="L121" s="13"/>
      <c r="M121" s="12"/>
      <c r="N121" s="13"/>
      <c r="O121" s="13"/>
      <c r="P121" s="13"/>
      <c r="Q121" s="13"/>
      <c r="R121" s="13"/>
      <c r="S121" s="26"/>
      <c r="T121" s="15"/>
      <c r="U121" s="13"/>
      <c r="V121" s="29"/>
      <c r="W121" s="32"/>
    </row>
    <row r="122" spans="1:23" ht="18" thickTop="1" thickBot="1" x14ac:dyDescent="0.25">
      <c r="A122" s="16"/>
      <c r="B122" s="11"/>
      <c r="C122" s="34"/>
      <c r="D122" s="11"/>
      <c r="E122" s="14"/>
      <c r="F122" s="12"/>
      <c r="G122" s="44"/>
      <c r="H122" s="46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26"/>
      <c r="T122" s="15"/>
      <c r="U122" s="12"/>
      <c r="V122" s="29"/>
      <c r="W122" s="32"/>
    </row>
    <row r="123" spans="1:23" ht="18" thickTop="1" thickBot="1" x14ac:dyDescent="0.25">
      <c r="A123" s="16"/>
      <c r="B123" s="11"/>
      <c r="C123" s="35"/>
      <c r="D123" s="11"/>
      <c r="E123" s="14"/>
      <c r="F123" s="12"/>
      <c r="G123" s="45"/>
      <c r="H123" s="47"/>
      <c r="I123" s="13"/>
      <c r="J123" s="24"/>
      <c r="K123" s="13"/>
      <c r="L123" s="13"/>
      <c r="M123" s="12"/>
      <c r="N123" s="13"/>
      <c r="O123" s="13"/>
      <c r="P123" s="13"/>
      <c r="Q123" s="13"/>
      <c r="R123" s="13"/>
      <c r="S123" s="26"/>
      <c r="T123" s="15"/>
      <c r="U123" s="13"/>
      <c r="V123" s="29"/>
      <c r="W123" s="32"/>
    </row>
    <row r="124" spans="1:23" ht="18" thickTop="1" thickBot="1" x14ac:dyDescent="0.25">
      <c r="A124" s="16"/>
      <c r="B124" s="11"/>
      <c r="C124" s="34"/>
      <c r="D124" s="11"/>
      <c r="E124" s="14"/>
      <c r="F124" s="12"/>
      <c r="G124" s="44"/>
      <c r="H124" s="46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26"/>
      <c r="T124" s="15"/>
      <c r="U124" s="12"/>
      <c r="V124" s="29"/>
      <c r="W124" s="32"/>
    </row>
    <row r="125" spans="1:23" ht="18" thickTop="1" thickBot="1" x14ac:dyDescent="0.25">
      <c r="A125" s="16"/>
      <c r="B125" s="11"/>
      <c r="C125" s="35"/>
      <c r="D125" s="11"/>
      <c r="E125" s="14"/>
      <c r="F125" s="12"/>
      <c r="G125" s="45"/>
      <c r="H125" s="47"/>
      <c r="I125" s="13"/>
      <c r="J125" s="24"/>
      <c r="K125" s="13"/>
      <c r="L125" s="13"/>
      <c r="M125" s="12"/>
      <c r="N125" s="13"/>
      <c r="O125" s="13"/>
      <c r="P125" s="13"/>
      <c r="Q125" s="13"/>
      <c r="R125" s="13"/>
      <c r="S125" s="26"/>
      <c r="T125" s="15"/>
      <c r="U125" s="13"/>
      <c r="V125" s="29"/>
      <c r="W125" s="32"/>
    </row>
    <row r="126" spans="1:23" ht="18" thickTop="1" thickBot="1" x14ac:dyDescent="0.25">
      <c r="A126" s="16"/>
      <c r="B126" s="11"/>
      <c r="C126" s="34"/>
      <c r="D126" s="11"/>
      <c r="E126" s="14"/>
      <c r="F126" s="12"/>
      <c r="G126" s="44"/>
      <c r="H126" s="46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26"/>
      <c r="T126" s="15"/>
      <c r="U126" s="12"/>
      <c r="V126" s="29"/>
      <c r="W126" s="32"/>
    </row>
    <row r="127" spans="1:23" ht="18" thickTop="1" thickBot="1" x14ac:dyDescent="0.25">
      <c r="A127" s="16"/>
      <c r="B127" s="11"/>
      <c r="C127" s="35"/>
      <c r="D127" s="11"/>
      <c r="E127" s="14"/>
      <c r="F127" s="12"/>
      <c r="G127" s="45"/>
      <c r="H127" s="47"/>
      <c r="I127" s="13"/>
      <c r="J127" s="24"/>
      <c r="K127" s="13"/>
      <c r="L127" s="13"/>
      <c r="M127" s="12"/>
      <c r="N127" s="13"/>
      <c r="O127" s="13"/>
      <c r="P127" s="13"/>
      <c r="Q127" s="13"/>
      <c r="R127" s="13"/>
      <c r="S127" s="26"/>
      <c r="T127" s="15"/>
      <c r="U127" s="13"/>
      <c r="V127" s="29"/>
      <c r="W127" s="32"/>
    </row>
    <row r="128" spans="1:23" ht="18" thickTop="1" thickBot="1" x14ac:dyDescent="0.25">
      <c r="A128" s="19"/>
      <c r="B128" s="11"/>
      <c r="C128" s="34"/>
      <c r="D128" s="11"/>
      <c r="E128" s="14"/>
      <c r="F128" s="12"/>
      <c r="G128" s="44"/>
      <c r="H128" s="46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26"/>
      <c r="T128" s="15"/>
      <c r="U128" s="12"/>
      <c r="V128" s="29"/>
      <c r="W128" s="32"/>
    </row>
    <row r="129" spans="1:23" ht="18" thickTop="1" thickBot="1" x14ac:dyDescent="0.25">
      <c r="A129" s="16"/>
      <c r="B129" s="11"/>
      <c r="C129" s="35"/>
      <c r="D129" s="11"/>
      <c r="E129" s="14"/>
      <c r="F129" s="12"/>
      <c r="G129" s="45"/>
      <c r="H129" s="47"/>
      <c r="I129" s="13"/>
      <c r="J129" s="24"/>
      <c r="K129" s="13"/>
      <c r="L129" s="13"/>
      <c r="M129" s="12"/>
      <c r="N129" s="13"/>
      <c r="O129" s="13"/>
      <c r="P129" s="13"/>
      <c r="Q129" s="13"/>
      <c r="R129" s="13"/>
      <c r="S129" s="26"/>
      <c r="T129" s="15"/>
      <c r="U129" s="13"/>
      <c r="V129" s="29"/>
      <c r="W129" s="32"/>
    </row>
    <row r="130" spans="1:23" ht="18" thickTop="1" thickBot="1" x14ac:dyDescent="0.25">
      <c r="A130" s="16"/>
      <c r="B130" s="11"/>
      <c r="C130" s="34"/>
      <c r="D130" s="11"/>
      <c r="E130" s="14"/>
      <c r="F130" s="12"/>
      <c r="G130" s="44"/>
      <c r="H130" s="46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26"/>
      <c r="T130" s="15"/>
      <c r="U130" s="12"/>
      <c r="V130" s="29"/>
      <c r="W130" s="32"/>
    </row>
    <row r="131" spans="1:23" ht="18" thickTop="1" thickBot="1" x14ac:dyDescent="0.25">
      <c r="A131" s="16"/>
      <c r="B131" s="11"/>
      <c r="C131" s="35"/>
      <c r="D131" s="11"/>
      <c r="E131" s="14"/>
      <c r="F131" s="12"/>
      <c r="G131" s="45"/>
      <c r="H131" s="47"/>
      <c r="I131" s="13"/>
      <c r="J131" s="24"/>
      <c r="K131" s="13"/>
      <c r="L131" s="13"/>
      <c r="M131" s="12"/>
      <c r="N131" s="13"/>
      <c r="O131" s="13"/>
      <c r="P131" s="13"/>
      <c r="Q131" s="13"/>
      <c r="R131" s="13"/>
      <c r="S131" s="26"/>
      <c r="T131" s="15"/>
      <c r="U131" s="13"/>
      <c r="V131" s="29"/>
      <c r="W131" s="32"/>
    </row>
    <row r="132" spans="1:23" ht="18" thickTop="1" thickBot="1" x14ac:dyDescent="0.25">
      <c r="A132" s="16"/>
      <c r="B132" s="11"/>
      <c r="C132" s="34"/>
      <c r="D132" s="11"/>
      <c r="E132" s="14"/>
      <c r="F132" s="12"/>
      <c r="G132" s="44"/>
      <c r="H132" s="46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26"/>
      <c r="T132" s="15"/>
      <c r="U132" s="12"/>
      <c r="V132" s="29"/>
      <c r="W132" s="32"/>
    </row>
    <row r="133" spans="1:23" ht="18" thickTop="1" thickBot="1" x14ac:dyDescent="0.25">
      <c r="A133" s="16"/>
      <c r="B133" s="11"/>
      <c r="C133" s="35"/>
      <c r="D133" s="11"/>
      <c r="E133" s="14"/>
      <c r="F133" s="12"/>
      <c r="G133" s="45"/>
      <c r="H133" s="47"/>
      <c r="I133" s="13"/>
      <c r="J133" s="24"/>
      <c r="K133" s="13"/>
      <c r="L133" s="13"/>
      <c r="M133" s="12"/>
      <c r="N133" s="13"/>
      <c r="O133" s="13"/>
      <c r="P133" s="13"/>
      <c r="Q133" s="13"/>
      <c r="R133" s="13"/>
      <c r="S133" s="26"/>
      <c r="T133" s="15"/>
      <c r="U133" s="13"/>
      <c r="V133" s="29"/>
      <c r="W133" s="32"/>
    </row>
    <row r="134" spans="1:23" ht="18" thickTop="1" thickBot="1" x14ac:dyDescent="0.25">
      <c r="A134" s="16"/>
      <c r="B134" s="11"/>
      <c r="C134" s="34"/>
      <c r="D134" s="11"/>
      <c r="E134" s="14"/>
      <c r="F134" s="12"/>
      <c r="G134" s="44"/>
      <c r="H134" s="46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26"/>
      <c r="T134" s="15"/>
      <c r="U134" s="12"/>
      <c r="V134" s="29"/>
      <c r="W134" s="32"/>
    </row>
    <row r="135" spans="1:23" ht="18" thickTop="1" thickBot="1" x14ac:dyDescent="0.25">
      <c r="A135" s="16"/>
      <c r="B135" s="11"/>
      <c r="C135" s="35"/>
      <c r="D135" s="11"/>
      <c r="E135" s="14"/>
      <c r="F135" s="12"/>
      <c r="G135" s="45"/>
      <c r="H135" s="47"/>
      <c r="I135" s="13"/>
      <c r="J135" s="24"/>
      <c r="K135" s="13"/>
      <c r="L135" s="13"/>
      <c r="M135" s="12"/>
      <c r="N135" s="13"/>
      <c r="O135" s="13"/>
      <c r="P135" s="13"/>
      <c r="Q135" s="13"/>
      <c r="R135" s="13"/>
      <c r="S135" s="26"/>
      <c r="T135" s="15"/>
      <c r="U135" s="13"/>
      <c r="V135" s="29"/>
      <c r="W135" s="32"/>
    </row>
    <row r="136" spans="1:23" ht="18" thickTop="1" thickBot="1" x14ac:dyDescent="0.25">
      <c r="A136" s="16"/>
      <c r="B136" s="11"/>
      <c r="C136" s="34"/>
      <c r="D136" s="11"/>
      <c r="E136" s="14"/>
      <c r="F136" s="12"/>
      <c r="G136" s="44"/>
      <c r="H136" s="46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26"/>
      <c r="T136" s="15"/>
      <c r="U136" s="12"/>
      <c r="V136" s="29"/>
      <c r="W136" s="32"/>
    </row>
    <row r="137" spans="1:23" ht="18" thickTop="1" thickBot="1" x14ac:dyDescent="0.25">
      <c r="A137" s="16"/>
      <c r="B137" s="11"/>
      <c r="C137" s="35"/>
      <c r="D137" s="11"/>
      <c r="E137" s="14"/>
      <c r="F137" s="12"/>
      <c r="G137" s="45"/>
      <c r="H137" s="47"/>
      <c r="I137" s="13"/>
      <c r="J137" s="24"/>
      <c r="K137" s="13"/>
      <c r="L137" s="13"/>
      <c r="M137" s="12"/>
      <c r="N137" s="13"/>
      <c r="O137" s="13"/>
      <c r="P137" s="13"/>
      <c r="Q137" s="13"/>
      <c r="R137" s="13"/>
      <c r="S137" s="26"/>
      <c r="T137" s="15"/>
      <c r="U137" s="13"/>
      <c r="V137" s="29"/>
      <c r="W137" s="32"/>
    </row>
    <row r="138" spans="1:23" ht="18" thickTop="1" thickBot="1" x14ac:dyDescent="0.25">
      <c r="A138" s="19"/>
      <c r="B138" s="11"/>
      <c r="C138" s="34"/>
      <c r="D138" s="11"/>
      <c r="E138" s="14"/>
      <c r="F138" s="12"/>
      <c r="G138" s="44"/>
      <c r="H138" s="46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26"/>
      <c r="T138" s="15"/>
      <c r="U138" s="12"/>
      <c r="V138" s="29"/>
      <c r="W138" s="32"/>
    </row>
    <row r="139" spans="1:23" ht="18" thickTop="1" thickBot="1" x14ac:dyDescent="0.25">
      <c r="A139" s="16"/>
      <c r="B139" s="11"/>
      <c r="C139" s="35"/>
      <c r="D139" s="11"/>
      <c r="E139" s="14"/>
      <c r="F139" s="12"/>
      <c r="G139" s="45"/>
      <c r="H139" s="47"/>
      <c r="I139" s="13"/>
      <c r="J139" s="24"/>
      <c r="K139" s="13"/>
      <c r="L139" s="13"/>
      <c r="M139" s="12"/>
      <c r="N139" s="13"/>
      <c r="O139" s="13"/>
      <c r="P139" s="13"/>
      <c r="Q139" s="13"/>
      <c r="R139" s="13"/>
      <c r="S139" s="26"/>
      <c r="T139" s="15"/>
      <c r="U139" s="13"/>
      <c r="V139" s="29"/>
      <c r="W139" s="32"/>
    </row>
    <row r="140" spans="1:23" ht="18" thickTop="1" thickBot="1" x14ac:dyDescent="0.25">
      <c r="A140" s="16"/>
      <c r="B140" s="11"/>
      <c r="C140" s="34"/>
      <c r="D140" s="11"/>
      <c r="E140" s="14"/>
      <c r="F140" s="12"/>
      <c r="G140" s="44"/>
      <c r="H140" s="46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26"/>
      <c r="T140" s="15"/>
      <c r="U140" s="12"/>
      <c r="V140" s="29"/>
      <c r="W140" s="32"/>
    </row>
    <row r="141" spans="1:23" ht="18" thickTop="1" thickBot="1" x14ac:dyDescent="0.25">
      <c r="A141" s="16"/>
      <c r="B141" s="11"/>
      <c r="C141" s="35"/>
      <c r="D141" s="11"/>
      <c r="E141" s="14"/>
      <c r="F141" s="12"/>
      <c r="G141" s="45"/>
      <c r="H141" s="47"/>
      <c r="I141" s="13"/>
      <c r="J141" s="24"/>
      <c r="K141" s="13"/>
      <c r="L141" s="13"/>
      <c r="M141" s="12"/>
      <c r="N141" s="13"/>
      <c r="O141" s="13"/>
      <c r="P141" s="13"/>
      <c r="Q141" s="13"/>
      <c r="R141" s="13"/>
      <c r="S141" s="26"/>
      <c r="T141" s="15"/>
      <c r="U141" s="13"/>
      <c r="V141" s="29"/>
      <c r="W141" s="32"/>
    </row>
    <row r="142" spans="1:23" ht="18" thickTop="1" thickBot="1" x14ac:dyDescent="0.25">
      <c r="A142" s="16"/>
      <c r="B142" s="11"/>
      <c r="C142" s="34"/>
      <c r="D142" s="11"/>
      <c r="E142" s="14"/>
      <c r="F142" s="12"/>
      <c r="G142" s="44"/>
      <c r="H142" s="46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26"/>
      <c r="T142" s="15"/>
      <c r="U142" s="12"/>
      <c r="V142" s="29"/>
      <c r="W142" s="32"/>
    </row>
    <row r="143" spans="1:23" ht="18" thickTop="1" thickBot="1" x14ac:dyDescent="0.25">
      <c r="A143" s="16"/>
      <c r="B143" s="11"/>
      <c r="C143" s="35"/>
      <c r="D143" s="11"/>
      <c r="E143" s="14"/>
      <c r="F143" s="12"/>
      <c r="G143" s="45"/>
      <c r="H143" s="47"/>
      <c r="I143" s="13"/>
      <c r="J143" s="24"/>
      <c r="K143" s="13"/>
      <c r="L143" s="13"/>
      <c r="M143" s="12"/>
      <c r="N143" s="13"/>
      <c r="O143" s="13"/>
      <c r="P143" s="13"/>
      <c r="Q143" s="13"/>
      <c r="R143" s="13"/>
      <c r="S143" s="26"/>
      <c r="T143" s="15"/>
      <c r="U143" s="13"/>
      <c r="V143" s="29"/>
      <c r="W143" s="32"/>
    </row>
    <row r="144" spans="1:23" ht="18" thickTop="1" thickBot="1" x14ac:dyDescent="0.25">
      <c r="A144" s="16"/>
      <c r="B144" s="11"/>
      <c r="C144" s="34"/>
      <c r="D144" s="11"/>
      <c r="E144" s="14"/>
      <c r="F144" s="12"/>
      <c r="G144" s="44"/>
      <c r="H144" s="46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26"/>
      <c r="T144" s="15"/>
      <c r="U144" s="12"/>
      <c r="V144" s="29"/>
      <c r="W144" s="32"/>
    </row>
    <row r="145" spans="1:23" ht="18" thickTop="1" thickBot="1" x14ac:dyDescent="0.25">
      <c r="A145" s="16"/>
      <c r="B145" s="11"/>
      <c r="C145" s="35"/>
      <c r="D145" s="11"/>
      <c r="E145" s="14"/>
      <c r="F145" s="12"/>
      <c r="G145" s="45"/>
      <c r="H145" s="47"/>
      <c r="I145" s="13"/>
      <c r="J145" s="24"/>
      <c r="K145" s="13"/>
      <c r="L145" s="13"/>
      <c r="M145" s="12"/>
      <c r="N145" s="13"/>
      <c r="O145" s="13"/>
      <c r="P145" s="13"/>
      <c r="Q145" s="13"/>
      <c r="R145" s="13"/>
      <c r="S145" s="26"/>
      <c r="T145" s="15"/>
      <c r="U145" s="13"/>
      <c r="V145" s="29"/>
      <c r="W145" s="32"/>
    </row>
    <row r="146" spans="1:23" ht="18" thickTop="1" thickBot="1" x14ac:dyDescent="0.25">
      <c r="A146" s="16"/>
      <c r="B146" s="11"/>
      <c r="C146" s="34"/>
      <c r="D146" s="11"/>
      <c r="E146" s="14"/>
      <c r="F146" s="12"/>
      <c r="G146" s="44"/>
      <c r="H146" s="46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26"/>
      <c r="T146" s="15"/>
      <c r="U146" s="12"/>
      <c r="V146" s="29"/>
      <c r="W146" s="32"/>
    </row>
    <row r="147" spans="1:23" ht="18" thickTop="1" thickBot="1" x14ac:dyDescent="0.25">
      <c r="A147" s="16"/>
      <c r="B147" s="11"/>
      <c r="C147" s="35"/>
      <c r="D147" s="11"/>
      <c r="E147" s="14"/>
      <c r="F147" s="12"/>
      <c r="G147" s="45"/>
      <c r="H147" s="47"/>
      <c r="I147" s="13"/>
      <c r="J147" s="24"/>
      <c r="K147" s="13"/>
      <c r="L147" s="13"/>
      <c r="M147" s="12"/>
      <c r="N147" s="13"/>
      <c r="O147" s="13"/>
      <c r="P147" s="13"/>
      <c r="Q147" s="13"/>
      <c r="R147" s="13"/>
      <c r="S147" s="26"/>
      <c r="T147" s="15"/>
      <c r="U147" s="13"/>
      <c r="V147" s="29"/>
      <c r="W147" s="32"/>
    </row>
    <row r="148" spans="1:23" ht="18" thickTop="1" thickBot="1" x14ac:dyDescent="0.25">
      <c r="A148" s="19"/>
      <c r="B148" s="11"/>
      <c r="C148" s="34"/>
      <c r="D148" s="11"/>
      <c r="E148" s="14"/>
      <c r="F148" s="12"/>
      <c r="G148" s="44"/>
      <c r="H148" s="46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26"/>
      <c r="T148" s="15"/>
      <c r="U148" s="12"/>
      <c r="V148" s="29"/>
      <c r="W148" s="32"/>
    </row>
    <row r="149" spans="1:23" ht="18" thickTop="1" thickBot="1" x14ac:dyDescent="0.25">
      <c r="A149" s="16"/>
      <c r="B149" s="11"/>
      <c r="C149" s="35"/>
      <c r="D149" s="11"/>
      <c r="E149" s="14"/>
      <c r="F149" s="12"/>
      <c r="G149" s="45"/>
      <c r="H149" s="47"/>
      <c r="I149" s="13"/>
      <c r="J149" s="24"/>
      <c r="K149" s="13"/>
      <c r="L149" s="13"/>
      <c r="M149" s="12"/>
      <c r="N149" s="13"/>
      <c r="O149" s="13"/>
      <c r="P149" s="13"/>
      <c r="Q149" s="13"/>
      <c r="R149" s="13"/>
      <c r="S149" s="26"/>
      <c r="T149" s="15"/>
      <c r="U149" s="13"/>
      <c r="V149" s="29"/>
      <c r="W149" s="32"/>
    </row>
    <row r="150" spans="1:23" ht="18" thickTop="1" thickBot="1" x14ac:dyDescent="0.25">
      <c r="A150" s="16"/>
      <c r="B150" s="11"/>
      <c r="C150" s="34"/>
      <c r="D150" s="11"/>
      <c r="E150" s="14"/>
      <c r="F150" s="12"/>
      <c r="G150" s="44"/>
      <c r="H150" s="46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26"/>
      <c r="T150" s="15"/>
      <c r="U150" s="12"/>
      <c r="V150" s="29"/>
      <c r="W150" s="32"/>
    </row>
    <row r="151" spans="1:23" ht="18" thickTop="1" thickBot="1" x14ac:dyDescent="0.25">
      <c r="A151" s="16"/>
      <c r="B151" s="11"/>
      <c r="C151" s="35"/>
      <c r="D151" s="11"/>
      <c r="E151" s="14"/>
      <c r="F151" s="12"/>
      <c r="G151" s="45"/>
      <c r="H151" s="47"/>
      <c r="I151" s="13"/>
      <c r="J151" s="24"/>
      <c r="K151" s="13"/>
      <c r="L151" s="13"/>
      <c r="M151" s="12"/>
      <c r="N151" s="13"/>
      <c r="O151" s="13"/>
      <c r="P151" s="13"/>
      <c r="Q151" s="13"/>
      <c r="R151" s="13"/>
      <c r="S151" s="26"/>
      <c r="T151" s="15"/>
      <c r="U151" s="13"/>
      <c r="V151" s="29"/>
      <c r="W151" s="32"/>
    </row>
    <row r="152" spans="1:23" ht="18" thickTop="1" thickBot="1" x14ac:dyDescent="0.25">
      <c r="A152" s="16"/>
      <c r="B152" s="11"/>
      <c r="C152" s="34"/>
      <c r="D152" s="11"/>
      <c r="E152" s="14"/>
      <c r="F152" s="12"/>
      <c r="G152" s="44"/>
      <c r="H152" s="46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26"/>
      <c r="T152" s="15"/>
      <c r="U152" s="12"/>
      <c r="V152" s="29"/>
      <c r="W152" s="32"/>
    </row>
    <row r="153" spans="1:23" ht="18" thickTop="1" thickBot="1" x14ac:dyDescent="0.25">
      <c r="A153" s="16"/>
      <c r="B153" s="11"/>
      <c r="C153" s="35"/>
      <c r="D153" s="11"/>
      <c r="E153" s="14"/>
      <c r="F153" s="12"/>
      <c r="G153" s="45"/>
      <c r="H153" s="47"/>
      <c r="I153" s="13"/>
      <c r="J153" s="24"/>
      <c r="K153" s="13"/>
      <c r="L153" s="13"/>
      <c r="M153" s="12"/>
      <c r="N153" s="13"/>
      <c r="O153" s="13"/>
      <c r="P153" s="13"/>
      <c r="Q153" s="13"/>
      <c r="R153" s="13"/>
      <c r="S153" s="26"/>
      <c r="T153" s="15"/>
      <c r="U153" s="13"/>
      <c r="V153" s="29"/>
      <c r="W153" s="32"/>
    </row>
    <row r="154" spans="1:23" ht="18" thickTop="1" thickBot="1" x14ac:dyDescent="0.25">
      <c r="A154" s="16"/>
      <c r="B154" s="11"/>
      <c r="C154" s="34"/>
      <c r="D154" s="11"/>
      <c r="E154" s="14"/>
      <c r="F154" s="12"/>
      <c r="G154" s="44"/>
      <c r="H154" s="46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26"/>
      <c r="T154" s="15"/>
      <c r="U154" s="12"/>
      <c r="V154" s="29"/>
      <c r="W154" s="32"/>
    </row>
    <row r="155" spans="1:23" ht="18" thickTop="1" thickBot="1" x14ac:dyDescent="0.25">
      <c r="A155" s="16"/>
      <c r="B155" s="11"/>
      <c r="C155" s="35"/>
      <c r="D155" s="11"/>
      <c r="E155" s="14"/>
      <c r="F155" s="12"/>
      <c r="G155" s="45"/>
      <c r="H155" s="47"/>
      <c r="I155" s="13"/>
      <c r="J155" s="24"/>
      <c r="K155" s="13"/>
      <c r="L155" s="13"/>
      <c r="M155" s="12"/>
      <c r="N155" s="13"/>
      <c r="O155" s="13"/>
      <c r="P155" s="13"/>
      <c r="Q155" s="13"/>
      <c r="R155" s="13"/>
      <c r="S155" s="26"/>
      <c r="T155" s="15"/>
      <c r="U155" s="13"/>
      <c r="V155" s="29"/>
      <c r="W155" s="32"/>
    </row>
    <row r="156" spans="1:23" ht="18" thickTop="1" thickBot="1" x14ac:dyDescent="0.25">
      <c r="A156" s="16"/>
      <c r="B156" s="11"/>
      <c r="C156" s="34"/>
      <c r="D156" s="11"/>
      <c r="E156" s="14"/>
      <c r="F156" s="12"/>
      <c r="G156" s="44"/>
      <c r="H156" s="46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26"/>
      <c r="T156" s="15"/>
      <c r="U156" s="12"/>
      <c r="V156" s="29"/>
      <c r="W156" s="32"/>
    </row>
    <row r="157" spans="1:23" ht="18" thickTop="1" thickBot="1" x14ac:dyDescent="0.25">
      <c r="A157" s="16"/>
      <c r="B157" s="11"/>
      <c r="C157" s="35"/>
      <c r="D157" s="11"/>
      <c r="E157" s="14"/>
      <c r="F157" s="12"/>
      <c r="G157" s="45"/>
      <c r="H157" s="47"/>
      <c r="I157" s="13"/>
      <c r="J157" s="24"/>
      <c r="K157" s="13"/>
      <c r="L157" s="13"/>
      <c r="M157" s="12"/>
      <c r="N157" s="13"/>
      <c r="O157" s="13"/>
      <c r="P157" s="13"/>
      <c r="Q157" s="13"/>
      <c r="R157" s="13"/>
      <c r="S157" s="26"/>
      <c r="T157" s="15"/>
      <c r="U157" s="13"/>
      <c r="V157" s="29"/>
      <c r="W157" s="32"/>
    </row>
    <row r="158" spans="1:23" ht="18" thickTop="1" thickBot="1" x14ac:dyDescent="0.25">
      <c r="A158" s="19"/>
      <c r="B158" s="11"/>
      <c r="C158" s="34"/>
      <c r="D158" s="11"/>
      <c r="E158" s="14"/>
      <c r="F158" s="12"/>
      <c r="G158" s="44"/>
      <c r="H158" s="46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26"/>
      <c r="T158" s="15"/>
      <c r="U158" s="12"/>
      <c r="V158" s="29"/>
      <c r="W158" s="32"/>
    </row>
    <row r="159" spans="1:23" ht="18" thickTop="1" thickBot="1" x14ac:dyDescent="0.25">
      <c r="A159" s="16"/>
      <c r="B159" s="11"/>
      <c r="C159" s="35"/>
      <c r="D159" s="11"/>
      <c r="E159" s="14"/>
      <c r="F159" s="12"/>
      <c r="G159" s="45"/>
      <c r="H159" s="47"/>
      <c r="I159" s="13"/>
      <c r="J159" s="24"/>
      <c r="K159" s="13"/>
      <c r="L159" s="13"/>
      <c r="M159" s="12"/>
      <c r="N159" s="13"/>
      <c r="O159" s="13"/>
      <c r="P159" s="13"/>
      <c r="Q159" s="13"/>
      <c r="R159" s="13"/>
      <c r="S159" s="26"/>
      <c r="T159" s="15"/>
      <c r="U159" s="13"/>
      <c r="V159" s="29"/>
      <c r="W159" s="32"/>
    </row>
    <row r="160" spans="1:23" ht="18" thickTop="1" thickBot="1" x14ac:dyDescent="0.25">
      <c r="A160" s="16"/>
      <c r="B160" s="11"/>
      <c r="C160" s="34"/>
      <c r="D160" s="11"/>
      <c r="E160" s="14"/>
      <c r="F160" s="12"/>
      <c r="G160" s="44"/>
      <c r="H160" s="46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26"/>
      <c r="T160" s="15"/>
      <c r="U160" s="12"/>
      <c r="V160" s="29"/>
      <c r="W160" s="32"/>
    </row>
    <row r="161" spans="1:23" ht="18" thickTop="1" thickBot="1" x14ac:dyDescent="0.25">
      <c r="A161" s="16"/>
      <c r="B161" s="11"/>
      <c r="C161" s="35"/>
      <c r="D161" s="11"/>
      <c r="E161" s="14"/>
      <c r="F161" s="12"/>
      <c r="G161" s="45"/>
      <c r="H161" s="47"/>
      <c r="I161" s="13"/>
      <c r="J161" s="24"/>
      <c r="K161" s="13"/>
      <c r="L161" s="13"/>
      <c r="M161" s="12"/>
      <c r="N161" s="13"/>
      <c r="O161" s="13"/>
      <c r="P161" s="13"/>
      <c r="Q161" s="13"/>
      <c r="R161" s="13"/>
      <c r="S161" s="26"/>
      <c r="T161" s="15"/>
      <c r="U161" s="13"/>
      <c r="V161" s="29"/>
      <c r="W161" s="32"/>
    </row>
    <row r="162" spans="1:23" ht="18" thickTop="1" thickBot="1" x14ac:dyDescent="0.25">
      <c r="A162" s="16"/>
      <c r="B162" s="11"/>
      <c r="C162" s="34"/>
      <c r="D162" s="11"/>
      <c r="E162" s="14"/>
      <c r="F162" s="12"/>
      <c r="G162" s="44"/>
      <c r="H162" s="46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26"/>
      <c r="T162" s="15"/>
      <c r="U162" s="12"/>
      <c r="V162" s="29"/>
      <c r="W162" s="32"/>
    </row>
    <row r="163" spans="1:23" ht="18" thickTop="1" thickBot="1" x14ac:dyDescent="0.25">
      <c r="A163" s="16"/>
      <c r="B163" s="11"/>
      <c r="C163" s="35"/>
      <c r="D163" s="11"/>
      <c r="E163" s="14"/>
      <c r="F163" s="12"/>
      <c r="G163" s="45"/>
      <c r="H163" s="47"/>
      <c r="I163" s="13"/>
      <c r="J163" s="24"/>
      <c r="K163" s="13"/>
      <c r="L163" s="13"/>
      <c r="M163" s="12"/>
      <c r="N163" s="13"/>
      <c r="O163" s="13"/>
      <c r="P163" s="13"/>
      <c r="Q163" s="13"/>
      <c r="R163" s="13"/>
      <c r="S163" s="26"/>
      <c r="T163" s="15"/>
      <c r="U163" s="13"/>
      <c r="V163" s="29"/>
      <c r="W163" s="32"/>
    </row>
    <row r="164" spans="1:23" ht="18" thickTop="1" thickBot="1" x14ac:dyDescent="0.25">
      <c r="A164" s="16"/>
      <c r="B164" s="11"/>
      <c r="C164" s="34"/>
      <c r="D164" s="11"/>
      <c r="E164" s="14"/>
      <c r="F164" s="12"/>
      <c r="G164" s="44"/>
      <c r="H164" s="46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26"/>
      <c r="T164" s="15"/>
      <c r="U164" s="12"/>
      <c r="V164" s="29"/>
      <c r="W164" s="32"/>
    </row>
    <row r="165" spans="1:23" ht="18" thickTop="1" thickBot="1" x14ac:dyDescent="0.25">
      <c r="A165" s="16"/>
      <c r="B165" s="11"/>
      <c r="C165" s="35"/>
      <c r="D165" s="11"/>
      <c r="E165" s="14"/>
      <c r="F165" s="12"/>
      <c r="G165" s="45"/>
      <c r="H165" s="47"/>
      <c r="I165" s="13"/>
      <c r="J165" s="24"/>
      <c r="K165" s="13"/>
      <c r="L165" s="13"/>
      <c r="M165" s="12"/>
      <c r="N165" s="13"/>
      <c r="O165" s="13"/>
      <c r="P165" s="13"/>
      <c r="Q165" s="13"/>
      <c r="R165" s="13"/>
      <c r="S165" s="26"/>
      <c r="T165" s="15"/>
      <c r="U165" s="13"/>
      <c r="V165" s="29"/>
      <c r="W165" s="32"/>
    </row>
    <row r="166" spans="1:23" ht="18" thickTop="1" thickBot="1" x14ac:dyDescent="0.25">
      <c r="A166" s="16"/>
      <c r="B166" s="11"/>
      <c r="C166" s="34"/>
      <c r="D166" s="11"/>
      <c r="E166" s="14"/>
      <c r="F166" s="12"/>
      <c r="G166" s="44"/>
      <c r="H166" s="46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26"/>
      <c r="T166" s="15"/>
      <c r="U166" s="12"/>
      <c r="V166" s="29"/>
      <c r="W166" s="32"/>
    </row>
    <row r="167" spans="1:23" ht="18" thickTop="1" thickBot="1" x14ac:dyDescent="0.25">
      <c r="A167" s="16"/>
      <c r="B167" s="11"/>
      <c r="C167" s="35"/>
      <c r="D167" s="11"/>
      <c r="E167" s="14"/>
      <c r="F167" s="12"/>
      <c r="G167" s="45"/>
      <c r="H167" s="47"/>
      <c r="I167" s="13"/>
      <c r="J167" s="24"/>
      <c r="K167" s="13"/>
      <c r="L167" s="13"/>
      <c r="M167" s="12"/>
      <c r="N167" s="13"/>
      <c r="O167" s="13"/>
      <c r="P167" s="13"/>
      <c r="Q167" s="13"/>
      <c r="R167" s="13"/>
      <c r="S167" s="26"/>
      <c r="T167" s="15"/>
      <c r="U167" s="13"/>
      <c r="V167" s="29"/>
      <c r="W167" s="32"/>
    </row>
    <row r="168" spans="1:23" ht="17" thickTop="1" x14ac:dyDescent="0.2"/>
  </sheetData>
  <sheetProtection algorithmName="SHA-512" hashValue="rLsz05PB8iUmBalb0HZ5VznQdJ6vdE4PYwTjw+GZUxehcPajjkCi5/piqzEpX6uc1yCT91ZEC4OMD8vrld7XiA==" saltValue="U+bAYotwBVKmWafPqlCiww==" spinCount="100000" sheet="1" formatCells="0" formatColumns="0" formatRows="0" insertColumns="0" insertRows="0" insertHyperlinks="0" deleteColumns="0" deleteRows="0" sort="0" autoFilter="0" pivotTables="0"/>
  <dataConsolidate/>
  <conditionalFormatting sqref="B4:B6 B8:B10 B12:B14">
    <cfRule type="beginsWith" dxfId="242" priority="15" operator="beginsWith" text="E">
      <formula>LEFT(B4,LEN("E"))="E"</formula>
    </cfRule>
    <cfRule type="beginsWith" dxfId="241" priority="16" operator="beginsWith" text="X">
      <formula>LEFT(B4,LEN("X"))="X"</formula>
    </cfRule>
  </conditionalFormatting>
  <conditionalFormatting sqref="B16:B20">
    <cfRule type="beginsWith" dxfId="240" priority="5" operator="beginsWith" text="E">
      <formula>LEFT(B16,LEN("E"))="E"</formula>
    </cfRule>
    <cfRule type="beginsWith" dxfId="239" priority="6" operator="beginsWith" text="X">
      <formula>LEFT(B16,LEN("X"))="X"</formula>
    </cfRule>
  </conditionalFormatting>
  <conditionalFormatting sqref="B24:B25">
    <cfRule type="beginsWith" dxfId="238" priority="13" operator="beginsWith" text="E">
      <formula>LEFT(B24,LEN("E"))="E"</formula>
    </cfRule>
    <cfRule type="beginsWith" dxfId="237" priority="14" operator="beginsWith" text="X">
      <formula>LEFT(B24,LEN("X"))="X"</formula>
    </cfRule>
  </conditionalFormatting>
  <conditionalFormatting sqref="C20">
    <cfRule type="beginsWith" dxfId="236" priority="7" operator="beginsWith" text="S">
      <formula>LEFT(C20,LEN("S"))="S"</formula>
    </cfRule>
    <cfRule type="beginsWith" dxfId="235" priority="8" operator="beginsWith" text="L">
      <formula>LEFT(C20,LEN("L"))="L"</formula>
    </cfRule>
  </conditionalFormatting>
  <conditionalFormatting sqref="D4:D6 D8:D10 D12:D14">
    <cfRule type="beginsWith" dxfId="234" priority="17" operator="beginsWith" text="E">
      <formula>LEFT(D4,LEN("E"))="E"</formula>
    </cfRule>
    <cfRule type="beginsWith" dxfId="233" priority="18" operator="beginsWith" text="X">
      <formula>LEFT(D4,LEN("X"))="X"</formula>
    </cfRule>
  </conditionalFormatting>
  <conditionalFormatting sqref="D16:D20">
    <cfRule type="beginsWith" dxfId="232" priority="9" operator="beginsWith" text="E">
      <formula>LEFT(D16,LEN("E"))="E"</formula>
    </cfRule>
    <cfRule type="beginsWith" dxfId="231" priority="10" operator="beginsWith" text="X">
      <formula>LEFT(D16,LEN("X"))="X"</formula>
    </cfRule>
  </conditionalFormatting>
  <conditionalFormatting sqref="D24:D25">
    <cfRule type="beginsWith" dxfId="230" priority="11" operator="beginsWith" text="E">
      <formula>LEFT(D24,LEN("E"))="E"</formula>
    </cfRule>
    <cfRule type="beginsWith" dxfId="229" priority="12" operator="beginsWith" text="X">
      <formula>LEFT(D24,LEN("X"))="X"</formula>
    </cfRule>
  </conditionalFormatting>
  <conditionalFormatting sqref="F4:F6 F8:F10 F12:F14 F16:F20 F24:F25">
    <cfRule type="beginsWith" dxfId="228" priority="51" operator="beginsWith" text="E">
      <formula>LEFT(F4,LEN("E"))="E"</formula>
    </cfRule>
    <cfRule type="beginsWith" dxfId="227" priority="52" operator="beginsWith" text="X">
      <formula>LEFT(F4,LEN("X"))="X"</formula>
    </cfRule>
  </conditionalFormatting>
  <conditionalFormatting sqref="F28 F30:F167">
    <cfRule type="beginsWith" dxfId="226" priority="64" operator="beginsWith" text="X">
      <formula>LEFT(F28,LEN("X"))="X"</formula>
    </cfRule>
    <cfRule type="beginsWith" dxfId="225" priority="63" operator="beginsWith" text="E">
      <formula>LEFT(F28,LEN("E"))="E"</formula>
    </cfRule>
  </conditionalFormatting>
  <conditionalFormatting sqref="H3:H20 H24:H25">
    <cfRule type="beginsWith" dxfId="224" priority="53" operator="beginsWith" text="S">
      <formula>LEFT(H3,LEN("S"))="S"</formula>
    </cfRule>
    <cfRule type="beginsWith" dxfId="223" priority="54" operator="beginsWith" text="L">
      <formula>LEFT(H3,LEN("L"))="L"</formula>
    </cfRule>
  </conditionalFormatting>
  <conditionalFormatting sqref="H28:H167">
    <cfRule type="beginsWith" dxfId="222" priority="37" operator="beginsWith" text="L">
      <formula>LEFT(H28,LEN("L"))="L"</formula>
    </cfRule>
    <cfRule type="beginsWith" dxfId="221" priority="36" operator="beginsWith" text="S">
      <formula>LEFT(H28,LEN("S"))="S"</formula>
    </cfRule>
  </conditionalFormatting>
  <conditionalFormatting sqref="I3:I20 I24:I25">
    <cfRule type="beginsWith" dxfId="220" priority="50" operator="beginsWith" text="Y">
      <formula>LEFT(I3,LEN("Y"))="Y"</formula>
    </cfRule>
    <cfRule type="beginsWith" dxfId="219" priority="49" operator="beginsWith" text="N">
      <formula>LEFT(I3,LEN("N"))="N"</formula>
    </cfRule>
  </conditionalFormatting>
  <conditionalFormatting sqref="I28:I167">
    <cfRule type="beginsWith" dxfId="218" priority="35" operator="beginsWith" text="Y">
      <formula>LEFT(I28,LEN("Y"))="Y"</formula>
    </cfRule>
    <cfRule type="beginsWith" dxfId="217" priority="34" operator="beginsWith" text="N">
      <formula>LEFT(I28,LEN("N"))="N"</formula>
    </cfRule>
  </conditionalFormatting>
  <conditionalFormatting sqref="M3:M20 M24:M25">
    <cfRule type="containsText" dxfId="216" priority="48" operator="containsText" text="M">
      <formula>NOT(ISERROR(SEARCH("M",M3)))</formula>
    </cfRule>
    <cfRule type="beginsWith" dxfId="215" priority="47" operator="beginsWith" text="M">
      <formula>LEFT(M3,LEN("M"))="M"</formula>
    </cfRule>
    <cfRule type="beginsWith" dxfId="214" priority="46" operator="beginsWith" text="M">
      <formula>LEFT(M3,LEN("M"))="M"</formula>
    </cfRule>
    <cfRule type="beginsWith" dxfId="213" priority="45" operator="beginsWith" text="L">
      <formula>LEFT(M3,LEN("L"))="L"</formula>
    </cfRule>
  </conditionalFormatting>
  <conditionalFormatting sqref="M28:M167">
    <cfRule type="containsText" dxfId="212" priority="33" operator="containsText" text="M">
      <formula>NOT(ISERROR(SEARCH("M",M28)))</formula>
    </cfRule>
    <cfRule type="beginsWith" dxfId="211" priority="32" operator="beginsWith" text="M">
      <formula>LEFT(M28,LEN("M"))="M"</formula>
    </cfRule>
    <cfRule type="beginsWith" dxfId="210" priority="31" operator="beginsWith" text="M">
      <formula>LEFT(M28,LEN("M"))="M"</formula>
    </cfRule>
    <cfRule type="beginsWith" dxfId="209" priority="30" operator="beginsWith" text="L">
      <formula>LEFT(M28,LEN("L"))="L"</formula>
    </cfRule>
  </conditionalFormatting>
  <conditionalFormatting sqref="O7">
    <cfRule type="beginsWith" dxfId="208" priority="1" operator="beginsWith" text="L">
      <formula>LEFT(O7,LEN("L"))="L"</formula>
    </cfRule>
    <cfRule type="containsText" dxfId="207" priority="4" operator="containsText" text="M">
      <formula>NOT(ISERROR(SEARCH("M",O7)))</formula>
    </cfRule>
    <cfRule type="beginsWith" dxfId="206" priority="2" operator="beginsWith" text="M">
      <formula>LEFT(O7,LEN("M"))="M"</formula>
    </cfRule>
    <cfRule type="beginsWith" dxfId="205" priority="3" operator="beginsWith" text="M">
      <formula>LEFT(O7,LEN("M"))="M"</formula>
    </cfRule>
  </conditionalFormatting>
  <conditionalFormatting sqref="T3:T20 T24:T25">
    <cfRule type="beginsWith" dxfId="204" priority="59" operator="beginsWith" text="T">
      <formula>LEFT(T3,LEN("T"))="T"</formula>
    </cfRule>
    <cfRule type="beginsWith" dxfId="203" priority="58" operator="beginsWith" text="S">
      <formula>LEFT(T3,LEN("S"))="S"</formula>
    </cfRule>
    <cfRule type="beginsWith" dxfId="202" priority="57" operator="beginsWith" text="C">
      <formula>LEFT(T3,LEN("C"))="C"</formula>
    </cfRule>
    <cfRule type="beginsWith" dxfId="201" priority="56" operator="beginsWith" text="B">
      <formula>LEFT(T3,LEN("B"))="B"</formula>
    </cfRule>
    <cfRule type="beginsWith" dxfId="200" priority="55" operator="beginsWith" text="D">
      <formula>LEFT(T3,LEN("D"))="D"</formula>
    </cfRule>
  </conditionalFormatting>
  <conditionalFormatting sqref="T28:T167">
    <cfRule type="beginsWith" dxfId="199" priority="38" operator="beginsWith" text="D">
      <formula>LEFT(T28,LEN("D"))="D"</formula>
    </cfRule>
    <cfRule type="beginsWith" dxfId="198" priority="39" operator="beginsWith" text="B">
      <formula>LEFT(T28,LEN("B"))="B"</formula>
    </cfRule>
    <cfRule type="beginsWith" dxfId="197" priority="40" operator="beginsWith" text="C">
      <formula>LEFT(T28,LEN("C"))="C"</formula>
    </cfRule>
    <cfRule type="beginsWith" dxfId="196" priority="41" operator="beginsWith" text="S">
      <formula>LEFT(T28,LEN("S"))="S"</formula>
    </cfRule>
    <cfRule type="beginsWith" dxfId="195" priority="42" operator="beginsWith" text="T">
      <formula>LEFT(T28,LEN("T"))="T"</formula>
    </cfRule>
  </conditionalFormatting>
  <conditionalFormatting sqref="U13:U14">
    <cfRule type="beginsWith" dxfId="193" priority="23" operator="beginsWith" text="T">
      <formula>LEFT(U13,LEN("T"))="T"</formula>
    </cfRule>
    <cfRule type="beginsWith" dxfId="192" priority="20" operator="beginsWith" text="B">
      <formula>LEFT(U13,LEN("B"))="B"</formula>
    </cfRule>
    <cfRule type="beginsWith" dxfId="191" priority="19" operator="beginsWith" text="D">
      <formula>LEFT(U13,LEN("D"))="D"</formula>
    </cfRule>
    <cfRule type="beginsWith" dxfId="190" priority="21" operator="beginsWith" text="C">
      <formula>LEFT(U13,LEN("C"))="C"</formula>
    </cfRule>
    <cfRule type="beginsWith" dxfId="189" priority="22" operator="beginsWith" text="S">
      <formula>LEFT(U13,LEN("S"))="S"</formula>
    </cfRule>
  </conditionalFormatting>
  <conditionalFormatting sqref="V3:W12">
    <cfRule type="cellIs" dxfId="185" priority="61" operator="greaterThan">
      <formula>0</formula>
    </cfRule>
  </conditionalFormatting>
  <conditionalFormatting sqref="V15:W18">
    <cfRule type="cellIs" dxfId="183" priority="43" operator="greaterThan">
      <formula>0</formula>
    </cfRule>
  </conditionalFormatting>
  <conditionalFormatting sqref="V20:W20">
    <cfRule type="cellIs" dxfId="182" priority="25" operator="greaterThan">
      <formula>0</formula>
    </cfRule>
  </conditionalFormatting>
  <conditionalFormatting sqref="V29:W29">
    <cfRule type="cellIs" dxfId="179" priority="28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60" operator="beginsWith" id="{017641E5-3286-374A-992C-8F5DF4823805}">
            <xm:f>LEFT(U3,LEN("-"))="-"</xm:f>
            <xm:f>"-"</xm:f>
            <x14:dxf>
              <font>
                <color rgb="FFFF0000"/>
              </font>
            </x14:dxf>
          </x14:cfRule>
          <xm:sqref>U3:U12</xm:sqref>
        </x14:conditionalFormatting>
        <x14:conditionalFormatting xmlns:xm="http://schemas.microsoft.com/office/excel/2006/main">
          <x14:cfRule type="beginsWith" priority="24" operator="beginsWith" id="{06CEEF0A-C13E-CE4F-98DB-EE55058340F6}">
            <xm:f>LEFT(U20,LEN("-"))="-"</xm:f>
            <xm:f>"-"</xm:f>
            <x14:dxf>
              <font>
                <color rgb="FFFF0000"/>
              </font>
            </x14:dxf>
          </x14:cfRule>
          <xm:sqref>U20</xm:sqref>
        </x14:conditionalFormatting>
        <x14:conditionalFormatting xmlns:xm="http://schemas.microsoft.com/office/excel/2006/main">
          <x14:cfRule type="beginsWith" priority="27" operator="beginsWith" id="{35543B5C-920C-8A49-8464-0A3ED9E5A9FA}">
            <xm:f>LEFT(U29,LEN("-"))="-"</xm:f>
            <xm:f>"-"</xm:f>
            <x14:dxf>
              <font>
                <color rgb="FFFF0000"/>
              </font>
            </x14:dxf>
          </x14:cfRule>
          <xm:sqref>U29</xm:sqref>
        </x14:conditionalFormatting>
        <x14:conditionalFormatting xmlns:xm="http://schemas.microsoft.com/office/excel/2006/main">
          <x14:cfRule type="beginsWith" priority="44" operator="beginsWith" id="{99FFCBB8-195B-604F-AB54-850B7C25D477}">
            <xm:f>LEFT(U15,LEN("-"))="-"</xm:f>
            <xm:f>"-"</xm:f>
            <x14:dxf>
              <font>
                <color rgb="FFFF0000"/>
              </font>
            </x14:dxf>
          </x14:cfRule>
          <xm:sqref>U15:W18</xm:sqref>
        </x14:conditionalFormatting>
        <x14:conditionalFormatting xmlns:xm="http://schemas.microsoft.com/office/excel/2006/main">
          <x14:cfRule type="beginsWith" priority="62" operator="beginsWith" id="{D5959072-11AE-C041-957C-A20FA6FE1632}">
            <xm:f>LEFT(V3,LEN("-"))="-"</xm:f>
            <xm:f>"-"</xm:f>
            <x14:dxf>
              <font>
                <color rgb="FFFF0000"/>
              </font>
            </x14:dxf>
          </x14:cfRule>
          <xm:sqref>V3:W12</xm:sqref>
        </x14:conditionalFormatting>
        <x14:conditionalFormatting xmlns:xm="http://schemas.microsoft.com/office/excel/2006/main">
          <x14:cfRule type="beginsWith" priority="26" operator="beginsWith" id="{976038C7-21A9-6243-B41F-D478E8BE7969}">
            <xm:f>LEFT(V20,LEN("-"))="-"</xm:f>
            <xm:f>"-"</xm:f>
            <x14:dxf>
              <font>
                <color rgb="FFFF0000"/>
              </font>
            </x14:dxf>
          </x14:cfRule>
          <xm:sqref>V20:W20</xm:sqref>
        </x14:conditionalFormatting>
        <x14:conditionalFormatting xmlns:xm="http://schemas.microsoft.com/office/excel/2006/main">
          <x14:cfRule type="beginsWith" priority="29" operator="beginsWith" id="{E0AD70FB-2F4B-C145-B0C3-D9AD9D003950}">
            <xm:f>LEFT(V29,LEN("-"))="-"</xm:f>
            <xm:f>"-"</xm:f>
            <x14:dxf>
              <font>
                <color rgb="FFFF0000"/>
              </font>
            </x14:dxf>
          </x14:cfRule>
          <xm:sqref>V29:W29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D3B97322-2640-154F-97DA-A9ED5E0E3CC4}">
          <x14:formula1>
            <xm:f>datasheet!$I$88:$I$151</xm:f>
          </x14:formula1>
          <xm:sqref>E3 E7 E11 E15</xm:sqref>
        </x14:dataValidation>
        <x14:dataValidation type="list" allowBlank="1" showInputMessage="1" showErrorMessage="1" xr:uid="{BF988233-E8C9-F249-9399-A875800B2FE7}">
          <x14:formula1>
            <xm:f>datasheet!$F$96:$F$97</xm:f>
          </x14:formula1>
          <xm:sqref>C29</xm:sqref>
        </x14:dataValidation>
        <x14:dataValidation type="list" allowBlank="1" showInputMessage="1" showErrorMessage="1" xr:uid="{22ECED05-B967-7246-8729-C4D07C9D5DE6}">
          <x14:formula1>
            <xm:f>datasheet!$F$92:$F$93</xm:f>
          </x14:formula1>
          <xm:sqref>C15</xm:sqref>
        </x14:dataValidation>
        <x14:dataValidation type="list" allowBlank="1" showInputMessage="1" showErrorMessage="1" xr:uid="{C4D69EE9-FFB6-D344-B9CF-314ADF33C1C1}">
          <x14:formula1>
            <xm:f>datasheet!$F$88:$F$89</xm:f>
          </x14:formula1>
          <xm:sqref>C11</xm:sqref>
        </x14:dataValidation>
        <x14:dataValidation type="list" allowBlank="1" showInputMessage="1" showErrorMessage="1" xr:uid="{DD9C2B13-15E2-C541-A31C-823B1B647016}">
          <x14:formula1>
            <xm:f>datasheet!$F$84:$F$85</xm:f>
          </x14:formula1>
          <xm:sqref>C7</xm:sqref>
        </x14:dataValidation>
        <x14:dataValidation type="list" allowBlank="1" showInputMessage="1" showErrorMessage="1" xr:uid="{4A0558A4-0BEA-7746-8A66-337694FCE12D}">
          <x14:formula1>
            <xm:f>datasheet!$F$80:$F$81</xm:f>
          </x14:formula1>
          <xm:sqref>C3</xm:sqref>
        </x14:dataValidation>
        <x14:dataValidation type="list" allowBlank="1" showInputMessage="1" showErrorMessage="1" xr:uid="{FB78485A-8457-E549-AEB4-F0F0D0260A7C}">
          <x14:formula1>
            <xm:f>datasheet!$I$88:$I$124</xm:f>
          </x14:formula1>
          <xm:sqref>E29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25</vt:i4>
      </vt:variant>
    </vt:vector>
  </HeadingPairs>
  <TitlesOfParts>
    <vt:vector size="41" baseType="lpstr">
      <vt:lpstr>Journal</vt:lpstr>
      <vt:lpstr>line</vt:lpstr>
      <vt:lpstr>Journal.Pic</vt:lpstr>
      <vt:lpstr>6000 $</vt:lpstr>
      <vt:lpstr>15000 $</vt:lpstr>
      <vt:lpstr>Sheet2 (3)</vt:lpstr>
      <vt:lpstr>datasheet</vt:lpstr>
      <vt:lpstr>6000.Backup</vt:lpstr>
      <vt:lpstr>15000.Backup</vt:lpstr>
      <vt:lpstr>Journal.Backup</vt:lpstr>
      <vt:lpstr>line.Backup</vt:lpstr>
      <vt:lpstr>Journal.Pic.Backup</vt:lpstr>
      <vt:lpstr>15000 $ (2)</vt:lpstr>
      <vt:lpstr>15000 $ new branch</vt:lpstr>
      <vt:lpstr>15000 $ new branch (2)</vt:lpstr>
      <vt:lpstr>Data</vt:lpstr>
      <vt:lpstr>'15000 $'!hossein</vt:lpstr>
      <vt:lpstr>'15000 $ (2)'!hossein</vt:lpstr>
      <vt:lpstr>'15000.Backup'!hossein</vt:lpstr>
      <vt:lpstr>'6000 $'!hossein</vt:lpstr>
      <vt:lpstr>'6000.Backup'!hossein</vt:lpstr>
      <vt:lpstr>'15000 $'!hossein.1</vt:lpstr>
      <vt:lpstr>'15000 $ (2)'!hossein.1</vt:lpstr>
      <vt:lpstr>'15000.Backup'!hossein.1</vt:lpstr>
      <vt:lpstr>'6000 $'!hossein.1</vt:lpstr>
      <vt:lpstr>'6000.Backup'!hossein.1</vt:lpstr>
      <vt:lpstr>'15000 $'!jadval</vt:lpstr>
      <vt:lpstr>'15000 $ (2)'!jadval</vt:lpstr>
      <vt:lpstr>'15000.Backup'!jadval</vt:lpstr>
      <vt:lpstr>'6000 $'!jadval</vt:lpstr>
      <vt:lpstr>'6000.Backup'!jadval</vt:lpstr>
      <vt:lpstr>'15000 $'!journal</vt:lpstr>
      <vt:lpstr>'15000 $ (2)'!journal</vt:lpstr>
      <vt:lpstr>'15000.Backup'!journal</vt:lpstr>
      <vt:lpstr>'6000 $'!journal</vt:lpstr>
      <vt:lpstr>'6000.Backup'!journal</vt:lpstr>
      <vt:lpstr>'15000 $'!table</vt:lpstr>
      <vt:lpstr>'15000 $ (2)'!table</vt:lpstr>
      <vt:lpstr>'15000.Backup'!table</vt:lpstr>
      <vt:lpstr>'6000 $'!table</vt:lpstr>
      <vt:lpstr>'6000.Backup'!table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</dc:creator>
  <cp:lastModifiedBy>Hossein</cp:lastModifiedBy>
  <dcterms:created xsi:type="dcterms:W3CDTF">2024-05-16T10:01:35Z</dcterms:created>
  <dcterms:modified xsi:type="dcterms:W3CDTF">2024-10-16T21:14:11Z</dcterms:modified>
</cp:coreProperties>
</file>