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vanvolk\Documents\Courses\Fall 2014\"/>
    </mc:Choice>
  </mc:AlternateContent>
  <bookViews>
    <workbookView xWindow="0" yWindow="0" windowWidth="28800" windowHeight="12435" activeTab="2"/>
  </bookViews>
  <sheets>
    <sheet name="Sheet 1" sheetId="2" r:id="rId1"/>
    <sheet name="Zombies" sheetId="3" r:id="rId2"/>
    <sheet name="Zombieschart" sheetId="4" r:id="rId3"/>
    <sheet name="Bullets" sheetId="5" r:id="rId4"/>
  </sheets>
  <calcPr calcId="152511"/>
</workbook>
</file>

<file path=xl/calcChain.xml><?xml version="1.0" encoding="utf-8"?>
<calcChain xmlns="http://schemas.openxmlformats.org/spreadsheetml/2006/main">
  <c r="B3" i="5" l="1"/>
  <c r="B4" i="5" s="1"/>
  <c r="B5" i="5" s="1"/>
  <c r="B6" i="5" s="1"/>
  <c r="B7" i="5" s="1"/>
  <c r="B8" i="5" s="1"/>
  <c r="B9" i="5" s="1"/>
  <c r="C3" i="5"/>
  <c r="C4" i="5" s="1"/>
  <c r="C5" i="5" s="1"/>
  <c r="C6" i="5" s="1"/>
  <c r="C7" i="5" s="1"/>
  <c r="C8" i="5" s="1"/>
  <c r="C9" i="5" s="1"/>
  <c r="A7" i="5"/>
  <c r="A8" i="5" s="1"/>
  <c r="A9" i="5" s="1"/>
  <c r="A10" i="5" s="1"/>
  <c r="A11" i="5" s="1"/>
  <c r="A12" i="5" s="1"/>
  <c r="A13" i="5" s="1"/>
  <c r="A7" i="4"/>
  <c r="A8" i="4" s="1"/>
  <c r="A9" i="4" s="1"/>
  <c r="A10" i="4" s="1"/>
  <c r="A11" i="4" s="1"/>
  <c r="A12" i="4" s="1"/>
  <c r="A13" i="4" s="1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7" i="2"/>
  <c r="A8" i="2" s="1"/>
  <c r="A9" i="2" s="1"/>
  <c r="A10" i="2" s="1"/>
  <c r="A11" i="2" s="1"/>
  <c r="A12" i="2" s="1"/>
  <c r="A13" i="2" s="1"/>
  <c r="A10" i="3"/>
  <c r="A11" i="3" s="1"/>
  <c r="A12" i="3" s="1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B3" i="2"/>
  <c r="G3" i="2"/>
  <c r="F3" i="2"/>
  <c r="E3" i="2"/>
  <c r="D3" i="2"/>
  <c r="C3" i="2"/>
  <c r="C3" i="3" l="1"/>
  <c r="D3" i="3" l="1"/>
  <c r="B3" i="3"/>
  <c r="C4" i="3"/>
  <c r="C5" i="3" s="1"/>
  <c r="C6" i="3" s="1"/>
  <c r="C7" i="3" s="1"/>
  <c r="C8" i="3" s="1"/>
  <c r="C9" i="3" s="1"/>
  <c r="C10" i="3" s="1"/>
  <c r="C11" i="3" s="1"/>
  <c r="C12" i="3" s="1"/>
  <c r="X4" i="4" l="1"/>
  <c r="P4" i="4"/>
  <c r="H4" i="4"/>
  <c r="AD4" i="4"/>
  <c r="V4" i="4"/>
  <c r="N4" i="4"/>
  <c r="F4" i="4"/>
  <c r="D4" i="4"/>
  <c r="B4" i="4"/>
  <c r="E4" i="4"/>
  <c r="U4" i="4"/>
  <c r="G4" i="4"/>
  <c r="W4" i="4"/>
  <c r="L4" i="4"/>
  <c r="J4" i="4"/>
  <c r="I4" i="4"/>
  <c r="Y4" i="4"/>
  <c r="K4" i="4"/>
  <c r="AA4" i="4"/>
  <c r="T4" i="4"/>
  <c r="R4" i="4"/>
  <c r="M4" i="4"/>
  <c r="AC4" i="4"/>
  <c r="O4" i="4"/>
  <c r="AB4" i="4"/>
  <c r="Z4" i="4"/>
  <c r="Q4" i="4"/>
  <c r="C4" i="4"/>
  <c r="S4" i="4"/>
  <c r="D4" i="3"/>
  <c r="D5" i="3" s="1"/>
  <c r="D6" i="3" s="1"/>
  <c r="D7" i="3" s="1"/>
  <c r="D8" i="3" s="1"/>
  <c r="D9" i="3" s="1"/>
  <c r="D10" i="3" s="1"/>
  <c r="D11" i="3" s="1"/>
  <c r="D12" i="3" s="1"/>
  <c r="M4" i="2"/>
  <c r="P4" i="2"/>
  <c r="I4" i="2"/>
  <c r="AC4" i="2"/>
  <c r="N4" i="2"/>
  <c r="AD4" i="2"/>
  <c r="B4" i="2"/>
  <c r="D4" i="2"/>
  <c r="T4" i="2"/>
  <c r="Q4" i="2"/>
  <c r="C4" i="2"/>
  <c r="R4" i="2"/>
  <c r="K4" i="2"/>
  <c r="E4" i="2"/>
  <c r="O4" i="2"/>
  <c r="S4" i="2"/>
  <c r="AB4" i="2"/>
  <c r="U4" i="2"/>
  <c r="G4" i="2"/>
  <c r="V4" i="2"/>
  <c r="W4" i="2"/>
  <c r="X4" i="2"/>
  <c r="H4" i="2"/>
  <c r="L4" i="2"/>
  <c r="F4" i="2"/>
  <c r="Y4" i="2"/>
  <c r="J4" i="2"/>
  <c r="Z4" i="2"/>
  <c r="AA4" i="2"/>
  <c r="B4" i="3"/>
  <c r="B5" i="3" s="1"/>
  <c r="B6" i="3" s="1"/>
  <c r="B7" i="3" s="1"/>
  <c r="B8" i="3" s="1"/>
  <c r="B9" i="3" s="1"/>
  <c r="B10" i="3" s="1"/>
  <c r="B11" i="3" s="1"/>
  <c r="B12" i="3" s="1"/>
  <c r="C5" i="4" l="1"/>
  <c r="C6" i="4" s="1"/>
  <c r="C7" i="4" s="1"/>
  <c r="C8" i="4" s="1"/>
  <c r="C9" i="4" s="1"/>
  <c r="C10" i="4" s="1"/>
  <c r="C11" i="4" s="1"/>
  <c r="C12" i="4" s="1"/>
  <c r="C13" i="4" s="1"/>
  <c r="O5" i="4"/>
  <c r="O6" i="4" s="1"/>
  <c r="O7" i="4" s="1"/>
  <c r="O8" i="4" s="1"/>
  <c r="O9" i="4" s="1"/>
  <c r="O10" i="4" s="1"/>
  <c r="O11" i="4" s="1"/>
  <c r="O12" i="4" s="1"/>
  <c r="O13" i="4" s="1"/>
  <c r="T5" i="4"/>
  <c r="T6" i="4" s="1"/>
  <c r="T7" i="4" s="1"/>
  <c r="T8" i="4" s="1"/>
  <c r="T9" i="4" s="1"/>
  <c r="T10" i="4" s="1"/>
  <c r="T11" i="4" s="1"/>
  <c r="T12" i="4" s="1"/>
  <c r="T13" i="4" s="1"/>
  <c r="I5" i="4"/>
  <c r="I6" i="4" s="1"/>
  <c r="I7" i="4" s="1"/>
  <c r="I8" i="4" s="1"/>
  <c r="I9" i="4" s="1"/>
  <c r="I10" i="4" s="1"/>
  <c r="I11" i="4" s="1"/>
  <c r="I12" i="4" s="1"/>
  <c r="I13" i="4" s="1"/>
  <c r="G5" i="4"/>
  <c r="G6" i="4" s="1"/>
  <c r="G7" i="4" s="1"/>
  <c r="G8" i="4" s="1"/>
  <c r="G9" i="4" s="1"/>
  <c r="G10" i="4" s="1"/>
  <c r="G11" i="4" s="1"/>
  <c r="G12" i="4" s="1"/>
  <c r="G13" i="4" s="1"/>
  <c r="D5" i="4"/>
  <c r="D6" i="4" s="1"/>
  <c r="D7" i="4" s="1"/>
  <c r="D8" i="4" s="1"/>
  <c r="D9" i="4" s="1"/>
  <c r="D10" i="4" s="1"/>
  <c r="D11" i="4" s="1"/>
  <c r="D12" i="4" s="1"/>
  <c r="D13" i="4" s="1"/>
  <c r="AD5" i="4"/>
  <c r="AD6" i="4" s="1"/>
  <c r="AD7" i="4" s="1"/>
  <c r="AD8" i="4" s="1"/>
  <c r="AD9" i="4" s="1"/>
  <c r="AD10" i="4" s="1"/>
  <c r="AD11" i="4" s="1"/>
  <c r="AD12" i="4" s="1"/>
  <c r="AD13" i="4" s="1"/>
  <c r="AA5" i="2"/>
  <c r="AA6" i="2" s="1"/>
  <c r="AA7" i="2" s="1"/>
  <c r="AA8" i="2" s="1"/>
  <c r="AA9" i="2" s="1"/>
  <c r="F5" i="2"/>
  <c r="F6" i="2" s="1"/>
  <c r="F7" i="2" s="1"/>
  <c r="F8" i="2" s="1"/>
  <c r="F9" i="2" s="1"/>
  <c r="W5" i="2"/>
  <c r="W6" i="2" s="1"/>
  <c r="W7" i="2" s="1"/>
  <c r="W8" i="2" s="1"/>
  <c r="W9" i="2" s="1"/>
  <c r="AB5" i="2"/>
  <c r="AB6" i="2" s="1"/>
  <c r="AB7" i="2" s="1"/>
  <c r="AB8" i="2" s="1"/>
  <c r="AB9" i="2" s="1"/>
  <c r="K5" i="2"/>
  <c r="K6" i="2" s="1"/>
  <c r="K7" i="2" s="1"/>
  <c r="K8" i="2" s="1"/>
  <c r="K9" i="2" s="1"/>
  <c r="T5" i="2"/>
  <c r="T6" i="2" s="1"/>
  <c r="T7" i="2" s="1"/>
  <c r="T8" i="2" s="1"/>
  <c r="T9" i="2" s="1"/>
  <c r="N5" i="2"/>
  <c r="N6" i="2" s="1"/>
  <c r="N7" i="2" s="1"/>
  <c r="N8" i="2" s="1"/>
  <c r="N9" i="2" s="1"/>
  <c r="M5" i="2"/>
  <c r="M6" i="2" s="1"/>
  <c r="M7" i="2" s="1"/>
  <c r="M8" i="2" s="1"/>
  <c r="M9" i="2" s="1"/>
  <c r="Q5" i="4"/>
  <c r="Q6" i="4" s="1"/>
  <c r="Q7" i="4" s="1"/>
  <c r="Q8" i="4" s="1"/>
  <c r="Q9" i="4" s="1"/>
  <c r="Q10" i="4" s="1"/>
  <c r="Q11" i="4" s="1"/>
  <c r="Q12" i="4" s="1"/>
  <c r="Q13" i="4" s="1"/>
  <c r="AC5" i="4"/>
  <c r="AC6" i="4" s="1"/>
  <c r="AC7" i="4" s="1"/>
  <c r="AC8" i="4" s="1"/>
  <c r="AC9" i="4" s="1"/>
  <c r="AC10" i="4" s="1"/>
  <c r="AC11" i="4" s="1"/>
  <c r="AC12" i="4" s="1"/>
  <c r="AC13" i="4" s="1"/>
  <c r="AA5" i="4"/>
  <c r="AA6" i="4" s="1"/>
  <c r="AA7" i="4" s="1"/>
  <c r="AA8" i="4" s="1"/>
  <c r="AA9" i="4" s="1"/>
  <c r="AA10" i="4" s="1"/>
  <c r="AA11" i="4" s="1"/>
  <c r="AA12" i="4" s="1"/>
  <c r="AA13" i="4" s="1"/>
  <c r="J5" i="4"/>
  <c r="J6" i="4" s="1"/>
  <c r="J7" i="4" s="1"/>
  <c r="J8" i="4" s="1"/>
  <c r="J9" i="4" s="1"/>
  <c r="J10" i="4" s="1"/>
  <c r="J11" i="4" s="1"/>
  <c r="J12" i="4" s="1"/>
  <c r="J13" i="4" s="1"/>
  <c r="U5" i="4"/>
  <c r="U6" i="4" s="1"/>
  <c r="U7" i="4" s="1"/>
  <c r="U8" i="4" s="1"/>
  <c r="U9" i="4" s="1"/>
  <c r="U10" i="4" s="1"/>
  <c r="U11" i="4" s="1"/>
  <c r="U12" i="4" s="1"/>
  <c r="U13" i="4" s="1"/>
  <c r="F5" i="4"/>
  <c r="F6" i="4" s="1"/>
  <c r="F7" i="4" s="1"/>
  <c r="F8" i="4" s="1"/>
  <c r="F9" i="4" s="1"/>
  <c r="F10" i="4" s="1"/>
  <c r="F11" i="4" s="1"/>
  <c r="F12" i="4" s="1"/>
  <c r="F13" i="4" s="1"/>
  <c r="H5" i="4"/>
  <c r="H6" i="4" s="1"/>
  <c r="H7" i="4" s="1"/>
  <c r="H8" i="4" s="1"/>
  <c r="H9" i="4" s="1"/>
  <c r="H10" i="4" s="1"/>
  <c r="H11" i="4" s="1"/>
  <c r="H12" i="4" s="1"/>
  <c r="H13" i="4" s="1"/>
  <c r="Z5" i="2"/>
  <c r="Z6" i="2" s="1"/>
  <c r="Z7" i="2" s="1"/>
  <c r="Z8" i="2" s="1"/>
  <c r="Z9" i="2" s="1"/>
  <c r="L5" i="2"/>
  <c r="L6" i="2" s="1"/>
  <c r="L7" i="2" s="1"/>
  <c r="L8" i="2" s="1"/>
  <c r="L9" i="2" s="1"/>
  <c r="V5" i="2"/>
  <c r="V6" i="2" s="1"/>
  <c r="V7" i="2" s="1"/>
  <c r="V8" i="2" s="1"/>
  <c r="V9" i="2" s="1"/>
  <c r="S5" i="2"/>
  <c r="S6" i="2" s="1"/>
  <c r="S7" i="2" s="1"/>
  <c r="S8" i="2" s="1"/>
  <c r="S9" i="2" s="1"/>
  <c r="R5" i="2"/>
  <c r="R6" i="2" s="1"/>
  <c r="R7" i="2" s="1"/>
  <c r="R8" i="2" s="1"/>
  <c r="R9" i="2" s="1"/>
  <c r="D5" i="2"/>
  <c r="D6" i="2" s="1"/>
  <c r="D7" i="2" s="1"/>
  <c r="D8" i="2" s="1"/>
  <c r="D9" i="2" s="1"/>
  <c r="AC5" i="2"/>
  <c r="AC6" i="2" s="1"/>
  <c r="AC7" i="2" s="1"/>
  <c r="AC8" i="2" s="1"/>
  <c r="AC9" i="2" s="1"/>
  <c r="Z5" i="4"/>
  <c r="Z6" i="4" s="1"/>
  <c r="Z7" i="4" s="1"/>
  <c r="Z8" i="4" s="1"/>
  <c r="Z9" i="4" s="1"/>
  <c r="Z10" i="4" s="1"/>
  <c r="Z11" i="4" s="1"/>
  <c r="Z12" i="4" s="1"/>
  <c r="Z13" i="4" s="1"/>
  <c r="M5" i="4"/>
  <c r="M6" i="4" s="1"/>
  <c r="M7" i="4" s="1"/>
  <c r="M8" i="4" s="1"/>
  <c r="M9" i="4" s="1"/>
  <c r="M10" i="4" s="1"/>
  <c r="M11" i="4" s="1"/>
  <c r="M12" i="4" s="1"/>
  <c r="M13" i="4" s="1"/>
  <c r="K5" i="4"/>
  <c r="K6" i="4" s="1"/>
  <c r="K7" i="4" s="1"/>
  <c r="K8" i="4" s="1"/>
  <c r="K9" i="4" s="1"/>
  <c r="K10" i="4" s="1"/>
  <c r="K11" i="4" s="1"/>
  <c r="K12" i="4" s="1"/>
  <c r="K13" i="4" s="1"/>
  <c r="L5" i="4"/>
  <c r="L6" i="4" s="1"/>
  <c r="L7" i="4" s="1"/>
  <c r="L8" i="4" s="1"/>
  <c r="L9" i="4" s="1"/>
  <c r="L10" i="4" s="1"/>
  <c r="L11" i="4" s="1"/>
  <c r="L12" i="4" s="1"/>
  <c r="L13" i="4" s="1"/>
  <c r="E5" i="4"/>
  <c r="E6" i="4" s="1"/>
  <c r="E7" i="4" s="1"/>
  <c r="E8" i="4" s="1"/>
  <c r="E9" i="4" s="1"/>
  <c r="E10" i="4" s="1"/>
  <c r="E11" i="4" s="1"/>
  <c r="E12" i="4" s="1"/>
  <c r="E13" i="4" s="1"/>
  <c r="N5" i="4"/>
  <c r="N6" i="4" s="1"/>
  <c r="N7" i="4" s="1"/>
  <c r="N8" i="4" s="1"/>
  <c r="N9" i="4" s="1"/>
  <c r="N10" i="4" s="1"/>
  <c r="N11" i="4" s="1"/>
  <c r="N12" i="4" s="1"/>
  <c r="N13" i="4" s="1"/>
  <c r="P5" i="4"/>
  <c r="P6" i="4" s="1"/>
  <c r="P7" i="4" s="1"/>
  <c r="P8" i="4" s="1"/>
  <c r="P9" i="4" s="1"/>
  <c r="P10" i="4" s="1"/>
  <c r="P11" i="4" s="1"/>
  <c r="P12" i="4" s="1"/>
  <c r="P13" i="4" s="1"/>
  <c r="S5" i="4"/>
  <c r="S6" i="4" s="1"/>
  <c r="S7" i="4" s="1"/>
  <c r="S8" i="4" s="1"/>
  <c r="S9" i="4" s="1"/>
  <c r="S10" i="4" s="1"/>
  <c r="S11" i="4" s="1"/>
  <c r="S12" i="4" s="1"/>
  <c r="S13" i="4" s="1"/>
  <c r="AB5" i="4"/>
  <c r="AB6" i="4" s="1"/>
  <c r="AB7" i="4" s="1"/>
  <c r="AB8" i="4" s="1"/>
  <c r="AB9" i="4" s="1"/>
  <c r="AB10" i="4" s="1"/>
  <c r="AB11" i="4" s="1"/>
  <c r="AB12" i="4" s="1"/>
  <c r="AB13" i="4" s="1"/>
  <c r="R5" i="4"/>
  <c r="R6" i="4" s="1"/>
  <c r="R7" i="4" s="1"/>
  <c r="R8" i="4" s="1"/>
  <c r="R9" i="4" s="1"/>
  <c r="R10" i="4" s="1"/>
  <c r="R11" i="4" s="1"/>
  <c r="R12" i="4" s="1"/>
  <c r="R13" i="4" s="1"/>
  <c r="Y5" i="4"/>
  <c r="Y6" i="4" s="1"/>
  <c r="Y7" i="4" s="1"/>
  <c r="Y8" i="4" s="1"/>
  <c r="Y9" i="4" s="1"/>
  <c r="Y10" i="4" s="1"/>
  <c r="Y11" i="4" s="1"/>
  <c r="Y12" i="4" s="1"/>
  <c r="Y13" i="4" s="1"/>
  <c r="W5" i="4"/>
  <c r="W6" i="4" s="1"/>
  <c r="W7" i="4" s="1"/>
  <c r="W8" i="4" s="1"/>
  <c r="W9" i="4" s="1"/>
  <c r="W10" i="4" s="1"/>
  <c r="W11" i="4" s="1"/>
  <c r="W12" i="4" s="1"/>
  <c r="W13" i="4" s="1"/>
  <c r="B5" i="4"/>
  <c r="B6" i="4" s="1"/>
  <c r="B7" i="4" s="1"/>
  <c r="B8" i="4" s="1"/>
  <c r="B9" i="4" s="1"/>
  <c r="B10" i="4" s="1"/>
  <c r="B11" i="4" s="1"/>
  <c r="B12" i="4" s="1"/>
  <c r="B13" i="4" s="1"/>
  <c r="V5" i="4"/>
  <c r="V6" i="4" s="1"/>
  <c r="V7" i="4" s="1"/>
  <c r="V8" i="4" s="1"/>
  <c r="V9" i="4" s="1"/>
  <c r="V10" i="4" s="1"/>
  <c r="V11" i="4" s="1"/>
  <c r="V12" i="4" s="1"/>
  <c r="V13" i="4" s="1"/>
  <c r="X5" i="4"/>
  <c r="X6" i="4" s="1"/>
  <c r="X7" i="4" s="1"/>
  <c r="X8" i="4" s="1"/>
  <c r="X9" i="4" s="1"/>
  <c r="X10" i="4" s="1"/>
  <c r="X11" i="4" s="1"/>
  <c r="X12" i="4" s="1"/>
  <c r="X13" i="4" s="1"/>
  <c r="J5" i="2"/>
  <c r="J6" i="2" s="1"/>
  <c r="J7" i="2" s="1"/>
  <c r="J8" i="2" s="1"/>
  <c r="J9" i="2" s="1"/>
  <c r="H5" i="2"/>
  <c r="H6" i="2" s="1"/>
  <c r="H7" i="2" s="1"/>
  <c r="H8" i="2" s="1"/>
  <c r="H9" i="2" s="1"/>
  <c r="G5" i="2"/>
  <c r="G6" i="2" s="1"/>
  <c r="G7" i="2" s="1"/>
  <c r="G8" i="2" s="1"/>
  <c r="G9" i="2" s="1"/>
  <c r="O5" i="2"/>
  <c r="O6" i="2" s="1"/>
  <c r="O7" i="2" s="1"/>
  <c r="O8" i="2" s="1"/>
  <c r="O9" i="2" s="1"/>
  <c r="C5" i="2"/>
  <c r="C6" i="2" s="1"/>
  <c r="C7" i="2" s="1"/>
  <c r="C8" i="2" s="1"/>
  <c r="C9" i="2" s="1"/>
  <c r="B5" i="2"/>
  <c r="B6" i="2" s="1"/>
  <c r="B7" i="2" s="1"/>
  <c r="B8" i="2" s="1"/>
  <c r="B9" i="2" s="1"/>
  <c r="I5" i="2"/>
  <c r="I6" i="2" s="1"/>
  <c r="I7" i="2" s="1"/>
  <c r="I8" i="2" s="1"/>
  <c r="I9" i="2" s="1"/>
  <c r="Y5" i="2"/>
  <c r="Y6" i="2" s="1"/>
  <c r="Y7" i="2" s="1"/>
  <c r="Y8" i="2" s="1"/>
  <c r="Y9" i="2" s="1"/>
  <c r="X5" i="2"/>
  <c r="X6" i="2" s="1"/>
  <c r="X7" i="2" s="1"/>
  <c r="X8" i="2" s="1"/>
  <c r="X9" i="2" s="1"/>
  <c r="U5" i="2"/>
  <c r="U6" i="2" s="1"/>
  <c r="U7" i="2" s="1"/>
  <c r="U8" i="2" s="1"/>
  <c r="U9" i="2" s="1"/>
  <c r="E5" i="2"/>
  <c r="E6" i="2" s="1"/>
  <c r="E7" i="2" s="1"/>
  <c r="E8" i="2" s="1"/>
  <c r="E9" i="2" s="1"/>
  <c r="Q5" i="2"/>
  <c r="Q6" i="2" s="1"/>
  <c r="Q7" i="2" s="1"/>
  <c r="Q8" i="2" s="1"/>
  <c r="Q9" i="2" s="1"/>
  <c r="AD5" i="2"/>
  <c r="AD6" i="2" s="1"/>
  <c r="AD7" i="2" s="1"/>
  <c r="AD8" i="2" s="1"/>
  <c r="AD9" i="2" s="1"/>
  <c r="P5" i="2"/>
  <c r="P6" i="2" s="1"/>
  <c r="P7" i="2" s="1"/>
  <c r="P8" i="2" s="1"/>
  <c r="P9" i="2" s="1"/>
</calcChain>
</file>

<file path=xl/comments1.xml><?xml version="1.0" encoding="utf-8"?>
<comments xmlns="http://schemas.openxmlformats.org/spreadsheetml/2006/main">
  <authors>
    <author>Ghost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tip: leave this cell blank when charting multiple entries 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fill in the blank, when is the human population over?</t>
        </r>
      </text>
    </comment>
  </commentList>
</comments>
</file>

<file path=xl/comments2.xml><?xml version="1.0" encoding="utf-8"?>
<comments xmlns="http://schemas.openxmlformats.org/spreadsheetml/2006/main">
  <authors>
    <author>Ghost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the more you reproduce, the more zombies you get…
when do zombies get to 0?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global average birth rate=19.15 so close to mark. Us- 13
</t>
        </r>
      </text>
    </comment>
  </commentList>
</comments>
</file>

<file path=xl/comments3.xml><?xml version="1.0" encoding="utf-8"?>
<comments xmlns="http://schemas.openxmlformats.org/spreadsheetml/2006/main">
  <authors>
    <author>Ghost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tip: leave this cell blank when charting multiple entries </t>
        </r>
      </text>
    </comment>
  </commentList>
</comments>
</file>

<file path=xl/sharedStrings.xml><?xml version="1.0" encoding="utf-8"?>
<sst xmlns="http://schemas.openxmlformats.org/spreadsheetml/2006/main" count="68" uniqueCount="39">
  <si>
    <t>Tokyo</t>
  </si>
  <si>
    <t>Jakarta</t>
  </si>
  <si>
    <t>Seoul</t>
  </si>
  <si>
    <t>Delhi</t>
  </si>
  <si>
    <t>Shanghai</t>
  </si>
  <si>
    <t>Cairo</t>
  </si>
  <si>
    <t>Mumbai</t>
  </si>
  <si>
    <t>Lagos</t>
  </si>
  <si>
    <t>London</t>
  </si>
  <si>
    <t>Rome</t>
  </si>
  <si>
    <t>Accra</t>
  </si>
  <si>
    <t>Naples</t>
  </si>
  <si>
    <t>Detroit</t>
  </si>
  <si>
    <t>Bangkok</t>
  </si>
  <si>
    <t>Year</t>
  </si>
  <si>
    <t>Year t=x</t>
  </si>
  <si>
    <t>Population mortality rate (death/1000persons)</t>
  </si>
  <si>
    <t>Population birth rate (birth/1000 persons)</t>
  </si>
  <si>
    <t>Istanbul</t>
  </si>
  <si>
    <t>Karachi</t>
  </si>
  <si>
    <t>Moscow</t>
  </si>
  <si>
    <t>São Paulo</t>
  </si>
  <si>
    <t>Beijing</t>
  </si>
  <si>
    <t>Guangzhou</t>
  </si>
  <si>
    <t>Lahore</t>
  </si>
  <si>
    <t>Shenzhen</t>
  </si>
  <si>
    <t>Tianjin</t>
  </si>
  <si>
    <t>Chennai</t>
  </si>
  <si>
    <t>Dhaka</t>
  </si>
  <si>
    <t>Mexico City</t>
  </si>
  <si>
    <t>Kinshasa</t>
  </si>
  <si>
    <t>Bangalore</t>
  </si>
  <si>
    <t>New York</t>
  </si>
  <si>
    <t>Zombie Growth rate (per person)</t>
  </si>
  <si>
    <t>Bullets</t>
  </si>
  <si>
    <t>price_bullets ($/pack)</t>
  </si>
  <si>
    <t>Revenue(bullets)</t>
  </si>
  <si>
    <t>source: World Bank estimates</t>
  </si>
  <si>
    <t>(switch data in the table to the right)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</si>
</sst>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Zombieschart!$A$2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strRef>
              <c:f>Zombieschart!$B$1:$AD$1</c:f>
              <c:strCache>
                <c:ptCount val="29"/>
                <c:pt idx="0">
                  <c:v>Shanghai</c:v>
                </c:pt>
                <c:pt idx="1">
                  <c:v>Lagos</c:v>
                </c:pt>
                <c:pt idx="2">
                  <c:v>Istanbul</c:v>
                </c:pt>
                <c:pt idx="3">
                  <c:v>Karachi</c:v>
                </c:pt>
                <c:pt idx="4">
                  <c:v>Mumbai</c:v>
                </c:pt>
                <c:pt idx="5">
                  <c:v>Moscow</c:v>
                </c:pt>
                <c:pt idx="6">
                  <c:v>São Paulo</c:v>
                </c:pt>
                <c:pt idx="7">
                  <c:v>Beijing</c:v>
                </c:pt>
                <c:pt idx="8">
                  <c:v>Guangzhou</c:v>
                </c:pt>
                <c:pt idx="9">
                  <c:v>Delhi</c:v>
                </c:pt>
                <c:pt idx="10">
                  <c:v>Lahore</c:v>
                </c:pt>
                <c:pt idx="11">
                  <c:v>Shenzhen</c:v>
                </c:pt>
                <c:pt idx="12">
                  <c:v>Seoul</c:v>
                </c:pt>
                <c:pt idx="13">
                  <c:v>Jakarta</c:v>
                </c:pt>
                <c:pt idx="14">
                  <c:v>Tianjin</c:v>
                </c:pt>
                <c:pt idx="15">
                  <c:v>Chennai</c:v>
                </c:pt>
                <c:pt idx="16">
                  <c:v>Tokyo</c:v>
                </c:pt>
                <c:pt idx="17">
                  <c:v>Cairo</c:v>
                </c:pt>
                <c:pt idx="18">
                  <c:v>Dhaka</c:v>
                </c:pt>
                <c:pt idx="19">
                  <c:v>Mexico City</c:v>
                </c:pt>
                <c:pt idx="20">
                  <c:v>Kinshasa</c:v>
                </c:pt>
                <c:pt idx="21">
                  <c:v>Bangalore</c:v>
                </c:pt>
                <c:pt idx="22">
                  <c:v>New York</c:v>
                </c:pt>
                <c:pt idx="23">
                  <c:v>London</c:v>
                </c:pt>
                <c:pt idx="24">
                  <c:v>Bangkok</c:v>
                </c:pt>
                <c:pt idx="25">
                  <c:v>Rome</c:v>
                </c:pt>
                <c:pt idx="26">
                  <c:v>Accra</c:v>
                </c:pt>
                <c:pt idx="27">
                  <c:v>Naples</c:v>
                </c:pt>
                <c:pt idx="28">
                  <c:v>Detroit</c:v>
                </c:pt>
              </c:strCache>
            </c:strRef>
          </c:cat>
          <c:val>
            <c:numRef>
              <c:f>Zombieschart!$B$2:$AD$2</c:f>
              <c:numCache>
                <c:formatCode>#,##0</c:formatCode>
                <c:ptCount val="29"/>
                <c:pt idx="0">
                  <c:v>17836133</c:v>
                </c:pt>
                <c:pt idx="1">
                  <c:v>14920000</c:v>
                </c:pt>
                <c:pt idx="2">
                  <c:v>14160467</c:v>
                </c:pt>
                <c:pt idx="3">
                  <c:v>13125000</c:v>
                </c:pt>
                <c:pt idx="4">
                  <c:v>12478447</c:v>
                </c:pt>
                <c:pt idx="5">
                  <c:v>12111194</c:v>
                </c:pt>
                <c:pt idx="6">
                  <c:v>11821873</c:v>
                </c:pt>
                <c:pt idx="7">
                  <c:v>11716620</c:v>
                </c:pt>
                <c:pt idx="8">
                  <c:v>11070654</c:v>
                </c:pt>
                <c:pt idx="9">
                  <c:v>11007835</c:v>
                </c:pt>
                <c:pt idx="10">
                  <c:v>10520000</c:v>
                </c:pt>
                <c:pt idx="11">
                  <c:v>10467400</c:v>
                </c:pt>
                <c:pt idx="12">
                  <c:v>10442426</c:v>
                </c:pt>
                <c:pt idx="13">
                  <c:v>9761407</c:v>
                </c:pt>
                <c:pt idx="14">
                  <c:v>9341844</c:v>
                </c:pt>
                <c:pt idx="15">
                  <c:v>8981087</c:v>
                </c:pt>
                <c:pt idx="16">
                  <c:v>8967665</c:v>
                </c:pt>
                <c:pt idx="17">
                  <c:v>8922949</c:v>
                </c:pt>
                <c:pt idx="18">
                  <c:v>8906039</c:v>
                </c:pt>
                <c:pt idx="19">
                  <c:v>8873017</c:v>
                </c:pt>
                <c:pt idx="20">
                  <c:v>8754000</c:v>
                </c:pt>
                <c:pt idx="21">
                  <c:v>8425970</c:v>
                </c:pt>
                <c:pt idx="22">
                  <c:v>8336697</c:v>
                </c:pt>
                <c:pt idx="23">
                  <c:v>8308369</c:v>
                </c:pt>
                <c:pt idx="24">
                  <c:v>8280925</c:v>
                </c:pt>
                <c:pt idx="25">
                  <c:v>3799000</c:v>
                </c:pt>
                <c:pt idx="26">
                  <c:v>3792000</c:v>
                </c:pt>
                <c:pt idx="27">
                  <c:v>3726000</c:v>
                </c:pt>
                <c:pt idx="28">
                  <c:v>3724000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Zombieschart!$A$3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strRef>
              <c:f>Zombieschart!$B$1:$AD$1</c:f>
              <c:strCache>
                <c:ptCount val="29"/>
                <c:pt idx="0">
                  <c:v>Shanghai</c:v>
                </c:pt>
                <c:pt idx="1">
                  <c:v>Lagos</c:v>
                </c:pt>
                <c:pt idx="2">
                  <c:v>Istanbul</c:v>
                </c:pt>
                <c:pt idx="3">
                  <c:v>Karachi</c:v>
                </c:pt>
                <c:pt idx="4">
                  <c:v>Mumbai</c:v>
                </c:pt>
                <c:pt idx="5">
                  <c:v>Moscow</c:v>
                </c:pt>
                <c:pt idx="6">
                  <c:v>São Paulo</c:v>
                </c:pt>
                <c:pt idx="7">
                  <c:v>Beijing</c:v>
                </c:pt>
                <c:pt idx="8">
                  <c:v>Guangzhou</c:v>
                </c:pt>
                <c:pt idx="9">
                  <c:v>Delhi</c:v>
                </c:pt>
                <c:pt idx="10">
                  <c:v>Lahore</c:v>
                </c:pt>
                <c:pt idx="11">
                  <c:v>Shenzhen</c:v>
                </c:pt>
                <c:pt idx="12">
                  <c:v>Seoul</c:v>
                </c:pt>
                <c:pt idx="13">
                  <c:v>Jakarta</c:v>
                </c:pt>
                <c:pt idx="14">
                  <c:v>Tianjin</c:v>
                </c:pt>
                <c:pt idx="15">
                  <c:v>Chennai</c:v>
                </c:pt>
                <c:pt idx="16">
                  <c:v>Tokyo</c:v>
                </c:pt>
                <c:pt idx="17">
                  <c:v>Cairo</c:v>
                </c:pt>
                <c:pt idx="18">
                  <c:v>Dhaka</c:v>
                </c:pt>
                <c:pt idx="19">
                  <c:v>Mexico City</c:v>
                </c:pt>
                <c:pt idx="20">
                  <c:v>Kinshasa</c:v>
                </c:pt>
                <c:pt idx="21">
                  <c:v>Bangalore</c:v>
                </c:pt>
                <c:pt idx="22">
                  <c:v>New York</c:v>
                </c:pt>
                <c:pt idx="23">
                  <c:v>London</c:v>
                </c:pt>
                <c:pt idx="24">
                  <c:v>Bangkok</c:v>
                </c:pt>
                <c:pt idx="25">
                  <c:v>Rome</c:v>
                </c:pt>
                <c:pt idx="26">
                  <c:v>Accra</c:v>
                </c:pt>
                <c:pt idx="27">
                  <c:v>Naples</c:v>
                </c:pt>
                <c:pt idx="28">
                  <c:v>Detroit</c:v>
                </c:pt>
              </c:strCache>
            </c:strRef>
          </c:cat>
          <c:val>
            <c:numRef>
              <c:f>Zombieschart!$B$3:$AD$3</c:f>
              <c:numCache>
                <c:formatCode>#,##0</c:formatCode>
                <c:ptCount val="29"/>
                <c:pt idx="0">
                  <c:v>18014494.329999998</c:v>
                </c:pt>
                <c:pt idx="1">
                  <c:v>15069200</c:v>
                </c:pt>
                <c:pt idx="2">
                  <c:v>14302071.67</c:v>
                </c:pt>
                <c:pt idx="3">
                  <c:v>13256250</c:v>
                </c:pt>
                <c:pt idx="4">
                  <c:v>12603231.470000001</c:v>
                </c:pt>
                <c:pt idx="5">
                  <c:v>12232305.939999999</c:v>
                </c:pt>
                <c:pt idx="6">
                  <c:v>11940091.73</c:v>
                </c:pt>
                <c:pt idx="7">
                  <c:v>11833786.199999999</c:v>
                </c:pt>
                <c:pt idx="8">
                  <c:v>11181360.539999999</c:v>
                </c:pt>
                <c:pt idx="9">
                  <c:v>11117913.35</c:v>
                </c:pt>
                <c:pt idx="10">
                  <c:v>10625200</c:v>
                </c:pt>
                <c:pt idx="11">
                  <c:v>10572074</c:v>
                </c:pt>
                <c:pt idx="12">
                  <c:v>10546850.26</c:v>
                </c:pt>
                <c:pt idx="13">
                  <c:v>9859021.0700000003</c:v>
                </c:pt>
                <c:pt idx="14">
                  <c:v>9435262.4399999995</c:v>
                </c:pt>
                <c:pt idx="15">
                  <c:v>9070897.8699999992</c:v>
                </c:pt>
                <c:pt idx="16">
                  <c:v>9057341.6500000004</c:v>
                </c:pt>
                <c:pt idx="17">
                  <c:v>9012178.4900000002</c:v>
                </c:pt>
                <c:pt idx="18">
                  <c:v>8995099.3900000006</c:v>
                </c:pt>
                <c:pt idx="19">
                  <c:v>8961747.1699999999</c:v>
                </c:pt>
                <c:pt idx="20">
                  <c:v>8841540</c:v>
                </c:pt>
                <c:pt idx="21">
                  <c:v>8510229.6999999993</c:v>
                </c:pt>
                <c:pt idx="22">
                  <c:v>8420063.9700000007</c:v>
                </c:pt>
                <c:pt idx="23">
                  <c:v>8391452.6899999995</c:v>
                </c:pt>
                <c:pt idx="24">
                  <c:v>8363734.25</c:v>
                </c:pt>
                <c:pt idx="25">
                  <c:v>3836990</c:v>
                </c:pt>
                <c:pt idx="26">
                  <c:v>3829920</c:v>
                </c:pt>
                <c:pt idx="27">
                  <c:v>3763260</c:v>
                </c:pt>
                <c:pt idx="28">
                  <c:v>3761240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Zombieschart!$A$4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Zombieschart!$B$1:$AD$1</c:f>
              <c:strCache>
                <c:ptCount val="29"/>
                <c:pt idx="0">
                  <c:v>Shanghai</c:v>
                </c:pt>
                <c:pt idx="1">
                  <c:v>Lagos</c:v>
                </c:pt>
                <c:pt idx="2">
                  <c:v>Istanbul</c:v>
                </c:pt>
                <c:pt idx="3">
                  <c:v>Karachi</c:v>
                </c:pt>
                <c:pt idx="4">
                  <c:v>Mumbai</c:v>
                </c:pt>
                <c:pt idx="5">
                  <c:v>Moscow</c:v>
                </c:pt>
                <c:pt idx="6">
                  <c:v>São Paulo</c:v>
                </c:pt>
                <c:pt idx="7">
                  <c:v>Beijing</c:v>
                </c:pt>
                <c:pt idx="8">
                  <c:v>Guangzhou</c:v>
                </c:pt>
                <c:pt idx="9">
                  <c:v>Delhi</c:v>
                </c:pt>
                <c:pt idx="10">
                  <c:v>Lahore</c:v>
                </c:pt>
                <c:pt idx="11">
                  <c:v>Shenzhen</c:v>
                </c:pt>
                <c:pt idx="12">
                  <c:v>Seoul</c:v>
                </c:pt>
                <c:pt idx="13">
                  <c:v>Jakarta</c:v>
                </c:pt>
                <c:pt idx="14">
                  <c:v>Tianjin</c:v>
                </c:pt>
                <c:pt idx="15">
                  <c:v>Chennai</c:v>
                </c:pt>
                <c:pt idx="16">
                  <c:v>Tokyo</c:v>
                </c:pt>
                <c:pt idx="17">
                  <c:v>Cairo</c:v>
                </c:pt>
                <c:pt idx="18">
                  <c:v>Dhaka</c:v>
                </c:pt>
                <c:pt idx="19">
                  <c:v>Mexico City</c:v>
                </c:pt>
                <c:pt idx="20">
                  <c:v>Kinshasa</c:v>
                </c:pt>
                <c:pt idx="21">
                  <c:v>Bangalore</c:v>
                </c:pt>
                <c:pt idx="22">
                  <c:v>New York</c:v>
                </c:pt>
                <c:pt idx="23">
                  <c:v>London</c:v>
                </c:pt>
                <c:pt idx="24">
                  <c:v>Bangkok</c:v>
                </c:pt>
                <c:pt idx="25">
                  <c:v>Rome</c:v>
                </c:pt>
                <c:pt idx="26">
                  <c:v>Accra</c:v>
                </c:pt>
                <c:pt idx="27">
                  <c:v>Naples</c:v>
                </c:pt>
                <c:pt idx="28">
                  <c:v>Detroit</c:v>
                </c:pt>
              </c:strCache>
            </c:strRef>
          </c:cat>
          <c:val>
            <c:numRef>
              <c:f>Zombieschart!$B$4:$AD$4</c:f>
              <c:numCache>
                <c:formatCode>#,##0</c:formatCode>
                <c:ptCount val="29"/>
                <c:pt idx="0">
                  <c:v>18194495.157345358</c:v>
                </c:pt>
                <c:pt idx="1">
                  <c:v>15219771.4464</c:v>
                </c:pt>
                <c:pt idx="2">
                  <c:v>14444977.97012664</c:v>
                </c:pt>
                <c:pt idx="3">
                  <c:v>13388706.449999999</c:v>
                </c:pt>
                <c:pt idx="4">
                  <c:v>12729162.95884824</c:v>
                </c:pt>
                <c:pt idx="5">
                  <c:v>12354531.140952479</c:v>
                </c:pt>
                <c:pt idx="6">
                  <c:v>12059397.12656616</c:v>
                </c:pt>
                <c:pt idx="7">
                  <c:v>11952029.391710399</c:v>
                </c:pt>
                <c:pt idx="8">
                  <c:v>11293084.694515679</c:v>
                </c:pt>
                <c:pt idx="9">
                  <c:v>11229003.5401932</c:v>
                </c:pt>
                <c:pt idx="10">
                  <c:v>10731366.998400001</c:v>
                </c:pt>
                <c:pt idx="11">
                  <c:v>10677710.163408</c:v>
                </c:pt>
                <c:pt idx="12">
                  <c:v>10652234.38779792</c:v>
                </c:pt>
                <c:pt idx="13">
                  <c:v>9957532.4085314404</c:v>
                </c:pt>
                <c:pt idx="14">
                  <c:v>9529539.5823004786</c:v>
                </c:pt>
                <c:pt idx="15">
                  <c:v>9161534.28151704</c:v>
                </c:pt>
                <c:pt idx="16">
                  <c:v>9147842.6077667996</c:v>
                </c:pt>
                <c:pt idx="17">
                  <c:v>9102228.177472081</c:v>
                </c:pt>
                <c:pt idx="18">
                  <c:v>9084978.4231048804</c:v>
                </c:pt>
                <c:pt idx="19">
                  <c:v>9051292.9477226399</c:v>
                </c:pt>
                <c:pt idx="20">
                  <c:v>8929884.6676800009</c:v>
                </c:pt>
                <c:pt idx="21">
                  <c:v>8595263.9151623994</c:v>
                </c:pt>
                <c:pt idx="22">
                  <c:v>8504197.2491882406</c:v>
                </c:pt>
                <c:pt idx="23">
                  <c:v>8475300.0852784794</c:v>
                </c:pt>
                <c:pt idx="24">
                  <c:v>8447304.6826259997</c:v>
                </c:pt>
                <c:pt idx="25">
                  <c:v>3875329.2040800001</c:v>
                </c:pt>
                <c:pt idx="26">
                  <c:v>3868188.5606399998</c:v>
                </c:pt>
                <c:pt idx="27">
                  <c:v>3800862.4939199998</c:v>
                </c:pt>
                <c:pt idx="28">
                  <c:v>3798822.3100800002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Zombieschart!$A$5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strRef>
              <c:f>Zombieschart!$B$1:$AD$1</c:f>
              <c:strCache>
                <c:ptCount val="29"/>
                <c:pt idx="0">
                  <c:v>Shanghai</c:v>
                </c:pt>
                <c:pt idx="1">
                  <c:v>Lagos</c:v>
                </c:pt>
                <c:pt idx="2">
                  <c:v>Istanbul</c:v>
                </c:pt>
                <c:pt idx="3">
                  <c:v>Karachi</c:v>
                </c:pt>
                <c:pt idx="4">
                  <c:v>Mumbai</c:v>
                </c:pt>
                <c:pt idx="5">
                  <c:v>Moscow</c:v>
                </c:pt>
                <c:pt idx="6">
                  <c:v>São Paulo</c:v>
                </c:pt>
                <c:pt idx="7">
                  <c:v>Beijing</c:v>
                </c:pt>
                <c:pt idx="8">
                  <c:v>Guangzhou</c:v>
                </c:pt>
                <c:pt idx="9">
                  <c:v>Delhi</c:v>
                </c:pt>
                <c:pt idx="10">
                  <c:v>Lahore</c:v>
                </c:pt>
                <c:pt idx="11">
                  <c:v>Shenzhen</c:v>
                </c:pt>
                <c:pt idx="12">
                  <c:v>Seoul</c:v>
                </c:pt>
                <c:pt idx="13">
                  <c:v>Jakarta</c:v>
                </c:pt>
                <c:pt idx="14">
                  <c:v>Tianjin</c:v>
                </c:pt>
                <c:pt idx="15">
                  <c:v>Chennai</c:v>
                </c:pt>
                <c:pt idx="16">
                  <c:v>Tokyo</c:v>
                </c:pt>
                <c:pt idx="17">
                  <c:v>Cairo</c:v>
                </c:pt>
                <c:pt idx="18">
                  <c:v>Dhaka</c:v>
                </c:pt>
                <c:pt idx="19">
                  <c:v>Mexico City</c:v>
                </c:pt>
                <c:pt idx="20">
                  <c:v>Kinshasa</c:v>
                </c:pt>
                <c:pt idx="21">
                  <c:v>Bangalore</c:v>
                </c:pt>
                <c:pt idx="22">
                  <c:v>New York</c:v>
                </c:pt>
                <c:pt idx="23">
                  <c:v>London</c:v>
                </c:pt>
                <c:pt idx="24">
                  <c:v>Bangkok</c:v>
                </c:pt>
                <c:pt idx="25">
                  <c:v>Rome</c:v>
                </c:pt>
                <c:pt idx="26">
                  <c:v>Accra</c:v>
                </c:pt>
                <c:pt idx="27">
                  <c:v>Naples</c:v>
                </c:pt>
                <c:pt idx="28">
                  <c:v>Detroit</c:v>
                </c:pt>
              </c:strCache>
            </c:strRef>
          </c:cat>
          <c:val>
            <c:numRef>
              <c:f>Zombieschart!$B$5:$AD$5</c:f>
              <c:numCache>
                <c:formatCode>#,##0</c:formatCode>
                <c:ptCount val="29"/>
                <c:pt idx="0">
                  <c:v>18375974.329842784</c:v>
                </c:pt>
                <c:pt idx="1">
                  <c:v>15371579.534714973</c:v>
                </c:pt>
                <c:pt idx="2">
                  <c:v>14589057.958391871</c:v>
                </c:pt>
                <c:pt idx="3">
                  <c:v>13522250.76361488</c:v>
                </c:pt>
                <c:pt idx="4">
                  <c:v>12856128.721864976</c:v>
                </c:pt>
                <c:pt idx="5">
                  <c:v>12477760.176364796</c:v>
                </c:pt>
                <c:pt idx="6">
                  <c:v>12179682.377265383</c:v>
                </c:pt>
                <c:pt idx="7">
                  <c:v>12071243.713675074</c:v>
                </c:pt>
                <c:pt idx="8">
                  <c:v>11405726.438492656</c:v>
                </c:pt>
                <c:pt idx="9">
                  <c:v>11341006.113104504</c:v>
                </c:pt>
                <c:pt idx="10">
                  <c:v>10838405.945388842</c:v>
                </c:pt>
                <c:pt idx="11">
                  <c:v>10784213.915661898</c:v>
                </c:pt>
                <c:pt idx="12">
                  <c:v>10758484.034475572</c:v>
                </c:pt>
                <c:pt idx="13">
                  <c:v>10056852.819787096</c:v>
                </c:pt>
                <c:pt idx="14">
                  <c:v>9624591.0219101757</c:v>
                </c:pt>
                <c:pt idx="15">
                  <c:v>9252915.0890546031</c:v>
                </c:pt>
                <c:pt idx="16">
                  <c:v>9239086.8490737081</c:v>
                </c:pt>
                <c:pt idx="17">
                  <c:v>9193017.4422054589</c:v>
                </c:pt>
                <c:pt idx="18">
                  <c:v>9175595.6318882983</c:v>
                </c:pt>
                <c:pt idx="19">
                  <c:v>9141574.1641004048</c:v>
                </c:pt>
                <c:pt idx="20">
                  <c:v>9018954.909309309</c:v>
                </c:pt>
                <c:pt idx="21">
                  <c:v>8680996.5155577958</c:v>
                </c:pt>
                <c:pt idx="22">
                  <c:v>8589021.5142305437</c:v>
                </c:pt>
                <c:pt idx="23">
                  <c:v>8559836.1184490807</c:v>
                </c:pt>
                <c:pt idx="24">
                  <c:v>8531561.4784523845</c:v>
                </c:pt>
                <c:pt idx="25">
                  <c:v>3913983.2876931755</c:v>
                </c:pt>
                <c:pt idx="26">
                  <c:v>3906771.4206192475</c:v>
                </c:pt>
                <c:pt idx="27">
                  <c:v>3838773.8167793555</c:v>
                </c:pt>
                <c:pt idx="28">
                  <c:v>3836713.2833296619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Zombieschart!$A$6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strRef>
              <c:f>Zombieschart!$B$1:$AD$1</c:f>
              <c:strCache>
                <c:ptCount val="29"/>
                <c:pt idx="0">
                  <c:v>Shanghai</c:v>
                </c:pt>
                <c:pt idx="1">
                  <c:v>Lagos</c:v>
                </c:pt>
                <c:pt idx="2">
                  <c:v>Istanbul</c:v>
                </c:pt>
                <c:pt idx="3">
                  <c:v>Karachi</c:v>
                </c:pt>
                <c:pt idx="4">
                  <c:v>Mumbai</c:v>
                </c:pt>
                <c:pt idx="5">
                  <c:v>Moscow</c:v>
                </c:pt>
                <c:pt idx="6">
                  <c:v>São Paulo</c:v>
                </c:pt>
                <c:pt idx="7">
                  <c:v>Beijing</c:v>
                </c:pt>
                <c:pt idx="8">
                  <c:v>Guangzhou</c:v>
                </c:pt>
                <c:pt idx="9">
                  <c:v>Delhi</c:v>
                </c:pt>
                <c:pt idx="10">
                  <c:v>Lahore</c:v>
                </c:pt>
                <c:pt idx="11">
                  <c:v>Shenzhen</c:v>
                </c:pt>
                <c:pt idx="12">
                  <c:v>Seoul</c:v>
                </c:pt>
                <c:pt idx="13">
                  <c:v>Jakarta</c:v>
                </c:pt>
                <c:pt idx="14">
                  <c:v>Tianjin</c:v>
                </c:pt>
                <c:pt idx="15">
                  <c:v>Chennai</c:v>
                </c:pt>
                <c:pt idx="16">
                  <c:v>Tokyo</c:v>
                </c:pt>
                <c:pt idx="17">
                  <c:v>Cairo</c:v>
                </c:pt>
                <c:pt idx="18">
                  <c:v>Dhaka</c:v>
                </c:pt>
                <c:pt idx="19">
                  <c:v>Mexico City</c:v>
                </c:pt>
                <c:pt idx="20">
                  <c:v>Kinshasa</c:v>
                </c:pt>
                <c:pt idx="21">
                  <c:v>Bangalore</c:v>
                </c:pt>
                <c:pt idx="22">
                  <c:v>New York</c:v>
                </c:pt>
                <c:pt idx="23">
                  <c:v>London</c:v>
                </c:pt>
                <c:pt idx="24">
                  <c:v>Bangkok</c:v>
                </c:pt>
                <c:pt idx="25">
                  <c:v>Rome</c:v>
                </c:pt>
                <c:pt idx="26">
                  <c:v>Accra</c:v>
                </c:pt>
                <c:pt idx="27">
                  <c:v>Naples</c:v>
                </c:pt>
                <c:pt idx="28">
                  <c:v>Detroit</c:v>
                </c:pt>
              </c:strCache>
            </c:strRef>
          </c:cat>
          <c:val>
            <c:numRef>
              <c:f>Zombieschart!$B$6:$AD$6</c:f>
              <c:numCache>
                <c:formatCode>#,##0</c:formatCode>
                <c:ptCount val="29"/>
                <c:pt idx="0">
                  <c:v>18557969.979605548</c:v>
                </c:pt>
                <c:pt idx="1">
                  <c:v>15523819.65842679</c:v>
                </c:pt>
                <c:pt idx="2">
                  <c:v>14733547.988411784</c:v>
                </c:pt>
                <c:pt idx="3">
                  <c:v>13656175.135177722</c:v>
                </c:pt>
                <c:pt idx="4">
                  <c:v>12983455.820726328</c:v>
                </c:pt>
                <c:pt idx="5">
                  <c:v>12601339.913151514</c:v>
                </c:pt>
                <c:pt idx="6">
                  <c:v>12300309.95152982</c:v>
                </c:pt>
                <c:pt idx="7">
                  <c:v>12190797.311415313</c:v>
                </c:pt>
                <c:pt idx="8">
                  <c:v>11518688.753139487</c:v>
                </c:pt>
                <c:pt idx="9">
                  <c:v>11453327.437648691</c:v>
                </c:pt>
                <c:pt idx="10">
                  <c:v>10945749.517871974</c:v>
                </c:pt>
                <c:pt idx="11">
                  <c:v>10891020.770282613</c:v>
                </c:pt>
                <c:pt idx="12">
                  <c:v>10865036.060353018</c:v>
                </c:pt>
                <c:pt idx="13">
                  <c:v>10156455.890114268</c:v>
                </c:pt>
                <c:pt idx="14">
                  <c:v>9719912.9713911749</c:v>
                </c:pt>
                <c:pt idx="15">
                  <c:v>9344555.9600965995</c:v>
                </c:pt>
                <c:pt idx="16">
                  <c:v>9330590.7652269341</c:v>
                </c:pt>
                <c:pt idx="17">
                  <c:v>9284065.0869530626</c:v>
                </c:pt>
                <c:pt idx="18">
                  <c:v>9266470.731026521</c:v>
                </c:pt>
                <c:pt idx="19">
                  <c:v>9232112.3146216553</c:v>
                </c:pt>
                <c:pt idx="20">
                  <c:v>9108278.638731109</c:v>
                </c:pt>
                <c:pt idx="21">
                  <c:v>8766973.1050478797</c:v>
                </c:pt>
                <c:pt idx="22">
                  <c:v>8674087.1833074838</c:v>
                </c:pt>
                <c:pt idx="23">
                  <c:v>8644612.735366201</c:v>
                </c:pt>
                <c:pt idx="24">
                  <c:v>8616058.0633349773</c:v>
                </c:pt>
                <c:pt idx="25">
                  <c:v>3952747.3781744889</c:v>
                </c:pt>
                <c:pt idx="26">
                  <c:v>3945464.0847690604</c:v>
                </c:pt>
                <c:pt idx="27">
                  <c:v>3876793.0326607381</c:v>
                </c:pt>
                <c:pt idx="28">
                  <c:v>3874712.0916877589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Zombieschart!$A$7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strRef>
              <c:f>Zombieschart!$B$1:$AD$1</c:f>
              <c:strCache>
                <c:ptCount val="29"/>
                <c:pt idx="0">
                  <c:v>Shanghai</c:v>
                </c:pt>
                <c:pt idx="1">
                  <c:v>Lagos</c:v>
                </c:pt>
                <c:pt idx="2">
                  <c:v>Istanbul</c:v>
                </c:pt>
                <c:pt idx="3">
                  <c:v>Karachi</c:v>
                </c:pt>
                <c:pt idx="4">
                  <c:v>Mumbai</c:v>
                </c:pt>
                <c:pt idx="5">
                  <c:v>Moscow</c:v>
                </c:pt>
                <c:pt idx="6">
                  <c:v>São Paulo</c:v>
                </c:pt>
                <c:pt idx="7">
                  <c:v>Beijing</c:v>
                </c:pt>
                <c:pt idx="8">
                  <c:v>Guangzhou</c:v>
                </c:pt>
                <c:pt idx="9">
                  <c:v>Delhi</c:v>
                </c:pt>
                <c:pt idx="10">
                  <c:v>Lahore</c:v>
                </c:pt>
                <c:pt idx="11">
                  <c:v>Shenzhen</c:v>
                </c:pt>
                <c:pt idx="12">
                  <c:v>Seoul</c:v>
                </c:pt>
                <c:pt idx="13">
                  <c:v>Jakarta</c:v>
                </c:pt>
                <c:pt idx="14">
                  <c:v>Tianjin</c:v>
                </c:pt>
                <c:pt idx="15">
                  <c:v>Chennai</c:v>
                </c:pt>
                <c:pt idx="16">
                  <c:v>Tokyo</c:v>
                </c:pt>
                <c:pt idx="17">
                  <c:v>Cairo</c:v>
                </c:pt>
                <c:pt idx="18">
                  <c:v>Dhaka</c:v>
                </c:pt>
                <c:pt idx="19">
                  <c:v>Mexico City</c:v>
                </c:pt>
                <c:pt idx="20">
                  <c:v>Kinshasa</c:v>
                </c:pt>
                <c:pt idx="21">
                  <c:v>Bangalore</c:v>
                </c:pt>
                <c:pt idx="22">
                  <c:v>New York</c:v>
                </c:pt>
                <c:pt idx="23">
                  <c:v>London</c:v>
                </c:pt>
                <c:pt idx="24">
                  <c:v>Bangkok</c:v>
                </c:pt>
                <c:pt idx="25">
                  <c:v>Rome</c:v>
                </c:pt>
                <c:pt idx="26">
                  <c:v>Accra</c:v>
                </c:pt>
                <c:pt idx="27">
                  <c:v>Naples</c:v>
                </c:pt>
                <c:pt idx="28">
                  <c:v>Detroit</c:v>
                </c:pt>
              </c:strCache>
            </c:strRef>
          </c:cat>
          <c:val>
            <c:numRef>
              <c:f>Zombieschart!$B$7:$AD$7</c:f>
              <c:numCache>
                <c:formatCode>#,##0</c:formatCode>
                <c:ptCount val="29"/>
                <c:pt idx="0">
                  <c:v>18736542.189937305</c:v>
                </c:pt>
                <c:pt idx="1">
                  <c:v>15673196.060708035</c:v>
                </c:pt>
                <c:pt idx="2">
                  <c:v>14875320.080575477</c:v>
                </c:pt>
                <c:pt idx="3">
                  <c:v>13787580.314798456</c:v>
                </c:pt>
                <c:pt idx="4">
                  <c:v>13108387.826015685</c:v>
                </c:pt>
                <c:pt idx="5">
                  <c:v>12722595.046331823</c:v>
                </c:pt>
                <c:pt idx="6">
                  <c:v>12418668.454007421</c:v>
                </c:pt>
                <c:pt idx="7">
                  <c:v>12308102.039464675</c:v>
                </c:pt>
                <c:pt idx="8">
                  <c:v>11629526.183797697</c:v>
                </c:pt>
                <c:pt idx="9">
                  <c:v>11563535.935584722</c:v>
                </c:pt>
                <c:pt idx="10">
                  <c:v>11051073.898032745</c:v>
                </c:pt>
                <c:pt idx="11">
                  <c:v>10995818.52854258</c:v>
                </c:pt>
                <c:pt idx="12">
                  <c:v>10969583.78334016</c:v>
                </c:pt>
                <c:pt idx="13">
                  <c:v>10254185.371271305</c:v>
                </c:pt>
                <c:pt idx="14">
                  <c:v>9813441.8619670887</c:v>
                </c:pt>
                <c:pt idx="15">
                  <c:v>9434473.015367033</c:v>
                </c:pt>
                <c:pt idx="16">
                  <c:v>9420373.441806253</c:v>
                </c:pt>
                <c:pt idx="17">
                  <c:v>9373400.0748457592</c:v>
                </c:pt>
                <c:pt idx="18">
                  <c:v>9355636.4189887512</c:v>
                </c:pt>
                <c:pt idx="19">
                  <c:v>9320947.3921578713</c:v>
                </c:pt>
                <c:pt idx="20">
                  <c:v>9195922.1391044352</c:v>
                </c:pt>
                <c:pt idx="21">
                  <c:v>8851332.427053893</c:v>
                </c:pt>
                <c:pt idx="22">
                  <c:v>8757552.7198201418</c:v>
                </c:pt>
                <c:pt idx="23">
                  <c:v>8727794.6569509879</c:v>
                </c:pt>
                <c:pt idx="24">
                  <c:v>8698965.220443612</c:v>
                </c:pt>
                <c:pt idx="25">
                  <c:v>3990782.2945462349</c:v>
                </c:pt>
                <c:pt idx="26">
                  <c:v>3983428.9183783419</c:v>
                </c:pt>
                <c:pt idx="27">
                  <c:v>3914097.0859382129</c:v>
                </c:pt>
                <c:pt idx="28">
                  <c:v>3911996.1213188153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Zombieschart!$A$8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strRef>
              <c:f>Zombieschart!$B$1:$AD$1</c:f>
              <c:strCache>
                <c:ptCount val="29"/>
                <c:pt idx="0">
                  <c:v>Shanghai</c:v>
                </c:pt>
                <c:pt idx="1">
                  <c:v>Lagos</c:v>
                </c:pt>
                <c:pt idx="2">
                  <c:v>Istanbul</c:v>
                </c:pt>
                <c:pt idx="3">
                  <c:v>Karachi</c:v>
                </c:pt>
                <c:pt idx="4">
                  <c:v>Mumbai</c:v>
                </c:pt>
                <c:pt idx="5">
                  <c:v>Moscow</c:v>
                </c:pt>
                <c:pt idx="6">
                  <c:v>São Paulo</c:v>
                </c:pt>
                <c:pt idx="7">
                  <c:v>Beijing</c:v>
                </c:pt>
                <c:pt idx="8">
                  <c:v>Guangzhou</c:v>
                </c:pt>
                <c:pt idx="9">
                  <c:v>Delhi</c:v>
                </c:pt>
                <c:pt idx="10">
                  <c:v>Lahore</c:v>
                </c:pt>
                <c:pt idx="11">
                  <c:v>Shenzhen</c:v>
                </c:pt>
                <c:pt idx="12">
                  <c:v>Seoul</c:v>
                </c:pt>
                <c:pt idx="13">
                  <c:v>Jakarta</c:v>
                </c:pt>
                <c:pt idx="14">
                  <c:v>Tianjin</c:v>
                </c:pt>
                <c:pt idx="15">
                  <c:v>Chennai</c:v>
                </c:pt>
                <c:pt idx="16">
                  <c:v>Tokyo</c:v>
                </c:pt>
                <c:pt idx="17">
                  <c:v>Cairo</c:v>
                </c:pt>
                <c:pt idx="18">
                  <c:v>Dhaka</c:v>
                </c:pt>
                <c:pt idx="19">
                  <c:v>Mexico City</c:v>
                </c:pt>
                <c:pt idx="20">
                  <c:v>Kinshasa</c:v>
                </c:pt>
                <c:pt idx="21">
                  <c:v>Bangalore</c:v>
                </c:pt>
                <c:pt idx="22">
                  <c:v>New York</c:v>
                </c:pt>
                <c:pt idx="23">
                  <c:v>London</c:v>
                </c:pt>
                <c:pt idx="24">
                  <c:v>Bangkok</c:v>
                </c:pt>
                <c:pt idx="25">
                  <c:v>Rome</c:v>
                </c:pt>
                <c:pt idx="26">
                  <c:v>Accra</c:v>
                </c:pt>
                <c:pt idx="27">
                  <c:v>Naples</c:v>
                </c:pt>
                <c:pt idx="28">
                  <c:v>Detroit</c:v>
                </c:pt>
              </c:strCache>
            </c:strRef>
          </c:cat>
          <c:val>
            <c:numRef>
              <c:f>Zombieschart!$B$8:$AD$8</c:f>
              <c:numCache>
                <c:formatCode>#,##0</c:formatCode>
                <c:ptCount val="29"/>
                <c:pt idx="0">
                  <c:v>18895727.852383014</c:v>
                </c:pt>
                <c:pt idx="1">
                  <c:v>15806355.53443981</c:v>
                </c:pt>
                <c:pt idx="2">
                  <c:v>15001700.799980046</c:v>
                </c:pt>
                <c:pt idx="3">
                  <c:v>13904719.597152984</c:v>
                </c:pt>
                <c:pt idx="4">
                  <c:v>13219756.688985514</c:v>
                </c:pt>
                <c:pt idx="5">
                  <c:v>12830686.213845458</c:v>
                </c:pt>
                <c:pt idx="6">
                  <c:v>12524177.461192667</c:v>
                </c:pt>
                <c:pt idx="7">
                  <c:v>12412671.674391966</c:v>
                </c:pt>
                <c:pt idx="8">
                  <c:v>11728330.638255242</c:v>
                </c:pt>
                <c:pt idx="9">
                  <c:v>11661779.736893449</c:v>
                </c:pt>
                <c:pt idx="10">
                  <c:v>11144963.821870431</c:v>
                </c:pt>
                <c:pt idx="11">
                  <c:v>11089239.002761077</c:v>
                </c:pt>
                <c:pt idx="12">
                  <c:v>11062781.367163418</c:v>
                </c:pt>
                <c:pt idx="13">
                  <c:v>10341304.930185625</c:v>
                </c:pt>
                <c:pt idx="14">
                  <c:v>9896816.8640263602</c:v>
                </c:pt>
                <c:pt idx="15">
                  <c:v>9514628.2981055919</c:v>
                </c:pt>
                <c:pt idx="16">
                  <c:v>9500408.9345678389</c:v>
                </c:pt>
                <c:pt idx="17">
                  <c:v>9453036.4818816483</c:v>
                </c:pt>
                <c:pt idx="18">
                  <c:v>9435121.9060044792</c:v>
                </c:pt>
                <c:pt idx="19">
                  <c:v>9400138.1612016447</c:v>
                </c:pt>
                <c:pt idx="20">
                  <c:v>9274050.6935982667</c:v>
                </c:pt>
                <c:pt idx="21">
                  <c:v>8926533.347354142</c:v>
                </c:pt>
                <c:pt idx="22">
                  <c:v>8831956.8877277337</c:v>
                </c:pt>
                <c:pt idx="23">
                  <c:v>8801946.0003564432</c:v>
                </c:pt>
                <c:pt idx="24">
                  <c:v>8772871.6289565004</c:v>
                </c:pt>
                <c:pt idx="25">
                  <c:v>4024687.9809206999</c:v>
                </c:pt>
                <c:pt idx="26">
                  <c:v>4017272.1304688845</c:v>
                </c:pt>
                <c:pt idx="27">
                  <c:v>3947351.2547803442</c:v>
                </c:pt>
                <c:pt idx="28">
                  <c:v>3945232.4403655399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Zombieschart!$A$9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strRef>
              <c:f>Zombieschart!$B$1:$AD$1</c:f>
              <c:strCache>
                <c:ptCount val="29"/>
                <c:pt idx="0">
                  <c:v>Shanghai</c:v>
                </c:pt>
                <c:pt idx="1">
                  <c:v>Lagos</c:v>
                </c:pt>
                <c:pt idx="2">
                  <c:v>Istanbul</c:v>
                </c:pt>
                <c:pt idx="3">
                  <c:v>Karachi</c:v>
                </c:pt>
                <c:pt idx="4">
                  <c:v>Mumbai</c:v>
                </c:pt>
                <c:pt idx="5">
                  <c:v>Moscow</c:v>
                </c:pt>
                <c:pt idx="6">
                  <c:v>São Paulo</c:v>
                </c:pt>
                <c:pt idx="7">
                  <c:v>Beijing</c:v>
                </c:pt>
                <c:pt idx="8">
                  <c:v>Guangzhou</c:v>
                </c:pt>
                <c:pt idx="9">
                  <c:v>Delhi</c:v>
                </c:pt>
                <c:pt idx="10">
                  <c:v>Lahore</c:v>
                </c:pt>
                <c:pt idx="11">
                  <c:v>Shenzhen</c:v>
                </c:pt>
                <c:pt idx="12">
                  <c:v>Seoul</c:v>
                </c:pt>
                <c:pt idx="13">
                  <c:v>Jakarta</c:v>
                </c:pt>
                <c:pt idx="14">
                  <c:v>Tianjin</c:v>
                </c:pt>
                <c:pt idx="15">
                  <c:v>Chennai</c:v>
                </c:pt>
                <c:pt idx="16">
                  <c:v>Tokyo</c:v>
                </c:pt>
                <c:pt idx="17">
                  <c:v>Cairo</c:v>
                </c:pt>
                <c:pt idx="18">
                  <c:v>Dhaka</c:v>
                </c:pt>
                <c:pt idx="19">
                  <c:v>Mexico City</c:v>
                </c:pt>
                <c:pt idx="20">
                  <c:v>Kinshasa</c:v>
                </c:pt>
                <c:pt idx="21">
                  <c:v>Bangalore</c:v>
                </c:pt>
                <c:pt idx="22">
                  <c:v>New York</c:v>
                </c:pt>
                <c:pt idx="23">
                  <c:v>London</c:v>
                </c:pt>
                <c:pt idx="24">
                  <c:v>Bangkok</c:v>
                </c:pt>
                <c:pt idx="25">
                  <c:v>Rome</c:v>
                </c:pt>
                <c:pt idx="26">
                  <c:v>Accra</c:v>
                </c:pt>
                <c:pt idx="27">
                  <c:v>Naples</c:v>
                </c:pt>
                <c:pt idx="28">
                  <c:v>Detroit</c:v>
                </c:pt>
              </c:strCache>
            </c:strRef>
          </c:cat>
          <c:val>
            <c:numRef>
              <c:f>Zombieschart!$B$9:$AD$9</c:f>
              <c:numCache>
                <c:formatCode>#,##0</c:formatCode>
                <c:ptCount val="29"/>
                <c:pt idx="0">
                  <c:v>18971129.364805162</c:v>
                </c:pt>
                <c:pt idx="1">
                  <c:v>15869429.215564439</c:v>
                </c:pt>
                <c:pt idx="2">
                  <c:v>15061563.586852286</c:v>
                </c:pt>
                <c:pt idx="3">
                  <c:v>13960204.990233462</c:v>
                </c:pt>
                <c:pt idx="4">
                  <c:v>13272508.806077242</c:v>
                </c:pt>
                <c:pt idx="5">
                  <c:v>12881885.784113187</c:v>
                </c:pt>
                <c:pt idx="6">
                  <c:v>12574153.93893381</c:v>
                </c:pt>
                <c:pt idx="7">
                  <c:v>12462203.199441461</c:v>
                </c:pt>
                <c:pt idx="8">
                  <c:v>11775131.368834136</c:v>
                </c:pt>
                <c:pt idx="9">
                  <c:v>11708314.902755549</c:v>
                </c:pt>
                <c:pt idx="10">
                  <c:v>11189436.685505223</c:v>
                </c:pt>
                <c:pt idx="11">
                  <c:v>11133489.502077695</c:v>
                </c:pt>
                <c:pt idx="12">
                  <c:v>11106926.289930947</c:v>
                </c:pt>
                <c:pt idx="13">
                  <c:v>10382570.873379039</c:v>
                </c:pt>
                <c:pt idx="14">
                  <c:v>9936309.1220405716</c:v>
                </c:pt>
                <c:pt idx="15">
                  <c:v>9552595.4708663523</c:v>
                </c:pt>
                <c:pt idx="16">
                  <c:v>9538319.3663803376</c:v>
                </c:pt>
                <c:pt idx="17">
                  <c:v>9490757.8786589485</c:v>
                </c:pt>
                <c:pt idx="18">
                  <c:v>9472771.8164581992</c:v>
                </c:pt>
                <c:pt idx="19">
                  <c:v>9437648.4725201037</c:v>
                </c:pt>
                <c:pt idx="20">
                  <c:v>9311057.8654860016</c:v>
                </c:pt>
                <c:pt idx="21">
                  <c:v>8962153.7860234231</c:v>
                </c:pt>
                <c:pt idx="22">
                  <c:v>8867199.9284925219</c:v>
                </c:pt>
                <c:pt idx="23">
                  <c:v>8837069.2856762651</c:v>
                </c:pt>
                <c:pt idx="24">
                  <c:v>8807878.8959046882</c:v>
                </c:pt>
                <c:pt idx="25">
                  <c:v>4040748.0958397659</c:v>
                </c:pt>
                <c:pt idx="26">
                  <c:v>4033302.6531783077</c:v>
                </c:pt>
                <c:pt idx="27">
                  <c:v>3963102.7652274198</c:v>
                </c:pt>
                <c:pt idx="28">
                  <c:v>3960975.4958955743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Zombieschart!$A$10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strRef>
              <c:f>Zombieschart!$B$1:$AD$1</c:f>
              <c:strCache>
                <c:ptCount val="29"/>
                <c:pt idx="0">
                  <c:v>Shanghai</c:v>
                </c:pt>
                <c:pt idx="1">
                  <c:v>Lagos</c:v>
                </c:pt>
                <c:pt idx="2">
                  <c:v>Istanbul</c:v>
                </c:pt>
                <c:pt idx="3">
                  <c:v>Karachi</c:v>
                </c:pt>
                <c:pt idx="4">
                  <c:v>Mumbai</c:v>
                </c:pt>
                <c:pt idx="5">
                  <c:v>Moscow</c:v>
                </c:pt>
                <c:pt idx="6">
                  <c:v>São Paulo</c:v>
                </c:pt>
                <c:pt idx="7">
                  <c:v>Beijing</c:v>
                </c:pt>
                <c:pt idx="8">
                  <c:v>Guangzhou</c:v>
                </c:pt>
                <c:pt idx="9">
                  <c:v>Delhi</c:v>
                </c:pt>
                <c:pt idx="10">
                  <c:v>Lahore</c:v>
                </c:pt>
                <c:pt idx="11">
                  <c:v>Shenzhen</c:v>
                </c:pt>
                <c:pt idx="12">
                  <c:v>Seoul</c:v>
                </c:pt>
                <c:pt idx="13">
                  <c:v>Jakarta</c:v>
                </c:pt>
                <c:pt idx="14">
                  <c:v>Tianjin</c:v>
                </c:pt>
                <c:pt idx="15">
                  <c:v>Chennai</c:v>
                </c:pt>
                <c:pt idx="16">
                  <c:v>Tokyo</c:v>
                </c:pt>
                <c:pt idx="17">
                  <c:v>Cairo</c:v>
                </c:pt>
                <c:pt idx="18">
                  <c:v>Dhaka</c:v>
                </c:pt>
                <c:pt idx="19">
                  <c:v>Mexico City</c:v>
                </c:pt>
                <c:pt idx="20">
                  <c:v>Kinshasa</c:v>
                </c:pt>
                <c:pt idx="21">
                  <c:v>Bangalore</c:v>
                </c:pt>
                <c:pt idx="22">
                  <c:v>New York</c:v>
                </c:pt>
                <c:pt idx="23">
                  <c:v>London</c:v>
                </c:pt>
                <c:pt idx="24">
                  <c:v>Bangkok</c:v>
                </c:pt>
                <c:pt idx="25">
                  <c:v>Rome</c:v>
                </c:pt>
                <c:pt idx="26">
                  <c:v>Accra</c:v>
                </c:pt>
                <c:pt idx="27">
                  <c:v>Naples</c:v>
                </c:pt>
                <c:pt idx="28">
                  <c:v>Detroit</c:v>
                </c:pt>
              </c:strCache>
            </c:strRef>
          </c:cat>
          <c:val>
            <c:numRef>
              <c:f>Zombieschart!$B$10:$AD$10</c:f>
              <c:numCache>
                <c:formatCode>#,##0</c:formatCode>
                <c:ptCount val="29"/>
                <c:pt idx="0">
                  <c:v>18704926.477558214</c:v>
                </c:pt>
                <c:pt idx="1">
                  <c:v>15646749.38481164</c:v>
                </c:pt>
                <c:pt idx="2">
                  <c:v>14850219.726601575</c:v>
                </c:pt>
                <c:pt idx="3">
                  <c:v>13764315.393810507</c:v>
                </c:pt>
                <c:pt idx="4">
                  <c:v>13086268.962510366</c:v>
                </c:pt>
                <c:pt idx="5">
                  <c:v>12701127.162790511</c:v>
                </c:pt>
                <c:pt idx="6">
                  <c:v>12397713.410862692</c:v>
                </c:pt>
                <c:pt idx="7">
                  <c:v>12287333.564146899</c:v>
                </c:pt>
                <c:pt idx="8">
                  <c:v>11609902.725466656</c:v>
                </c:pt>
                <c:pt idx="9">
                  <c:v>11544023.828040084</c:v>
                </c:pt>
                <c:pt idx="10">
                  <c:v>11032426.509934213</c:v>
                </c:pt>
                <c:pt idx="11">
                  <c:v>10977264.377384542</c:v>
                </c:pt>
                <c:pt idx="12">
                  <c:v>10951073.900230637</c:v>
                </c:pt>
                <c:pt idx="13">
                  <c:v>10236882.638883784</c:v>
                </c:pt>
                <c:pt idx="14">
                  <c:v>9796882.8324400987</c:v>
                </c:pt>
                <c:pt idx="15">
                  <c:v>9418553.4512191564</c:v>
                </c:pt>
                <c:pt idx="16">
                  <c:v>9404477.6690312885</c:v>
                </c:pt>
                <c:pt idx="17">
                  <c:v>9357583.5641056057</c:v>
                </c:pt>
                <c:pt idx="18">
                  <c:v>9339849.8823296577</c:v>
                </c:pt>
                <c:pt idx="19">
                  <c:v>9305219.3891537022</c:v>
                </c:pt>
                <c:pt idx="20">
                  <c:v>9180405.1015175022</c:v>
                </c:pt>
                <c:pt idx="21">
                  <c:v>8836396.8440979421</c:v>
                </c:pt>
                <c:pt idx="22">
                  <c:v>8742775.3790959157</c:v>
                </c:pt>
                <c:pt idx="23">
                  <c:v>8713067.5294596553</c:v>
                </c:pt>
                <c:pt idx="24">
                  <c:v>8684286.7392373532</c:v>
                </c:pt>
                <c:pt idx="25">
                  <c:v>3984048.3185589421</c:v>
                </c:pt>
                <c:pt idx="26">
                  <c:v>3976707.3503489099</c:v>
                </c:pt>
                <c:pt idx="27">
                  <c:v>3907492.5072257486</c:v>
                </c:pt>
                <c:pt idx="28">
                  <c:v>3905395.0877371677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Zombieschart!$A$11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strRef>
              <c:f>Zombieschart!$B$1:$AD$1</c:f>
              <c:strCache>
                <c:ptCount val="29"/>
                <c:pt idx="0">
                  <c:v>Shanghai</c:v>
                </c:pt>
                <c:pt idx="1">
                  <c:v>Lagos</c:v>
                </c:pt>
                <c:pt idx="2">
                  <c:v>Istanbul</c:v>
                </c:pt>
                <c:pt idx="3">
                  <c:v>Karachi</c:v>
                </c:pt>
                <c:pt idx="4">
                  <c:v>Mumbai</c:v>
                </c:pt>
                <c:pt idx="5">
                  <c:v>Moscow</c:v>
                </c:pt>
                <c:pt idx="6">
                  <c:v>São Paulo</c:v>
                </c:pt>
                <c:pt idx="7">
                  <c:v>Beijing</c:v>
                </c:pt>
                <c:pt idx="8">
                  <c:v>Guangzhou</c:v>
                </c:pt>
                <c:pt idx="9">
                  <c:v>Delhi</c:v>
                </c:pt>
                <c:pt idx="10">
                  <c:v>Lahore</c:v>
                </c:pt>
                <c:pt idx="11">
                  <c:v>Shenzhen</c:v>
                </c:pt>
                <c:pt idx="12">
                  <c:v>Seoul</c:v>
                </c:pt>
                <c:pt idx="13">
                  <c:v>Jakarta</c:v>
                </c:pt>
                <c:pt idx="14">
                  <c:v>Tianjin</c:v>
                </c:pt>
                <c:pt idx="15">
                  <c:v>Chennai</c:v>
                </c:pt>
                <c:pt idx="16">
                  <c:v>Tokyo</c:v>
                </c:pt>
                <c:pt idx="17">
                  <c:v>Cairo</c:v>
                </c:pt>
                <c:pt idx="18">
                  <c:v>Dhaka</c:v>
                </c:pt>
                <c:pt idx="19">
                  <c:v>Mexico City</c:v>
                </c:pt>
                <c:pt idx="20">
                  <c:v>Kinshasa</c:v>
                </c:pt>
                <c:pt idx="21">
                  <c:v>Bangalore</c:v>
                </c:pt>
                <c:pt idx="22">
                  <c:v>New York</c:v>
                </c:pt>
                <c:pt idx="23">
                  <c:v>London</c:v>
                </c:pt>
                <c:pt idx="24">
                  <c:v>Bangkok</c:v>
                </c:pt>
                <c:pt idx="25">
                  <c:v>Rome</c:v>
                </c:pt>
                <c:pt idx="26">
                  <c:v>Accra</c:v>
                </c:pt>
                <c:pt idx="27">
                  <c:v>Naples</c:v>
                </c:pt>
                <c:pt idx="28">
                  <c:v>Detroit</c:v>
                </c:pt>
              </c:strCache>
            </c:strRef>
          </c:cat>
          <c:val>
            <c:numRef>
              <c:f>Zombieschart!$B$11:$AD$11</c:f>
              <c:numCache>
                <c:formatCode>#,##0</c:formatCode>
                <c:ptCount val="29"/>
                <c:pt idx="0">
                  <c:v>17094028.281428538</c:v>
                </c:pt>
                <c:pt idx="1">
                  <c:v>14299226.292992646</c:v>
                </c:pt>
                <c:pt idx="2">
                  <c:v>13571295.043395085</c:v>
                </c:pt>
                <c:pt idx="3">
                  <c:v>12578910.529190917</c:v>
                </c:pt>
                <c:pt idx="4">
                  <c:v>11959258.541428633</c:v>
                </c:pt>
                <c:pt idx="5">
                  <c:v>11607285.769727532</c:v>
                </c:pt>
                <c:pt idx="6">
                  <c:v>11330002.49557774</c:v>
                </c:pt>
                <c:pt idx="7">
                  <c:v>11229128.737868866</c:v>
                </c:pt>
                <c:pt idx="8">
                  <c:v>10610039.326905107</c:v>
                </c:pt>
                <c:pt idx="9">
                  <c:v>10549834.025531147</c:v>
                </c:pt>
                <c:pt idx="10">
                  <c:v>10082296.287016263</c:v>
                </c:pt>
                <c:pt idx="11">
                  <c:v>10031884.80558118</c:v>
                </c:pt>
                <c:pt idx="12">
                  <c:v>10007949.894224534</c:v>
                </c:pt>
                <c:pt idx="13">
                  <c:v>9355265.9270108901</c:v>
                </c:pt>
                <c:pt idx="14">
                  <c:v>8953159.6078978255</c:v>
                </c:pt>
                <c:pt idx="15">
                  <c:v>8607412.5583146401</c:v>
                </c:pt>
                <c:pt idx="16">
                  <c:v>8594549.0050100442</c:v>
                </c:pt>
                <c:pt idx="17">
                  <c:v>8551693.4954311289</c:v>
                </c:pt>
                <c:pt idx="18">
                  <c:v>8535487.0667036157</c:v>
                </c:pt>
                <c:pt idx="19">
                  <c:v>8503839.007008763</c:v>
                </c:pt>
                <c:pt idx="20">
                  <c:v>8389773.9255266525</c:v>
                </c:pt>
                <c:pt idx="21">
                  <c:v>8075392.2096492769</c:v>
                </c:pt>
                <c:pt idx="22">
                  <c:v>7989833.575007569</c:v>
                </c:pt>
                <c:pt idx="23">
                  <c:v>7962684.2129145432</c:v>
                </c:pt>
                <c:pt idx="24">
                  <c:v>7936382.0703954492</c:v>
                </c:pt>
                <c:pt idx="25">
                  <c:v>3640935.7028873363</c:v>
                </c:pt>
                <c:pt idx="26">
                  <c:v>3634226.950605101</c:v>
                </c:pt>
                <c:pt idx="27">
                  <c:v>3570973.0005154554</c:v>
                </c:pt>
                <c:pt idx="28">
                  <c:v>3569056.2141491026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Zombieschart!$A$12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Zombieschart!$B$1:$AD$1</c:f>
              <c:strCache>
                <c:ptCount val="29"/>
                <c:pt idx="0">
                  <c:v>Shanghai</c:v>
                </c:pt>
                <c:pt idx="1">
                  <c:v>Lagos</c:v>
                </c:pt>
                <c:pt idx="2">
                  <c:v>Istanbul</c:v>
                </c:pt>
                <c:pt idx="3">
                  <c:v>Karachi</c:v>
                </c:pt>
                <c:pt idx="4">
                  <c:v>Mumbai</c:v>
                </c:pt>
                <c:pt idx="5">
                  <c:v>Moscow</c:v>
                </c:pt>
                <c:pt idx="6">
                  <c:v>São Paulo</c:v>
                </c:pt>
                <c:pt idx="7">
                  <c:v>Beijing</c:v>
                </c:pt>
                <c:pt idx="8">
                  <c:v>Guangzhou</c:v>
                </c:pt>
                <c:pt idx="9">
                  <c:v>Delhi</c:v>
                </c:pt>
                <c:pt idx="10">
                  <c:v>Lahore</c:v>
                </c:pt>
                <c:pt idx="11">
                  <c:v>Shenzhen</c:v>
                </c:pt>
                <c:pt idx="12">
                  <c:v>Seoul</c:v>
                </c:pt>
                <c:pt idx="13">
                  <c:v>Jakarta</c:v>
                </c:pt>
                <c:pt idx="14">
                  <c:v>Tianjin</c:v>
                </c:pt>
                <c:pt idx="15">
                  <c:v>Chennai</c:v>
                </c:pt>
                <c:pt idx="16">
                  <c:v>Tokyo</c:v>
                </c:pt>
                <c:pt idx="17">
                  <c:v>Cairo</c:v>
                </c:pt>
                <c:pt idx="18">
                  <c:v>Dhaka</c:v>
                </c:pt>
                <c:pt idx="19">
                  <c:v>Mexico City</c:v>
                </c:pt>
                <c:pt idx="20">
                  <c:v>Kinshasa</c:v>
                </c:pt>
                <c:pt idx="21">
                  <c:v>Bangalore</c:v>
                </c:pt>
                <c:pt idx="22">
                  <c:v>New York</c:v>
                </c:pt>
                <c:pt idx="23">
                  <c:v>London</c:v>
                </c:pt>
                <c:pt idx="24">
                  <c:v>Bangkok</c:v>
                </c:pt>
                <c:pt idx="25">
                  <c:v>Rome</c:v>
                </c:pt>
                <c:pt idx="26">
                  <c:v>Accra</c:v>
                </c:pt>
                <c:pt idx="27">
                  <c:v>Naples</c:v>
                </c:pt>
                <c:pt idx="28">
                  <c:v>Detroit</c:v>
                </c:pt>
              </c:strCache>
            </c:strRef>
          </c:cat>
          <c:val>
            <c:numRef>
              <c:f>Zombieschart!$B$12:$AD$12</c:f>
              <c:numCache>
                <c:formatCode>#,##0</c:formatCode>
                <c:ptCount val="29"/>
                <c:pt idx="0">
                  <c:v>10692656.57059918</c:v>
                </c:pt>
                <c:pt idx="1">
                  <c:v>8944452.0307927597</c:v>
                </c:pt>
                <c:pt idx="2">
                  <c:v>8489116.4755444936</c:v>
                </c:pt>
                <c:pt idx="3">
                  <c:v>7868360.1142195025</c:v>
                </c:pt>
                <c:pt idx="4">
                  <c:v>7480755.4028344378</c:v>
                </c:pt>
                <c:pt idx="5">
                  <c:v>7260589.3946799664</c:v>
                </c:pt>
                <c:pt idx="6">
                  <c:v>7087143.1610337878</c:v>
                </c:pt>
                <c:pt idx="7">
                  <c:v>7024044.6081117326</c:v>
                </c:pt>
                <c:pt idx="8">
                  <c:v>6636791.7997656818</c:v>
                </c:pt>
                <c:pt idx="9">
                  <c:v>6599132.1796502434</c:v>
                </c:pt>
                <c:pt idx="10">
                  <c:v>6306677.973454413</c:v>
                </c:pt>
                <c:pt idx="11">
                  <c:v>6275144.5835871398</c:v>
                </c:pt>
                <c:pt idx="12">
                  <c:v>6260172.817835331</c:v>
                </c:pt>
                <c:pt idx="13">
                  <c:v>5851905.9426638521</c:v>
                </c:pt>
                <c:pt idx="14">
                  <c:v>5600380.3979322482</c:v>
                </c:pt>
                <c:pt idx="15">
                  <c:v>5384108.7034769729</c:v>
                </c:pt>
                <c:pt idx="16">
                  <c:v>5376062.2936138827</c:v>
                </c:pt>
                <c:pt idx="17">
                  <c:v>5349255.3152620792</c:v>
                </c:pt>
                <c:pt idx="18">
                  <c:v>5339117.8699644459</c:v>
                </c:pt>
                <c:pt idx="19">
                  <c:v>5319321.3756641215</c:v>
                </c:pt>
                <c:pt idx="20">
                  <c:v>5247971.385895432</c:v>
                </c:pt>
                <c:pt idx="21">
                  <c:v>5051319.3349798154</c:v>
                </c:pt>
                <c:pt idx="22">
                  <c:v>4997800.6978387348</c:v>
                </c:pt>
                <c:pt idx="23">
                  <c:v>4980818.2288623061</c:v>
                </c:pt>
                <c:pt idx="24">
                  <c:v>4964365.712673761</c:v>
                </c:pt>
                <c:pt idx="25">
                  <c:v>2277478.1008700868</c:v>
                </c:pt>
                <c:pt idx="26">
                  <c:v>2273281.6421425026</c:v>
                </c:pt>
                <c:pt idx="27">
                  <c:v>2233715.0312824277</c:v>
                </c:pt>
                <c:pt idx="28">
                  <c:v>2232516.0430745464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Zombieschart!$A$13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strRef>
              <c:f>Zombieschart!$B$1:$AD$1</c:f>
              <c:strCache>
                <c:ptCount val="29"/>
                <c:pt idx="0">
                  <c:v>Shanghai</c:v>
                </c:pt>
                <c:pt idx="1">
                  <c:v>Lagos</c:v>
                </c:pt>
                <c:pt idx="2">
                  <c:v>Istanbul</c:v>
                </c:pt>
                <c:pt idx="3">
                  <c:v>Karachi</c:v>
                </c:pt>
                <c:pt idx="4">
                  <c:v>Mumbai</c:v>
                </c:pt>
                <c:pt idx="5">
                  <c:v>Moscow</c:v>
                </c:pt>
                <c:pt idx="6">
                  <c:v>São Paulo</c:v>
                </c:pt>
                <c:pt idx="7">
                  <c:v>Beijing</c:v>
                </c:pt>
                <c:pt idx="8">
                  <c:v>Guangzhou</c:v>
                </c:pt>
                <c:pt idx="9">
                  <c:v>Delhi</c:v>
                </c:pt>
                <c:pt idx="10">
                  <c:v>Lahore</c:v>
                </c:pt>
                <c:pt idx="11">
                  <c:v>Shenzhen</c:v>
                </c:pt>
                <c:pt idx="12">
                  <c:v>Seoul</c:v>
                </c:pt>
                <c:pt idx="13">
                  <c:v>Jakarta</c:v>
                </c:pt>
                <c:pt idx="14">
                  <c:v>Tianjin</c:v>
                </c:pt>
                <c:pt idx="15">
                  <c:v>Chennai</c:v>
                </c:pt>
                <c:pt idx="16">
                  <c:v>Tokyo</c:v>
                </c:pt>
                <c:pt idx="17">
                  <c:v>Cairo</c:v>
                </c:pt>
                <c:pt idx="18">
                  <c:v>Dhaka</c:v>
                </c:pt>
                <c:pt idx="19">
                  <c:v>Mexico City</c:v>
                </c:pt>
                <c:pt idx="20">
                  <c:v>Kinshasa</c:v>
                </c:pt>
                <c:pt idx="21">
                  <c:v>Bangalore</c:v>
                </c:pt>
                <c:pt idx="22">
                  <c:v>New York</c:v>
                </c:pt>
                <c:pt idx="23">
                  <c:v>London</c:v>
                </c:pt>
                <c:pt idx="24">
                  <c:v>Bangkok</c:v>
                </c:pt>
                <c:pt idx="25">
                  <c:v>Rome</c:v>
                </c:pt>
                <c:pt idx="26">
                  <c:v>Accra</c:v>
                </c:pt>
                <c:pt idx="27">
                  <c:v>Naples</c:v>
                </c:pt>
                <c:pt idx="28">
                  <c:v>Detroit</c:v>
                </c:pt>
              </c:strCache>
            </c:strRef>
          </c:cat>
          <c:val>
            <c:numRef>
              <c:f>Zombieschart!$B$13:$AD$13</c:f>
              <c:numCache>
                <c:formatCode>#,##0</c:formatCode>
                <c:ptCount val="29"/>
                <c:pt idx="0">
                  <c:v>-5644798.8237486668</c:v>
                </c:pt>
                <c:pt idx="1">
                  <c:v>-4721897.8716031164</c:v>
                </c:pt>
                <c:pt idx="2">
                  <c:v>-4481520.039424004</c:v>
                </c:pt>
                <c:pt idx="3">
                  <c:v>-4153814.3139940267</c:v>
                </c:pt>
                <c:pt idx="4">
                  <c:v>-3949192.515429778</c:v>
                </c:pt>
                <c:pt idx="5">
                  <c:v>-3832963.8854673197</c:v>
                </c:pt>
                <c:pt idx="6">
                  <c:v>-3741399.259856726</c:v>
                </c:pt>
                <c:pt idx="7">
                  <c:v>-3708088.675628853</c:v>
                </c:pt>
                <c:pt idx="8">
                  <c:v>-3503652.6514647789</c:v>
                </c:pt>
                <c:pt idx="9">
                  <c:v>-3483771.6258350052</c:v>
                </c:pt>
                <c:pt idx="10">
                  <c:v>-3329381.0730070239</c:v>
                </c:pt>
                <c:pt idx="11">
                  <c:v>-3312734.167641988</c:v>
                </c:pt>
                <c:pt idx="12">
                  <c:v>-3304830.3688855935</c:v>
                </c:pt>
                <c:pt idx="13">
                  <c:v>-3089300.7330530677</c:v>
                </c:pt>
                <c:pt idx="14">
                  <c:v>-2956516.9772418458</c:v>
                </c:pt>
                <c:pt idx="15">
                  <c:v>-2842344.2084438605</c:v>
                </c:pt>
                <c:pt idx="16">
                  <c:v>-2838096.3992459616</c:v>
                </c:pt>
                <c:pt idx="17">
                  <c:v>-2823944.6307991398</c:v>
                </c:pt>
                <c:pt idx="18">
                  <c:v>-2818592.935557262</c:v>
                </c:pt>
                <c:pt idx="19">
                  <c:v>-2808142.0969837988</c:v>
                </c:pt>
                <c:pt idx="20">
                  <c:v>-2770475.4670250462</c:v>
                </c:pt>
                <c:pt idx="21">
                  <c:v>-2666660.1748787994</c:v>
                </c:pt>
                <c:pt idx="22">
                  <c:v>-2638406.9584785579</c:v>
                </c:pt>
                <c:pt idx="23">
                  <c:v>-2629441.6821443234</c:v>
                </c:pt>
                <c:pt idx="24">
                  <c:v>-2620756.1750941705</c:v>
                </c:pt>
                <c:pt idx="25">
                  <c:v>-1202311.6631514905</c:v>
                </c:pt>
                <c:pt idx="26">
                  <c:v>-1200096.2955173603</c:v>
                </c:pt>
                <c:pt idx="27">
                  <c:v>-1179208.5435384186</c:v>
                </c:pt>
                <c:pt idx="28">
                  <c:v>-1178575.5813572388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90664"/>
        <c:axId val="208291448"/>
      </c:lineChart>
      <c:catAx>
        <c:axId val="20829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291448"/>
        <c:crosses val="autoZero"/>
        <c:auto val="1"/>
        <c:lblAlgn val="ctr"/>
        <c:lblOffset val="100"/>
        <c:noMultiLvlLbl val="0"/>
      </c:catAx>
      <c:valAx>
        <c:axId val="2082914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829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481011</xdr:colOff>
      <xdr:row>15</xdr:row>
      <xdr:rowOff>66675</xdr:rowOff>
    </xdr:from>
    <xdr:to>
      <xdr:col>13</xdr:col>
      <xdr:colOff>161924</xdr:colOff>
      <xdr:row>32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9"/>
  <sheetViews>
    <sheetView workbookViewId="0">
      <selection activeCell="C31" sqref="C31"/>
    </sheetView>
  </sheetViews>
  <sheetFormatPr defaultRowHeight="15" x14ac:dyDescent="0.25"/>
  <cols>
    <col min="1" max="1" width="19" customWidth="1"/>
    <col min="2" max="2" width="12.42578125" customWidth="1"/>
    <col min="3" max="3" width="11" customWidth="1"/>
    <col min="4" max="15" width="10.140625" bestFit="1" customWidth="1"/>
    <col min="16" max="30" width="9.85546875" bestFit="1" customWidth="1"/>
  </cols>
  <sheetData>
    <row r="1" spans="1:30" s="1" customFormat="1" x14ac:dyDescent="0.25">
      <c r="B1" s="1" t="s">
        <v>4</v>
      </c>
      <c r="C1" s="1" t="s">
        <v>7</v>
      </c>
      <c r="D1" s="1" t="s">
        <v>18</v>
      </c>
      <c r="E1" s="1" t="s">
        <v>19</v>
      </c>
      <c r="F1" s="1" t="s">
        <v>6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3</v>
      </c>
      <c r="L1" s="1" t="s">
        <v>24</v>
      </c>
      <c r="M1" s="1" t="s">
        <v>25</v>
      </c>
      <c r="N1" s="1" t="s">
        <v>2</v>
      </c>
      <c r="O1" s="1" t="s">
        <v>1</v>
      </c>
      <c r="P1" s="1" t="s">
        <v>26</v>
      </c>
      <c r="Q1" s="1" t="s">
        <v>27</v>
      </c>
      <c r="R1" s="1" t="s">
        <v>0</v>
      </c>
      <c r="S1" s="1" t="s">
        <v>5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8</v>
      </c>
      <c r="Z1" s="1" t="s">
        <v>13</v>
      </c>
      <c r="AA1" s="1" t="s">
        <v>9</v>
      </c>
      <c r="AB1" s="1" t="s">
        <v>10</v>
      </c>
      <c r="AC1" s="1" t="s">
        <v>11</v>
      </c>
      <c r="AD1" s="1" t="s">
        <v>12</v>
      </c>
    </row>
    <row r="2" spans="1:30" x14ac:dyDescent="0.25">
      <c r="A2">
        <v>0</v>
      </c>
      <c r="B2" s="2">
        <v>17836133</v>
      </c>
      <c r="C2" s="2">
        <v>14920000</v>
      </c>
      <c r="D2" s="2">
        <v>14160467</v>
      </c>
      <c r="E2" s="2">
        <v>13125000</v>
      </c>
      <c r="F2" s="2">
        <v>12478447</v>
      </c>
      <c r="G2" s="2">
        <v>12111194</v>
      </c>
      <c r="H2" s="2">
        <v>11821873</v>
      </c>
      <c r="I2" s="2">
        <v>11716620</v>
      </c>
      <c r="J2" s="2">
        <v>11070654</v>
      </c>
      <c r="K2" s="2">
        <v>11007835</v>
      </c>
      <c r="L2" s="2">
        <v>10520000</v>
      </c>
      <c r="M2" s="2">
        <v>10467400</v>
      </c>
      <c r="N2" s="2">
        <v>10442426</v>
      </c>
      <c r="O2" s="2">
        <v>9761407</v>
      </c>
      <c r="P2" s="2">
        <v>9341844</v>
      </c>
      <c r="Q2" s="2">
        <v>8981087</v>
      </c>
      <c r="R2" s="2">
        <v>8967665</v>
      </c>
      <c r="S2" s="2">
        <v>8922949</v>
      </c>
      <c r="T2" s="2">
        <v>8906039</v>
      </c>
      <c r="U2" s="2">
        <v>8873017</v>
      </c>
      <c r="V2" s="2">
        <v>8754000</v>
      </c>
      <c r="W2" s="2">
        <v>8425970</v>
      </c>
      <c r="X2" s="2">
        <v>8336697</v>
      </c>
      <c r="Y2" s="2">
        <v>8308369</v>
      </c>
      <c r="Z2" s="2">
        <v>8280925</v>
      </c>
      <c r="AA2" s="2">
        <v>3799000</v>
      </c>
      <c r="AB2" s="2">
        <v>3792000</v>
      </c>
      <c r="AC2" s="2">
        <v>3726000</v>
      </c>
      <c r="AD2" s="2">
        <v>3724000</v>
      </c>
    </row>
    <row r="3" spans="1:30" x14ac:dyDescent="0.25">
      <c r="A3">
        <v>1</v>
      </c>
      <c r="B3" s="2">
        <f>B2+((B2*Zombies!$D2/1000)- (B2*Zombies!$B2/1000))</f>
        <v>18014494.329999998</v>
      </c>
      <c r="C3" s="2">
        <f>C2+((C2*Zombies!$D2/1000)- (C2*Zombies!$B2/1000))</f>
        <v>15069200</v>
      </c>
      <c r="D3" s="2">
        <f>D2+((D2*Zombies!$D2/1000)- (D2*Zombies!$B2/1000))</f>
        <v>14302071.67</v>
      </c>
      <c r="E3" s="2">
        <f>E2+((E2*Zombies!$D2/1000)- (E2*Zombies!$B2/1000))</f>
        <v>13256250</v>
      </c>
      <c r="F3" s="2">
        <f>F2+((F2*Zombies!$D2/1000)- (F2*Zombies!$B2/1000))</f>
        <v>12603231.470000001</v>
      </c>
      <c r="G3" s="2">
        <f>G2+((G2*Zombies!$D2/1000)- (G2*Zombies!$B2/1000))</f>
        <v>12232305.939999999</v>
      </c>
      <c r="H3" s="2">
        <f>H2+((H2*Zombies!$D2/1000)- (H2*Zombies!$B2/1000))</f>
        <v>11940091.73</v>
      </c>
      <c r="I3" s="2">
        <f>I2+((I2*Zombies!$D2/1000)- (I2*Zombies!$B2/1000))</f>
        <v>11833786.199999999</v>
      </c>
      <c r="J3" s="2">
        <f>J2+((J2*Zombies!$D2/1000)- (J2*Zombies!$B2/1000))</f>
        <v>11181360.539999999</v>
      </c>
      <c r="K3" s="2">
        <f>K2+((K2*Zombies!$D2/1000)- (K2*Zombies!$B2/1000))</f>
        <v>11117913.35</v>
      </c>
      <c r="L3" s="2">
        <f>L2+((L2*Zombies!$D2/1000)- (L2*Zombies!$B2/1000))</f>
        <v>10625200</v>
      </c>
      <c r="M3" s="2">
        <f>M2+((M2*Zombies!$D2/1000)- (M2*Zombies!$B2/1000))</f>
        <v>10572074</v>
      </c>
      <c r="N3" s="2">
        <f>N2+((N2*Zombies!$D2/1000)- (N2*Zombies!$B2/1000))</f>
        <v>10546850.26</v>
      </c>
      <c r="O3" s="2">
        <f>O2+((O2*Zombies!$D2/1000)- (O2*Zombies!$B2/1000))</f>
        <v>9859021.0700000003</v>
      </c>
      <c r="P3" s="2">
        <f>P2+((P2*Zombies!$D2/1000)- (P2*Zombies!$B2/1000))</f>
        <v>9435262.4399999995</v>
      </c>
      <c r="Q3" s="2">
        <f>Q2+((Q2*Zombies!$D2/1000)- (Q2*Zombies!$B2/1000))</f>
        <v>9070897.8699999992</v>
      </c>
      <c r="R3" s="2">
        <f>R2+((R2*Zombies!$D2/1000)- (R2*Zombies!$B2/1000))</f>
        <v>9057341.6500000004</v>
      </c>
      <c r="S3" s="2">
        <f>S2+((S2*Zombies!$D2/1000)- (S2*Zombies!$B2/1000))</f>
        <v>9012178.4900000002</v>
      </c>
      <c r="T3" s="2">
        <f>T2+((T2*Zombies!$D2/1000)- (T2*Zombies!$B2/1000))</f>
        <v>8995099.3900000006</v>
      </c>
      <c r="U3" s="2">
        <f>U2+((U2*Zombies!$D2/1000)- (U2*Zombies!$B2/1000))</f>
        <v>8961747.1699999999</v>
      </c>
      <c r="V3" s="2">
        <f>V2+((V2*Zombies!$D2/1000)- (V2*Zombies!$B2/1000))</f>
        <v>8841540</v>
      </c>
      <c r="W3" s="2">
        <f>W2+((W2*Zombies!$D2/1000)- (W2*Zombies!$B2/1000))</f>
        <v>8510229.6999999993</v>
      </c>
      <c r="X3" s="2">
        <f>X2+((X2*Zombies!$D2/1000)- (X2*Zombies!$B2/1000))</f>
        <v>8420063.9700000007</v>
      </c>
      <c r="Y3" s="2">
        <f>Y2+((Y2*Zombies!$D2/1000)- (Y2*Zombies!$B2/1000))</f>
        <v>8391452.6899999995</v>
      </c>
      <c r="Z3" s="2">
        <f>Z2+((Z2*Zombies!$D2/1000)- (Z2*Zombies!$B2/1000))</f>
        <v>8363734.25</v>
      </c>
      <c r="AA3" s="2">
        <f>AA2+((AA2*Zombies!$D2/1000)- (AA2*Zombies!$B2/1000))</f>
        <v>3836990</v>
      </c>
      <c r="AB3" s="2">
        <f>AB2+((AB2*Zombies!$D2/1000)- (AB2*Zombies!$B2/1000))</f>
        <v>3829920</v>
      </c>
      <c r="AC3" s="2">
        <f>AC2+((AC2*Zombies!$D2/1000)- (AC2*Zombies!$B2/1000))</f>
        <v>3763260</v>
      </c>
      <c r="AD3" s="2">
        <f>AD2+((AD2*Zombies!$D2/1000)- (AD2*Zombies!$B2/1000))</f>
        <v>3761240</v>
      </c>
    </row>
    <row r="4" spans="1:30" x14ac:dyDescent="0.25">
      <c r="A4">
        <v>2</v>
      </c>
      <c r="B4" s="2">
        <f>B3+((B3*Zombies!$D3/1000)- (B3*Zombies!$B3/1000))</f>
        <v>18194495.157345358</v>
      </c>
      <c r="C4" s="2">
        <f>C3+((C3*Zombies!$D3/1000)- (C3*Zombies!$B3/1000))</f>
        <v>15219771.4464</v>
      </c>
      <c r="D4" s="2">
        <f>D3+((D3*Zombies!$D3/1000)- (D3*Zombies!$B3/1000))</f>
        <v>14444977.97012664</v>
      </c>
      <c r="E4" s="2">
        <f>E3+((E3*Zombies!$D3/1000)- (E3*Zombies!$B3/1000))</f>
        <v>13388706.449999999</v>
      </c>
      <c r="F4" s="2">
        <f>F3+((F3*Zombies!$D3/1000)- (F3*Zombies!$B3/1000))</f>
        <v>12729162.95884824</v>
      </c>
      <c r="G4" s="2">
        <f>G3+((G3*Zombies!$D3/1000)- (G3*Zombies!$B3/1000))</f>
        <v>12354531.140952479</v>
      </c>
      <c r="H4" s="2">
        <f>H3+((H3*Zombies!$D3/1000)- (H3*Zombies!$B3/1000))</f>
        <v>12059397.12656616</v>
      </c>
      <c r="I4" s="2">
        <f>I3+((I3*Zombies!$D3/1000)- (I3*Zombies!$B3/1000))</f>
        <v>11952029.391710399</v>
      </c>
      <c r="J4" s="2">
        <f>J3+((J3*Zombies!$D3/1000)- (J3*Zombies!$B3/1000))</f>
        <v>11293084.694515679</v>
      </c>
      <c r="K4" s="2">
        <f>K3+((K3*Zombies!$D3/1000)- (K3*Zombies!$B3/1000))</f>
        <v>11229003.5401932</v>
      </c>
      <c r="L4" s="2">
        <f>L3+((L3*Zombies!$D3/1000)- (L3*Zombies!$B3/1000))</f>
        <v>10731366.998400001</v>
      </c>
      <c r="M4" s="2">
        <f>M3+((M3*Zombies!$D3/1000)- (M3*Zombies!$B3/1000))</f>
        <v>10677710.163408</v>
      </c>
      <c r="N4" s="2">
        <f>N3+((N3*Zombies!$D3/1000)- (N3*Zombies!$B3/1000))</f>
        <v>10652234.38779792</v>
      </c>
      <c r="O4" s="2">
        <f>O3+((O3*Zombies!$D3/1000)- (O3*Zombies!$B3/1000))</f>
        <v>9957532.4085314404</v>
      </c>
      <c r="P4" s="2">
        <f>P3+((P3*Zombies!$D3/1000)- (P3*Zombies!$B3/1000))</f>
        <v>9529539.5823004786</v>
      </c>
      <c r="Q4" s="2">
        <f>Q3+((Q3*Zombies!$D3/1000)- (Q3*Zombies!$B3/1000))</f>
        <v>9161534.28151704</v>
      </c>
      <c r="R4" s="2">
        <f>R3+((R3*Zombies!$D3/1000)- (R3*Zombies!$B3/1000))</f>
        <v>9147842.6077667996</v>
      </c>
      <c r="S4" s="2">
        <f>S3+((S3*Zombies!$D3/1000)- (S3*Zombies!$B3/1000))</f>
        <v>9102228.177472081</v>
      </c>
      <c r="T4" s="2">
        <f>T3+((T3*Zombies!$D3/1000)- (T3*Zombies!$B3/1000))</f>
        <v>9084978.4231048804</v>
      </c>
      <c r="U4" s="2">
        <f>U3+((U3*Zombies!$D3/1000)- (U3*Zombies!$B3/1000))</f>
        <v>9051292.9477226399</v>
      </c>
      <c r="V4" s="2">
        <f>V3+((V3*Zombies!$D3/1000)- (V3*Zombies!$B3/1000))</f>
        <v>8929884.6676800009</v>
      </c>
      <c r="W4" s="2">
        <f>W3+((W3*Zombies!$D3/1000)- (W3*Zombies!$B3/1000))</f>
        <v>8595263.9151623994</v>
      </c>
      <c r="X4" s="2">
        <f>X3+((X3*Zombies!$D3/1000)- (X3*Zombies!$B3/1000))</f>
        <v>8504197.2491882406</v>
      </c>
      <c r="Y4" s="2">
        <f>Y3+((Y3*Zombies!$D3/1000)- (Y3*Zombies!$B3/1000))</f>
        <v>8475300.0852784794</v>
      </c>
      <c r="Z4" s="2">
        <f>Z3+((Z3*Zombies!$D3/1000)- (Z3*Zombies!$B3/1000))</f>
        <v>8447304.6826259997</v>
      </c>
      <c r="AA4" s="2">
        <f>AA3+((AA3*Zombies!$D3/1000)- (AA3*Zombies!$B3/1000))</f>
        <v>3875329.2040800001</v>
      </c>
      <c r="AB4" s="2">
        <f>AB3+((AB3*Zombies!$D3/1000)- (AB3*Zombies!$B3/1000))</f>
        <v>3868188.5606399998</v>
      </c>
      <c r="AC4" s="2">
        <f>AC3+((AC3*Zombies!$D3/1000)- (AC3*Zombies!$B3/1000))</f>
        <v>3800862.4939199998</v>
      </c>
      <c r="AD4" s="2">
        <f>AD3+((AD3*Zombies!$D3/1000)- (AD3*Zombies!$B3/1000))</f>
        <v>3798822.3100800002</v>
      </c>
    </row>
    <row r="5" spans="1:30" x14ac:dyDescent="0.25">
      <c r="A5">
        <v>3</v>
      </c>
      <c r="B5" s="2">
        <f>B4+((B4*Zombies!$D4/1000)- (B4*Zombies!$B4/1000))</f>
        <v>18375974.329842784</v>
      </c>
      <c r="C5" s="2">
        <f>C4+((C4*Zombies!$D4/1000)- (C4*Zombies!$B4/1000))</f>
        <v>15371579.534714973</v>
      </c>
      <c r="D5" s="2">
        <f>D4+((D4*Zombies!$D4/1000)- (D4*Zombies!$B4/1000))</f>
        <v>14589057.958391871</v>
      </c>
      <c r="E5" s="2">
        <f>E4+((E4*Zombies!$D4/1000)- (E4*Zombies!$B4/1000))</f>
        <v>13522250.76361488</v>
      </c>
      <c r="F5" s="2">
        <f>F4+((F4*Zombies!$D4/1000)- (F4*Zombies!$B4/1000))</f>
        <v>12856128.721864976</v>
      </c>
      <c r="G5" s="2">
        <f>G4+((G4*Zombies!$D4/1000)- (G4*Zombies!$B4/1000))</f>
        <v>12477760.176364796</v>
      </c>
      <c r="H5" s="2">
        <f>H4+((H4*Zombies!$D4/1000)- (H4*Zombies!$B4/1000))</f>
        <v>12179682.377265383</v>
      </c>
      <c r="I5" s="2">
        <f>I4+((I4*Zombies!$D4/1000)- (I4*Zombies!$B4/1000))</f>
        <v>12071243.713675074</v>
      </c>
      <c r="J5" s="2">
        <f>J4+((J4*Zombies!$D4/1000)- (J4*Zombies!$B4/1000))</f>
        <v>11405726.438492656</v>
      </c>
      <c r="K5" s="2">
        <f>K4+((K4*Zombies!$D4/1000)- (K4*Zombies!$B4/1000))</f>
        <v>11341006.113104504</v>
      </c>
      <c r="L5" s="2">
        <f>L4+((L4*Zombies!$D4/1000)- (L4*Zombies!$B4/1000))</f>
        <v>10838405.945388842</v>
      </c>
      <c r="M5" s="2">
        <f>M4+((M4*Zombies!$D4/1000)- (M4*Zombies!$B4/1000))</f>
        <v>10784213.915661898</v>
      </c>
      <c r="N5" s="2">
        <f>N4+((N4*Zombies!$D4/1000)- (N4*Zombies!$B4/1000))</f>
        <v>10758484.034475572</v>
      </c>
      <c r="O5" s="2">
        <f>O4+((O4*Zombies!$D4/1000)- (O4*Zombies!$B4/1000))</f>
        <v>10056852.819787096</v>
      </c>
      <c r="P5" s="2">
        <f>P4+((P4*Zombies!$D4/1000)- (P4*Zombies!$B4/1000))</f>
        <v>9624591.0219101757</v>
      </c>
      <c r="Q5" s="2">
        <f>Q4+((Q4*Zombies!$D4/1000)- (Q4*Zombies!$B4/1000))</f>
        <v>9252915.0890546031</v>
      </c>
      <c r="R5" s="2">
        <f>R4+((R4*Zombies!$D4/1000)- (R4*Zombies!$B4/1000))</f>
        <v>9239086.8490737081</v>
      </c>
      <c r="S5" s="2">
        <f>S4+((S4*Zombies!$D4/1000)- (S4*Zombies!$B4/1000))</f>
        <v>9193017.4422054589</v>
      </c>
      <c r="T5" s="2">
        <f>T4+((T4*Zombies!$D4/1000)- (T4*Zombies!$B4/1000))</f>
        <v>9175595.6318882983</v>
      </c>
      <c r="U5" s="2">
        <f>U4+((U4*Zombies!$D4/1000)- (U4*Zombies!$B4/1000))</f>
        <v>9141574.1641004048</v>
      </c>
      <c r="V5" s="2">
        <f>V4+((V4*Zombies!$D4/1000)- (V4*Zombies!$B4/1000))</f>
        <v>9018954.909309309</v>
      </c>
      <c r="W5" s="2">
        <f>W4+((W4*Zombies!$D4/1000)- (W4*Zombies!$B4/1000))</f>
        <v>8680996.5155577958</v>
      </c>
      <c r="X5" s="2">
        <f>X4+((X4*Zombies!$D4/1000)- (X4*Zombies!$B4/1000))</f>
        <v>8589021.5142305437</v>
      </c>
      <c r="Y5" s="2">
        <f>Y4+((Y4*Zombies!$D4/1000)- (Y4*Zombies!$B4/1000))</f>
        <v>8559836.1184490807</v>
      </c>
      <c r="Z5" s="2">
        <f>Z4+((Z4*Zombies!$D4/1000)- (Z4*Zombies!$B4/1000))</f>
        <v>8531561.4784523845</v>
      </c>
      <c r="AA5" s="2">
        <f>AA4+((AA4*Zombies!$D4/1000)- (AA4*Zombies!$B4/1000))</f>
        <v>3913983.2876931755</v>
      </c>
      <c r="AB5" s="2">
        <f>AB4+((AB4*Zombies!$D4/1000)- (AB4*Zombies!$B4/1000))</f>
        <v>3906771.4206192475</v>
      </c>
      <c r="AC5" s="2">
        <f>AC4+((AC4*Zombies!$D4/1000)- (AC4*Zombies!$B4/1000))</f>
        <v>3838773.8167793555</v>
      </c>
      <c r="AD5" s="2">
        <f>AD4+((AD4*Zombies!$D4/1000)- (AD4*Zombies!$B4/1000))</f>
        <v>3836713.2833296619</v>
      </c>
    </row>
    <row r="6" spans="1:30" x14ac:dyDescent="0.25">
      <c r="A6">
        <v>4</v>
      </c>
      <c r="B6" s="2">
        <f>B5+((B5*Zombies!$D5/1000)- (B5*Zombies!$B5/1000))</f>
        <v>18557969.979605548</v>
      </c>
      <c r="C6" s="2">
        <f>C5+((C5*Zombies!$D5/1000)- (C5*Zombies!$B5/1000))</f>
        <v>15523819.65842679</v>
      </c>
      <c r="D6" s="2">
        <f>D5+((D5*Zombies!$D5/1000)- (D5*Zombies!$B5/1000))</f>
        <v>14733547.988411784</v>
      </c>
      <c r="E6" s="2">
        <f>E5+((E5*Zombies!$D5/1000)- (E5*Zombies!$B5/1000))</f>
        <v>13656175.135177722</v>
      </c>
      <c r="F6" s="2">
        <f>F5+((F5*Zombies!$D5/1000)- (F5*Zombies!$B5/1000))</f>
        <v>12983455.820726328</v>
      </c>
      <c r="G6" s="2">
        <f>G5+((G5*Zombies!$D5/1000)- (G5*Zombies!$B5/1000))</f>
        <v>12601339.913151514</v>
      </c>
      <c r="H6" s="2">
        <f>H5+((H5*Zombies!$D5/1000)- (H5*Zombies!$B5/1000))</f>
        <v>12300309.95152982</v>
      </c>
      <c r="I6" s="2">
        <f>I5+((I5*Zombies!$D5/1000)- (I5*Zombies!$B5/1000))</f>
        <v>12190797.311415313</v>
      </c>
      <c r="J6" s="2">
        <f>J5+((J5*Zombies!$D5/1000)- (J5*Zombies!$B5/1000))</f>
        <v>11518688.753139487</v>
      </c>
      <c r="K6" s="2">
        <f>K5+((K5*Zombies!$D5/1000)- (K5*Zombies!$B5/1000))</f>
        <v>11453327.437648691</v>
      </c>
      <c r="L6" s="2">
        <f>L5+((L5*Zombies!$D5/1000)- (L5*Zombies!$B5/1000))</f>
        <v>10945749.517871974</v>
      </c>
      <c r="M6" s="2">
        <f>M5+((M5*Zombies!$D5/1000)- (M5*Zombies!$B5/1000))</f>
        <v>10891020.770282613</v>
      </c>
      <c r="N6" s="2">
        <f>N5+((N5*Zombies!$D5/1000)- (N5*Zombies!$B5/1000))</f>
        <v>10865036.060353018</v>
      </c>
      <c r="O6" s="2">
        <f>O5+((O5*Zombies!$D5/1000)- (O5*Zombies!$B5/1000))</f>
        <v>10156455.890114268</v>
      </c>
      <c r="P6" s="2">
        <f>P5+((P5*Zombies!$D5/1000)- (P5*Zombies!$B5/1000))</f>
        <v>9719912.9713911749</v>
      </c>
      <c r="Q6" s="2">
        <f>Q5+((Q5*Zombies!$D5/1000)- (Q5*Zombies!$B5/1000))</f>
        <v>9344555.9600965995</v>
      </c>
      <c r="R6" s="2">
        <f>R5+((R5*Zombies!$D5/1000)- (R5*Zombies!$B5/1000))</f>
        <v>9330590.7652269341</v>
      </c>
      <c r="S6" s="2">
        <f>S5+((S5*Zombies!$D5/1000)- (S5*Zombies!$B5/1000))</f>
        <v>9284065.0869530626</v>
      </c>
      <c r="T6" s="2">
        <f>T5+((T5*Zombies!$D5/1000)- (T5*Zombies!$B5/1000))</f>
        <v>9266470.731026521</v>
      </c>
      <c r="U6" s="2">
        <f>U5+((U5*Zombies!$D5/1000)- (U5*Zombies!$B5/1000))</f>
        <v>9232112.3146216553</v>
      </c>
      <c r="V6" s="2">
        <f>V5+((V5*Zombies!$D5/1000)- (V5*Zombies!$B5/1000))</f>
        <v>9108278.638731109</v>
      </c>
      <c r="W6" s="2">
        <f>W5+((W5*Zombies!$D5/1000)- (W5*Zombies!$B5/1000))</f>
        <v>8766973.1050478797</v>
      </c>
      <c r="X6" s="2">
        <f>X5+((X5*Zombies!$D5/1000)- (X5*Zombies!$B5/1000))</f>
        <v>8674087.1833074838</v>
      </c>
      <c r="Y6" s="2">
        <f>Y5+((Y5*Zombies!$D5/1000)- (Y5*Zombies!$B5/1000))</f>
        <v>8644612.735366201</v>
      </c>
      <c r="Z6" s="2">
        <f>Z5+((Z5*Zombies!$D5/1000)- (Z5*Zombies!$B5/1000))</f>
        <v>8616058.0633349773</v>
      </c>
      <c r="AA6" s="2">
        <f>AA5+((AA5*Zombies!$D5/1000)- (AA5*Zombies!$B5/1000))</f>
        <v>3952747.3781744889</v>
      </c>
      <c r="AB6" s="2">
        <f>AB5+((AB5*Zombies!$D5/1000)- (AB5*Zombies!$B5/1000))</f>
        <v>3945464.0847690604</v>
      </c>
      <c r="AC6" s="2">
        <f>AC5+((AC5*Zombies!$D5/1000)- (AC5*Zombies!$B5/1000))</f>
        <v>3876793.0326607381</v>
      </c>
      <c r="AD6" s="2">
        <f>AD5+((AD5*Zombies!$D5/1000)- (AD5*Zombies!$B5/1000))</f>
        <v>3874712.0916877589</v>
      </c>
    </row>
    <row r="7" spans="1:30" x14ac:dyDescent="0.25">
      <c r="A7">
        <f>A6+1</f>
        <v>5</v>
      </c>
      <c r="B7" s="2">
        <f>B6+((B6*Zombies!$D6/1000)- (B6*Zombies!$B6/1000))</f>
        <v>18736542.189937305</v>
      </c>
      <c r="C7" s="2">
        <f>C6+((C6*Zombies!$D6/1000)- (C6*Zombies!$B6/1000))</f>
        <v>15673196.060708035</v>
      </c>
      <c r="D7" s="2">
        <f>D6+((D6*Zombies!$D6/1000)- (D6*Zombies!$B6/1000))</f>
        <v>14875320.080575477</v>
      </c>
      <c r="E7" s="2">
        <f>E6+((E6*Zombies!$D6/1000)- (E6*Zombies!$B6/1000))</f>
        <v>13787580.314798456</v>
      </c>
      <c r="F7" s="2">
        <f>F6+((F6*Zombies!$D6/1000)- (F6*Zombies!$B6/1000))</f>
        <v>13108387.826015685</v>
      </c>
      <c r="G7" s="2">
        <f>G6+((G6*Zombies!$D6/1000)- (G6*Zombies!$B6/1000))</f>
        <v>12722595.046331823</v>
      </c>
      <c r="H7" s="2">
        <f>H6+((H6*Zombies!$D6/1000)- (H6*Zombies!$B6/1000))</f>
        <v>12418668.454007421</v>
      </c>
      <c r="I7" s="2">
        <f>I6+((I6*Zombies!$D6/1000)- (I6*Zombies!$B6/1000))</f>
        <v>12308102.039464675</v>
      </c>
      <c r="J7" s="2">
        <f>J6+((J6*Zombies!$D6/1000)- (J6*Zombies!$B6/1000))</f>
        <v>11629526.183797697</v>
      </c>
      <c r="K7" s="2">
        <f>K6+((K6*Zombies!$D6/1000)- (K6*Zombies!$B6/1000))</f>
        <v>11563535.935584722</v>
      </c>
      <c r="L7" s="2">
        <f>L6+((L6*Zombies!$D6/1000)- (L6*Zombies!$B6/1000))</f>
        <v>11051073.898032745</v>
      </c>
      <c r="M7" s="2">
        <f>M6+((M6*Zombies!$D6/1000)- (M6*Zombies!$B6/1000))</f>
        <v>10995818.52854258</v>
      </c>
      <c r="N7" s="2">
        <f>N6+((N6*Zombies!$D6/1000)- (N6*Zombies!$B6/1000))</f>
        <v>10969583.78334016</v>
      </c>
      <c r="O7" s="2">
        <f>O6+((O6*Zombies!$D6/1000)- (O6*Zombies!$B6/1000))</f>
        <v>10254185.371271305</v>
      </c>
      <c r="P7" s="2">
        <f>P6+((P6*Zombies!$D6/1000)- (P6*Zombies!$B6/1000))</f>
        <v>9813441.8619670887</v>
      </c>
      <c r="Q7" s="2">
        <f>Q6+((Q6*Zombies!$D6/1000)- (Q6*Zombies!$B6/1000))</f>
        <v>9434473.015367033</v>
      </c>
      <c r="R7" s="2">
        <f>R6+((R6*Zombies!$D6/1000)- (R6*Zombies!$B6/1000))</f>
        <v>9420373.441806253</v>
      </c>
      <c r="S7" s="2">
        <f>S6+((S6*Zombies!$D6/1000)- (S6*Zombies!$B6/1000))</f>
        <v>9373400.0748457592</v>
      </c>
      <c r="T7" s="2">
        <f>T6+((T6*Zombies!$D6/1000)- (T6*Zombies!$B6/1000))</f>
        <v>9355636.4189887512</v>
      </c>
      <c r="U7" s="2">
        <f>U6+((U6*Zombies!$D6/1000)- (U6*Zombies!$B6/1000))</f>
        <v>9320947.3921578713</v>
      </c>
      <c r="V7" s="2">
        <f>V6+((V6*Zombies!$D6/1000)- (V6*Zombies!$B6/1000))</f>
        <v>9195922.1391044352</v>
      </c>
      <c r="W7" s="2">
        <f>W6+((W6*Zombies!$D6/1000)- (W6*Zombies!$B6/1000))</f>
        <v>8851332.427053893</v>
      </c>
      <c r="X7" s="2">
        <f>X6+((X6*Zombies!$D6/1000)- (X6*Zombies!$B6/1000))</f>
        <v>8757552.7198201418</v>
      </c>
      <c r="Y7" s="2">
        <f>Y6+((Y6*Zombies!$D6/1000)- (Y6*Zombies!$B6/1000))</f>
        <v>8727794.6569509879</v>
      </c>
      <c r="Z7" s="2">
        <f>Z6+((Z6*Zombies!$D6/1000)- (Z6*Zombies!$B6/1000))</f>
        <v>8698965.220443612</v>
      </c>
      <c r="AA7" s="2">
        <f>AA6+((AA6*Zombies!$D6/1000)- (AA6*Zombies!$B6/1000))</f>
        <v>3990782.2945462349</v>
      </c>
      <c r="AB7" s="2">
        <f>AB6+((AB6*Zombies!$D6/1000)- (AB6*Zombies!$B6/1000))</f>
        <v>3983428.9183783419</v>
      </c>
      <c r="AC7" s="2">
        <f>AC6+((AC6*Zombies!$D6/1000)- (AC6*Zombies!$B6/1000))</f>
        <v>3914097.0859382129</v>
      </c>
      <c r="AD7" s="2">
        <f>AD6+((AD6*Zombies!$D6/1000)- (AD6*Zombies!$B6/1000))</f>
        <v>3911996.1213188153</v>
      </c>
    </row>
    <row r="8" spans="1:30" x14ac:dyDescent="0.25">
      <c r="A8">
        <f t="shared" ref="A8:A13" si="0">A7+1</f>
        <v>6</v>
      </c>
      <c r="B8" s="2">
        <f>B7+((B7*Zombies!$D7/1000)- (B7*Zombies!$B7/1000))</f>
        <v>18895727.852383014</v>
      </c>
      <c r="C8" s="2">
        <f>C7+((C7*Zombies!$D7/1000)- (C7*Zombies!$B7/1000))</f>
        <v>15806355.53443981</v>
      </c>
      <c r="D8" s="2">
        <f>D7+((D7*Zombies!$D7/1000)- (D7*Zombies!$B7/1000))</f>
        <v>15001700.799980046</v>
      </c>
      <c r="E8" s="2">
        <f>E7+((E7*Zombies!$D7/1000)- (E7*Zombies!$B7/1000))</f>
        <v>13904719.597152984</v>
      </c>
      <c r="F8" s="2">
        <f>F7+((F7*Zombies!$D7/1000)- (F7*Zombies!$B7/1000))</f>
        <v>13219756.688985514</v>
      </c>
      <c r="G8" s="2">
        <f>G7+((G7*Zombies!$D7/1000)- (G7*Zombies!$B7/1000))</f>
        <v>12830686.213845458</v>
      </c>
      <c r="H8" s="2">
        <f>H7+((H7*Zombies!$D7/1000)- (H7*Zombies!$B7/1000))</f>
        <v>12524177.461192667</v>
      </c>
      <c r="I8" s="2">
        <f>I7+((I7*Zombies!$D7/1000)- (I7*Zombies!$B7/1000))</f>
        <v>12412671.674391966</v>
      </c>
      <c r="J8" s="2">
        <f>J7+((J7*Zombies!$D7/1000)- (J7*Zombies!$B7/1000))</f>
        <v>11728330.638255242</v>
      </c>
      <c r="K8" s="2">
        <f>K7+((K7*Zombies!$D7/1000)- (K7*Zombies!$B7/1000))</f>
        <v>11661779.736893449</v>
      </c>
      <c r="L8" s="2">
        <f>L7+((L7*Zombies!$D7/1000)- (L7*Zombies!$B7/1000))</f>
        <v>11144963.821870431</v>
      </c>
      <c r="M8" s="2">
        <f>M7+((M7*Zombies!$D7/1000)- (M7*Zombies!$B7/1000))</f>
        <v>11089239.002761077</v>
      </c>
      <c r="N8" s="2">
        <f>N7+((N7*Zombies!$D7/1000)- (N7*Zombies!$B7/1000))</f>
        <v>11062781.367163418</v>
      </c>
      <c r="O8" s="2">
        <f>O7+((O7*Zombies!$D7/1000)- (O7*Zombies!$B7/1000))</f>
        <v>10341304.930185625</v>
      </c>
      <c r="P8" s="2">
        <f>P7+((P7*Zombies!$D7/1000)- (P7*Zombies!$B7/1000))</f>
        <v>9896816.8640263602</v>
      </c>
      <c r="Q8" s="2">
        <f>Q7+((Q7*Zombies!$D7/1000)- (Q7*Zombies!$B7/1000))</f>
        <v>9514628.2981055919</v>
      </c>
      <c r="R8" s="2">
        <f>R7+((R7*Zombies!$D7/1000)- (R7*Zombies!$B7/1000))</f>
        <v>9500408.9345678389</v>
      </c>
      <c r="S8" s="2">
        <f>S7+((S7*Zombies!$D7/1000)- (S7*Zombies!$B7/1000))</f>
        <v>9453036.4818816483</v>
      </c>
      <c r="T8" s="2">
        <f>T7+((T7*Zombies!$D7/1000)- (T7*Zombies!$B7/1000))</f>
        <v>9435121.9060044792</v>
      </c>
      <c r="U8" s="2">
        <f>U7+((U7*Zombies!$D7/1000)- (U7*Zombies!$B7/1000))</f>
        <v>9400138.1612016447</v>
      </c>
      <c r="V8" s="2">
        <f>V7+((V7*Zombies!$D7/1000)- (V7*Zombies!$B7/1000))</f>
        <v>9274050.6935982667</v>
      </c>
      <c r="W8" s="2">
        <f>W7+((W7*Zombies!$D7/1000)- (W7*Zombies!$B7/1000))</f>
        <v>8926533.347354142</v>
      </c>
      <c r="X8" s="2">
        <f>X7+((X7*Zombies!$D7/1000)- (X7*Zombies!$B7/1000))</f>
        <v>8831956.8877277337</v>
      </c>
      <c r="Y8" s="2">
        <f>Y7+((Y7*Zombies!$D7/1000)- (Y7*Zombies!$B7/1000))</f>
        <v>8801946.0003564432</v>
      </c>
      <c r="Z8" s="2">
        <f>Z7+((Z7*Zombies!$D7/1000)- (Z7*Zombies!$B7/1000))</f>
        <v>8772871.6289565004</v>
      </c>
      <c r="AA8" s="2">
        <f>AA7+((AA7*Zombies!$D7/1000)- (AA7*Zombies!$B7/1000))</f>
        <v>4024687.9809206999</v>
      </c>
      <c r="AB8" s="2">
        <f>AB7+((AB7*Zombies!$D7/1000)- (AB7*Zombies!$B7/1000))</f>
        <v>4017272.1304688845</v>
      </c>
      <c r="AC8" s="2">
        <f>AC7+((AC7*Zombies!$D7/1000)- (AC7*Zombies!$B7/1000))</f>
        <v>3947351.2547803442</v>
      </c>
      <c r="AD8" s="2">
        <f>AD7+((AD7*Zombies!$D7/1000)- (AD7*Zombies!$B7/1000))</f>
        <v>3945232.4403655399</v>
      </c>
    </row>
    <row r="9" spans="1:30" x14ac:dyDescent="0.25">
      <c r="A9">
        <f t="shared" si="0"/>
        <v>7</v>
      </c>
      <c r="B9" s="2">
        <f>B8+((B8*Zombies!$D8/1000)- (B8*Zombies!$B8/1000))</f>
        <v>18971129.364805162</v>
      </c>
      <c r="C9" s="2">
        <f>C8+((C8*Zombies!$D8/1000)- (C8*Zombies!$B8/1000))</f>
        <v>15869429.215564439</v>
      </c>
      <c r="D9" s="2">
        <f>D8+((D8*Zombies!$D8/1000)- (D8*Zombies!$B8/1000))</f>
        <v>15061563.586852286</v>
      </c>
      <c r="E9" s="2">
        <f>E8+((E8*Zombies!$D8/1000)- (E8*Zombies!$B8/1000))</f>
        <v>13960204.990233462</v>
      </c>
      <c r="F9" s="2">
        <f>F8+((F8*Zombies!$D8/1000)- (F8*Zombies!$B8/1000))</f>
        <v>13272508.806077242</v>
      </c>
      <c r="G9" s="2">
        <f>G8+((G8*Zombies!$D8/1000)- (G8*Zombies!$B8/1000))</f>
        <v>12881885.784113187</v>
      </c>
      <c r="H9" s="2">
        <f>H8+((H8*Zombies!$D8/1000)- (H8*Zombies!$B8/1000))</f>
        <v>12574153.93893381</v>
      </c>
      <c r="I9" s="2">
        <f>I8+((I8*Zombies!$D8/1000)- (I8*Zombies!$B8/1000))</f>
        <v>12462203.199441461</v>
      </c>
      <c r="J9" s="2">
        <f>J8+((J8*Zombies!$D8/1000)- (J8*Zombies!$B8/1000))</f>
        <v>11775131.368834136</v>
      </c>
      <c r="K9" s="2">
        <f>K8+((K8*Zombies!$D8/1000)- (K8*Zombies!$B8/1000))</f>
        <v>11708314.902755549</v>
      </c>
      <c r="L9" s="2">
        <f>L8+((L8*Zombies!$D8/1000)- (L8*Zombies!$B8/1000))</f>
        <v>11189436.685505223</v>
      </c>
      <c r="M9" s="2">
        <f>M8+((M8*Zombies!$D8/1000)- (M8*Zombies!$B8/1000))</f>
        <v>11133489.502077695</v>
      </c>
      <c r="N9" s="2">
        <f>N8+((N8*Zombies!$D8/1000)- (N8*Zombies!$B8/1000))</f>
        <v>11106926.289930947</v>
      </c>
      <c r="O9" s="2">
        <f>O8+((O8*Zombies!$D8/1000)- (O8*Zombies!$B8/1000))</f>
        <v>10382570.873379039</v>
      </c>
      <c r="P9" s="2">
        <f>P8+((P8*Zombies!$D8/1000)- (P8*Zombies!$B8/1000))</f>
        <v>9936309.1220405716</v>
      </c>
      <c r="Q9" s="2">
        <f>Q8+((Q8*Zombies!$D8/1000)- (Q8*Zombies!$B8/1000))</f>
        <v>9552595.4708663523</v>
      </c>
      <c r="R9" s="2">
        <f>R8+((R8*Zombies!$D8/1000)- (R8*Zombies!$B8/1000))</f>
        <v>9538319.3663803376</v>
      </c>
      <c r="S9" s="2">
        <f>S8+((S8*Zombies!$D8/1000)- (S8*Zombies!$B8/1000))</f>
        <v>9490757.8786589485</v>
      </c>
      <c r="T9" s="2">
        <f>T8+((T8*Zombies!$D8/1000)- (T8*Zombies!$B8/1000))</f>
        <v>9472771.8164581992</v>
      </c>
      <c r="U9" s="2">
        <f>U8+((U8*Zombies!$D8/1000)- (U8*Zombies!$B8/1000))</f>
        <v>9437648.4725201037</v>
      </c>
      <c r="V9" s="2">
        <f>V8+((V8*Zombies!$D8/1000)- (V8*Zombies!$B8/1000))</f>
        <v>9311057.8654860016</v>
      </c>
      <c r="W9" s="2">
        <f>W8+((W8*Zombies!$D8/1000)- (W8*Zombies!$B8/1000))</f>
        <v>8962153.7860234231</v>
      </c>
      <c r="X9" s="2">
        <f>X8+((X8*Zombies!$D8/1000)- (X8*Zombies!$B8/1000))</f>
        <v>8867199.9284925219</v>
      </c>
      <c r="Y9" s="2">
        <f>Y8+((Y8*Zombies!$D8/1000)- (Y8*Zombies!$B8/1000))</f>
        <v>8837069.2856762651</v>
      </c>
      <c r="Z9" s="2">
        <f>Z8+((Z8*Zombies!$D8/1000)- (Z8*Zombies!$B8/1000))</f>
        <v>8807878.8959046882</v>
      </c>
      <c r="AA9" s="2">
        <f>AA8+((AA8*Zombies!$D8/1000)- (AA8*Zombies!$B8/1000))</f>
        <v>4040748.0958397659</v>
      </c>
      <c r="AB9" s="2">
        <f>AB8+((AB8*Zombies!$D8/1000)- (AB8*Zombies!$B8/1000))</f>
        <v>4033302.6531783077</v>
      </c>
      <c r="AC9" s="2">
        <f>AC8+((AC8*Zombies!$D8/1000)- (AC8*Zombies!$B8/1000))</f>
        <v>3963102.7652274198</v>
      </c>
      <c r="AD9" s="2">
        <f>AD8+((AD8*Zombies!$D8/1000)- (AD8*Zombies!$B8/1000))</f>
        <v>3960975.4958955743</v>
      </c>
    </row>
    <row r="10" spans="1:30" x14ac:dyDescent="0.25">
      <c r="A10">
        <f t="shared" si="0"/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>
        <f t="shared" si="0"/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>
        <f t="shared" si="0"/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1">
        <f t="shared" si="0"/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29" spans="1:1" x14ac:dyDescent="0.25">
      <c r="A29" t="s">
        <v>37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"/>
  <sheetViews>
    <sheetView workbookViewId="0">
      <selection activeCell="B28" sqref="B28"/>
    </sheetView>
  </sheetViews>
  <sheetFormatPr defaultRowHeight="15" x14ac:dyDescent="0.25"/>
  <cols>
    <col min="2" max="2" width="17.5703125" customWidth="1"/>
    <col min="3" max="3" width="21" customWidth="1"/>
    <col min="4" max="4" width="20.42578125" customWidth="1"/>
  </cols>
  <sheetData>
    <row r="1" spans="1:4" s="1" customFormat="1" x14ac:dyDescent="0.25">
      <c r="A1" s="1" t="s">
        <v>15</v>
      </c>
      <c r="B1" s="1" t="s">
        <v>16</v>
      </c>
      <c r="C1" s="1" t="s">
        <v>33</v>
      </c>
      <c r="D1" s="1" t="s">
        <v>17</v>
      </c>
    </row>
    <row r="2" spans="1:4" x14ac:dyDescent="0.25">
      <c r="A2">
        <v>1</v>
      </c>
      <c r="B2">
        <v>10</v>
      </c>
      <c r="C2">
        <v>0.1</v>
      </c>
      <c r="D2">
        <v>20</v>
      </c>
    </row>
    <row r="3" spans="1:4" x14ac:dyDescent="0.25">
      <c r="A3">
        <v>2</v>
      </c>
      <c r="B3">
        <f>B2+(0.01*C3)</f>
        <v>10.004</v>
      </c>
      <c r="C3">
        <f>C2*4</f>
        <v>0.4</v>
      </c>
      <c r="D3">
        <f>D2-(0.01*C3)</f>
        <v>19.995999999999999</v>
      </c>
    </row>
    <row r="4" spans="1:4" x14ac:dyDescent="0.25">
      <c r="A4">
        <v>3</v>
      </c>
      <c r="B4">
        <f t="shared" ref="B4:B9" si="0">B3+(0.001*C4)</f>
        <v>10.005599999999999</v>
      </c>
      <c r="C4">
        <f t="shared" ref="C4:C12" si="1">C3*4</f>
        <v>1.6</v>
      </c>
      <c r="D4">
        <f t="shared" ref="D4:D8" si="2">D3-(0.01*C4)</f>
        <v>19.98</v>
      </c>
    </row>
    <row r="5" spans="1:4" x14ac:dyDescent="0.25">
      <c r="A5">
        <v>4</v>
      </c>
      <c r="B5">
        <f t="shared" si="0"/>
        <v>10.011999999999999</v>
      </c>
      <c r="C5">
        <f t="shared" si="1"/>
        <v>6.4</v>
      </c>
      <c r="D5">
        <f t="shared" si="2"/>
        <v>19.916</v>
      </c>
    </row>
    <row r="6" spans="1:4" x14ac:dyDescent="0.25">
      <c r="A6">
        <v>5</v>
      </c>
      <c r="B6">
        <f t="shared" si="0"/>
        <v>10.037599999999999</v>
      </c>
      <c r="C6">
        <f t="shared" si="1"/>
        <v>25.6</v>
      </c>
      <c r="D6">
        <f t="shared" si="2"/>
        <v>19.66</v>
      </c>
    </row>
    <row r="7" spans="1:4" x14ac:dyDescent="0.25">
      <c r="A7">
        <v>6</v>
      </c>
      <c r="B7">
        <f t="shared" si="0"/>
        <v>10.139999999999999</v>
      </c>
      <c r="C7">
        <f t="shared" si="1"/>
        <v>102.4</v>
      </c>
      <c r="D7">
        <f t="shared" si="2"/>
        <v>18.635999999999999</v>
      </c>
    </row>
    <row r="8" spans="1:4" x14ac:dyDescent="0.25">
      <c r="A8">
        <v>7</v>
      </c>
      <c r="B8">
        <f t="shared" si="0"/>
        <v>10.549599999999998</v>
      </c>
      <c r="C8">
        <f t="shared" si="1"/>
        <v>409.6</v>
      </c>
      <c r="D8">
        <f t="shared" si="2"/>
        <v>14.54</v>
      </c>
    </row>
    <row r="9" spans="1:4" x14ac:dyDescent="0.25">
      <c r="A9">
        <v>8</v>
      </c>
      <c r="B9">
        <f t="shared" si="0"/>
        <v>12.187999999999999</v>
      </c>
      <c r="C9">
        <f t="shared" si="1"/>
        <v>1638.4</v>
      </c>
      <c r="D9">
        <f>D8-(0.01*C9)</f>
        <v>-1.8440000000000012</v>
      </c>
    </row>
    <row r="10" spans="1:4" x14ac:dyDescent="0.25">
      <c r="A10">
        <f>A9+1</f>
        <v>9</v>
      </c>
      <c r="B10">
        <f t="shared" ref="B10:B12" si="3">B9+(0.001*C10)</f>
        <v>18.741599999999998</v>
      </c>
      <c r="C10">
        <f t="shared" si="1"/>
        <v>6553.6</v>
      </c>
      <c r="D10">
        <f t="shared" ref="D10:D12" si="4">D9-(0.01*C10)</f>
        <v>-67.38</v>
      </c>
    </row>
    <row r="11" spans="1:4" x14ac:dyDescent="0.25">
      <c r="A11">
        <f>A10+1</f>
        <v>10</v>
      </c>
      <c r="B11">
        <f t="shared" si="3"/>
        <v>44.956000000000003</v>
      </c>
      <c r="C11">
        <f t="shared" si="1"/>
        <v>26214.400000000001</v>
      </c>
      <c r="D11">
        <f t="shared" si="4"/>
        <v>-329.524</v>
      </c>
    </row>
    <row r="12" spans="1:4" x14ac:dyDescent="0.25">
      <c r="A12">
        <f t="shared" ref="A12" si="5">A11+1</f>
        <v>11</v>
      </c>
      <c r="B12">
        <f t="shared" si="3"/>
        <v>149.81360000000001</v>
      </c>
      <c r="C12">
        <f t="shared" si="1"/>
        <v>104857.60000000001</v>
      </c>
      <c r="D12">
        <f t="shared" si="4"/>
        <v>-1378.1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2"/>
  <sheetViews>
    <sheetView tabSelected="1" workbookViewId="0">
      <selection activeCell="C24" sqref="C24"/>
    </sheetView>
  </sheetViews>
  <sheetFormatPr defaultRowHeight="15" x14ac:dyDescent="0.25"/>
  <cols>
    <col min="1" max="1" width="19" customWidth="1"/>
    <col min="2" max="2" width="12.42578125" customWidth="1"/>
    <col min="3" max="3" width="11" customWidth="1"/>
    <col min="4" max="15" width="10.140625" bestFit="1" customWidth="1"/>
    <col min="16" max="30" width="9.85546875" bestFit="1" customWidth="1"/>
  </cols>
  <sheetData>
    <row r="1" spans="1:30" s="1" customFormat="1" x14ac:dyDescent="0.25">
      <c r="B1" s="1" t="s">
        <v>4</v>
      </c>
      <c r="C1" s="1" t="s">
        <v>7</v>
      </c>
      <c r="D1" s="1" t="s">
        <v>18</v>
      </c>
      <c r="E1" s="1" t="s">
        <v>19</v>
      </c>
      <c r="F1" s="1" t="s">
        <v>6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3</v>
      </c>
      <c r="L1" s="1" t="s">
        <v>24</v>
      </c>
      <c r="M1" s="1" t="s">
        <v>25</v>
      </c>
      <c r="N1" s="1" t="s">
        <v>2</v>
      </c>
      <c r="O1" s="1" t="s">
        <v>1</v>
      </c>
      <c r="P1" s="1" t="s">
        <v>26</v>
      </c>
      <c r="Q1" s="1" t="s">
        <v>27</v>
      </c>
      <c r="R1" s="1" t="s">
        <v>0</v>
      </c>
      <c r="S1" s="1" t="s">
        <v>5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8</v>
      </c>
      <c r="Z1" s="1" t="s">
        <v>13</v>
      </c>
      <c r="AA1" s="1" t="s">
        <v>9</v>
      </c>
      <c r="AB1" s="1" t="s">
        <v>10</v>
      </c>
      <c r="AC1" s="1" t="s">
        <v>11</v>
      </c>
      <c r="AD1" s="1" t="s">
        <v>12</v>
      </c>
    </row>
    <row r="2" spans="1:30" x14ac:dyDescent="0.25">
      <c r="A2">
        <v>0</v>
      </c>
      <c r="B2" s="2">
        <v>17836133</v>
      </c>
      <c r="C2" s="2">
        <v>14920000</v>
      </c>
      <c r="D2" s="2">
        <v>14160467</v>
      </c>
      <c r="E2" s="2">
        <v>13125000</v>
      </c>
      <c r="F2" s="2">
        <v>12478447</v>
      </c>
      <c r="G2" s="2">
        <v>12111194</v>
      </c>
      <c r="H2" s="2">
        <v>11821873</v>
      </c>
      <c r="I2" s="2">
        <v>11716620</v>
      </c>
      <c r="J2" s="2">
        <v>11070654</v>
      </c>
      <c r="K2" s="2">
        <v>11007835</v>
      </c>
      <c r="L2" s="2">
        <v>10520000</v>
      </c>
      <c r="M2" s="2">
        <v>10467400</v>
      </c>
      <c r="N2" s="2">
        <v>10442426</v>
      </c>
      <c r="O2" s="2">
        <v>9761407</v>
      </c>
      <c r="P2" s="2">
        <v>9341844</v>
      </c>
      <c r="Q2" s="2">
        <v>8981087</v>
      </c>
      <c r="R2" s="2">
        <v>8967665</v>
      </c>
      <c r="S2" s="2">
        <v>8922949</v>
      </c>
      <c r="T2" s="2">
        <v>8906039</v>
      </c>
      <c r="U2" s="2">
        <v>8873017</v>
      </c>
      <c r="V2" s="2">
        <v>8754000</v>
      </c>
      <c r="W2" s="2">
        <v>8425970</v>
      </c>
      <c r="X2" s="2">
        <v>8336697</v>
      </c>
      <c r="Y2" s="2">
        <v>8308369</v>
      </c>
      <c r="Z2" s="2">
        <v>8280925</v>
      </c>
      <c r="AA2" s="2">
        <v>3799000</v>
      </c>
      <c r="AB2" s="2">
        <v>3792000</v>
      </c>
      <c r="AC2" s="2">
        <v>3726000</v>
      </c>
      <c r="AD2" s="2">
        <v>3724000</v>
      </c>
    </row>
    <row r="3" spans="1:30" x14ac:dyDescent="0.25">
      <c r="A3">
        <v>1</v>
      </c>
      <c r="B3" s="2">
        <f>B2+((B2*Zombies!$D2/1000)- (B2*Zombies!$B2/1000))</f>
        <v>18014494.329999998</v>
      </c>
      <c r="C3" s="2">
        <f>C2+((C2*Zombies!$D2/1000)- (C2*Zombies!$B2/1000))</f>
        <v>15069200</v>
      </c>
      <c r="D3" s="2">
        <f>D2+((D2*Zombies!$D2/1000)- (D2*Zombies!$B2/1000))</f>
        <v>14302071.67</v>
      </c>
      <c r="E3" s="2">
        <f>E2+((E2*Zombies!$D2/1000)- (E2*Zombies!$B2/1000))</f>
        <v>13256250</v>
      </c>
      <c r="F3" s="2">
        <f>F2+((F2*Zombies!$D2/1000)- (F2*Zombies!$B2/1000))</f>
        <v>12603231.470000001</v>
      </c>
      <c r="G3" s="2">
        <f>G2+((G2*Zombies!$D2/1000)- (G2*Zombies!$B2/1000))</f>
        <v>12232305.939999999</v>
      </c>
      <c r="H3" s="2">
        <f>H2+((H2*Zombies!$D2/1000)- (H2*Zombies!$B2/1000))</f>
        <v>11940091.73</v>
      </c>
      <c r="I3" s="2">
        <f>I2+((I2*Zombies!$D2/1000)- (I2*Zombies!$B2/1000))</f>
        <v>11833786.199999999</v>
      </c>
      <c r="J3" s="2">
        <f>J2+((J2*Zombies!$D2/1000)- (J2*Zombies!$B2/1000))</f>
        <v>11181360.539999999</v>
      </c>
      <c r="K3" s="2">
        <f>K2+((K2*Zombies!$D2/1000)- (K2*Zombies!$B2/1000))</f>
        <v>11117913.35</v>
      </c>
      <c r="L3" s="2">
        <f>L2+((L2*Zombies!$D2/1000)- (L2*Zombies!$B2/1000))</f>
        <v>10625200</v>
      </c>
      <c r="M3" s="2">
        <f>M2+((M2*Zombies!$D2/1000)- (M2*Zombies!$B2/1000))</f>
        <v>10572074</v>
      </c>
      <c r="N3" s="2">
        <f>N2+((N2*Zombies!$D2/1000)- (N2*Zombies!$B2/1000))</f>
        <v>10546850.26</v>
      </c>
      <c r="O3" s="2">
        <f>O2+((O2*Zombies!$D2/1000)- (O2*Zombies!$B2/1000))</f>
        <v>9859021.0700000003</v>
      </c>
      <c r="P3" s="2">
        <f>P2+((P2*Zombies!$D2/1000)- (P2*Zombies!$B2/1000))</f>
        <v>9435262.4399999995</v>
      </c>
      <c r="Q3" s="2">
        <f>Q2+((Q2*Zombies!$D2/1000)- (Q2*Zombies!$B2/1000))</f>
        <v>9070897.8699999992</v>
      </c>
      <c r="R3" s="2">
        <f>R2+((R2*Zombies!$D2/1000)- (R2*Zombies!$B2/1000))</f>
        <v>9057341.6500000004</v>
      </c>
      <c r="S3" s="2">
        <f>S2+((S2*Zombies!$D2/1000)- (S2*Zombies!$B2/1000))</f>
        <v>9012178.4900000002</v>
      </c>
      <c r="T3" s="2">
        <f>T2+((T2*Zombies!$D2/1000)- (T2*Zombies!$B2/1000))</f>
        <v>8995099.3900000006</v>
      </c>
      <c r="U3" s="2">
        <f>U2+((U2*Zombies!$D2/1000)- (U2*Zombies!$B2/1000))</f>
        <v>8961747.1699999999</v>
      </c>
      <c r="V3" s="2">
        <f>V2+((V2*Zombies!$D2/1000)- (V2*Zombies!$B2/1000))</f>
        <v>8841540</v>
      </c>
      <c r="W3" s="2">
        <f>W2+((W2*Zombies!$D2/1000)- (W2*Zombies!$B2/1000))</f>
        <v>8510229.6999999993</v>
      </c>
      <c r="X3" s="2">
        <f>X2+((X2*Zombies!$D2/1000)- (X2*Zombies!$B2/1000))</f>
        <v>8420063.9700000007</v>
      </c>
      <c r="Y3" s="2">
        <f>Y2+((Y2*Zombies!$D2/1000)- (Y2*Zombies!$B2/1000))</f>
        <v>8391452.6899999995</v>
      </c>
      <c r="Z3" s="2">
        <f>Z2+((Z2*Zombies!$D2/1000)- (Z2*Zombies!$B2/1000))</f>
        <v>8363734.25</v>
      </c>
      <c r="AA3" s="2">
        <f>AA2+((AA2*Zombies!$D2/1000)- (AA2*Zombies!$B2/1000))</f>
        <v>3836990</v>
      </c>
      <c r="AB3" s="2">
        <f>AB2+((AB2*Zombies!$D2/1000)- (AB2*Zombies!$B2/1000))</f>
        <v>3829920</v>
      </c>
      <c r="AC3" s="2">
        <f>AC2+((AC2*Zombies!$D2/1000)- (AC2*Zombies!$B2/1000))</f>
        <v>3763260</v>
      </c>
      <c r="AD3" s="2">
        <f>AD2+((AD2*Zombies!$D2/1000)- (AD2*Zombies!$B2/1000))</f>
        <v>3761240</v>
      </c>
    </row>
    <row r="4" spans="1:30" x14ac:dyDescent="0.25">
      <c r="A4">
        <v>2</v>
      </c>
      <c r="B4" s="2">
        <f>B3+((B3*Zombies!$D3/1000)- (B3*Zombies!$B3/1000))</f>
        <v>18194495.157345358</v>
      </c>
      <c r="C4" s="2">
        <f>C3+((C3*Zombies!$D3/1000)- (C3*Zombies!$B3/1000))</f>
        <v>15219771.4464</v>
      </c>
      <c r="D4" s="2">
        <f>D3+((D3*Zombies!$D3/1000)- (D3*Zombies!$B3/1000))</f>
        <v>14444977.97012664</v>
      </c>
      <c r="E4" s="2">
        <f>E3+((E3*Zombies!$D3/1000)- (E3*Zombies!$B3/1000))</f>
        <v>13388706.449999999</v>
      </c>
      <c r="F4" s="2">
        <f>F3+((F3*Zombies!$D3/1000)- (F3*Zombies!$B3/1000))</f>
        <v>12729162.95884824</v>
      </c>
      <c r="G4" s="2">
        <f>G3+((G3*Zombies!$D3/1000)- (G3*Zombies!$B3/1000))</f>
        <v>12354531.140952479</v>
      </c>
      <c r="H4" s="2">
        <f>H3+((H3*Zombies!$D3/1000)- (H3*Zombies!$B3/1000))</f>
        <v>12059397.12656616</v>
      </c>
      <c r="I4" s="2">
        <f>I3+((I3*Zombies!$D3/1000)- (I3*Zombies!$B3/1000))</f>
        <v>11952029.391710399</v>
      </c>
      <c r="J4" s="2">
        <f>J3+((J3*Zombies!$D3/1000)- (J3*Zombies!$B3/1000))</f>
        <v>11293084.694515679</v>
      </c>
      <c r="K4" s="2">
        <f>K3+((K3*Zombies!$D3/1000)- (K3*Zombies!$B3/1000))</f>
        <v>11229003.5401932</v>
      </c>
      <c r="L4" s="2">
        <f>L3+((L3*Zombies!$D3/1000)- (L3*Zombies!$B3/1000))</f>
        <v>10731366.998400001</v>
      </c>
      <c r="M4" s="2">
        <f>M3+((M3*Zombies!$D3/1000)- (M3*Zombies!$B3/1000))</f>
        <v>10677710.163408</v>
      </c>
      <c r="N4" s="2">
        <f>N3+((N3*Zombies!$D3/1000)- (N3*Zombies!$B3/1000))</f>
        <v>10652234.38779792</v>
      </c>
      <c r="O4" s="2">
        <f>O3+((O3*Zombies!$D3/1000)- (O3*Zombies!$B3/1000))</f>
        <v>9957532.4085314404</v>
      </c>
      <c r="P4" s="2">
        <f>P3+((P3*Zombies!$D3/1000)- (P3*Zombies!$B3/1000))</f>
        <v>9529539.5823004786</v>
      </c>
      <c r="Q4" s="2">
        <f>Q3+((Q3*Zombies!$D3/1000)- (Q3*Zombies!$B3/1000))</f>
        <v>9161534.28151704</v>
      </c>
      <c r="R4" s="2">
        <f>R3+((R3*Zombies!$D3/1000)- (R3*Zombies!$B3/1000))</f>
        <v>9147842.6077667996</v>
      </c>
      <c r="S4" s="2">
        <f>S3+((S3*Zombies!$D3/1000)- (S3*Zombies!$B3/1000))</f>
        <v>9102228.177472081</v>
      </c>
      <c r="T4" s="2">
        <f>T3+((T3*Zombies!$D3/1000)- (T3*Zombies!$B3/1000))</f>
        <v>9084978.4231048804</v>
      </c>
      <c r="U4" s="2">
        <f>U3+((U3*Zombies!$D3/1000)- (U3*Zombies!$B3/1000))</f>
        <v>9051292.9477226399</v>
      </c>
      <c r="V4" s="2">
        <f>V3+((V3*Zombies!$D3/1000)- (V3*Zombies!$B3/1000))</f>
        <v>8929884.6676800009</v>
      </c>
      <c r="W4" s="2">
        <f>W3+((W3*Zombies!$D3/1000)- (W3*Zombies!$B3/1000))</f>
        <v>8595263.9151623994</v>
      </c>
      <c r="X4" s="2">
        <f>X3+((X3*Zombies!$D3/1000)- (X3*Zombies!$B3/1000))</f>
        <v>8504197.2491882406</v>
      </c>
      <c r="Y4" s="2">
        <f>Y3+((Y3*Zombies!$D3/1000)- (Y3*Zombies!$B3/1000))</f>
        <v>8475300.0852784794</v>
      </c>
      <c r="Z4" s="2">
        <f>Z3+((Z3*Zombies!$D3/1000)- (Z3*Zombies!$B3/1000))</f>
        <v>8447304.6826259997</v>
      </c>
      <c r="AA4" s="2">
        <f>AA3+((AA3*Zombies!$D3/1000)- (AA3*Zombies!$B3/1000))</f>
        <v>3875329.2040800001</v>
      </c>
      <c r="AB4" s="2">
        <f>AB3+((AB3*Zombies!$D3/1000)- (AB3*Zombies!$B3/1000))</f>
        <v>3868188.5606399998</v>
      </c>
      <c r="AC4" s="2">
        <f>AC3+((AC3*Zombies!$D3/1000)- (AC3*Zombies!$B3/1000))</f>
        <v>3800862.4939199998</v>
      </c>
      <c r="AD4" s="2">
        <f>AD3+((AD3*Zombies!$D3/1000)- (AD3*Zombies!$B3/1000))</f>
        <v>3798822.3100800002</v>
      </c>
    </row>
    <row r="5" spans="1:30" x14ac:dyDescent="0.25">
      <c r="A5">
        <v>3</v>
      </c>
      <c r="B5" s="2">
        <f>B4+((B4*Zombies!$D4/1000)- (B4*Zombies!$B4/1000))</f>
        <v>18375974.329842784</v>
      </c>
      <c r="C5" s="2">
        <f>C4+((C4*Zombies!$D4/1000)- (C4*Zombies!$B4/1000))</f>
        <v>15371579.534714973</v>
      </c>
      <c r="D5" s="2">
        <f>D4+((D4*Zombies!$D4/1000)- (D4*Zombies!$B4/1000))</f>
        <v>14589057.958391871</v>
      </c>
      <c r="E5" s="2">
        <f>E4+((E4*Zombies!$D4/1000)- (E4*Zombies!$B4/1000))</f>
        <v>13522250.76361488</v>
      </c>
      <c r="F5" s="2">
        <f>F4+((F4*Zombies!$D4/1000)- (F4*Zombies!$B4/1000))</f>
        <v>12856128.721864976</v>
      </c>
      <c r="G5" s="2">
        <f>G4+((G4*Zombies!$D4/1000)- (G4*Zombies!$B4/1000))</f>
        <v>12477760.176364796</v>
      </c>
      <c r="H5" s="2">
        <f>H4+((H4*Zombies!$D4/1000)- (H4*Zombies!$B4/1000))</f>
        <v>12179682.377265383</v>
      </c>
      <c r="I5" s="2">
        <f>I4+((I4*Zombies!$D4/1000)- (I4*Zombies!$B4/1000))</f>
        <v>12071243.713675074</v>
      </c>
      <c r="J5" s="2">
        <f>J4+((J4*Zombies!$D4/1000)- (J4*Zombies!$B4/1000))</f>
        <v>11405726.438492656</v>
      </c>
      <c r="K5" s="2">
        <f>K4+((K4*Zombies!$D4/1000)- (K4*Zombies!$B4/1000))</f>
        <v>11341006.113104504</v>
      </c>
      <c r="L5" s="2">
        <f>L4+((L4*Zombies!$D4/1000)- (L4*Zombies!$B4/1000))</f>
        <v>10838405.945388842</v>
      </c>
      <c r="M5" s="2">
        <f>M4+((M4*Zombies!$D4/1000)- (M4*Zombies!$B4/1000))</f>
        <v>10784213.915661898</v>
      </c>
      <c r="N5" s="2">
        <f>N4+((N4*Zombies!$D4/1000)- (N4*Zombies!$B4/1000))</f>
        <v>10758484.034475572</v>
      </c>
      <c r="O5" s="2">
        <f>O4+((O4*Zombies!$D4/1000)- (O4*Zombies!$B4/1000))</f>
        <v>10056852.819787096</v>
      </c>
      <c r="P5" s="2">
        <f>P4+((P4*Zombies!$D4/1000)- (P4*Zombies!$B4/1000))</f>
        <v>9624591.0219101757</v>
      </c>
      <c r="Q5" s="2">
        <f>Q4+((Q4*Zombies!$D4/1000)- (Q4*Zombies!$B4/1000))</f>
        <v>9252915.0890546031</v>
      </c>
      <c r="R5" s="2">
        <f>R4+((R4*Zombies!$D4/1000)- (R4*Zombies!$B4/1000))</f>
        <v>9239086.8490737081</v>
      </c>
      <c r="S5" s="2">
        <f>S4+((S4*Zombies!$D4/1000)- (S4*Zombies!$B4/1000))</f>
        <v>9193017.4422054589</v>
      </c>
      <c r="T5" s="2">
        <f>T4+((T4*Zombies!$D4/1000)- (T4*Zombies!$B4/1000))</f>
        <v>9175595.6318882983</v>
      </c>
      <c r="U5" s="2">
        <f>U4+((U4*Zombies!$D4/1000)- (U4*Zombies!$B4/1000))</f>
        <v>9141574.1641004048</v>
      </c>
      <c r="V5" s="2">
        <f>V4+((V4*Zombies!$D4/1000)- (V4*Zombies!$B4/1000))</f>
        <v>9018954.909309309</v>
      </c>
      <c r="W5" s="2">
        <f>W4+((W4*Zombies!$D4/1000)- (W4*Zombies!$B4/1000))</f>
        <v>8680996.5155577958</v>
      </c>
      <c r="X5" s="2">
        <f>X4+((X4*Zombies!$D4/1000)- (X4*Zombies!$B4/1000))</f>
        <v>8589021.5142305437</v>
      </c>
      <c r="Y5" s="2">
        <f>Y4+((Y4*Zombies!$D4/1000)- (Y4*Zombies!$B4/1000))</f>
        <v>8559836.1184490807</v>
      </c>
      <c r="Z5" s="2">
        <f>Z4+((Z4*Zombies!$D4/1000)- (Z4*Zombies!$B4/1000))</f>
        <v>8531561.4784523845</v>
      </c>
      <c r="AA5" s="2">
        <f>AA4+((AA4*Zombies!$D4/1000)- (AA4*Zombies!$B4/1000))</f>
        <v>3913983.2876931755</v>
      </c>
      <c r="AB5" s="2">
        <f>AB4+((AB4*Zombies!$D4/1000)- (AB4*Zombies!$B4/1000))</f>
        <v>3906771.4206192475</v>
      </c>
      <c r="AC5" s="2">
        <f>AC4+((AC4*Zombies!$D4/1000)- (AC4*Zombies!$B4/1000))</f>
        <v>3838773.8167793555</v>
      </c>
      <c r="AD5" s="2">
        <f>AD4+((AD4*Zombies!$D4/1000)- (AD4*Zombies!$B4/1000))</f>
        <v>3836713.2833296619</v>
      </c>
    </row>
    <row r="6" spans="1:30" x14ac:dyDescent="0.25">
      <c r="A6">
        <v>4</v>
      </c>
      <c r="B6" s="2">
        <f>B5+((B5*Zombies!$D5/1000)- (B5*Zombies!$B5/1000))</f>
        <v>18557969.979605548</v>
      </c>
      <c r="C6" s="2">
        <f>C5+((C5*Zombies!$D5/1000)- (C5*Zombies!$B5/1000))</f>
        <v>15523819.65842679</v>
      </c>
      <c r="D6" s="2">
        <f>D5+((D5*Zombies!$D5/1000)- (D5*Zombies!$B5/1000))</f>
        <v>14733547.988411784</v>
      </c>
      <c r="E6" s="2">
        <f>E5+((E5*Zombies!$D5/1000)- (E5*Zombies!$B5/1000))</f>
        <v>13656175.135177722</v>
      </c>
      <c r="F6" s="2">
        <f>F5+((F5*Zombies!$D5/1000)- (F5*Zombies!$B5/1000))</f>
        <v>12983455.820726328</v>
      </c>
      <c r="G6" s="2">
        <f>G5+((G5*Zombies!$D5/1000)- (G5*Zombies!$B5/1000))</f>
        <v>12601339.913151514</v>
      </c>
      <c r="H6" s="2">
        <f>H5+((H5*Zombies!$D5/1000)- (H5*Zombies!$B5/1000))</f>
        <v>12300309.95152982</v>
      </c>
      <c r="I6" s="2">
        <f>I5+((I5*Zombies!$D5/1000)- (I5*Zombies!$B5/1000))</f>
        <v>12190797.311415313</v>
      </c>
      <c r="J6" s="2">
        <f>J5+((J5*Zombies!$D5/1000)- (J5*Zombies!$B5/1000))</f>
        <v>11518688.753139487</v>
      </c>
      <c r="K6" s="2">
        <f>K5+((K5*Zombies!$D5/1000)- (K5*Zombies!$B5/1000))</f>
        <v>11453327.437648691</v>
      </c>
      <c r="L6" s="2">
        <f>L5+((L5*Zombies!$D5/1000)- (L5*Zombies!$B5/1000))</f>
        <v>10945749.517871974</v>
      </c>
      <c r="M6" s="2">
        <f>M5+((M5*Zombies!$D5/1000)- (M5*Zombies!$B5/1000))</f>
        <v>10891020.770282613</v>
      </c>
      <c r="N6" s="2">
        <f>N5+((N5*Zombies!$D5/1000)- (N5*Zombies!$B5/1000))</f>
        <v>10865036.060353018</v>
      </c>
      <c r="O6" s="2">
        <f>O5+((O5*Zombies!$D5/1000)- (O5*Zombies!$B5/1000))</f>
        <v>10156455.890114268</v>
      </c>
      <c r="P6" s="2">
        <f>P5+((P5*Zombies!$D5/1000)- (P5*Zombies!$B5/1000))</f>
        <v>9719912.9713911749</v>
      </c>
      <c r="Q6" s="2">
        <f>Q5+((Q5*Zombies!$D5/1000)- (Q5*Zombies!$B5/1000))</f>
        <v>9344555.9600965995</v>
      </c>
      <c r="R6" s="2">
        <f>R5+((R5*Zombies!$D5/1000)- (R5*Zombies!$B5/1000))</f>
        <v>9330590.7652269341</v>
      </c>
      <c r="S6" s="2">
        <f>S5+((S5*Zombies!$D5/1000)- (S5*Zombies!$B5/1000))</f>
        <v>9284065.0869530626</v>
      </c>
      <c r="T6" s="2">
        <f>T5+((T5*Zombies!$D5/1000)- (T5*Zombies!$B5/1000))</f>
        <v>9266470.731026521</v>
      </c>
      <c r="U6" s="2">
        <f>U5+((U5*Zombies!$D5/1000)- (U5*Zombies!$B5/1000))</f>
        <v>9232112.3146216553</v>
      </c>
      <c r="V6" s="2">
        <f>V5+((V5*Zombies!$D5/1000)- (V5*Zombies!$B5/1000))</f>
        <v>9108278.638731109</v>
      </c>
      <c r="W6" s="2">
        <f>W5+((W5*Zombies!$D5/1000)- (W5*Zombies!$B5/1000))</f>
        <v>8766973.1050478797</v>
      </c>
      <c r="X6" s="2">
        <f>X5+((X5*Zombies!$D5/1000)- (X5*Zombies!$B5/1000))</f>
        <v>8674087.1833074838</v>
      </c>
      <c r="Y6" s="2">
        <f>Y5+((Y5*Zombies!$D5/1000)- (Y5*Zombies!$B5/1000))</f>
        <v>8644612.735366201</v>
      </c>
      <c r="Z6" s="2">
        <f>Z5+((Z5*Zombies!$D5/1000)- (Z5*Zombies!$B5/1000))</f>
        <v>8616058.0633349773</v>
      </c>
      <c r="AA6" s="2">
        <f>AA5+((AA5*Zombies!$D5/1000)- (AA5*Zombies!$B5/1000))</f>
        <v>3952747.3781744889</v>
      </c>
      <c r="AB6" s="2">
        <f>AB5+((AB5*Zombies!$D5/1000)- (AB5*Zombies!$B5/1000))</f>
        <v>3945464.0847690604</v>
      </c>
      <c r="AC6" s="2">
        <f>AC5+((AC5*Zombies!$D5/1000)- (AC5*Zombies!$B5/1000))</f>
        <v>3876793.0326607381</v>
      </c>
      <c r="AD6" s="2">
        <f>AD5+((AD5*Zombies!$D5/1000)- (AD5*Zombies!$B5/1000))</f>
        <v>3874712.0916877589</v>
      </c>
    </row>
    <row r="7" spans="1:30" x14ac:dyDescent="0.25">
      <c r="A7">
        <f>A6+1</f>
        <v>5</v>
      </c>
      <c r="B7" s="2">
        <f>B6+((B6*Zombies!$D6/1000)- (B6*Zombies!$B6/1000))</f>
        <v>18736542.189937305</v>
      </c>
      <c r="C7" s="2">
        <f>C6+((C6*Zombies!$D6/1000)- (C6*Zombies!$B6/1000))</f>
        <v>15673196.060708035</v>
      </c>
      <c r="D7" s="2">
        <f>D6+((D6*Zombies!$D6/1000)- (D6*Zombies!$B6/1000))</f>
        <v>14875320.080575477</v>
      </c>
      <c r="E7" s="2">
        <f>E6+((E6*Zombies!$D6/1000)- (E6*Zombies!$B6/1000))</f>
        <v>13787580.314798456</v>
      </c>
      <c r="F7" s="2">
        <f>F6+((F6*Zombies!$D6/1000)- (F6*Zombies!$B6/1000))</f>
        <v>13108387.826015685</v>
      </c>
      <c r="G7" s="2">
        <f>G6+((G6*Zombies!$D6/1000)- (G6*Zombies!$B6/1000))</f>
        <v>12722595.046331823</v>
      </c>
      <c r="H7" s="2">
        <f>H6+((H6*Zombies!$D6/1000)- (H6*Zombies!$B6/1000))</f>
        <v>12418668.454007421</v>
      </c>
      <c r="I7" s="2">
        <f>I6+((I6*Zombies!$D6/1000)- (I6*Zombies!$B6/1000))</f>
        <v>12308102.039464675</v>
      </c>
      <c r="J7" s="2">
        <f>J6+((J6*Zombies!$D6/1000)- (J6*Zombies!$B6/1000))</f>
        <v>11629526.183797697</v>
      </c>
      <c r="K7" s="2">
        <f>K6+((K6*Zombies!$D6/1000)- (K6*Zombies!$B6/1000))</f>
        <v>11563535.935584722</v>
      </c>
      <c r="L7" s="2">
        <f>L6+((L6*Zombies!$D6/1000)- (L6*Zombies!$B6/1000))</f>
        <v>11051073.898032745</v>
      </c>
      <c r="M7" s="2">
        <f>M6+((M6*Zombies!$D6/1000)- (M6*Zombies!$B6/1000))</f>
        <v>10995818.52854258</v>
      </c>
      <c r="N7" s="2">
        <f>N6+((N6*Zombies!$D6/1000)- (N6*Zombies!$B6/1000))</f>
        <v>10969583.78334016</v>
      </c>
      <c r="O7" s="2">
        <f>O6+((O6*Zombies!$D6/1000)- (O6*Zombies!$B6/1000))</f>
        <v>10254185.371271305</v>
      </c>
      <c r="P7" s="2">
        <f>P6+((P6*Zombies!$D6/1000)- (P6*Zombies!$B6/1000))</f>
        <v>9813441.8619670887</v>
      </c>
      <c r="Q7" s="2">
        <f>Q6+((Q6*Zombies!$D6/1000)- (Q6*Zombies!$B6/1000))</f>
        <v>9434473.015367033</v>
      </c>
      <c r="R7" s="2">
        <f>R6+((R6*Zombies!$D6/1000)- (R6*Zombies!$B6/1000))</f>
        <v>9420373.441806253</v>
      </c>
      <c r="S7" s="2">
        <f>S6+((S6*Zombies!$D6/1000)- (S6*Zombies!$B6/1000))</f>
        <v>9373400.0748457592</v>
      </c>
      <c r="T7" s="2">
        <f>T6+((T6*Zombies!$D6/1000)- (T6*Zombies!$B6/1000))</f>
        <v>9355636.4189887512</v>
      </c>
      <c r="U7" s="2">
        <f>U6+((U6*Zombies!$D6/1000)- (U6*Zombies!$B6/1000))</f>
        <v>9320947.3921578713</v>
      </c>
      <c r="V7" s="2">
        <f>V6+((V6*Zombies!$D6/1000)- (V6*Zombies!$B6/1000))</f>
        <v>9195922.1391044352</v>
      </c>
      <c r="W7" s="2">
        <f>W6+((W6*Zombies!$D6/1000)- (W6*Zombies!$B6/1000))</f>
        <v>8851332.427053893</v>
      </c>
      <c r="X7" s="2">
        <f>X6+((X6*Zombies!$D6/1000)- (X6*Zombies!$B6/1000))</f>
        <v>8757552.7198201418</v>
      </c>
      <c r="Y7" s="2">
        <f>Y6+((Y6*Zombies!$D6/1000)- (Y6*Zombies!$B6/1000))</f>
        <v>8727794.6569509879</v>
      </c>
      <c r="Z7" s="2">
        <f>Z6+((Z6*Zombies!$D6/1000)- (Z6*Zombies!$B6/1000))</f>
        <v>8698965.220443612</v>
      </c>
      <c r="AA7" s="2">
        <f>AA6+((AA6*Zombies!$D6/1000)- (AA6*Zombies!$B6/1000))</f>
        <v>3990782.2945462349</v>
      </c>
      <c r="AB7" s="2">
        <f>AB6+((AB6*Zombies!$D6/1000)- (AB6*Zombies!$B6/1000))</f>
        <v>3983428.9183783419</v>
      </c>
      <c r="AC7" s="2">
        <f>AC6+((AC6*Zombies!$D6/1000)- (AC6*Zombies!$B6/1000))</f>
        <v>3914097.0859382129</v>
      </c>
      <c r="AD7" s="2">
        <f>AD6+((AD6*Zombies!$D6/1000)- (AD6*Zombies!$B6/1000))</f>
        <v>3911996.1213188153</v>
      </c>
    </row>
    <row r="8" spans="1:30" x14ac:dyDescent="0.25">
      <c r="A8">
        <f t="shared" ref="A8:A13" si="0">A7+1</f>
        <v>6</v>
      </c>
      <c r="B8" s="2">
        <f>B7+((B7*Zombies!$D7/1000)- (B7*Zombies!$B7/1000))</f>
        <v>18895727.852383014</v>
      </c>
      <c r="C8" s="2">
        <f>C7+((C7*Zombies!$D7/1000)- (C7*Zombies!$B7/1000))</f>
        <v>15806355.53443981</v>
      </c>
      <c r="D8" s="2">
        <f>D7+((D7*Zombies!$D7/1000)- (D7*Zombies!$B7/1000))</f>
        <v>15001700.799980046</v>
      </c>
      <c r="E8" s="2">
        <f>E7+((E7*Zombies!$D7/1000)- (E7*Zombies!$B7/1000))</f>
        <v>13904719.597152984</v>
      </c>
      <c r="F8" s="2">
        <f>F7+((F7*Zombies!$D7/1000)- (F7*Zombies!$B7/1000))</f>
        <v>13219756.688985514</v>
      </c>
      <c r="G8" s="2">
        <f>G7+((G7*Zombies!$D7/1000)- (G7*Zombies!$B7/1000))</f>
        <v>12830686.213845458</v>
      </c>
      <c r="H8" s="2">
        <f>H7+((H7*Zombies!$D7/1000)- (H7*Zombies!$B7/1000))</f>
        <v>12524177.461192667</v>
      </c>
      <c r="I8" s="2">
        <f>I7+((I7*Zombies!$D7/1000)- (I7*Zombies!$B7/1000))</f>
        <v>12412671.674391966</v>
      </c>
      <c r="J8" s="2">
        <f>J7+((J7*Zombies!$D7/1000)- (J7*Zombies!$B7/1000))</f>
        <v>11728330.638255242</v>
      </c>
      <c r="K8" s="2">
        <f>K7+((K7*Zombies!$D7/1000)- (K7*Zombies!$B7/1000))</f>
        <v>11661779.736893449</v>
      </c>
      <c r="L8" s="2">
        <f>L7+((L7*Zombies!$D7/1000)- (L7*Zombies!$B7/1000))</f>
        <v>11144963.821870431</v>
      </c>
      <c r="M8" s="2">
        <f>M7+((M7*Zombies!$D7/1000)- (M7*Zombies!$B7/1000))</f>
        <v>11089239.002761077</v>
      </c>
      <c r="N8" s="2">
        <f>N7+((N7*Zombies!$D7/1000)- (N7*Zombies!$B7/1000))</f>
        <v>11062781.367163418</v>
      </c>
      <c r="O8" s="2">
        <f>O7+((O7*Zombies!$D7/1000)- (O7*Zombies!$B7/1000))</f>
        <v>10341304.930185625</v>
      </c>
      <c r="P8" s="2">
        <f>P7+((P7*Zombies!$D7/1000)- (P7*Zombies!$B7/1000))</f>
        <v>9896816.8640263602</v>
      </c>
      <c r="Q8" s="2">
        <f>Q7+((Q7*Zombies!$D7/1000)- (Q7*Zombies!$B7/1000))</f>
        <v>9514628.2981055919</v>
      </c>
      <c r="R8" s="2">
        <f>R7+((R7*Zombies!$D7/1000)- (R7*Zombies!$B7/1000))</f>
        <v>9500408.9345678389</v>
      </c>
      <c r="S8" s="2">
        <f>S7+((S7*Zombies!$D7/1000)- (S7*Zombies!$B7/1000))</f>
        <v>9453036.4818816483</v>
      </c>
      <c r="T8" s="2">
        <f>T7+((T7*Zombies!$D7/1000)- (T7*Zombies!$B7/1000))</f>
        <v>9435121.9060044792</v>
      </c>
      <c r="U8" s="2">
        <f>U7+((U7*Zombies!$D7/1000)- (U7*Zombies!$B7/1000))</f>
        <v>9400138.1612016447</v>
      </c>
      <c r="V8" s="2">
        <f>V7+((V7*Zombies!$D7/1000)- (V7*Zombies!$B7/1000))</f>
        <v>9274050.6935982667</v>
      </c>
      <c r="W8" s="2">
        <f>W7+((W7*Zombies!$D7/1000)- (W7*Zombies!$B7/1000))</f>
        <v>8926533.347354142</v>
      </c>
      <c r="X8" s="2">
        <f>X7+((X7*Zombies!$D7/1000)- (X7*Zombies!$B7/1000))</f>
        <v>8831956.8877277337</v>
      </c>
      <c r="Y8" s="2">
        <f>Y7+((Y7*Zombies!$D7/1000)- (Y7*Zombies!$B7/1000))</f>
        <v>8801946.0003564432</v>
      </c>
      <c r="Z8" s="2">
        <f>Z7+((Z7*Zombies!$D7/1000)- (Z7*Zombies!$B7/1000))</f>
        <v>8772871.6289565004</v>
      </c>
      <c r="AA8" s="2">
        <f>AA7+((AA7*Zombies!$D7/1000)- (AA7*Zombies!$B7/1000))</f>
        <v>4024687.9809206999</v>
      </c>
      <c r="AB8" s="2">
        <f>AB7+((AB7*Zombies!$D7/1000)- (AB7*Zombies!$B7/1000))</f>
        <v>4017272.1304688845</v>
      </c>
      <c r="AC8" s="2">
        <f>AC7+((AC7*Zombies!$D7/1000)- (AC7*Zombies!$B7/1000))</f>
        <v>3947351.2547803442</v>
      </c>
      <c r="AD8" s="2">
        <f>AD7+((AD7*Zombies!$D7/1000)- (AD7*Zombies!$B7/1000))</f>
        <v>3945232.4403655399</v>
      </c>
    </row>
    <row r="9" spans="1:30" x14ac:dyDescent="0.25">
      <c r="A9">
        <f t="shared" si="0"/>
        <v>7</v>
      </c>
      <c r="B9" s="2">
        <f>B8+((B8*Zombies!$D8/1000)- (B8*Zombies!$B8/1000))</f>
        <v>18971129.364805162</v>
      </c>
      <c r="C9" s="2">
        <f>C8+((C8*Zombies!$D8/1000)- (C8*Zombies!$B8/1000))</f>
        <v>15869429.215564439</v>
      </c>
      <c r="D9" s="2">
        <f>D8+((D8*Zombies!$D8/1000)- (D8*Zombies!$B8/1000))</f>
        <v>15061563.586852286</v>
      </c>
      <c r="E9" s="2">
        <f>E8+((E8*Zombies!$D8/1000)- (E8*Zombies!$B8/1000))</f>
        <v>13960204.990233462</v>
      </c>
      <c r="F9" s="2">
        <f>F8+((F8*Zombies!$D8/1000)- (F8*Zombies!$B8/1000))</f>
        <v>13272508.806077242</v>
      </c>
      <c r="G9" s="2">
        <f>G8+((G8*Zombies!$D8/1000)- (G8*Zombies!$B8/1000))</f>
        <v>12881885.784113187</v>
      </c>
      <c r="H9" s="2">
        <f>H8+((H8*Zombies!$D8/1000)- (H8*Zombies!$B8/1000))</f>
        <v>12574153.93893381</v>
      </c>
      <c r="I9" s="2">
        <f>I8+((I8*Zombies!$D8/1000)- (I8*Zombies!$B8/1000))</f>
        <v>12462203.199441461</v>
      </c>
      <c r="J9" s="2">
        <f>J8+((J8*Zombies!$D8/1000)- (J8*Zombies!$B8/1000))</f>
        <v>11775131.368834136</v>
      </c>
      <c r="K9" s="2">
        <f>K8+((K8*Zombies!$D8/1000)- (K8*Zombies!$B8/1000))</f>
        <v>11708314.902755549</v>
      </c>
      <c r="L9" s="2">
        <f>L8+((L8*Zombies!$D8/1000)- (L8*Zombies!$B8/1000))</f>
        <v>11189436.685505223</v>
      </c>
      <c r="M9" s="2">
        <f>M8+((M8*Zombies!$D8/1000)- (M8*Zombies!$B8/1000))</f>
        <v>11133489.502077695</v>
      </c>
      <c r="N9" s="2">
        <f>N8+((N8*Zombies!$D8/1000)- (N8*Zombies!$B8/1000))</f>
        <v>11106926.289930947</v>
      </c>
      <c r="O9" s="2">
        <f>O8+((O8*Zombies!$D8/1000)- (O8*Zombies!$B8/1000))</f>
        <v>10382570.873379039</v>
      </c>
      <c r="P9" s="2">
        <f>P8+((P8*Zombies!$D8/1000)- (P8*Zombies!$B8/1000))</f>
        <v>9936309.1220405716</v>
      </c>
      <c r="Q9" s="2">
        <f>Q8+((Q8*Zombies!$D8/1000)- (Q8*Zombies!$B8/1000))</f>
        <v>9552595.4708663523</v>
      </c>
      <c r="R9" s="2">
        <f>R8+((R8*Zombies!$D8/1000)- (R8*Zombies!$B8/1000))</f>
        <v>9538319.3663803376</v>
      </c>
      <c r="S9" s="2">
        <f>S8+((S8*Zombies!$D8/1000)- (S8*Zombies!$B8/1000))</f>
        <v>9490757.8786589485</v>
      </c>
      <c r="T9" s="2">
        <f>T8+((T8*Zombies!$D8/1000)- (T8*Zombies!$B8/1000))</f>
        <v>9472771.8164581992</v>
      </c>
      <c r="U9" s="2">
        <f>U8+((U8*Zombies!$D8/1000)- (U8*Zombies!$B8/1000))</f>
        <v>9437648.4725201037</v>
      </c>
      <c r="V9" s="2">
        <f>V8+((V8*Zombies!$D8/1000)- (V8*Zombies!$B8/1000))</f>
        <v>9311057.8654860016</v>
      </c>
      <c r="W9" s="2">
        <f>W8+((W8*Zombies!$D8/1000)- (W8*Zombies!$B8/1000))</f>
        <v>8962153.7860234231</v>
      </c>
      <c r="X9" s="2">
        <f>X8+((X8*Zombies!$D8/1000)- (X8*Zombies!$B8/1000))</f>
        <v>8867199.9284925219</v>
      </c>
      <c r="Y9" s="2">
        <f>Y8+((Y8*Zombies!$D8/1000)- (Y8*Zombies!$B8/1000))</f>
        <v>8837069.2856762651</v>
      </c>
      <c r="Z9" s="2">
        <f>Z8+((Z8*Zombies!$D8/1000)- (Z8*Zombies!$B8/1000))</f>
        <v>8807878.8959046882</v>
      </c>
      <c r="AA9" s="2">
        <f>AA8+((AA8*Zombies!$D8/1000)- (AA8*Zombies!$B8/1000))</f>
        <v>4040748.0958397659</v>
      </c>
      <c r="AB9" s="2">
        <f>AB8+((AB8*Zombies!$D8/1000)- (AB8*Zombies!$B8/1000))</f>
        <v>4033302.6531783077</v>
      </c>
      <c r="AC9" s="2">
        <f>AC8+((AC8*Zombies!$D8/1000)- (AC8*Zombies!$B8/1000))</f>
        <v>3963102.7652274198</v>
      </c>
      <c r="AD9" s="2">
        <f>AD8+((AD8*Zombies!$D8/1000)- (AD8*Zombies!$B8/1000))</f>
        <v>3960975.4958955743</v>
      </c>
    </row>
    <row r="10" spans="1:30" x14ac:dyDescent="0.25">
      <c r="A10">
        <f t="shared" si="0"/>
        <v>8</v>
      </c>
      <c r="B10" s="2">
        <f>B9+((B9*Zombies!$D9/1000)- (B9*Zombies!$B9/1000))</f>
        <v>18704926.477558214</v>
      </c>
      <c r="C10" s="2">
        <f>C9+((C9*Zombies!$D9/1000)- (C9*Zombies!$B9/1000))</f>
        <v>15646749.38481164</v>
      </c>
      <c r="D10" s="2">
        <f>D9+((D9*Zombies!$D9/1000)- (D9*Zombies!$B9/1000))</f>
        <v>14850219.726601575</v>
      </c>
      <c r="E10" s="2">
        <f>E9+((E9*Zombies!$D9/1000)- (E9*Zombies!$B9/1000))</f>
        <v>13764315.393810507</v>
      </c>
      <c r="F10" s="2">
        <f>F9+((F9*Zombies!$D9/1000)- (F9*Zombies!$B9/1000))</f>
        <v>13086268.962510366</v>
      </c>
      <c r="G10" s="2">
        <f>G9+((G9*Zombies!$D9/1000)- (G9*Zombies!$B9/1000))</f>
        <v>12701127.162790511</v>
      </c>
      <c r="H10" s="2">
        <f>H9+((H9*Zombies!$D9/1000)- (H9*Zombies!$B9/1000))</f>
        <v>12397713.410862692</v>
      </c>
      <c r="I10" s="2">
        <f>I9+((I9*Zombies!$D9/1000)- (I9*Zombies!$B9/1000))</f>
        <v>12287333.564146899</v>
      </c>
      <c r="J10" s="2">
        <f>J9+((J9*Zombies!$D9/1000)- (J9*Zombies!$B9/1000))</f>
        <v>11609902.725466656</v>
      </c>
      <c r="K10" s="2">
        <f>K9+((K9*Zombies!$D9/1000)- (K9*Zombies!$B9/1000))</f>
        <v>11544023.828040084</v>
      </c>
      <c r="L10" s="2">
        <f>L9+((L9*Zombies!$D9/1000)- (L9*Zombies!$B9/1000))</f>
        <v>11032426.509934213</v>
      </c>
      <c r="M10" s="2">
        <f>M9+((M9*Zombies!$D9/1000)- (M9*Zombies!$B9/1000))</f>
        <v>10977264.377384542</v>
      </c>
      <c r="N10" s="2">
        <f>N9+((N9*Zombies!$D9/1000)- (N9*Zombies!$B9/1000))</f>
        <v>10951073.900230637</v>
      </c>
      <c r="O10" s="2">
        <f>O9+((O9*Zombies!$D9/1000)- (O9*Zombies!$B9/1000))</f>
        <v>10236882.638883784</v>
      </c>
      <c r="P10" s="2">
        <f>P9+((P9*Zombies!$D9/1000)- (P9*Zombies!$B9/1000))</f>
        <v>9796882.8324400987</v>
      </c>
      <c r="Q10" s="2">
        <f>Q9+((Q9*Zombies!$D9/1000)- (Q9*Zombies!$B9/1000))</f>
        <v>9418553.4512191564</v>
      </c>
      <c r="R10" s="2">
        <f>R9+((R9*Zombies!$D9/1000)- (R9*Zombies!$B9/1000))</f>
        <v>9404477.6690312885</v>
      </c>
      <c r="S10" s="2">
        <f>S9+((S9*Zombies!$D9/1000)- (S9*Zombies!$B9/1000))</f>
        <v>9357583.5641056057</v>
      </c>
      <c r="T10" s="2">
        <f>T9+((T9*Zombies!$D9/1000)- (T9*Zombies!$B9/1000))</f>
        <v>9339849.8823296577</v>
      </c>
      <c r="U10" s="2">
        <f>U9+((U9*Zombies!$D9/1000)- (U9*Zombies!$B9/1000))</f>
        <v>9305219.3891537022</v>
      </c>
      <c r="V10" s="2">
        <f>V9+((V9*Zombies!$D9/1000)- (V9*Zombies!$B9/1000))</f>
        <v>9180405.1015175022</v>
      </c>
      <c r="W10" s="2">
        <f>W9+((W9*Zombies!$D9/1000)- (W9*Zombies!$B9/1000))</f>
        <v>8836396.8440979421</v>
      </c>
      <c r="X10" s="2">
        <f>X9+((X9*Zombies!$D9/1000)- (X9*Zombies!$B9/1000))</f>
        <v>8742775.3790959157</v>
      </c>
      <c r="Y10" s="2">
        <f>Y9+((Y9*Zombies!$D9/1000)- (Y9*Zombies!$B9/1000))</f>
        <v>8713067.5294596553</v>
      </c>
      <c r="Z10" s="2">
        <f>Z9+((Z9*Zombies!$D9/1000)- (Z9*Zombies!$B9/1000))</f>
        <v>8684286.7392373532</v>
      </c>
      <c r="AA10" s="2">
        <f>AA9+((AA9*Zombies!$D9/1000)- (AA9*Zombies!$B9/1000))</f>
        <v>3984048.3185589421</v>
      </c>
      <c r="AB10" s="2">
        <f>AB9+((AB9*Zombies!$D9/1000)- (AB9*Zombies!$B9/1000))</f>
        <v>3976707.3503489099</v>
      </c>
      <c r="AC10" s="2">
        <f>AC9+((AC9*Zombies!$D9/1000)- (AC9*Zombies!$B9/1000))</f>
        <v>3907492.5072257486</v>
      </c>
      <c r="AD10" s="2">
        <f>AD9+((AD9*Zombies!$D9/1000)- (AD9*Zombies!$B9/1000))</f>
        <v>3905395.0877371677</v>
      </c>
    </row>
    <row r="11" spans="1:30" x14ac:dyDescent="0.25">
      <c r="A11">
        <f t="shared" si="0"/>
        <v>9</v>
      </c>
      <c r="B11" s="2">
        <f>B10+((B10*Zombies!$D10/1000)- (B10*Zombies!$B10/1000))</f>
        <v>17094028.281428538</v>
      </c>
      <c r="C11" s="2">
        <f>C10+((C10*Zombies!$D10/1000)- (C10*Zombies!$B10/1000))</f>
        <v>14299226.292992646</v>
      </c>
      <c r="D11" s="2">
        <f>D10+((D10*Zombies!$D10/1000)- (D10*Zombies!$B10/1000))</f>
        <v>13571295.043395085</v>
      </c>
      <c r="E11" s="2">
        <f>E10+((E10*Zombies!$D10/1000)- (E10*Zombies!$B10/1000))</f>
        <v>12578910.529190917</v>
      </c>
      <c r="F11" s="2">
        <f>F10+((F10*Zombies!$D10/1000)- (F10*Zombies!$B10/1000))</f>
        <v>11959258.541428633</v>
      </c>
      <c r="G11" s="2">
        <f>G10+((G10*Zombies!$D10/1000)- (G10*Zombies!$B10/1000))</f>
        <v>11607285.769727532</v>
      </c>
      <c r="H11" s="2">
        <f>H10+((H10*Zombies!$D10/1000)- (H10*Zombies!$B10/1000))</f>
        <v>11330002.49557774</v>
      </c>
      <c r="I11" s="2">
        <f>I10+((I10*Zombies!$D10/1000)- (I10*Zombies!$B10/1000))</f>
        <v>11229128.737868866</v>
      </c>
      <c r="J11" s="2">
        <f>J10+((J10*Zombies!$D10/1000)- (J10*Zombies!$B10/1000))</f>
        <v>10610039.326905107</v>
      </c>
      <c r="K11" s="2">
        <f>K10+((K10*Zombies!$D10/1000)- (K10*Zombies!$B10/1000))</f>
        <v>10549834.025531147</v>
      </c>
      <c r="L11" s="2">
        <f>L10+((L10*Zombies!$D10/1000)- (L10*Zombies!$B10/1000))</f>
        <v>10082296.287016263</v>
      </c>
      <c r="M11" s="2">
        <f>M10+((M10*Zombies!$D10/1000)- (M10*Zombies!$B10/1000))</f>
        <v>10031884.80558118</v>
      </c>
      <c r="N11" s="2">
        <f>N10+((N10*Zombies!$D10/1000)- (N10*Zombies!$B10/1000))</f>
        <v>10007949.894224534</v>
      </c>
      <c r="O11" s="2">
        <f>O10+((O10*Zombies!$D10/1000)- (O10*Zombies!$B10/1000))</f>
        <v>9355265.9270108901</v>
      </c>
      <c r="P11" s="2">
        <f>P10+((P10*Zombies!$D10/1000)- (P10*Zombies!$B10/1000))</f>
        <v>8953159.6078978255</v>
      </c>
      <c r="Q11" s="2">
        <f>Q10+((Q10*Zombies!$D10/1000)- (Q10*Zombies!$B10/1000))</f>
        <v>8607412.5583146401</v>
      </c>
      <c r="R11" s="2">
        <f>R10+((R10*Zombies!$D10/1000)- (R10*Zombies!$B10/1000))</f>
        <v>8594549.0050100442</v>
      </c>
      <c r="S11" s="2">
        <f>S10+((S10*Zombies!$D10/1000)- (S10*Zombies!$B10/1000))</f>
        <v>8551693.4954311289</v>
      </c>
      <c r="T11" s="2">
        <f>T10+((T10*Zombies!$D10/1000)- (T10*Zombies!$B10/1000))</f>
        <v>8535487.0667036157</v>
      </c>
      <c r="U11" s="2">
        <f>U10+((U10*Zombies!$D10/1000)- (U10*Zombies!$B10/1000))</f>
        <v>8503839.007008763</v>
      </c>
      <c r="V11" s="2">
        <f>V10+((V10*Zombies!$D10/1000)- (V10*Zombies!$B10/1000))</f>
        <v>8389773.9255266525</v>
      </c>
      <c r="W11" s="2">
        <f>W10+((W10*Zombies!$D10/1000)- (W10*Zombies!$B10/1000))</f>
        <v>8075392.2096492769</v>
      </c>
      <c r="X11" s="2">
        <f>X10+((X10*Zombies!$D10/1000)- (X10*Zombies!$B10/1000))</f>
        <v>7989833.575007569</v>
      </c>
      <c r="Y11" s="2">
        <f>Y10+((Y10*Zombies!$D10/1000)- (Y10*Zombies!$B10/1000))</f>
        <v>7962684.2129145432</v>
      </c>
      <c r="Z11" s="2">
        <f>Z10+((Z10*Zombies!$D10/1000)- (Z10*Zombies!$B10/1000))</f>
        <v>7936382.0703954492</v>
      </c>
      <c r="AA11" s="2">
        <f>AA10+((AA10*Zombies!$D10/1000)- (AA10*Zombies!$B10/1000))</f>
        <v>3640935.7028873363</v>
      </c>
      <c r="AB11" s="2">
        <f>AB10+((AB10*Zombies!$D10/1000)- (AB10*Zombies!$B10/1000))</f>
        <v>3634226.950605101</v>
      </c>
      <c r="AC11" s="2">
        <f>AC10+((AC10*Zombies!$D10/1000)- (AC10*Zombies!$B10/1000))</f>
        <v>3570973.0005154554</v>
      </c>
      <c r="AD11" s="2">
        <f>AD10+((AD10*Zombies!$D10/1000)- (AD10*Zombies!$B10/1000))</f>
        <v>3569056.2141491026</v>
      </c>
    </row>
    <row r="12" spans="1:30" x14ac:dyDescent="0.25">
      <c r="A12">
        <f t="shared" si="0"/>
        <v>10</v>
      </c>
      <c r="B12" s="2">
        <f>B11+((B11*Zombies!$D11/1000)- (B11*Zombies!$B11/1000))</f>
        <v>10692656.57059918</v>
      </c>
      <c r="C12" s="2">
        <f>C11+((C11*Zombies!$D11/1000)- (C11*Zombies!$B11/1000))</f>
        <v>8944452.0307927597</v>
      </c>
      <c r="D12" s="2">
        <f>D11+((D11*Zombies!$D11/1000)- (D11*Zombies!$B11/1000))</f>
        <v>8489116.4755444936</v>
      </c>
      <c r="E12" s="2">
        <f>E11+((E11*Zombies!$D11/1000)- (E11*Zombies!$B11/1000))</f>
        <v>7868360.1142195025</v>
      </c>
      <c r="F12" s="2">
        <f>F11+((F11*Zombies!$D11/1000)- (F11*Zombies!$B11/1000))</f>
        <v>7480755.4028344378</v>
      </c>
      <c r="G12" s="2">
        <f>G11+((G11*Zombies!$D11/1000)- (G11*Zombies!$B11/1000))</f>
        <v>7260589.3946799664</v>
      </c>
      <c r="H12" s="2">
        <f>H11+((H11*Zombies!$D11/1000)- (H11*Zombies!$B11/1000))</f>
        <v>7087143.1610337878</v>
      </c>
      <c r="I12" s="2">
        <f>I11+((I11*Zombies!$D11/1000)- (I11*Zombies!$B11/1000))</f>
        <v>7024044.6081117326</v>
      </c>
      <c r="J12" s="2">
        <f>J11+((J11*Zombies!$D11/1000)- (J11*Zombies!$B11/1000))</f>
        <v>6636791.7997656818</v>
      </c>
      <c r="K12" s="2">
        <f>K11+((K11*Zombies!$D11/1000)- (K11*Zombies!$B11/1000))</f>
        <v>6599132.1796502434</v>
      </c>
      <c r="L12" s="2">
        <f>L11+((L11*Zombies!$D11/1000)- (L11*Zombies!$B11/1000))</f>
        <v>6306677.973454413</v>
      </c>
      <c r="M12" s="2">
        <f>M11+((M11*Zombies!$D11/1000)- (M11*Zombies!$B11/1000))</f>
        <v>6275144.5835871398</v>
      </c>
      <c r="N12" s="2">
        <f>N11+((N11*Zombies!$D11/1000)- (N11*Zombies!$B11/1000))</f>
        <v>6260172.817835331</v>
      </c>
      <c r="O12" s="2">
        <f>O11+((O11*Zombies!$D11/1000)- (O11*Zombies!$B11/1000))</f>
        <v>5851905.9426638521</v>
      </c>
      <c r="P12" s="2">
        <f>P11+((P11*Zombies!$D11/1000)- (P11*Zombies!$B11/1000))</f>
        <v>5600380.3979322482</v>
      </c>
      <c r="Q12" s="2">
        <f>Q11+((Q11*Zombies!$D11/1000)- (Q11*Zombies!$B11/1000))</f>
        <v>5384108.7034769729</v>
      </c>
      <c r="R12" s="2">
        <f>R11+((R11*Zombies!$D11/1000)- (R11*Zombies!$B11/1000))</f>
        <v>5376062.2936138827</v>
      </c>
      <c r="S12" s="2">
        <f>S11+((S11*Zombies!$D11/1000)- (S11*Zombies!$B11/1000))</f>
        <v>5349255.3152620792</v>
      </c>
      <c r="T12" s="2">
        <f>T11+((T11*Zombies!$D11/1000)- (T11*Zombies!$B11/1000))</f>
        <v>5339117.8699644459</v>
      </c>
      <c r="U12" s="2">
        <f>U11+((U11*Zombies!$D11/1000)- (U11*Zombies!$B11/1000))</f>
        <v>5319321.3756641215</v>
      </c>
      <c r="V12" s="2">
        <f>V11+((V11*Zombies!$D11/1000)- (V11*Zombies!$B11/1000))</f>
        <v>5247971.385895432</v>
      </c>
      <c r="W12" s="2">
        <f>W11+((W11*Zombies!$D11/1000)- (W11*Zombies!$B11/1000))</f>
        <v>5051319.3349798154</v>
      </c>
      <c r="X12" s="2">
        <f>X11+((X11*Zombies!$D11/1000)- (X11*Zombies!$B11/1000))</f>
        <v>4997800.6978387348</v>
      </c>
      <c r="Y12" s="2">
        <f>Y11+((Y11*Zombies!$D11/1000)- (Y11*Zombies!$B11/1000))</f>
        <v>4980818.2288623061</v>
      </c>
      <c r="Z12" s="2">
        <f>Z11+((Z11*Zombies!$D11/1000)- (Z11*Zombies!$B11/1000))</f>
        <v>4964365.712673761</v>
      </c>
      <c r="AA12" s="2">
        <f>AA11+((AA11*Zombies!$D11/1000)- (AA11*Zombies!$B11/1000))</f>
        <v>2277478.1008700868</v>
      </c>
      <c r="AB12" s="2">
        <f>AB11+((AB11*Zombies!$D11/1000)- (AB11*Zombies!$B11/1000))</f>
        <v>2273281.6421425026</v>
      </c>
      <c r="AC12" s="2">
        <f>AC11+((AC11*Zombies!$D11/1000)- (AC11*Zombies!$B11/1000))</f>
        <v>2233715.0312824277</v>
      </c>
      <c r="AD12" s="2">
        <f>AD11+((AD11*Zombies!$D11/1000)- (AD11*Zombies!$B11/1000))</f>
        <v>2232516.0430745464</v>
      </c>
    </row>
    <row r="13" spans="1:30" x14ac:dyDescent="0.25">
      <c r="A13" s="1">
        <f t="shared" si="0"/>
        <v>11</v>
      </c>
      <c r="B13" s="2">
        <f>B12+((B12*Zombies!$D12/1000)- (B12*Zombies!$B12/1000))</f>
        <v>-5644798.8237486668</v>
      </c>
      <c r="C13" s="2">
        <f>C12+((C12*Zombies!$D12/1000)- (C12*Zombies!$B12/1000))</f>
        <v>-4721897.8716031164</v>
      </c>
      <c r="D13" s="2">
        <f>D12+((D12*Zombies!$D12/1000)- (D12*Zombies!$B12/1000))</f>
        <v>-4481520.039424004</v>
      </c>
      <c r="E13" s="2">
        <f>E12+((E12*Zombies!$D12/1000)- (E12*Zombies!$B12/1000))</f>
        <v>-4153814.3139940267</v>
      </c>
      <c r="F13" s="2">
        <f>F12+((F12*Zombies!$D12/1000)- (F12*Zombies!$B12/1000))</f>
        <v>-3949192.515429778</v>
      </c>
      <c r="G13" s="2">
        <f>G12+((G12*Zombies!$D12/1000)- (G12*Zombies!$B12/1000))</f>
        <v>-3832963.8854673197</v>
      </c>
      <c r="H13" s="2">
        <f>H12+((H12*Zombies!$D12/1000)- (H12*Zombies!$B12/1000))</f>
        <v>-3741399.259856726</v>
      </c>
      <c r="I13" s="2">
        <f>I12+((I12*Zombies!$D12/1000)- (I12*Zombies!$B12/1000))</f>
        <v>-3708088.675628853</v>
      </c>
      <c r="J13" s="2">
        <f>J12+((J12*Zombies!$D12/1000)- (J12*Zombies!$B12/1000))</f>
        <v>-3503652.6514647789</v>
      </c>
      <c r="K13" s="2">
        <f>K12+((K12*Zombies!$D12/1000)- (K12*Zombies!$B12/1000))</f>
        <v>-3483771.6258350052</v>
      </c>
      <c r="L13" s="2">
        <f>L12+((L12*Zombies!$D12/1000)- (L12*Zombies!$B12/1000))</f>
        <v>-3329381.0730070239</v>
      </c>
      <c r="M13" s="2">
        <f>M12+((M12*Zombies!$D12/1000)- (M12*Zombies!$B12/1000))</f>
        <v>-3312734.167641988</v>
      </c>
      <c r="N13" s="2">
        <f>N12+((N12*Zombies!$D12/1000)- (N12*Zombies!$B12/1000))</f>
        <v>-3304830.3688855935</v>
      </c>
      <c r="O13" s="2">
        <f>O12+((O12*Zombies!$D12/1000)- (O12*Zombies!$B12/1000))</f>
        <v>-3089300.7330530677</v>
      </c>
      <c r="P13" s="2">
        <f>P12+((P12*Zombies!$D12/1000)- (P12*Zombies!$B12/1000))</f>
        <v>-2956516.9772418458</v>
      </c>
      <c r="Q13" s="2">
        <f>Q12+((Q12*Zombies!$D12/1000)- (Q12*Zombies!$B12/1000))</f>
        <v>-2842344.2084438605</v>
      </c>
      <c r="R13" s="2">
        <f>R12+((R12*Zombies!$D12/1000)- (R12*Zombies!$B12/1000))</f>
        <v>-2838096.3992459616</v>
      </c>
      <c r="S13" s="2">
        <f>S12+((S12*Zombies!$D12/1000)- (S12*Zombies!$B12/1000))</f>
        <v>-2823944.6307991398</v>
      </c>
      <c r="T13" s="2">
        <f>T12+((T12*Zombies!$D12/1000)- (T12*Zombies!$B12/1000))</f>
        <v>-2818592.935557262</v>
      </c>
      <c r="U13" s="2">
        <f>U12+((U12*Zombies!$D12/1000)- (U12*Zombies!$B12/1000))</f>
        <v>-2808142.0969837988</v>
      </c>
      <c r="V13" s="2">
        <f>V12+((V12*Zombies!$D12/1000)- (V12*Zombies!$B12/1000))</f>
        <v>-2770475.4670250462</v>
      </c>
      <c r="W13" s="2">
        <f>W12+((W12*Zombies!$D12/1000)- (W12*Zombies!$B12/1000))</f>
        <v>-2666660.1748787994</v>
      </c>
      <c r="X13" s="2">
        <f>X12+((X12*Zombies!$D12/1000)- (X12*Zombies!$B12/1000))</f>
        <v>-2638406.9584785579</v>
      </c>
      <c r="Y13" s="2">
        <f>Y12+((Y12*Zombies!$D12/1000)- (Y12*Zombies!$B12/1000))</f>
        <v>-2629441.6821443234</v>
      </c>
      <c r="Z13" s="2">
        <f>Z12+((Z12*Zombies!$D12/1000)- (Z12*Zombies!$B12/1000))</f>
        <v>-2620756.1750941705</v>
      </c>
      <c r="AA13" s="2">
        <f>AA12+((AA12*Zombies!$D12/1000)- (AA12*Zombies!$B12/1000))</f>
        <v>-1202311.6631514905</v>
      </c>
      <c r="AB13" s="2">
        <f>AB12+((AB12*Zombies!$D12/1000)- (AB12*Zombies!$B12/1000))</f>
        <v>-1200096.2955173603</v>
      </c>
      <c r="AC13" s="2">
        <f>AC12+((AC12*Zombies!$D12/1000)- (AC12*Zombies!$B12/1000))</f>
        <v>-1179208.5435384186</v>
      </c>
      <c r="AD13" s="2">
        <f>AD12+((AD12*Zombies!$D12/1000)- (AD12*Zombies!$B12/1000))</f>
        <v>-1178575.5813572388</v>
      </c>
    </row>
    <row r="22" spans="1:1" x14ac:dyDescent="0.25">
      <c r="A22" t="s">
        <v>38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9" sqref="B9"/>
    </sheetView>
  </sheetViews>
  <sheetFormatPr defaultRowHeight="15" x14ac:dyDescent="0.25"/>
  <cols>
    <col min="2" max="2" width="12.7109375" bestFit="1" customWidth="1"/>
    <col min="3" max="3" width="17.28515625" customWidth="1"/>
    <col min="4" max="4" width="20.7109375" customWidth="1"/>
  </cols>
  <sheetData>
    <row r="1" spans="1:4" s="3" customFormat="1" ht="30" x14ac:dyDescent="0.25">
      <c r="A1" s="3" t="s">
        <v>14</v>
      </c>
      <c r="B1" s="3" t="s">
        <v>34</v>
      </c>
      <c r="C1" s="3" t="s">
        <v>35</v>
      </c>
      <c r="D1" s="3" t="s">
        <v>36</v>
      </c>
    </row>
    <row r="2" spans="1:4" x14ac:dyDescent="0.25">
      <c r="A2">
        <v>0</v>
      </c>
      <c r="B2" s="2">
        <v>3000000</v>
      </c>
      <c r="C2">
        <v>30</v>
      </c>
    </row>
    <row r="3" spans="1:4" x14ac:dyDescent="0.25">
      <c r="A3">
        <v>1</v>
      </c>
      <c r="B3" s="2">
        <f>B2-(0.8*B2)</f>
        <v>600000</v>
      </c>
      <c r="C3">
        <f t="shared" ref="C3:C9" si="0">C2*2</f>
        <v>60</v>
      </c>
    </row>
    <row r="4" spans="1:4" x14ac:dyDescent="0.25">
      <c r="A4">
        <v>2</v>
      </c>
      <c r="B4" s="2">
        <f t="shared" ref="B4:B9" si="1">B3-(0.8*B3)</f>
        <v>120000</v>
      </c>
      <c r="C4">
        <f t="shared" si="0"/>
        <v>120</v>
      </c>
    </row>
    <row r="5" spans="1:4" x14ac:dyDescent="0.25">
      <c r="A5">
        <v>3</v>
      </c>
      <c r="B5" s="2">
        <f t="shared" si="1"/>
        <v>24000</v>
      </c>
      <c r="C5">
        <f t="shared" si="0"/>
        <v>240</v>
      </c>
    </row>
    <row r="6" spans="1:4" x14ac:dyDescent="0.25">
      <c r="A6">
        <v>4</v>
      </c>
      <c r="B6" s="2">
        <f t="shared" si="1"/>
        <v>4800</v>
      </c>
      <c r="C6">
        <f t="shared" si="0"/>
        <v>480</v>
      </c>
    </row>
    <row r="7" spans="1:4" x14ac:dyDescent="0.25">
      <c r="A7">
        <f>A6+1</f>
        <v>5</v>
      </c>
      <c r="B7" s="2">
        <f t="shared" si="1"/>
        <v>960</v>
      </c>
      <c r="C7">
        <f t="shared" si="0"/>
        <v>960</v>
      </c>
    </row>
    <row r="8" spans="1:4" x14ac:dyDescent="0.25">
      <c r="A8">
        <f t="shared" ref="A8:A13" si="2">A7+1</f>
        <v>6</v>
      </c>
      <c r="B8" s="2">
        <f t="shared" si="1"/>
        <v>192</v>
      </c>
      <c r="C8">
        <f t="shared" si="0"/>
        <v>1920</v>
      </c>
    </row>
    <row r="9" spans="1:4" x14ac:dyDescent="0.25">
      <c r="A9">
        <f t="shared" si="2"/>
        <v>7</v>
      </c>
      <c r="B9" s="2">
        <f t="shared" si="1"/>
        <v>38.399999999999977</v>
      </c>
      <c r="C9">
        <f t="shared" si="0"/>
        <v>3840</v>
      </c>
    </row>
    <row r="10" spans="1:4" x14ac:dyDescent="0.25">
      <c r="A10">
        <f t="shared" si="2"/>
        <v>8</v>
      </c>
      <c r="B10" s="2"/>
    </row>
    <row r="11" spans="1:4" x14ac:dyDescent="0.25">
      <c r="A11">
        <f t="shared" si="2"/>
        <v>9</v>
      </c>
      <c r="B11" s="2"/>
    </row>
    <row r="12" spans="1:4" x14ac:dyDescent="0.25">
      <c r="A12">
        <f t="shared" si="2"/>
        <v>10</v>
      </c>
      <c r="B12" s="2"/>
    </row>
    <row r="13" spans="1:4" x14ac:dyDescent="0.25">
      <c r="A13" s="1">
        <f t="shared" si="2"/>
        <v>11</v>
      </c>
      <c r="B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Zombies</vt:lpstr>
      <vt:lpstr>Zombieschart</vt:lpstr>
      <vt:lpstr>Bullets</vt:lpstr>
    </vt:vector>
  </TitlesOfParts>
  <Company>Barnard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Heather Van Volkinburg</cp:lastModifiedBy>
  <dcterms:created xsi:type="dcterms:W3CDTF">2014-08-18T17:57:43Z</dcterms:created>
  <dcterms:modified xsi:type="dcterms:W3CDTF">2014-09-08T20:43:37Z</dcterms:modified>
</cp:coreProperties>
</file>