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данные" sheetId="2" r:id="rId1"/>
    <sheet name="Пример вычислений" sheetId="1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2"/>
  <c r="F8"/>
  <c r="E8"/>
  <c r="E3"/>
  <c r="E4"/>
  <c r="E5"/>
  <c r="E6"/>
  <c r="E7"/>
  <c r="E2"/>
  <c r="D3"/>
  <c r="D4"/>
  <c r="D5"/>
  <c r="D6"/>
  <c r="D7"/>
  <c r="D2"/>
  <c r="C3"/>
  <c r="C4"/>
  <c r="C5"/>
  <c r="C6"/>
  <c r="C7"/>
  <c r="C2"/>
  <c r="B8"/>
</calcChain>
</file>

<file path=xl/sharedStrings.xml><?xml version="1.0" encoding="utf-8"?>
<sst xmlns="http://schemas.openxmlformats.org/spreadsheetml/2006/main" count="35" uniqueCount="35">
  <si>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</si>
  <si>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</si>
  <si>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</si>
  <si>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</si>
  <si>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</si>
  <si>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</si>
  <si>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</si>
  <si>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</si>
  <si>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</si>
  <si>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</si>
  <si>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</si>
  <si>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</si>
  <si>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</si>
  <si>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</si>
  <si>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</si>
  <si>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species</t>
  </si>
  <si>
    <t>community_1</t>
  </si>
  <si>
    <t>community_2</t>
  </si>
  <si>
    <t>community_3</t>
  </si>
  <si>
    <t>community_4</t>
  </si>
  <si>
    <t xml:space="preserve">Наименование вида </t>
  </si>
  <si>
    <r>
      <t xml:space="preserve">Число особей </t>
    </r>
    <r>
      <rPr>
        <b/>
        <i/>
        <sz val="18"/>
        <color rgb="FF000000"/>
        <rFont val="Times New Roman"/>
      </rPr>
      <t>x</t>
    </r>
    <r>
      <rPr>
        <b/>
        <i/>
        <vertAlign val="subscript"/>
        <sz val="18"/>
        <color rgb="FF000000"/>
        <rFont val="Times New Roman"/>
      </rPr>
      <t xml:space="preserve">i </t>
    </r>
  </si>
  <si>
    <t xml:space="preserve">Вид 1 </t>
  </si>
  <si>
    <t xml:space="preserve">Вид 2 </t>
  </si>
  <si>
    <t xml:space="preserve">Вид 3 </t>
  </si>
  <si>
    <t xml:space="preserve">Вид 4 </t>
  </si>
  <si>
    <t xml:space="preserve">Вид 5 </t>
  </si>
  <si>
    <t xml:space="preserve">Вид 6 </t>
  </si>
  <si>
    <t>сумма</t>
  </si>
  <si>
    <r>
      <t>p</t>
    </r>
    <r>
      <rPr>
        <i/>
        <vertAlign val="subscript"/>
        <sz val="18"/>
        <color theme="1"/>
        <rFont val="Calibri"/>
        <family val="2"/>
        <charset val="204"/>
        <scheme val="minor"/>
      </rPr>
      <t>i</t>
    </r>
  </si>
  <si>
    <r>
      <t>log</t>
    </r>
    <r>
      <rPr>
        <vertAlign val="subscript"/>
        <sz val="18"/>
        <color theme="1"/>
        <rFont val="Calibri"/>
        <family val="2"/>
        <charset val="204"/>
        <scheme val="minor"/>
      </rPr>
      <t>2</t>
    </r>
    <r>
      <rPr>
        <sz val="18"/>
        <color theme="1"/>
        <rFont val="Calibri"/>
        <family val="2"/>
        <charset val="204"/>
        <scheme val="minor"/>
      </rPr>
      <t>(</t>
    </r>
    <r>
      <rPr>
        <i/>
        <sz val="18"/>
        <color theme="1"/>
        <rFont val="Calibri"/>
        <family val="2"/>
        <charset val="204"/>
        <scheme val="minor"/>
      </rPr>
      <t>p</t>
    </r>
    <r>
      <rPr>
        <i/>
        <vertAlign val="subscript"/>
        <sz val="18"/>
        <color theme="1"/>
        <rFont val="Calibri"/>
        <family val="2"/>
        <charset val="204"/>
        <scheme val="minor"/>
      </rPr>
      <t>i</t>
    </r>
    <r>
      <rPr>
        <sz val="18"/>
        <color theme="1"/>
        <rFont val="Calibri"/>
        <family val="2"/>
        <charset val="204"/>
        <scheme val="minor"/>
      </rPr>
      <t>)</t>
    </r>
  </si>
  <si>
    <r>
      <rPr>
        <i/>
        <sz val="18"/>
        <color theme="1"/>
        <rFont val="Calibri"/>
        <family val="2"/>
        <charset val="204"/>
        <scheme val="minor"/>
      </rPr>
      <t>p</t>
    </r>
    <r>
      <rPr>
        <i/>
        <vertAlign val="subscript"/>
        <sz val="18"/>
        <color theme="1"/>
        <rFont val="Calibri"/>
        <family val="2"/>
        <charset val="204"/>
        <scheme val="minor"/>
      </rPr>
      <t>i</t>
    </r>
    <r>
      <rPr>
        <sz val="18"/>
        <color theme="1"/>
        <rFont val="Calibri"/>
        <family val="2"/>
        <charset val="204"/>
        <scheme val="minor"/>
      </rPr>
      <t>log</t>
    </r>
    <r>
      <rPr>
        <vertAlign val="subscript"/>
        <sz val="18"/>
        <color theme="1"/>
        <rFont val="Calibri"/>
        <family val="2"/>
        <charset val="204"/>
        <scheme val="minor"/>
      </rPr>
      <t>2</t>
    </r>
    <r>
      <rPr>
        <sz val="18"/>
        <color theme="1"/>
        <rFont val="Calibri"/>
        <family val="2"/>
        <charset val="204"/>
        <scheme val="minor"/>
      </rPr>
      <t>(</t>
    </r>
    <r>
      <rPr>
        <i/>
        <sz val="18"/>
        <color theme="1"/>
        <rFont val="Calibri"/>
        <family val="2"/>
        <charset val="204"/>
        <scheme val="minor"/>
      </rPr>
      <t>p</t>
    </r>
    <r>
      <rPr>
        <i/>
        <vertAlign val="subscript"/>
        <sz val="18"/>
        <color theme="1"/>
        <rFont val="Calibri"/>
        <family val="2"/>
        <charset val="204"/>
        <scheme val="minor"/>
      </rPr>
      <t>i</t>
    </r>
    <r>
      <rPr>
        <sz val="18"/>
        <color theme="1"/>
        <rFont val="Calibri"/>
        <family val="2"/>
        <charset val="204"/>
        <scheme val="minor"/>
      </rPr>
      <t>)</t>
    </r>
  </si>
  <si>
    <t>Значение индекса Шеннона</t>
  </si>
  <si>
    <t>ранг вида</t>
  </si>
  <si>
    <t>процент в сообществе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</si>
</sst>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b/>
      <i/>
      <sz val="18"/>
      <color rgb="FF000000"/>
      <name val="Times New Roman"/>
    </font>
    <font>
      <b/>
      <i/>
      <vertAlign val="subscript"/>
      <sz val="18"/>
      <color rgb="FF000000"/>
      <name val="Times New Roman"/>
    </font>
    <font>
      <sz val="18"/>
      <color rgb="FF000000"/>
      <name val="Calibri"/>
    </font>
    <font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i/>
      <sz val="18"/>
      <color theme="1"/>
      <name val="Calibri"/>
      <family val="2"/>
      <charset val="204"/>
      <scheme val="minor"/>
    </font>
    <font>
      <i/>
      <vertAlign val="subscript"/>
      <sz val="18"/>
      <color theme="1"/>
      <name val="Calibri"/>
      <family val="2"/>
      <charset val="204"/>
      <scheme val="minor"/>
    </font>
    <font>
      <vertAlign val="subscript"/>
      <sz val="1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'Пример вычислений'!$H$2:$H$6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'Пример вычислений'!$I$2:$I$6</c:f>
              <c:numCache>
                <c:formatCode>General</c:formatCode>
                <c:ptCount val="5"/>
                <c:pt idx="0">
                  <c:v>30.303030303030305</c:v>
                </c:pt>
                <c:pt idx="1">
                  <c:v>24.242424242424242</c:v>
                </c:pt>
                <c:pt idx="2">
                  <c:v>21.212121212121211</c:v>
                </c:pt>
                <c:pt idx="3">
                  <c:v>20.606060606060606</c:v>
                </c:pt>
                <c:pt idx="4">
                  <c:v>3.0303030303030303</c:v>
                </c:pt>
              </c:numCache>
            </c:numRef>
          </c:yVal>
        </c:ser>
        <c:axId val="72399872"/>
        <c:axId val="73546368"/>
      </c:scatterChart>
      <c:valAx>
        <c:axId val="72399872"/>
        <c:scaling>
          <c:orientation val="minMax"/>
        </c:scaling>
        <c:axPos val="b"/>
        <c:numFmt formatCode="General" sourceLinked="1"/>
        <c:tickLblPos val="nextTo"/>
        <c:crossAx val="73546368"/>
        <c:crosses val="autoZero"/>
        <c:crossBetween val="midCat"/>
      </c:valAx>
      <c:valAx>
        <c:axId val="73546368"/>
        <c:scaling>
          <c:orientation val="minMax"/>
        </c:scaling>
        <c:axPos val="l"/>
        <c:majorGridlines/>
        <c:numFmt formatCode="General" sourceLinked="1"/>
        <c:tickLblPos val="nextTo"/>
        <c:crossAx val="72399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7</xdr:row>
      <xdr:rowOff>53340</xdr:rowOff>
    </xdr:from>
    <xdr:to>
      <xdr:col>11</xdr:col>
      <xdr:colOff>419100</xdr:colOff>
      <xdr:row>21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A29" sqref="A29"/>
    </sheetView>
  </sheetViews>
  <sheetFormatPr defaultRowHeight="14.4"/>
  <cols>
    <col min="2" max="2" width="13.77734375" customWidth="1"/>
    <col min="3" max="3" width="14.21875" customWidth="1"/>
    <col min="4" max="4" width="14.44140625" customWidth="1"/>
    <col min="5" max="5" width="14.88671875" customWidth="1"/>
  </cols>
  <sheetData>
    <row r="1" spans="1: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>
      <c r="A2" t="s">
        <v>0</v>
      </c>
      <c r="B2">
        <v>20</v>
      </c>
      <c r="C2">
        <v>20</v>
      </c>
      <c r="D2">
        <v>21</v>
      </c>
      <c r="E2">
        <v>0</v>
      </c>
    </row>
    <row r="3" spans="1:5">
      <c r="A3" t="s">
        <v>1</v>
      </c>
      <c r="B3">
        <v>35</v>
      </c>
      <c r="C3">
        <v>25</v>
      </c>
      <c r="D3">
        <v>15</v>
      </c>
      <c r="E3">
        <v>0</v>
      </c>
    </row>
    <row r="4" spans="1:5">
      <c r="A4" t="s">
        <v>2</v>
      </c>
      <c r="B4">
        <v>7</v>
      </c>
      <c r="C4">
        <v>7</v>
      </c>
      <c r="D4">
        <v>7</v>
      </c>
      <c r="E4">
        <v>10</v>
      </c>
    </row>
    <row r="5" spans="1:5">
      <c r="A5" t="s">
        <v>3</v>
      </c>
      <c r="B5">
        <v>0</v>
      </c>
      <c r="C5">
        <v>0</v>
      </c>
      <c r="D5">
        <v>3</v>
      </c>
      <c r="E5">
        <v>6</v>
      </c>
    </row>
    <row r="6" spans="1:5">
      <c r="A6" t="s">
        <v>4</v>
      </c>
      <c r="B6">
        <v>32</v>
      </c>
      <c r="C6">
        <v>80</v>
      </c>
      <c r="D6">
        <v>30</v>
      </c>
      <c r="E6">
        <v>12</v>
      </c>
    </row>
    <row r="7" spans="1:5">
      <c r="A7" t="s">
        <v>5</v>
      </c>
      <c r="B7">
        <v>7</v>
      </c>
      <c r="C7">
        <v>7</v>
      </c>
      <c r="D7">
        <v>7</v>
      </c>
      <c r="E7">
        <v>7</v>
      </c>
    </row>
    <row r="8" spans="1:5">
      <c r="A8" t="s">
        <v>6</v>
      </c>
      <c r="B8">
        <v>9</v>
      </c>
      <c r="C8">
        <v>9</v>
      </c>
      <c r="D8">
        <v>6</v>
      </c>
      <c r="E8">
        <v>6</v>
      </c>
    </row>
    <row r="9" spans="1:5">
      <c r="A9" t="s">
        <v>7</v>
      </c>
      <c r="B9">
        <v>54</v>
      </c>
      <c r="C9">
        <v>31</v>
      </c>
      <c r="D9">
        <v>34</v>
      </c>
      <c r="E9">
        <v>23</v>
      </c>
    </row>
    <row r="10" spans="1:5">
      <c r="A10" t="s">
        <v>8</v>
      </c>
      <c r="B10">
        <v>21</v>
      </c>
      <c r="C10">
        <v>1</v>
      </c>
      <c r="D10">
        <v>1</v>
      </c>
      <c r="E10">
        <v>1</v>
      </c>
    </row>
    <row r="11" spans="1:5">
      <c r="A11" t="s">
        <v>9</v>
      </c>
      <c r="B11">
        <v>0</v>
      </c>
      <c r="C11">
        <v>0</v>
      </c>
      <c r="D11">
        <v>20</v>
      </c>
      <c r="E11">
        <v>200</v>
      </c>
    </row>
    <row r="12" spans="1:5">
      <c r="A12" t="s">
        <v>10</v>
      </c>
      <c r="B12">
        <v>3</v>
      </c>
      <c r="C12">
        <v>3</v>
      </c>
      <c r="D12">
        <v>3</v>
      </c>
      <c r="E12">
        <v>3</v>
      </c>
    </row>
    <row r="13" spans="1:5">
      <c r="A13" t="s">
        <v>11</v>
      </c>
      <c r="B13">
        <v>4</v>
      </c>
      <c r="C13">
        <v>4</v>
      </c>
      <c r="D13">
        <v>4</v>
      </c>
      <c r="E13">
        <v>0</v>
      </c>
    </row>
    <row r="14" spans="1:5">
      <c r="A14" t="s">
        <v>12</v>
      </c>
      <c r="B14">
        <v>8</v>
      </c>
      <c r="C14">
        <v>8</v>
      </c>
      <c r="D14">
        <v>94</v>
      </c>
      <c r="E14">
        <v>120</v>
      </c>
    </row>
    <row r="15" spans="1:5">
      <c r="A15" t="s">
        <v>13</v>
      </c>
      <c r="B15">
        <v>9</v>
      </c>
      <c r="C15">
        <v>9</v>
      </c>
      <c r="D15">
        <v>7</v>
      </c>
      <c r="E15">
        <v>5</v>
      </c>
    </row>
    <row r="16" spans="1:5">
      <c r="A16" t="s">
        <v>14</v>
      </c>
      <c r="B16">
        <v>20</v>
      </c>
      <c r="C16">
        <v>0</v>
      </c>
      <c r="D16">
        <v>0</v>
      </c>
      <c r="E1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topLeftCell="B1" workbookViewId="0">
      <selection activeCell="E12" sqref="E12"/>
    </sheetView>
  </sheetViews>
  <sheetFormatPr defaultRowHeight="14.4"/>
  <cols>
    <col min="1" max="1" width="32.88671875" customWidth="1"/>
    <col min="2" max="2" width="28" customWidth="1"/>
    <col min="3" max="3" width="15.109375" customWidth="1"/>
    <col min="4" max="4" width="15" customWidth="1"/>
    <col min="5" max="5" width="16.5546875" customWidth="1"/>
    <col min="6" max="6" width="39.44140625" customWidth="1"/>
    <col min="8" max="8" width="16" customWidth="1"/>
    <col min="9" max="9" width="27.109375" customWidth="1"/>
  </cols>
  <sheetData>
    <row r="1" spans="1:9" ht="49.8" customHeight="1" thickBot="1">
      <c r="A1" s="1" t="s">
        <v>20</v>
      </c>
      <c r="B1" s="1" t="s">
        <v>21</v>
      </c>
      <c r="C1" s="9" t="s">
        <v>29</v>
      </c>
      <c r="D1" s="2" t="s">
        <v>30</v>
      </c>
      <c r="E1" s="2" t="s">
        <v>31</v>
      </c>
      <c r="F1" s="8"/>
      <c r="H1" s="10" t="s">
        <v>33</v>
      </c>
      <c r="I1" s="10" t="s">
        <v>34</v>
      </c>
    </row>
    <row r="2" spans="1:9" ht="30.6" customHeight="1" thickTop="1" thickBot="1">
      <c r="A2" s="3" t="s">
        <v>22</v>
      </c>
      <c r="B2" s="3">
        <v>100</v>
      </c>
      <c r="C2" s="2">
        <f>B2/330</f>
        <v>0.30303030303030304</v>
      </c>
      <c r="D2" s="2">
        <f>LOG(C2,2)</f>
        <v>-1.7224660244710912</v>
      </c>
      <c r="E2" s="2">
        <f>C2*D2</f>
        <v>-0.52195940135487617</v>
      </c>
      <c r="F2" s="8"/>
      <c r="H2" s="2">
        <v>1</v>
      </c>
      <c r="I2" s="2">
        <f>100*C2</f>
        <v>30.303030303030305</v>
      </c>
    </row>
    <row r="3" spans="1:9" ht="31.8" customHeight="1" thickBot="1">
      <c r="A3" s="4" t="s">
        <v>23</v>
      </c>
      <c r="B3" s="4">
        <v>80</v>
      </c>
      <c r="C3" s="2">
        <f t="shared" ref="C3:C7" si="0">B3/330</f>
        <v>0.24242424242424243</v>
      </c>
      <c r="D3" s="2">
        <f t="shared" ref="D3:D7" si="1">LOG(C3,2)</f>
        <v>-2.0443941193584534</v>
      </c>
      <c r="E3" s="2">
        <f t="shared" ref="E3:E7" si="2">C3*D3</f>
        <v>-0.49561069560204934</v>
      </c>
      <c r="F3" s="8"/>
      <c r="H3" s="2">
        <v>2</v>
      </c>
      <c r="I3" s="2">
        <f t="shared" ref="I3:I6" si="3">100*C3</f>
        <v>24.242424242424242</v>
      </c>
    </row>
    <row r="4" spans="1:9" ht="24" thickBot="1">
      <c r="A4" s="5" t="s">
        <v>24</v>
      </c>
      <c r="B4" s="5">
        <v>70</v>
      </c>
      <c r="C4" s="2">
        <f t="shared" si="0"/>
        <v>0.21212121212121213</v>
      </c>
      <c r="D4" s="2">
        <f t="shared" si="1"/>
        <v>-2.2370391973008497</v>
      </c>
      <c r="E4" s="2">
        <f t="shared" si="2"/>
        <v>-0.47452346609411966</v>
      </c>
      <c r="F4" s="8"/>
      <c r="H4" s="2">
        <v>3</v>
      </c>
      <c r="I4" s="2">
        <f t="shared" si="3"/>
        <v>21.212121212121211</v>
      </c>
    </row>
    <row r="5" spans="1:9" ht="32.4" customHeight="1" thickBot="1">
      <c r="A5" s="4" t="s">
        <v>25</v>
      </c>
      <c r="B5" s="4">
        <v>68</v>
      </c>
      <c r="C5" s="2">
        <f t="shared" si="0"/>
        <v>0.20606060606060606</v>
      </c>
      <c r="D5" s="2">
        <f t="shared" si="1"/>
        <v>-2.2788593729954765</v>
      </c>
      <c r="E5" s="2">
        <f t="shared" si="2"/>
        <v>-0.46958314352634062</v>
      </c>
      <c r="F5" s="8"/>
      <c r="H5" s="2">
        <v>4</v>
      </c>
      <c r="I5" s="2">
        <f t="shared" si="3"/>
        <v>20.606060606060606</v>
      </c>
    </row>
    <row r="6" spans="1:9" ht="33" customHeight="1" thickBot="1">
      <c r="A6" s="5" t="s">
        <v>26</v>
      </c>
      <c r="B6" s="5">
        <v>10</v>
      </c>
      <c r="C6" s="2">
        <f t="shared" si="0"/>
        <v>3.0303030303030304E-2</v>
      </c>
      <c r="D6" s="2">
        <f t="shared" si="1"/>
        <v>-5.0443941193584534</v>
      </c>
      <c r="E6" s="2">
        <f t="shared" si="2"/>
        <v>-0.15286042785934709</v>
      </c>
      <c r="F6" s="8"/>
      <c r="H6" s="2">
        <v>5</v>
      </c>
      <c r="I6" s="2">
        <f t="shared" si="3"/>
        <v>3.0303030303030303</v>
      </c>
    </row>
    <row r="7" spans="1:9" ht="25.2" customHeight="1" thickBot="1">
      <c r="A7" s="4" t="s">
        <v>27</v>
      </c>
      <c r="B7" s="4">
        <v>2</v>
      </c>
      <c r="C7" s="2">
        <f t="shared" si="0"/>
        <v>6.0606060606060606E-3</v>
      </c>
      <c r="D7" s="2">
        <f t="shared" si="1"/>
        <v>-7.3663222142458151</v>
      </c>
      <c r="E7" s="2">
        <f t="shared" si="2"/>
        <v>-4.4644377056035245E-2</v>
      </c>
      <c r="F7" s="10" t="s">
        <v>32</v>
      </c>
    </row>
    <row r="8" spans="1:9" ht="23.4">
      <c r="A8" s="6" t="s">
        <v>28</v>
      </c>
      <c r="B8" s="7">
        <f>SUM(B2:B7)</f>
        <v>330</v>
      </c>
      <c r="C8" s="8"/>
      <c r="D8" s="8"/>
      <c r="E8" s="2">
        <f>SUM(E2:E7)</f>
        <v>-2.1591815114927679</v>
      </c>
      <c r="F8" s="2">
        <f>-1*E8</f>
        <v>2.1591815114927679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Пример вычислений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2020-02-21T17:22:36Z</dcterms:modified>
</cp:coreProperties>
</file>