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Development\X\openM++\code\models\GiniProbe\docs\"/>
    </mc:Choice>
  </mc:AlternateContent>
  <bookViews>
    <workbookView xWindow="0" yWindow="0" windowWidth="17076" windowHeight="10812" firstSheet="1" activeTab="3"/>
  </bookViews>
  <sheets>
    <sheet name="Contents" sheetId="1" r:id="rId1"/>
    <sheet name="Scenario Information" sheetId="2" r:id="rId2"/>
    <sheet name="Results" sheetId="3" r:id="rId3"/>
    <sheet name="Transposed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4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C3" i="3"/>
  <c r="B3" i="3"/>
</calcChain>
</file>

<file path=xl/sharedStrings.xml><?xml version="1.0" encoding="utf-8"?>
<sst xmlns="http://schemas.openxmlformats.org/spreadsheetml/2006/main" count="60" uniqueCount="40">
  <si>
    <t>Table Name</t>
  </si>
  <si>
    <t>Table Description</t>
  </si>
  <si>
    <t>Worksheet names</t>
  </si>
  <si>
    <t>Results</t>
  </si>
  <si>
    <t>Directory</t>
  </si>
  <si>
    <t>.</t>
  </si>
  <si>
    <t>Command Line</t>
  </si>
  <si>
    <t>GiniProbe.exe -sc Base.scex -s</t>
  </si>
  <si>
    <t>Full Report</t>
  </si>
  <si>
    <t>Cases</t>
  </si>
  <si>
    <t>Cases Requested</t>
  </si>
  <si>
    <t>Language</t>
  </si>
  <si>
    <t>EN</t>
  </si>
  <si>
    <t>coefficient of variation values (%)</t>
  </si>
  <si>
    <t>standard error values</t>
  </si>
  <si>
    <t>Simulation date and time</t>
  </si>
  <si>
    <t>Subsamples:</t>
  </si>
  <si>
    <t>mean</t>
  </si>
  <si>
    <t>gini</t>
  </si>
  <si>
    <t>P1</t>
  </si>
  <si>
    <t>P2</t>
  </si>
  <si>
    <t>P5</t>
  </si>
  <si>
    <t>P10</t>
  </si>
  <si>
    <t>P20</t>
  </si>
  <si>
    <t>P25</t>
  </si>
  <si>
    <t>P30</t>
  </si>
  <si>
    <t>P40</t>
  </si>
  <si>
    <t>P50</t>
  </si>
  <si>
    <t>P60</t>
  </si>
  <si>
    <t>P70</t>
  </si>
  <si>
    <t>P75</t>
  </si>
  <si>
    <t>P80</t>
  </si>
  <si>
    <t>P90</t>
  </si>
  <si>
    <t>P95</t>
  </si>
  <si>
    <t>P98</t>
  </si>
  <si>
    <t>P99</t>
  </si>
  <si>
    <t>Check</t>
  </si>
  <si>
    <t>Model</t>
  </si>
  <si>
    <t>Excel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</si>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</sst>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/mm\/dd\ h:mm:ss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4" x14ac:dyDescent="0.3"/>
  <cols>
    <col min="1" max="1" width="10.77734375" bestFit="1" customWidth="1"/>
    <col min="2" max="2" width="15.21875" bestFit="1" customWidth="1"/>
    <col min="3" max="3" width="15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3</v>
      </c>
      <c r="C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4.4" x14ac:dyDescent="0.3"/>
  <cols>
    <col min="1" max="1" width="28.6640625" bestFit="1" customWidth="1"/>
    <col min="2" max="2" width="25.88671875" bestFit="1" customWidth="1"/>
  </cols>
  <sheetData>
    <row r="1" spans="1:2" x14ac:dyDescent="0.3">
      <c r="A1" t="s">
        <v>4</v>
      </c>
      <c r="B1" t="s">
        <v>5</v>
      </c>
    </row>
    <row r="2" spans="1:2" x14ac:dyDescent="0.3">
      <c r="A2" t="s">
        <v>6</v>
      </c>
      <c r="B2" t="s">
        <v>7</v>
      </c>
    </row>
    <row r="3" spans="1:2" x14ac:dyDescent="0.3">
      <c r="A3" t="s">
        <v>8</v>
      </c>
      <c r="B3" t="b">
        <v>1</v>
      </c>
    </row>
    <row r="4" spans="1:2" x14ac:dyDescent="0.3">
      <c r="A4" t="s">
        <v>9</v>
      </c>
      <c r="B4">
        <v>10000000</v>
      </c>
    </row>
    <row r="5" spans="1:2" x14ac:dyDescent="0.3">
      <c r="A5" t="s">
        <v>10</v>
      </c>
      <c r="B5">
        <v>10000000</v>
      </c>
    </row>
    <row r="6" spans="1:2" x14ac:dyDescent="0.3">
      <c r="A6" t="s">
        <v>11</v>
      </c>
      <c r="B6" t="s">
        <v>12</v>
      </c>
    </row>
    <row r="7" spans="1:2" x14ac:dyDescent="0.3">
      <c r="A7" t="s">
        <v>13</v>
      </c>
      <c r="B7" t="b">
        <v>0</v>
      </c>
    </row>
    <row r="8" spans="1:2" x14ac:dyDescent="0.3">
      <c r="A8" t="s">
        <v>14</v>
      </c>
      <c r="B8" t="b">
        <v>0</v>
      </c>
    </row>
    <row r="9" spans="1:2" x14ac:dyDescent="0.3">
      <c r="A9" t="s">
        <v>15</v>
      </c>
      <c r="B9" s="1">
        <v>42129.764641851849</v>
      </c>
    </row>
    <row r="10" spans="1:2" x14ac:dyDescent="0.3">
      <c r="A10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opLeftCell="I1" workbookViewId="0">
      <selection activeCell="B1" sqref="B1:S3"/>
    </sheetView>
  </sheetViews>
  <sheetFormatPr defaultRowHeight="14.4" x14ac:dyDescent="0.3"/>
  <sheetData>
    <row r="1" spans="1:19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</row>
    <row r="2" spans="1:19" x14ac:dyDescent="0.3">
      <c r="A2">
        <v>1.6486239143292201</v>
      </c>
      <c r="B2">
        <v>0.520429067038778</v>
      </c>
      <c r="C2">
        <v>9.7498590871538393E-2</v>
      </c>
      <c r="D2">
        <v>0.128236911743278</v>
      </c>
      <c r="E2">
        <v>0.193204350883113</v>
      </c>
      <c r="F2">
        <v>0.277765713391668</v>
      </c>
      <c r="G2">
        <v>0.431249138296809</v>
      </c>
      <c r="H2">
        <v>0.50966596666156905</v>
      </c>
      <c r="I2">
        <v>0.59199191708439203</v>
      </c>
      <c r="J2">
        <v>0.77628504867315395</v>
      </c>
      <c r="K2">
        <v>0.99992052602631398</v>
      </c>
      <c r="L2">
        <v>1.2884517626457801</v>
      </c>
      <c r="M2">
        <v>1.6895658160818701</v>
      </c>
      <c r="N2">
        <v>1.96299997494667</v>
      </c>
      <c r="O2">
        <v>2.3198345148221802</v>
      </c>
      <c r="P2">
        <v>3.60182957141076</v>
      </c>
      <c r="Q2">
        <v>5.1798678633402098</v>
      </c>
      <c r="R2">
        <v>7.7916614963490698</v>
      </c>
      <c r="S2">
        <v>10.242359239942299</v>
      </c>
    </row>
    <row r="3" spans="1:19" x14ac:dyDescent="0.3">
      <c r="A3" t="s">
        <v>36</v>
      </c>
      <c r="B3">
        <f>ERF(0.5)</f>
        <v>0.52049987781304652</v>
      </c>
      <c r="C3">
        <f>_xlfn.LOGNORM.INV(C5,0,1)</f>
        <v>9.7651733070335991E-2</v>
      </c>
      <c r="D3">
        <f t="shared" ref="D3:S3" si="0">_xlfn.LOGNORM.INV(D5,0,1)</f>
        <v>0.12825319145111097</v>
      </c>
      <c r="E3">
        <f t="shared" si="0"/>
        <v>0.19304081669873657</v>
      </c>
      <c r="F3">
        <f t="shared" si="0"/>
        <v>0.27760624185200977</v>
      </c>
      <c r="G3">
        <f t="shared" si="0"/>
        <v>0.43101118688183848</v>
      </c>
      <c r="H3">
        <f t="shared" si="0"/>
        <v>0.50941628386327742</v>
      </c>
      <c r="I3">
        <f t="shared" si="0"/>
        <v>0.59191010060955407</v>
      </c>
      <c r="J3">
        <f t="shared" si="0"/>
        <v>0.7761984141563506</v>
      </c>
      <c r="K3">
        <f t="shared" si="0"/>
        <v>1</v>
      </c>
      <c r="L3">
        <f t="shared" si="0"/>
        <v>1.2883303827500074</v>
      </c>
      <c r="M3">
        <f t="shared" si="0"/>
        <v>1.6894457434840042</v>
      </c>
      <c r="N3">
        <f t="shared" si="0"/>
        <v>1.9630310841582574</v>
      </c>
      <c r="O3">
        <f t="shared" si="0"/>
        <v>2.320125394504319</v>
      </c>
      <c r="P3">
        <f t="shared" si="0"/>
        <v>3.6022244792791582</v>
      </c>
      <c r="Q3">
        <f t="shared" si="0"/>
        <v>5.1802516022330103</v>
      </c>
      <c r="R3">
        <f t="shared" si="0"/>
        <v>7.7970769279545848</v>
      </c>
      <c r="S3">
        <f t="shared" si="0"/>
        <v>10.240473656312131</v>
      </c>
    </row>
    <row r="5" spans="1:19" x14ac:dyDescent="0.3">
      <c r="C5" s="2">
        <v>0.01</v>
      </c>
      <c r="D5" s="2">
        <v>0.02</v>
      </c>
      <c r="E5" s="2">
        <v>0.05</v>
      </c>
      <c r="F5" s="2">
        <v>0.1</v>
      </c>
      <c r="G5" s="2">
        <v>0.2</v>
      </c>
      <c r="H5" s="2">
        <v>0.25</v>
      </c>
      <c r="I5" s="2">
        <v>0.3</v>
      </c>
      <c r="J5" s="2">
        <v>0.4</v>
      </c>
      <c r="K5" s="2">
        <v>0.5</v>
      </c>
      <c r="L5" s="2">
        <v>0.6</v>
      </c>
      <c r="M5" s="2">
        <v>0.7</v>
      </c>
      <c r="N5" s="2">
        <v>0.75</v>
      </c>
      <c r="O5" s="2">
        <v>0.8</v>
      </c>
      <c r="P5" s="2">
        <v>0.9</v>
      </c>
      <c r="Q5" s="3">
        <v>0.95</v>
      </c>
      <c r="R5" s="2">
        <v>0.98</v>
      </c>
      <c r="S5" s="2">
        <v>0.99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24" sqref="B24"/>
    </sheetView>
  </sheetViews>
  <sheetFormatPr defaultRowHeight="14.4" x14ac:dyDescent="0.3"/>
  <cols>
    <col min="1" max="1" width="8.88671875" style="4"/>
    <col min="2" max="3" width="9.5546875" style="4" bestFit="1" customWidth="1"/>
    <col min="4" max="4" width="9.21875" style="4" bestFit="1" customWidth="1"/>
    <col min="5" max="16384" width="8.88671875" style="4"/>
  </cols>
  <sheetData>
    <row r="1" spans="1:4" x14ac:dyDescent="0.3">
      <c r="B1" s="4" t="s">
        <v>37</v>
      </c>
      <c r="C1" s="4" t="s">
        <v>38</v>
      </c>
      <c r="D1" s="4" t="s">
        <v>39</v>
      </c>
    </row>
    <row r="2" spans="1:4" x14ac:dyDescent="0.3">
      <c r="A2" s="4" t="s">
        <v>18</v>
      </c>
      <c r="B2" s="4">
        <v>0.520429067038778</v>
      </c>
      <c r="C2" s="4">
        <v>0.52049987781304652</v>
      </c>
      <c r="D2" s="4">
        <f>(B2-C2)</f>
        <v>-7.0810774268514898E-5</v>
      </c>
    </row>
    <row r="3" spans="1:4" x14ac:dyDescent="0.3">
      <c r="A3" s="4" t="s">
        <v>19</v>
      </c>
      <c r="B3" s="4">
        <v>9.7498590871538393E-2</v>
      </c>
      <c r="C3" s="4">
        <v>9.7651733070335991E-2</v>
      </c>
      <c r="D3" s="4">
        <f t="shared" ref="D3:D19" si="0">(B3-C3)</f>
        <v>-1.5314219879759838E-4</v>
      </c>
    </row>
    <row r="4" spans="1:4" x14ac:dyDescent="0.3">
      <c r="A4" s="4" t="s">
        <v>20</v>
      </c>
      <c r="B4" s="4">
        <v>0.128236911743278</v>
      </c>
      <c r="C4" s="4">
        <v>0.12825319145111097</v>
      </c>
      <c r="D4" s="4">
        <f t="shared" si="0"/>
        <v>-1.6279707832966839E-5</v>
      </c>
    </row>
    <row r="5" spans="1:4" x14ac:dyDescent="0.3">
      <c r="A5" s="4" t="s">
        <v>21</v>
      </c>
      <c r="B5" s="4">
        <v>0.193204350883113</v>
      </c>
      <c r="C5" s="4">
        <v>0.19304081669873657</v>
      </c>
      <c r="D5" s="4">
        <f t="shared" si="0"/>
        <v>1.6353418437642375E-4</v>
      </c>
    </row>
    <row r="6" spans="1:4" x14ac:dyDescent="0.3">
      <c r="A6" s="4" t="s">
        <v>22</v>
      </c>
      <c r="B6" s="4">
        <v>0.277765713391668</v>
      </c>
      <c r="C6" s="4">
        <v>0.27760624185200977</v>
      </c>
      <c r="D6" s="4">
        <f t="shared" si="0"/>
        <v>1.5947153965822913E-4</v>
      </c>
    </row>
    <row r="7" spans="1:4" x14ac:dyDescent="0.3">
      <c r="A7" s="4" t="s">
        <v>23</v>
      </c>
      <c r="B7" s="4">
        <v>0.431249138296809</v>
      </c>
      <c r="C7" s="4">
        <v>0.43101118688183848</v>
      </c>
      <c r="D7" s="4">
        <f t="shared" si="0"/>
        <v>2.3795141497051642E-4</v>
      </c>
    </row>
    <row r="8" spans="1:4" x14ac:dyDescent="0.3">
      <c r="A8" s="4" t="s">
        <v>24</v>
      </c>
      <c r="B8" s="4">
        <v>0.50966596666156905</v>
      </c>
      <c r="C8" s="4">
        <v>0.50941628386327742</v>
      </c>
      <c r="D8" s="4">
        <f t="shared" si="0"/>
        <v>2.4968279829162832E-4</v>
      </c>
    </row>
    <row r="9" spans="1:4" x14ac:dyDescent="0.3">
      <c r="A9" s="4" t="s">
        <v>25</v>
      </c>
      <c r="B9" s="4">
        <v>0.59199191708439203</v>
      </c>
      <c r="C9" s="4">
        <v>0.59191010060955407</v>
      </c>
      <c r="D9" s="4">
        <f t="shared" si="0"/>
        <v>8.1816474837959063E-5</v>
      </c>
    </row>
    <row r="10" spans="1:4" x14ac:dyDescent="0.3">
      <c r="A10" s="4" t="s">
        <v>26</v>
      </c>
      <c r="B10" s="4">
        <v>0.77628504867315395</v>
      </c>
      <c r="C10" s="4">
        <v>0.7761984141563506</v>
      </c>
      <c r="D10" s="4">
        <f t="shared" si="0"/>
        <v>8.6634516803352213E-5</v>
      </c>
    </row>
    <row r="11" spans="1:4" x14ac:dyDescent="0.3">
      <c r="A11" s="4" t="s">
        <v>27</v>
      </c>
      <c r="B11" s="4">
        <v>0.99992052602631398</v>
      </c>
      <c r="C11" s="4">
        <v>1</v>
      </c>
      <c r="D11" s="4">
        <f t="shared" si="0"/>
        <v>-7.9473973686017274E-5</v>
      </c>
    </row>
    <row r="12" spans="1:4" x14ac:dyDescent="0.3">
      <c r="A12" s="4" t="s">
        <v>28</v>
      </c>
      <c r="B12" s="4">
        <v>1.2884517626457801</v>
      </c>
      <c r="C12" s="4">
        <v>1.2883303827500074</v>
      </c>
      <c r="D12" s="4">
        <f t="shared" si="0"/>
        <v>1.2137989577265529E-4</v>
      </c>
    </row>
    <row r="13" spans="1:4" x14ac:dyDescent="0.3">
      <c r="A13" s="4" t="s">
        <v>29</v>
      </c>
      <c r="B13" s="4">
        <v>1.6895658160818701</v>
      </c>
      <c r="C13" s="4">
        <v>1.6894457434840042</v>
      </c>
      <c r="D13" s="4">
        <f t="shared" si="0"/>
        <v>1.2007259786583901E-4</v>
      </c>
    </row>
    <row r="14" spans="1:4" x14ac:dyDescent="0.3">
      <c r="A14" s="4" t="s">
        <v>30</v>
      </c>
      <c r="B14" s="4">
        <v>1.96299997494667</v>
      </c>
      <c r="C14" s="4">
        <v>1.9630310841582574</v>
      </c>
      <c r="D14" s="4">
        <f t="shared" si="0"/>
        <v>-3.1109211587443397E-5</v>
      </c>
    </row>
    <row r="15" spans="1:4" x14ac:dyDescent="0.3">
      <c r="A15" s="4" t="s">
        <v>31</v>
      </c>
      <c r="B15" s="4">
        <v>2.3198345148221802</v>
      </c>
      <c r="C15" s="4">
        <v>2.320125394504319</v>
      </c>
      <c r="D15" s="4">
        <f t="shared" si="0"/>
        <v>-2.9087968213881155E-4</v>
      </c>
    </row>
    <row r="16" spans="1:4" x14ac:dyDescent="0.3">
      <c r="A16" s="4" t="s">
        <v>32</v>
      </c>
      <c r="B16" s="4">
        <v>3.60182957141076</v>
      </c>
      <c r="C16" s="4">
        <v>3.6022244792791582</v>
      </c>
      <c r="D16" s="4">
        <f t="shared" si="0"/>
        <v>-3.949078683982421E-4</v>
      </c>
    </row>
    <row r="17" spans="1:4" x14ac:dyDescent="0.3">
      <c r="A17" s="4" t="s">
        <v>33</v>
      </c>
      <c r="B17" s="4">
        <v>5.1798678633402098</v>
      </c>
      <c r="C17" s="4">
        <v>5.1802516022330103</v>
      </c>
      <c r="D17" s="4">
        <f t="shared" si="0"/>
        <v>-3.8373889280052254E-4</v>
      </c>
    </row>
    <row r="18" spans="1:4" x14ac:dyDescent="0.3">
      <c r="A18" s="4" t="s">
        <v>34</v>
      </c>
      <c r="B18" s="4">
        <v>7.7916614963490698</v>
      </c>
      <c r="C18" s="4">
        <v>7.7970769279545848</v>
      </c>
      <c r="D18" s="4">
        <f t="shared" si="0"/>
        <v>-5.4154316055150531E-3</v>
      </c>
    </row>
    <row r="19" spans="1:4" x14ac:dyDescent="0.3">
      <c r="A19" s="4" t="s">
        <v>35</v>
      </c>
      <c r="B19" s="4">
        <v>10.242359239942299</v>
      </c>
      <c r="C19" s="4">
        <v>10.240473656312131</v>
      </c>
      <c r="D19" s="4">
        <f t="shared" si="0"/>
        <v>1.8855836301678863E-3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Scenario Information</vt:lpstr>
      <vt:lpstr>Results</vt:lpstr>
      <vt:lpstr>Transposed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Gribble</dc:creator>
  <cp:lastModifiedBy>Steve Gribble</cp:lastModifiedBy>
  <dcterms:created xsi:type="dcterms:W3CDTF">2015-05-05T22:21:27Z</dcterms:created>
  <dcterms:modified xsi:type="dcterms:W3CDTF">2015-05-17T19:57:16Z</dcterms:modified>
</cp:coreProperties>
</file>