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\Documents\GitHub\Seminar\Numerical examples\Test Function Optimization\"/>
    </mc:Choice>
  </mc:AlternateContent>
  <xr:revisionPtr revIDLastSave="0" documentId="13_ncr:1_{F9BABEC4-1419-4B75-A6E1-98DE4C88612D}" xr6:coauthVersionLast="47" xr6:coauthVersionMax="47" xr10:uidLastSave="{00000000-0000-0000-0000-000000000000}"/>
  <bookViews>
    <workbookView xWindow="-120" yWindow="-120" windowWidth="29040" windowHeight="16440" xr2:uid="{26B334B5-7EC8-4F00-B794-38F455FFF092}"/>
  </bookViews>
  <sheets>
    <sheet name="Grad" sheetId="1" r:id="rId1"/>
    <sheet name="New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23" i="2" s="1"/>
  <c r="P17" i="2"/>
  <c r="P12" i="2"/>
  <c r="P13" i="2"/>
  <c r="P14" i="2"/>
  <c r="P15" i="2"/>
  <c r="P16" i="2"/>
  <c r="O17" i="2"/>
  <c r="N17" i="2"/>
  <c r="O12" i="2"/>
  <c r="N12" i="2"/>
  <c r="O11" i="1"/>
  <c r="P11" i="1" s="1"/>
  <c r="Q11" i="1" s="1"/>
  <c r="O12" i="1"/>
  <c r="P12" i="1" s="1"/>
  <c r="Q12" i="1" s="1"/>
  <c r="O13" i="1"/>
  <c r="P13" i="1" s="1"/>
  <c r="Q13" i="1" s="1"/>
  <c r="O15" i="1"/>
  <c r="P15" i="1" s="1"/>
  <c r="Q15" i="1" s="1"/>
  <c r="I56" i="1"/>
  <c r="Q3" i="1"/>
  <c r="Q4" i="1"/>
  <c r="Q5" i="1"/>
  <c r="Q6" i="1"/>
  <c r="Q7" i="1"/>
  <c r="Q8" i="1"/>
  <c r="Q9" i="1"/>
  <c r="Q10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  <c r="P3" i="2"/>
  <c r="P4" i="2"/>
  <c r="P5" i="2"/>
  <c r="P6" i="2"/>
  <c r="P7" i="2"/>
  <c r="P8" i="2"/>
  <c r="P9" i="2"/>
  <c r="P10" i="2"/>
  <c r="P11" i="2"/>
  <c r="P18" i="2"/>
  <c r="P19" i="2"/>
  <c r="P2" i="2"/>
  <c r="P3" i="1"/>
  <c r="P4" i="1"/>
  <c r="P5" i="1"/>
  <c r="P6" i="1"/>
  <c r="P7" i="1"/>
  <c r="P8" i="1"/>
  <c r="P9" i="1"/>
  <c r="P10" i="1"/>
  <c r="P14" i="1"/>
  <c r="P16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48" i="1"/>
  <c r="O35" i="1"/>
  <c r="O30" i="1"/>
  <c r="O17" i="1"/>
  <c r="P17" i="1" s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1" i="1"/>
  <c r="O52" i="1"/>
  <c r="O19" i="1"/>
  <c r="O18" i="1"/>
  <c r="P18" i="1" s="1"/>
  <c r="O16" i="1"/>
  <c r="O14" i="1"/>
  <c r="O10" i="1"/>
  <c r="O9" i="1"/>
  <c r="O8" i="1"/>
  <c r="O7" i="1"/>
  <c r="O6" i="1"/>
  <c r="O5" i="1"/>
  <c r="O4" i="1"/>
  <c r="O3" i="1"/>
  <c r="O2" i="1"/>
  <c r="N2" i="2"/>
  <c r="O2" i="2" s="1"/>
  <c r="B56" i="1"/>
  <c r="O3" i="2"/>
  <c r="O4" i="2"/>
  <c r="O5" i="2"/>
  <c r="O6" i="2"/>
  <c r="O7" i="2"/>
  <c r="O8" i="2"/>
  <c r="O9" i="2"/>
  <c r="O10" i="2"/>
  <c r="O11" i="2"/>
  <c r="O13" i="2"/>
  <c r="O18" i="2"/>
  <c r="O19" i="2"/>
  <c r="B23" i="2"/>
  <c r="N3" i="2"/>
  <c r="N4" i="2"/>
  <c r="N5" i="2"/>
  <c r="N6" i="2"/>
  <c r="N7" i="2"/>
  <c r="N8" i="2"/>
  <c r="N9" i="2"/>
  <c r="N10" i="2"/>
  <c r="N11" i="2"/>
  <c r="N13" i="2"/>
  <c r="N14" i="2"/>
  <c r="O14" i="2" s="1"/>
  <c r="N15" i="2"/>
  <c r="O15" i="2" s="1"/>
  <c r="N16" i="2"/>
  <c r="O16" i="2" s="1"/>
  <c r="N18" i="2"/>
  <c r="N19" i="2"/>
  <c r="F43" i="1"/>
  <c r="E43" i="1"/>
  <c r="F37" i="1"/>
  <c r="E37" i="1"/>
</calcChain>
</file>

<file path=xl/sharedStrings.xml><?xml version="1.0" encoding="utf-8"?>
<sst xmlns="http://schemas.openxmlformats.org/spreadsheetml/2006/main" count="91" uniqueCount="25">
  <si>
    <t>Function</t>
    <phoneticPr fontId="1" type="noConversion"/>
  </si>
  <si>
    <t>Step Size(Grad)</t>
    <phoneticPr fontId="1" type="noConversion"/>
  </si>
  <si>
    <t>niter</t>
    <phoneticPr fontId="1" type="noConversion"/>
  </si>
  <si>
    <t>fopt</t>
    <phoneticPr fontId="1" type="noConversion"/>
  </si>
  <si>
    <t>runtime</t>
    <phoneticPr fontId="1" type="noConversion"/>
  </si>
  <si>
    <t>Ackley</t>
    <phoneticPr fontId="1" type="noConversion"/>
  </si>
  <si>
    <t>Beale</t>
    <phoneticPr fontId="1" type="noConversion"/>
  </si>
  <si>
    <t>Crossthetray</t>
    <phoneticPr fontId="1" type="noConversion"/>
  </si>
  <si>
    <t>Goldstein</t>
    <phoneticPr fontId="1" type="noConversion"/>
  </si>
  <si>
    <t>out of bound</t>
    <phoneticPr fontId="1" type="noConversion"/>
  </si>
  <si>
    <t>Matyas</t>
    <phoneticPr fontId="1" type="noConversion"/>
  </si>
  <si>
    <t>Levi</t>
    <phoneticPr fontId="1" type="noConversion"/>
  </si>
  <si>
    <t>x1_ini</t>
    <phoneticPr fontId="1" type="noConversion"/>
  </si>
  <si>
    <t>x2_ini</t>
    <phoneticPr fontId="1" type="noConversion"/>
  </si>
  <si>
    <t>x1_opt</t>
    <phoneticPr fontId="1" type="noConversion"/>
  </si>
  <si>
    <t>x2_opt</t>
    <phoneticPr fontId="1" type="noConversion"/>
  </si>
  <si>
    <t>x1_min</t>
    <phoneticPr fontId="1" type="noConversion"/>
  </si>
  <si>
    <t>x2_min</t>
    <phoneticPr fontId="1" type="noConversion"/>
  </si>
  <si>
    <t>f_min</t>
    <phoneticPr fontId="1" type="noConversion"/>
  </si>
  <si>
    <t>f_opt</t>
    <phoneticPr fontId="1" type="noConversion"/>
  </si>
  <si>
    <t>xopt-xmin</t>
    <phoneticPr fontId="1" type="noConversion"/>
  </si>
  <si>
    <t>dxmin</t>
    <phoneticPr fontId="1" type="noConversion"/>
  </si>
  <si>
    <t>Accept</t>
    <phoneticPr fontId="1" type="noConversion"/>
  </si>
  <si>
    <t>avg_runtime</t>
    <phoneticPr fontId="1" type="noConversion"/>
  </si>
  <si>
    <t>xopt-xmin/dxmin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</si>
</sst>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82CB0-F6DD-4CE8-A0FC-761206C8C0CA}">
  <dimension ref="A1:Q56"/>
  <sheetViews>
    <sheetView tabSelected="1" topLeftCell="A31" workbookViewId="0">
      <selection activeCell="C49" sqref="C49:Q49"/>
    </sheetView>
  </sheetViews>
  <sheetFormatPr defaultRowHeight="16.5" x14ac:dyDescent="0.25"/>
  <cols>
    <col min="4" max="4" width="14.375" customWidth="1"/>
    <col min="16" max="16" width="15.875" customWidth="1"/>
  </cols>
  <sheetData>
    <row r="1" spans="1:17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3</v>
      </c>
      <c r="H1" t="s">
        <v>2</v>
      </c>
      <c r="I1" t="s">
        <v>4</v>
      </c>
      <c r="K1" t="s">
        <v>16</v>
      </c>
      <c r="L1" t="s">
        <v>17</v>
      </c>
      <c r="M1" t="s">
        <v>18</v>
      </c>
      <c r="O1" t="s">
        <v>20</v>
      </c>
      <c r="P1" t="s">
        <v>24</v>
      </c>
      <c r="Q1" t="s">
        <v>22</v>
      </c>
    </row>
    <row r="2" spans="1:17" x14ac:dyDescent="0.25">
      <c r="A2" t="s">
        <v>5</v>
      </c>
      <c r="B2">
        <v>0.1</v>
      </c>
      <c r="C2">
        <v>-4</v>
      </c>
      <c r="D2">
        <v>-4</v>
      </c>
      <c r="E2">
        <v>-0.47539999999999999</v>
      </c>
      <c r="F2">
        <v>-0.47539999999999999</v>
      </c>
      <c r="G2">
        <v>4.1597999999999997</v>
      </c>
      <c r="H2">
        <v>1000</v>
      </c>
      <c r="I2">
        <v>3.6999999999999998E-2</v>
      </c>
      <c r="K2">
        <v>0</v>
      </c>
      <c r="L2">
        <v>0</v>
      </c>
      <c r="M2">
        <v>0</v>
      </c>
      <c r="O2">
        <f>SQRT((E2-K2)^2+(F2-L2)^2)</f>
        <v>0.67231712755216932</v>
      </c>
      <c r="P2">
        <f>O2/$B$56</f>
        <v>6723.1712755216931</v>
      </c>
      <c r="Q2" t="b">
        <f>P2&lt;=1</f>
        <v>0</v>
      </c>
    </row>
    <row r="3" spans="1:17" x14ac:dyDescent="0.25">
      <c r="C3">
        <v>3</v>
      </c>
      <c r="D3">
        <v>2</v>
      </c>
      <c r="E3">
        <v>-6.0699999999999997E-2</v>
      </c>
      <c r="F3">
        <v>-0.28710000000000002</v>
      </c>
      <c r="G3">
        <v>2.1139999999999999</v>
      </c>
      <c r="H3">
        <v>1000</v>
      </c>
      <c r="I3">
        <v>3.5999999999999997E-2</v>
      </c>
      <c r="K3">
        <v>0</v>
      </c>
      <c r="L3">
        <v>0</v>
      </c>
      <c r="M3">
        <v>0</v>
      </c>
      <c r="O3">
        <f t="shared" ref="O3:O20" si="0">SQRT((E3-K3)^2+(F3-L3)^2)</f>
        <v>0.29344658798493467</v>
      </c>
      <c r="P3">
        <f t="shared" ref="P3:P52" si="1">O3/$B$56</f>
        <v>2934.4658798493465</v>
      </c>
      <c r="Q3" t="b">
        <f t="shared" ref="Q3:Q52" si="2">P3&lt;=1</f>
        <v>0</v>
      </c>
    </row>
    <row r="4" spans="1:17" x14ac:dyDescent="0.25">
      <c r="C4">
        <v>0.1</v>
      </c>
      <c r="D4">
        <v>0.1</v>
      </c>
      <c r="E4">
        <v>-0.46050000000000002</v>
      </c>
      <c r="F4">
        <v>-0.46050000000000002</v>
      </c>
      <c r="G4">
        <v>4.0987</v>
      </c>
      <c r="H4">
        <v>1000</v>
      </c>
      <c r="I4">
        <v>7.1999999999999995E-2</v>
      </c>
      <c r="K4">
        <v>0</v>
      </c>
      <c r="L4">
        <v>0</v>
      </c>
      <c r="M4">
        <v>0</v>
      </c>
      <c r="O4">
        <f t="shared" si="0"/>
        <v>0.65124534547281032</v>
      </c>
      <c r="P4">
        <f t="shared" si="1"/>
        <v>6512.4534547281028</v>
      </c>
      <c r="Q4" t="b">
        <f t="shared" si="2"/>
        <v>0</v>
      </c>
    </row>
    <row r="5" spans="1:17" x14ac:dyDescent="0.25">
      <c r="B5">
        <v>0.05</v>
      </c>
      <c r="C5">
        <v>-4</v>
      </c>
      <c r="D5">
        <v>-4</v>
      </c>
      <c r="E5">
        <v>-3.8751000000000002</v>
      </c>
      <c r="F5">
        <v>-3.8751000000000002</v>
      </c>
      <c r="G5">
        <v>11.4757</v>
      </c>
      <c r="H5">
        <v>1000</v>
      </c>
      <c r="I5">
        <v>3.7999999999999999E-2</v>
      </c>
      <c r="K5">
        <v>0</v>
      </c>
      <c r="L5">
        <v>0</v>
      </c>
      <c r="M5">
        <v>0</v>
      </c>
      <c r="O5">
        <f t="shared" si="0"/>
        <v>5.4802189755519812</v>
      </c>
      <c r="P5">
        <f t="shared" si="1"/>
        <v>54802.189755519808</v>
      </c>
      <c r="Q5" t="b">
        <f t="shared" si="2"/>
        <v>0</v>
      </c>
    </row>
    <row r="6" spans="1:17" x14ac:dyDescent="0.25">
      <c r="C6">
        <v>3</v>
      </c>
      <c r="D6">
        <v>2</v>
      </c>
      <c r="E6">
        <v>3.0491000000000001</v>
      </c>
      <c r="F6">
        <v>1.8620000000000001</v>
      </c>
      <c r="G6">
        <v>8.4257000000000009</v>
      </c>
      <c r="H6">
        <v>1000</v>
      </c>
      <c r="I6">
        <v>3.9E-2</v>
      </c>
      <c r="K6">
        <v>0</v>
      </c>
      <c r="L6">
        <v>0</v>
      </c>
      <c r="M6">
        <v>0</v>
      </c>
      <c r="O6">
        <f t="shared" si="0"/>
        <v>3.5726817392541421</v>
      </c>
      <c r="P6">
        <f t="shared" si="1"/>
        <v>35726.817392541423</v>
      </c>
      <c r="Q6" t="b">
        <f t="shared" si="2"/>
        <v>0</v>
      </c>
    </row>
    <row r="7" spans="1:17" x14ac:dyDescent="0.25">
      <c r="C7">
        <v>0.1</v>
      </c>
      <c r="D7">
        <v>0.1</v>
      </c>
      <c r="E7">
        <v>-0.2044</v>
      </c>
      <c r="F7">
        <v>-0.2044</v>
      </c>
      <c r="G7">
        <v>2.1926999999999999</v>
      </c>
      <c r="H7">
        <v>1000</v>
      </c>
      <c r="I7">
        <v>3.6999999999999998E-2</v>
      </c>
      <c r="K7">
        <v>0</v>
      </c>
      <c r="L7">
        <v>0</v>
      </c>
      <c r="M7">
        <v>0</v>
      </c>
      <c r="O7">
        <f t="shared" si="0"/>
        <v>0.28906525214906065</v>
      </c>
      <c r="P7">
        <f t="shared" si="1"/>
        <v>2890.6525214906064</v>
      </c>
      <c r="Q7" t="b">
        <f t="shared" si="2"/>
        <v>0</v>
      </c>
    </row>
    <row r="8" spans="1:17" x14ac:dyDescent="0.25">
      <c r="B8">
        <v>0.2</v>
      </c>
      <c r="C8">
        <v>-4</v>
      </c>
      <c r="D8">
        <v>-4</v>
      </c>
      <c r="E8">
        <v>-0.82299999999999995</v>
      </c>
      <c r="F8">
        <v>-0.82299999999999995</v>
      </c>
      <c r="G8">
        <v>4.1966000000000001</v>
      </c>
      <c r="H8">
        <v>1000</v>
      </c>
      <c r="I8">
        <v>3.5999999999999997E-2</v>
      </c>
      <c r="K8">
        <v>0</v>
      </c>
      <c r="L8">
        <v>0</v>
      </c>
      <c r="M8">
        <v>0</v>
      </c>
      <c r="O8">
        <f t="shared" si="0"/>
        <v>1.1638977618330573</v>
      </c>
      <c r="P8">
        <f t="shared" si="1"/>
        <v>11638.977618330571</v>
      </c>
      <c r="Q8" t="b">
        <f t="shared" si="2"/>
        <v>0</v>
      </c>
    </row>
    <row r="9" spans="1:17" x14ac:dyDescent="0.25">
      <c r="C9">
        <v>3</v>
      </c>
      <c r="D9">
        <v>2</v>
      </c>
      <c r="E9">
        <v>1.2388999999999999</v>
      </c>
      <c r="F9">
        <v>-0.39679999999999999</v>
      </c>
      <c r="G9">
        <v>5.3841000000000001</v>
      </c>
      <c r="H9">
        <v>1000</v>
      </c>
      <c r="I9">
        <v>3.5000000000000003E-2</v>
      </c>
      <c r="K9">
        <v>0</v>
      </c>
      <c r="L9">
        <v>0</v>
      </c>
      <c r="M9">
        <v>0</v>
      </c>
      <c r="O9">
        <f t="shared" si="0"/>
        <v>1.300893327679099</v>
      </c>
      <c r="P9">
        <f t="shared" si="1"/>
        <v>13008.933276790989</v>
      </c>
      <c r="Q9" t="b">
        <f t="shared" si="2"/>
        <v>0</v>
      </c>
    </row>
    <row r="10" spans="1:17" x14ac:dyDescent="0.25">
      <c r="C10">
        <v>0.1</v>
      </c>
      <c r="D10">
        <v>0.1</v>
      </c>
      <c r="E10">
        <v>-0.16830000000000001</v>
      </c>
      <c r="F10">
        <v>-0.16830000000000001</v>
      </c>
      <c r="G10">
        <v>1.7461</v>
      </c>
      <c r="H10">
        <v>1000</v>
      </c>
      <c r="I10">
        <v>3.6999999999999998E-2</v>
      </c>
      <c r="K10">
        <v>0</v>
      </c>
      <c r="L10">
        <v>0</v>
      </c>
      <c r="M10">
        <v>0</v>
      </c>
      <c r="O10">
        <f t="shared" si="0"/>
        <v>0.23801214254739189</v>
      </c>
      <c r="P10">
        <f t="shared" si="1"/>
        <v>2380.1214254739189</v>
      </c>
      <c r="Q10" t="b">
        <f t="shared" si="2"/>
        <v>0</v>
      </c>
    </row>
    <row r="11" spans="1:17" x14ac:dyDescent="0.25">
      <c r="A11" t="s">
        <v>6</v>
      </c>
      <c r="B11">
        <v>0.2</v>
      </c>
      <c r="C11">
        <v>0</v>
      </c>
      <c r="D11">
        <v>0</v>
      </c>
      <c r="E11" t="s">
        <v>9</v>
      </c>
      <c r="F11" t="s">
        <v>9</v>
      </c>
      <c r="H11">
        <v>3</v>
      </c>
      <c r="K11">
        <v>3</v>
      </c>
      <c r="L11">
        <v>0.5</v>
      </c>
      <c r="M11">
        <v>0</v>
      </c>
      <c r="O11" t="e">
        <f t="shared" si="0"/>
        <v>#VALUE!</v>
      </c>
      <c r="P11" t="e">
        <f t="shared" si="1"/>
        <v>#VALUE!</v>
      </c>
      <c r="Q11" t="e">
        <f t="shared" si="2"/>
        <v>#VALUE!</v>
      </c>
    </row>
    <row r="12" spans="1:17" x14ac:dyDescent="0.25">
      <c r="C12">
        <v>2</v>
      </c>
      <c r="D12">
        <v>3</v>
      </c>
      <c r="E12" t="s">
        <v>9</v>
      </c>
      <c r="F12" t="s">
        <v>9</v>
      </c>
      <c r="H12">
        <v>1</v>
      </c>
      <c r="K12">
        <v>3</v>
      </c>
      <c r="L12">
        <v>0.5</v>
      </c>
      <c r="M12">
        <v>0</v>
      </c>
      <c r="O12" t="e">
        <f t="shared" si="0"/>
        <v>#VALUE!</v>
      </c>
      <c r="P12" t="e">
        <f t="shared" si="1"/>
        <v>#VALUE!</v>
      </c>
      <c r="Q12" t="e">
        <f t="shared" si="2"/>
        <v>#VALUE!</v>
      </c>
    </row>
    <row r="13" spans="1:17" x14ac:dyDescent="0.25">
      <c r="C13">
        <v>3.1</v>
      </c>
      <c r="D13">
        <v>0.6</v>
      </c>
      <c r="E13" t="s">
        <v>9</v>
      </c>
      <c r="F13" t="s">
        <v>9</v>
      </c>
      <c r="H13">
        <v>3</v>
      </c>
      <c r="K13">
        <v>3</v>
      </c>
      <c r="L13">
        <v>0.5</v>
      </c>
      <c r="M13">
        <v>0</v>
      </c>
      <c r="O13" t="e">
        <f t="shared" si="0"/>
        <v>#VALUE!</v>
      </c>
      <c r="P13" t="e">
        <f t="shared" si="1"/>
        <v>#VALUE!</v>
      </c>
      <c r="Q13" t="e">
        <f t="shared" si="2"/>
        <v>#VALUE!</v>
      </c>
    </row>
    <row r="14" spans="1:17" x14ac:dyDescent="0.25">
      <c r="B14">
        <v>0.05</v>
      </c>
      <c r="C14">
        <v>0</v>
      </c>
      <c r="D14">
        <v>0</v>
      </c>
      <c r="E14">
        <v>2.9117000000000002</v>
      </c>
      <c r="F14">
        <v>0.47710000000000002</v>
      </c>
      <c r="G14">
        <v>5.7700000000000001E-2</v>
      </c>
      <c r="H14">
        <v>1000</v>
      </c>
      <c r="I14">
        <v>3.7999999999999999E-2</v>
      </c>
      <c r="K14">
        <v>3</v>
      </c>
      <c r="L14">
        <v>0.5</v>
      </c>
      <c r="M14">
        <v>0</v>
      </c>
      <c r="O14">
        <f t="shared" si="0"/>
        <v>9.1221159825996337E-2</v>
      </c>
      <c r="P14">
        <f t="shared" si="1"/>
        <v>912.21159825996335</v>
      </c>
      <c r="Q14" t="b">
        <f t="shared" si="2"/>
        <v>0</v>
      </c>
    </row>
    <row r="15" spans="1:17" x14ac:dyDescent="0.25">
      <c r="C15">
        <v>2</v>
      </c>
      <c r="D15">
        <v>3</v>
      </c>
      <c r="E15" t="s">
        <v>9</v>
      </c>
      <c r="F15" t="s">
        <v>9</v>
      </c>
      <c r="H15">
        <v>1</v>
      </c>
      <c r="K15">
        <v>3</v>
      </c>
      <c r="L15">
        <v>0.5</v>
      </c>
      <c r="M15">
        <v>0</v>
      </c>
      <c r="O15" t="e">
        <f t="shared" si="0"/>
        <v>#VALUE!</v>
      </c>
      <c r="P15" t="e">
        <f t="shared" si="1"/>
        <v>#VALUE!</v>
      </c>
      <c r="Q15" t="e">
        <f t="shared" si="2"/>
        <v>#VALUE!</v>
      </c>
    </row>
    <row r="16" spans="1:17" x14ac:dyDescent="0.25">
      <c r="C16">
        <v>3.1</v>
      </c>
      <c r="D16">
        <v>0.6</v>
      </c>
      <c r="E16">
        <v>2.8660000000000001</v>
      </c>
      <c r="F16">
        <v>0.4093</v>
      </c>
      <c r="G16">
        <v>5.7700000000000001E-2</v>
      </c>
      <c r="H16">
        <v>1000</v>
      </c>
      <c r="I16">
        <v>3.5000000000000003E-2</v>
      </c>
      <c r="K16">
        <v>3</v>
      </c>
      <c r="L16">
        <v>0.5</v>
      </c>
      <c r="M16">
        <v>0</v>
      </c>
      <c r="O16">
        <f t="shared" si="0"/>
        <v>0.16181004295160414</v>
      </c>
      <c r="P16">
        <f t="shared" si="1"/>
        <v>1618.1004295160415</v>
      </c>
      <c r="Q16" t="b">
        <f t="shared" si="2"/>
        <v>0</v>
      </c>
    </row>
    <row r="17" spans="1:17" x14ac:dyDescent="0.25">
      <c r="A17" t="s">
        <v>7</v>
      </c>
      <c r="B17">
        <v>0.1</v>
      </c>
      <c r="C17">
        <v>-4</v>
      </c>
      <c r="D17">
        <v>-4</v>
      </c>
      <c r="E17">
        <v>-4.4874000000000001</v>
      </c>
      <c r="F17">
        <v>-4.4874000000000001</v>
      </c>
      <c r="G17">
        <v>-1.7906</v>
      </c>
      <c r="H17">
        <v>142</v>
      </c>
      <c r="I17">
        <v>6.0000000000000001E-3</v>
      </c>
      <c r="K17">
        <v>-1.34941</v>
      </c>
      <c r="L17">
        <v>-1.34941</v>
      </c>
      <c r="M17">
        <v>-2.0626099999999998</v>
      </c>
      <c r="O17">
        <f t="shared" ref="O17" si="3">SQRT((E17-K17)^2+(F17-L17)^2)</f>
        <v>4.4377880165911492</v>
      </c>
      <c r="P17">
        <f t="shared" si="1"/>
        <v>44377.880165911491</v>
      </c>
      <c r="Q17" t="b">
        <f t="shared" si="2"/>
        <v>0</v>
      </c>
    </row>
    <row r="18" spans="1:17" x14ac:dyDescent="0.25">
      <c r="C18">
        <v>3</v>
      </c>
      <c r="D18">
        <v>2</v>
      </c>
      <c r="E18">
        <v>1.3529</v>
      </c>
      <c r="F18">
        <v>1.3520000000000001</v>
      </c>
      <c r="G18">
        <v>-2.0626000000000002</v>
      </c>
      <c r="H18">
        <v>269</v>
      </c>
      <c r="I18">
        <v>0.01</v>
      </c>
      <c r="K18">
        <v>1.34941</v>
      </c>
      <c r="L18">
        <v>1.34941</v>
      </c>
      <c r="M18">
        <v>-2.0626099999999998</v>
      </c>
      <c r="O18">
        <f t="shared" si="0"/>
        <v>4.3460556830303533E-3</v>
      </c>
      <c r="P18">
        <f t="shared" si="1"/>
        <v>43.460556830303531</v>
      </c>
      <c r="Q18" t="b">
        <f t="shared" si="2"/>
        <v>0</v>
      </c>
    </row>
    <row r="19" spans="1:17" x14ac:dyDescent="0.25">
      <c r="C19">
        <v>-1.5</v>
      </c>
      <c r="D19">
        <v>-1.5</v>
      </c>
      <c r="E19">
        <v>-1.3526</v>
      </c>
      <c r="F19">
        <v>-1.3526</v>
      </c>
      <c r="G19">
        <v>-2.0626000000000002</v>
      </c>
      <c r="H19">
        <v>177</v>
      </c>
      <c r="I19">
        <v>0.01</v>
      </c>
      <c r="K19">
        <v>-1.34941</v>
      </c>
      <c r="L19">
        <v>-1.34941</v>
      </c>
      <c r="M19">
        <v>-2.0626099999999998</v>
      </c>
      <c r="O19">
        <f t="shared" si="0"/>
        <v>4.5113412639702106E-3</v>
      </c>
      <c r="P19">
        <f t="shared" si="1"/>
        <v>45.113412639702105</v>
      </c>
      <c r="Q19" t="b">
        <f t="shared" si="2"/>
        <v>0</v>
      </c>
    </row>
    <row r="20" spans="1:17" x14ac:dyDescent="0.25">
      <c r="B20">
        <v>0.05</v>
      </c>
      <c r="C20">
        <v>-4</v>
      </c>
      <c r="D20">
        <v>-4</v>
      </c>
      <c r="E20">
        <v>-4.4836</v>
      </c>
      <c r="F20">
        <v>-4.4836</v>
      </c>
      <c r="G20">
        <v>-1.7906</v>
      </c>
      <c r="H20">
        <v>428</v>
      </c>
      <c r="I20">
        <v>1.7999999999999999E-2</v>
      </c>
      <c r="K20">
        <v>-1.34941</v>
      </c>
      <c r="L20">
        <v>-1.34941</v>
      </c>
      <c r="M20">
        <v>-2.0626099999999998</v>
      </c>
      <c r="O20">
        <f t="shared" si="0"/>
        <v>4.432414005054131</v>
      </c>
      <c r="P20">
        <f t="shared" si="1"/>
        <v>44324.140050541304</v>
      </c>
      <c r="Q20" t="b">
        <f t="shared" si="2"/>
        <v>0</v>
      </c>
    </row>
    <row r="21" spans="1:17" x14ac:dyDescent="0.25">
      <c r="C21">
        <v>3</v>
      </c>
      <c r="D21">
        <v>2</v>
      </c>
      <c r="E21">
        <v>1.3567</v>
      </c>
      <c r="F21">
        <v>1.3547</v>
      </c>
      <c r="G21">
        <v>-2.0626000000000002</v>
      </c>
      <c r="H21">
        <v>477</v>
      </c>
      <c r="I21">
        <v>1.7999999999999999E-2</v>
      </c>
      <c r="K21">
        <v>1.34941</v>
      </c>
      <c r="L21">
        <v>1.34941</v>
      </c>
      <c r="M21">
        <v>-2.0626099999999998</v>
      </c>
      <c r="O21">
        <f t="shared" ref="O21:O52" si="4">SQRT((E21-K21)^2+(F21-L21)^2)</f>
        <v>9.0071194063363266E-3</v>
      </c>
      <c r="P21">
        <f t="shared" si="1"/>
        <v>90.071194063363265</v>
      </c>
      <c r="Q21" t="b">
        <f t="shared" si="2"/>
        <v>0</v>
      </c>
    </row>
    <row r="22" spans="1:17" x14ac:dyDescent="0.25">
      <c r="C22">
        <v>-1.5</v>
      </c>
      <c r="D22">
        <v>-1.5</v>
      </c>
      <c r="E22">
        <v>-1.3559000000000001</v>
      </c>
      <c r="F22">
        <v>-1.3559000000000001</v>
      </c>
      <c r="G22">
        <v>-2.0626000000000002</v>
      </c>
      <c r="H22">
        <v>291</v>
      </c>
      <c r="I22">
        <v>1.2999999999999999E-2</v>
      </c>
      <c r="K22">
        <v>-1.34941</v>
      </c>
      <c r="L22">
        <v>-1.34941</v>
      </c>
      <c r="M22">
        <v>-2.0626099999999998</v>
      </c>
      <c r="O22">
        <f t="shared" si="4"/>
        <v>9.1782460198015382E-3</v>
      </c>
      <c r="P22">
        <f t="shared" si="1"/>
        <v>91.782460198015372</v>
      </c>
      <c r="Q22" t="b">
        <f t="shared" si="2"/>
        <v>0</v>
      </c>
    </row>
    <row r="23" spans="1:17" x14ac:dyDescent="0.25">
      <c r="B23">
        <v>0.2</v>
      </c>
      <c r="C23">
        <v>-4</v>
      </c>
      <c r="D23">
        <v>-4</v>
      </c>
      <c r="E23">
        <v>-4.4892000000000003</v>
      </c>
      <c r="F23">
        <v>-4.4892000000000003</v>
      </c>
      <c r="G23">
        <v>-1.7906</v>
      </c>
      <c r="H23">
        <v>142</v>
      </c>
      <c r="I23">
        <v>8.9999999999999993E-3</v>
      </c>
      <c r="K23">
        <v>-1.34941</v>
      </c>
      <c r="L23">
        <v>-1.34941</v>
      </c>
      <c r="M23">
        <v>-2.0626099999999998</v>
      </c>
      <c r="O23">
        <f t="shared" si="4"/>
        <v>4.4403336010034211</v>
      </c>
      <c r="P23">
        <f t="shared" si="1"/>
        <v>44403.336010034211</v>
      </c>
      <c r="Q23" t="b">
        <f t="shared" si="2"/>
        <v>0</v>
      </c>
    </row>
    <row r="24" spans="1:17" x14ac:dyDescent="0.25">
      <c r="C24">
        <v>3</v>
      </c>
      <c r="D24">
        <v>2</v>
      </c>
      <c r="E24">
        <v>1.3511</v>
      </c>
      <c r="F24">
        <v>1.3507</v>
      </c>
      <c r="G24">
        <v>-2.0626000000000002</v>
      </c>
      <c r="H24">
        <v>148</v>
      </c>
      <c r="I24">
        <v>6.0000000000000001E-3</v>
      </c>
      <c r="K24">
        <v>1.34941</v>
      </c>
      <c r="L24">
        <v>1.34941</v>
      </c>
      <c r="M24">
        <v>-2.0626099999999998</v>
      </c>
      <c r="O24">
        <f t="shared" si="4"/>
        <v>2.1260761980700341E-3</v>
      </c>
      <c r="P24">
        <f t="shared" si="1"/>
        <v>21.260761980700341</v>
      </c>
      <c r="Q24" t="b">
        <f t="shared" si="2"/>
        <v>0</v>
      </c>
    </row>
    <row r="25" spans="1:17" x14ac:dyDescent="0.25">
      <c r="C25">
        <v>-1.5</v>
      </c>
      <c r="D25">
        <v>-1.5</v>
      </c>
      <c r="E25">
        <v>-1.351</v>
      </c>
      <c r="F25">
        <v>-1.351</v>
      </c>
      <c r="G25">
        <v>-2.0626000000000002</v>
      </c>
      <c r="H25">
        <v>103</v>
      </c>
      <c r="I25">
        <v>6.0000000000000001E-3</v>
      </c>
      <c r="K25">
        <v>-1.34941</v>
      </c>
      <c r="L25">
        <v>-1.34941</v>
      </c>
      <c r="M25">
        <v>-2.0626099999999998</v>
      </c>
      <c r="O25">
        <f t="shared" si="4"/>
        <v>2.2485995641731934E-3</v>
      </c>
      <c r="P25">
        <f t="shared" si="1"/>
        <v>22.485995641731932</v>
      </c>
      <c r="Q25" t="b">
        <f t="shared" si="2"/>
        <v>0</v>
      </c>
    </row>
    <row r="26" spans="1:17" x14ac:dyDescent="0.25">
      <c r="A26" t="s">
        <v>8</v>
      </c>
      <c r="B26">
        <v>0.1</v>
      </c>
      <c r="C26">
        <v>-1.5</v>
      </c>
      <c r="D26">
        <v>-1</v>
      </c>
      <c r="E26" t="s">
        <v>9</v>
      </c>
      <c r="F26" t="s">
        <v>9</v>
      </c>
      <c r="K26">
        <v>0</v>
      </c>
      <c r="L26">
        <v>-1</v>
      </c>
      <c r="M26">
        <v>3</v>
      </c>
      <c r="O26" t="e">
        <f t="shared" si="4"/>
        <v>#VALUE!</v>
      </c>
      <c r="P26" t="e">
        <f t="shared" si="1"/>
        <v>#VALUE!</v>
      </c>
      <c r="Q26" t="e">
        <f t="shared" si="2"/>
        <v>#VALUE!</v>
      </c>
    </row>
    <row r="27" spans="1:17" x14ac:dyDescent="0.25">
      <c r="C27">
        <v>-0.5</v>
      </c>
      <c r="D27">
        <v>0.5</v>
      </c>
      <c r="E27" t="s">
        <v>9</v>
      </c>
      <c r="F27" t="s">
        <v>9</v>
      </c>
      <c r="K27">
        <v>0</v>
      </c>
      <c r="L27">
        <v>-1</v>
      </c>
      <c r="M27">
        <v>3</v>
      </c>
      <c r="O27" t="e">
        <f t="shared" si="4"/>
        <v>#VALUE!</v>
      </c>
      <c r="P27" t="e">
        <f t="shared" si="1"/>
        <v>#VALUE!</v>
      </c>
      <c r="Q27" t="e">
        <f t="shared" si="2"/>
        <v>#VALUE!</v>
      </c>
    </row>
    <row r="28" spans="1:17" x14ac:dyDescent="0.25">
      <c r="C28">
        <v>0.6</v>
      </c>
      <c r="D28">
        <v>-1.1000000000000001</v>
      </c>
      <c r="E28" t="s">
        <v>9</v>
      </c>
      <c r="F28" t="s">
        <v>9</v>
      </c>
      <c r="K28">
        <v>0</v>
      </c>
      <c r="L28">
        <v>-1</v>
      </c>
      <c r="M28">
        <v>3</v>
      </c>
      <c r="O28" t="e">
        <f t="shared" si="4"/>
        <v>#VALUE!</v>
      </c>
      <c r="P28" t="e">
        <f t="shared" si="1"/>
        <v>#VALUE!</v>
      </c>
      <c r="Q28" t="e">
        <f t="shared" si="2"/>
        <v>#VALUE!</v>
      </c>
    </row>
    <row r="29" spans="1:17" x14ac:dyDescent="0.25">
      <c r="B29">
        <v>0.05</v>
      </c>
      <c r="C29">
        <v>-1.5</v>
      </c>
      <c r="D29">
        <v>-1</v>
      </c>
      <c r="E29" t="s">
        <v>9</v>
      </c>
      <c r="F29" t="s">
        <v>9</v>
      </c>
      <c r="K29">
        <v>0</v>
      </c>
      <c r="L29">
        <v>-1</v>
      </c>
      <c r="M29">
        <v>3</v>
      </c>
      <c r="O29" t="e">
        <f t="shared" si="4"/>
        <v>#VALUE!</v>
      </c>
      <c r="P29" t="e">
        <f t="shared" si="1"/>
        <v>#VALUE!</v>
      </c>
      <c r="Q29" t="e">
        <f t="shared" si="2"/>
        <v>#VALUE!</v>
      </c>
    </row>
    <row r="30" spans="1:17" x14ac:dyDescent="0.25">
      <c r="C30">
        <v>-0.5</v>
      </c>
      <c r="D30">
        <v>0.5</v>
      </c>
      <c r="E30" t="s">
        <v>9</v>
      </c>
      <c r="F30" t="s">
        <v>9</v>
      </c>
      <c r="K30">
        <v>0</v>
      </c>
      <c r="L30">
        <v>-1</v>
      </c>
      <c r="M30">
        <v>3</v>
      </c>
      <c r="O30" t="e">
        <f t="shared" ref="O30" si="5">SQRT((E30-K30)^2+(F30-L30)^2)</f>
        <v>#VALUE!</v>
      </c>
      <c r="P30" t="e">
        <f t="shared" si="1"/>
        <v>#VALUE!</v>
      </c>
      <c r="Q30" t="e">
        <f t="shared" si="2"/>
        <v>#VALUE!</v>
      </c>
    </row>
    <row r="31" spans="1:17" x14ac:dyDescent="0.25">
      <c r="C31">
        <v>0.6</v>
      </c>
      <c r="D31">
        <v>-1.1000000000000001</v>
      </c>
      <c r="E31" t="s">
        <v>9</v>
      </c>
      <c r="F31" t="s">
        <v>9</v>
      </c>
      <c r="K31">
        <v>0</v>
      </c>
      <c r="L31">
        <v>-1</v>
      </c>
      <c r="M31">
        <v>3</v>
      </c>
      <c r="O31" t="e">
        <f t="shared" ref="O31:O52" si="6">SQRT((E31-K31)^2+(F31-L31)^2)</f>
        <v>#VALUE!</v>
      </c>
      <c r="P31" t="e">
        <f t="shared" si="1"/>
        <v>#VALUE!</v>
      </c>
      <c r="Q31" t="e">
        <f t="shared" si="2"/>
        <v>#VALUE!</v>
      </c>
    </row>
    <row r="32" spans="1:17" x14ac:dyDescent="0.25">
      <c r="B32">
        <v>0.2</v>
      </c>
      <c r="C32">
        <v>-1.5</v>
      </c>
      <c r="D32">
        <v>-1</v>
      </c>
      <c r="E32" t="s">
        <v>9</v>
      </c>
      <c r="F32" t="s">
        <v>9</v>
      </c>
      <c r="K32">
        <v>0</v>
      </c>
      <c r="L32">
        <v>-1</v>
      </c>
      <c r="M32">
        <v>3</v>
      </c>
      <c r="O32" t="e">
        <f t="shared" si="6"/>
        <v>#VALUE!</v>
      </c>
      <c r="P32" t="e">
        <f t="shared" si="1"/>
        <v>#VALUE!</v>
      </c>
      <c r="Q32" t="e">
        <f t="shared" si="2"/>
        <v>#VALUE!</v>
      </c>
    </row>
    <row r="33" spans="1:17" x14ac:dyDescent="0.25">
      <c r="C33">
        <v>-0.5</v>
      </c>
      <c r="D33">
        <v>0.5</v>
      </c>
      <c r="E33" t="s">
        <v>9</v>
      </c>
      <c r="F33" t="s">
        <v>9</v>
      </c>
      <c r="K33">
        <v>0</v>
      </c>
      <c r="L33">
        <v>-1</v>
      </c>
      <c r="M33">
        <v>3</v>
      </c>
      <c r="O33" t="e">
        <f t="shared" si="6"/>
        <v>#VALUE!</v>
      </c>
      <c r="P33" t="e">
        <f t="shared" si="1"/>
        <v>#VALUE!</v>
      </c>
      <c r="Q33" t="e">
        <f t="shared" si="2"/>
        <v>#VALUE!</v>
      </c>
    </row>
    <row r="34" spans="1:17" x14ac:dyDescent="0.25">
      <c r="C34">
        <v>0.6</v>
      </c>
      <c r="D34">
        <v>-1.1000000000000001</v>
      </c>
      <c r="E34" t="s">
        <v>9</v>
      </c>
      <c r="F34" t="s">
        <v>9</v>
      </c>
      <c r="K34">
        <v>0</v>
      </c>
      <c r="L34">
        <v>-1</v>
      </c>
      <c r="M34">
        <v>3</v>
      </c>
      <c r="O34" t="e">
        <f t="shared" si="6"/>
        <v>#VALUE!</v>
      </c>
      <c r="P34" t="e">
        <f t="shared" si="1"/>
        <v>#VALUE!</v>
      </c>
      <c r="Q34" t="e">
        <f t="shared" si="2"/>
        <v>#VALUE!</v>
      </c>
    </row>
    <row r="35" spans="1:17" x14ac:dyDescent="0.25">
      <c r="A35" t="s">
        <v>10</v>
      </c>
      <c r="B35">
        <v>0.1</v>
      </c>
      <c r="C35">
        <v>8</v>
      </c>
      <c r="D35">
        <v>6</v>
      </c>
      <c r="E35">
        <v>0.12670000000000001</v>
      </c>
      <c r="F35">
        <v>0.12670000000000001</v>
      </c>
      <c r="G35" s="1">
        <v>6.4199999999999999E-4</v>
      </c>
      <c r="H35">
        <v>1000</v>
      </c>
      <c r="I35">
        <v>3.6999999999999998E-2</v>
      </c>
      <c r="K35">
        <v>0</v>
      </c>
      <c r="L35">
        <v>0</v>
      </c>
      <c r="M35">
        <v>0</v>
      </c>
      <c r="O35">
        <f t="shared" ref="O35" si="7">SQRT((E35-K35)^2+(F35-L35)^2)</f>
        <v>0.17918085835267114</v>
      </c>
      <c r="P35">
        <f t="shared" si="1"/>
        <v>1791.8085835267113</v>
      </c>
      <c r="Q35" t="b">
        <f t="shared" si="2"/>
        <v>0</v>
      </c>
    </row>
    <row r="36" spans="1:17" x14ac:dyDescent="0.25">
      <c r="C36">
        <v>-6</v>
      </c>
      <c r="D36">
        <v>8</v>
      </c>
      <c r="E36">
        <v>1.8100000000000002E-2</v>
      </c>
      <c r="F36">
        <v>1.8100000000000002E-2</v>
      </c>
      <c r="G36" s="1">
        <v>1.31E-5</v>
      </c>
      <c r="H36">
        <v>1000</v>
      </c>
      <c r="I36">
        <v>3.5000000000000003E-2</v>
      </c>
      <c r="K36">
        <v>0</v>
      </c>
      <c r="L36">
        <v>0</v>
      </c>
      <c r="M36">
        <v>0</v>
      </c>
      <c r="O36">
        <f t="shared" ref="O36:O52" si="8">SQRT((E36-K36)^2+(F36-L36)^2)</f>
        <v>2.5597265478953021E-2</v>
      </c>
      <c r="P36">
        <f t="shared" si="1"/>
        <v>255.9726547895302</v>
      </c>
      <c r="Q36" t="b">
        <f t="shared" si="2"/>
        <v>0</v>
      </c>
    </row>
    <row r="37" spans="1:17" x14ac:dyDescent="0.25">
      <c r="C37">
        <v>0.1</v>
      </c>
      <c r="D37">
        <v>-0.1</v>
      </c>
      <c r="E37">
        <f>0.001*0.6363</f>
        <v>6.3630000000000002E-4</v>
      </c>
      <c r="F37">
        <f>-0.001*0.6363</f>
        <v>-6.3630000000000002E-4</v>
      </c>
      <c r="G37" s="1">
        <v>4.0499999999999999E-7</v>
      </c>
      <c r="H37">
        <v>47</v>
      </c>
      <c r="I37">
        <v>3.0000000000000001E-3</v>
      </c>
      <c r="K37">
        <v>0</v>
      </c>
      <c r="L37">
        <v>0</v>
      </c>
      <c r="M37">
        <v>0</v>
      </c>
      <c r="O37">
        <f t="shared" si="8"/>
        <v>8.9986408973800045E-4</v>
      </c>
      <c r="P37">
        <f t="shared" si="1"/>
        <v>8.9986408973800049</v>
      </c>
      <c r="Q37" t="b">
        <f t="shared" si="2"/>
        <v>0</v>
      </c>
    </row>
    <row r="38" spans="1:17" x14ac:dyDescent="0.25">
      <c r="B38">
        <v>0.05</v>
      </c>
      <c r="C38">
        <v>8</v>
      </c>
      <c r="D38">
        <v>6</v>
      </c>
      <c r="E38">
        <v>0.94359999999999999</v>
      </c>
      <c r="F38">
        <v>0.94359999999999999</v>
      </c>
      <c r="G38" s="1">
        <v>3.56E-2</v>
      </c>
      <c r="H38">
        <v>1000</v>
      </c>
      <c r="I38">
        <v>3.5999999999999997E-2</v>
      </c>
      <c r="K38">
        <v>0</v>
      </c>
      <c r="L38">
        <v>0</v>
      </c>
      <c r="M38">
        <v>0</v>
      </c>
      <c r="O38">
        <f t="shared" si="8"/>
        <v>1.3344519174552525</v>
      </c>
      <c r="P38">
        <f t="shared" si="1"/>
        <v>13344.519174552524</v>
      </c>
      <c r="Q38" t="b">
        <f t="shared" si="2"/>
        <v>0</v>
      </c>
    </row>
    <row r="39" spans="1:17" x14ac:dyDescent="0.25">
      <c r="C39">
        <v>-6</v>
      </c>
      <c r="D39">
        <v>8</v>
      </c>
      <c r="E39">
        <v>0.1348</v>
      </c>
      <c r="F39">
        <v>0.1348</v>
      </c>
      <c r="G39" s="1">
        <v>7.27E-4</v>
      </c>
      <c r="H39">
        <v>1000</v>
      </c>
      <c r="I39">
        <v>3.5000000000000003E-2</v>
      </c>
      <c r="K39">
        <v>0</v>
      </c>
      <c r="L39">
        <v>0</v>
      </c>
      <c r="M39">
        <v>0</v>
      </c>
      <c r="O39">
        <f t="shared" si="8"/>
        <v>0.19063598820789321</v>
      </c>
      <c r="P39">
        <f t="shared" si="1"/>
        <v>1906.3598820789321</v>
      </c>
      <c r="Q39" t="b">
        <f t="shared" si="2"/>
        <v>0</v>
      </c>
    </row>
    <row r="40" spans="1:17" x14ac:dyDescent="0.25">
      <c r="C40">
        <v>0.1</v>
      </c>
      <c r="D40">
        <v>-0.1</v>
      </c>
      <c r="E40">
        <v>1.2999999999999999E-3</v>
      </c>
      <c r="F40">
        <v>-1.2999999999999999E-3</v>
      </c>
      <c r="G40" s="1">
        <v>1.6300000000000001E-6</v>
      </c>
      <c r="H40">
        <v>84</v>
      </c>
      <c r="I40">
        <v>4.0000000000000001E-3</v>
      </c>
      <c r="K40">
        <v>0</v>
      </c>
      <c r="L40">
        <v>0</v>
      </c>
      <c r="M40">
        <v>0</v>
      </c>
      <c r="O40">
        <f t="shared" si="8"/>
        <v>1.8384776310850235E-3</v>
      </c>
      <c r="P40">
        <f t="shared" si="1"/>
        <v>18.384776310850235</v>
      </c>
      <c r="Q40" t="b">
        <f t="shared" si="2"/>
        <v>0</v>
      </c>
    </row>
    <row r="41" spans="1:17" x14ac:dyDescent="0.25">
      <c r="B41">
        <v>0.2</v>
      </c>
      <c r="C41">
        <v>8</v>
      </c>
      <c r="D41">
        <v>6</v>
      </c>
      <c r="E41">
        <v>8.8000000000000005E-3</v>
      </c>
      <c r="F41">
        <v>8.8000000000000005E-3</v>
      </c>
      <c r="G41" s="1">
        <v>3.0699999999999998E-6</v>
      </c>
      <c r="H41">
        <v>831</v>
      </c>
      <c r="I41">
        <v>0.03</v>
      </c>
      <c r="K41">
        <v>0</v>
      </c>
      <c r="L41">
        <v>0</v>
      </c>
      <c r="M41">
        <v>0</v>
      </c>
      <c r="O41">
        <f t="shared" si="8"/>
        <v>1.2445079348883236E-2</v>
      </c>
      <c r="P41">
        <f t="shared" si="1"/>
        <v>124.45079348883236</v>
      </c>
      <c r="Q41" t="b">
        <f t="shared" si="2"/>
        <v>0</v>
      </c>
    </row>
    <row r="42" spans="1:17" x14ac:dyDescent="0.25">
      <c r="C42">
        <v>-6</v>
      </c>
      <c r="D42">
        <v>8</v>
      </c>
      <c r="E42">
        <v>8.6999999999999994E-3</v>
      </c>
      <c r="F42">
        <v>8.6999999999999994E-3</v>
      </c>
      <c r="G42" s="1">
        <v>3.0599999999999999E-6</v>
      </c>
      <c r="H42">
        <v>589</v>
      </c>
      <c r="I42">
        <v>2.1000000000000001E-2</v>
      </c>
      <c r="K42">
        <v>0</v>
      </c>
      <c r="L42">
        <v>0</v>
      </c>
      <c r="M42">
        <v>0</v>
      </c>
      <c r="O42">
        <f t="shared" si="8"/>
        <v>1.2303657992645926E-2</v>
      </c>
      <c r="P42">
        <f t="shared" si="1"/>
        <v>123.03657992645925</v>
      </c>
      <c r="Q42" t="b">
        <f t="shared" si="2"/>
        <v>0</v>
      </c>
    </row>
    <row r="43" spans="1:17" x14ac:dyDescent="0.25">
      <c r="C43">
        <v>0.1</v>
      </c>
      <c r="D43">
        <v>-0.1</v>
      </c>
      <c r="E43">
        <f>0.001*0.2418</f>
        <v>2.418E-4</v>
      </c>
      <c r="F43">
        <f>-0.001*0.2418</f>
        <v>-2.418E-4</v>
      </c>
      <c r="G43" s="1">
        <v>5.8500000000000001E-8</v>
      </c>
      <c r="H43">
        <v>26</v>
      </c>
      <c r="I43">
        <v>1E-3</v>
      </c>
      <c r="K43">
        <v>0</v>
      </c>
      <c r="L43">
        <v>0</v>
      </c>
      <c r="M43">
        <v>0</v>
      </c>
      <c r="O43">
        <f t="shared" si="8"/>
        <v>3.4195683938181441E-4</v>
      </c>
      <c r="P43">
        <f t="shared" si="1"/>
        <v>3.4195683938181438</v>
      </c>
      <c r="Q43" t="b">
        <f t="shared" si="2"/>
        <v>0</v>
      </c>
    </row>
    <row r="44" spans="1:17" x14ac:dyDescent="0.25">
      <c r="A44" t="s">
        <v>11</v>
      </c>
      <c r="B44">
        <v>0.1</v>
      </c>
      <c r="C44">
        <v>8</v>
      </c>
      <c r="D44">
        <v>8</v>
      </c>
      <c r="E44" t="s">
        <v>9</v>
      </c>
      <c r="F44" t="s">
        <v>9</v>
      </c>
      <c r="K44">
        <v>1</v>
      </c>
      <c r="L44">
        <v>1</v>
      </c>
      <c r="M44">
        <v>0</v>
      </c>
      <c r="O44" t="e">
        <f t="shared" si="8"/>
        <v>#VALUE!</v>
      </c>
      <c r="P44" t="e">
        <f t="shared" si="1"/>
        <v>#VALUE!</v>
      </c>
      <c r="Q44" t="e">
        <f t="shared" si="2"/>
        <v>#VALUE!</v>
      </c>
    </row>
    <row r="45" spans="1:17" x14ac:dyDescent="0.25">
      <c r="C45">
        <v>-3</v>
      </c>
      <c r="D45">
        <v>-3</v>
      </c>
      <c r="E45" t="s">
        <v>9</v>
      </c>
      <c r="F45" t="s">
        <v>9</v>
      </c>
      <c r="K45">
        <v>1</v>
      </c>
      <c r="L45">
        <v>1</v>
      </c>
      <c r="M45">
        <v>0</v>
      </c>
      <c r="O45" t="e">
        <f t="shared" si="8"/>
        <v>#VALUE!</v>
      </c>
      <c r="P45" t="e">
        <f t="shared" si="1"/>
        <v>#VALUE!</v>
      </c>
      <c r="Q45" t="e">
        <f t="shared" si="2"/>
        <v>#VALUE!</v>
      </c>
    </row>
    <row r="46" spans="1:17" x14ac:dyDescent="0.25">
      <c r="C46">
        <v>1.1000000000000001</v>
      </c>
      <c r="D46">
        <v>1.1000000000000001</v>
      </c>
      <c r="E46" t="s">
        <v>9</v>
      </c>
      <c r="F46" t="s">
        <v>9</v>
      </c>
      <c r="H46">
        <v>27</v>
      </c>
      <c r="K46">
        <v>1</v>
      </c>
      <c r="L46">
        <v>1</v>
      </c>
      <c r="M46">
        <v>0</v>
      </c>
      <c r="O46" t="e">
        <f t="shared" si="8"/>
        <v>#VALUE!</v>
      </c>
      <c r="P46" t="e">
        <f t="shared" si="1"/>
        <v>#VALUE!</v>
      </c>
      <c r="Q46" t="e">
        <f t="shared" si="2"/>
        <v>#VALUE!</v>
      </c>
    </row>
    <row r="47" spans="1:17" x14ac:dyDescent="0.25">
      <c r="B47">
        <v>0.05</v>
      </c>
      <c r="C47">
        <v>8</v>
      </c>
      <c r="D47">
        <v>8</v>
      </c>
      <c r="E47" t="s">
        <v>9</v>
      </c>
      <c r="F47" t="s">
        <v>9</v>
      </c>
      <c r="K47">
        <v>1</v>
      </c>
      <c r="L47">
        <v>1</v>
      </c>
      <c r="M47">
        <v>0</v>
      </c>
      <c r="O47" t="e">
        <f t="shared" si="8"/>
        <v>#VALUE!</v>
      </c>
      <c r="P47" t="e">
        <f t="shared" si="1"/>
        <v>#VALUE!</v>
      </c>
      <c r="Q47" t="e">
        <f t="shared" si="2"/>
        <v>#VALUE!</v>
      </c>
    </row>
    <row r="48" spans="1:17" x14ac:dyDescent="0.25">
      <c r="C48">
        <v>-3</v>
      </c>
      <c r="D48">
        <v>-3</v>
      </c>
      <c r="E48" t="s">
        <v>9</v>
      </c>
      <c r="F48" t="s">
        <v>9</v>
      </c>
      <c r="K48">
        <v>1</v>
      </c>
      <c r="L48">
        <v>1</v>
      </c>
      <c r="M48">
        <v>0</v>
      </c>
      <c r="O48" t="e">
        <f t="shared" ref="O48" si="9">SQRT((E48-K48)^2+(F48-L48)^2)</f>
        <v>#VALUE!</v>
      </c>
      <c r="P48" t="e">
        <f t="shared" si="1"/>
        <v>#VALUE!</v>
      </c>
      <c r="Q48" t="e">
        <f t="shared" si="2"/>
        <v>#VALUE!</v>
      </c>
    </row>
    <row r="49" spans="2:17" x14ac:dyDescent="0.25">
      <c r="C49">
        <v>1.1000000000000001</v>
      </c>
      <c r="D49">
        <v>1.1000000000000001</v>
      </c>
      <c r="E49">
        <v>0.60189999999999999</v>
      </c>
      <c r="F49">
        <v>1</v>
      </c>
      <c r="G49">
        <v>0.48659999999999998</v>
      </c>
      <c r="H49">
        <v>1000</v>
      </c>
      <c r="I49">
        <v>3.4000000000000002E-2</v>
      </c>
      <c r="K49">
        <v>1</v>
      </c>
      <c r="L49">
        <v>1</v>
      </c>
      <c r="M49">
        <v>0</v>
      </c>
      <c r="O49">
        <f t="shared" ref="O49:O52" si="10">SQRT((E49-K49)^2+(F49-L49)^2)</f>
        <v>0.39810000000000001</v>
      </c>
      <c r="P49">
        <f t="shared" si="1"/>
        <v>3981</v>
      </c>
      <c r="Q49" t="b">
        <f t="shared" si="2"/>
        <v>0</v>
      </c>
    </row>
    <row r="50" spans="2:17" x14ac:dyDescent="0.25">
      <c r="B50">
        <v>0.2</v>
      </c>
      <c r="C50">
        <v>8</v>
      </c>
      <c r="D50">
        <v>8</v>
      </c>
      <c r="E50" t="s">
        <v>9</v>
      </c>
      <c r="F50" t="s">
        <v>9</v>
      </c>
      <c r="K50">
        <v>1</v>
      </c>
      <c r="L50">
        <v>1</v>
      </c>
      <c r="M50">
        <v>0</v>
      </c>
      <c r="O50" t="e">
        <f t="shared" si="10"/>
        <v>#VALUE!</v>
      </c>
      <c r="P50" t="e">
        <f t="shared" si="1"/>
        <v>#VALUE!</v>
      </c>
      <c r="Q50" t="e">
        <f t="shared" si="2"/>
        <v>#VALUE!</v>
      </c>
    </row>
    <row r="51" spans="2:17" x14ac:dyDescent="0.25">
      <c r="C51">
        <v>-3</v>
      </c>
      <c r="D51">
        <v>-3</v>
      </c>
      <c r="E51" t="s">
        <v>9</v>
      </c>
      <c r="F51" t="s">
        <v>9</v>
      </c>
      <c r="K51">
        <v>1</v>
      </c>
      <c r="L51">
        <v>1</v>
      </c>
      <c r="M51">
        <v>0</v>
      </c>
      <c r="O51" t="e">
        <f t="shared" si="10"/>
        <v>#VALUE!</v>
      </c>
      <c r="P51" t="e">
        <f t="shared" si="1"/>
        <v>#VALUE!</v>
      </c>
      <c r="Q51" t="e">
        <f t="shared" si="2"/>
        <v>#VALUE!</v>
      </c>
    </row>
    <row r="52" spans="2:17" x14ac:dyDescent="0.25">
      <c r="C52">
        <v>1.1000000000000001</v>
      </c>
      <c r="D52">
        <v>1.1000000000000001</v>
      </c>
      <c r="E52" t="s">
        <v>9</v>
      </c>
      <c r="F52" t="s">
        <v>9</v>
      </c>
      <c r="H52">
        <v>3</v>
      </c>
      <c r="K52">
        <v>1</v>
      </c>
      <c r="L52">
        <v>1</v>
      </c>
      <c r="M52">
        <v>0</v>
      </c>
      <c r="O52" t="e">
        <f t="shared" si="10"/>
        <v>#VALUE!</v>
      </c>
      <c r="P52" t="e">
        <f t="shared" si="1"/>
        <v>#VALUE!</v>
      </c>
      <c r="Q52" t="e">
        <f t="shared" si="2"/>
        <v>#VALUE!</v>
      </c>
    </row>
    <row r="55" spans="2:17" x14ac:dyDescent="0.25">
      <c r="B55" t="s">
        <v>21</v>
      </c>
      <c r="I55" t="s">
        <v>23</v>
      </c>
    </row>
    <row r="56" spans="2:17" x14ac:dyDescent="0.25">
      <c r="B56">
        <f>10^-4</f>
        <v>1E-4</v>
      </c>
      <c r="I56">
        <f>AVERAGE(I2:I52)</f>
        <v>2.5733333333333341E-2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F168B-45BD-4170-9AE7-419328D2A33F}">
  <dimension ref="A1:P23"/>
  <sheetViews>
    <sheetView topLeftCell="A4" workbookViewId="0">
      <selection activeCell="B18" sqref="B18"/>
    </sheetView>
  </sheetViews>
  <sheetFormatPr defaultRowHeight="16.5" x14ac:dyDescent="0.25"/>
  <cols>
    <col min="3" max="3" width="16.875" customWidth="1"/>
    <col min="5" max="5" width="12.375" bestFit="1" customWidth="1"/>
    <col min="7" max="7" width="17.875" customWidth="1"/>
    <col min="15" max="15" width="14.625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19</v>
      </c>
      <c r="G1" t="s">
        <v>2</v>
      </c>
      <c r="H1" t="s">
        <v>4</v>
      </c>
      <c r="J1" t="s">
        <v>16</v>
      </c>
      <c r="K1" t="s">
        <v>17</v>
      </c>
      <c r="L1" t="s">
        <v>18</v>
      </c>
      <c r="N1" t="s">
        <v>20</v>
      </c>
      <c r="O1" t="s">
        <v>24</v>
      </c>
      <c r="P1" t="s">
        <v>22</v>
      </c>
    </row>
    <row r="2" spans="1:16" x14ac:dyDescent="0.25">
      <c r="A2" t="s">
        <v>5</v>
      </c>
      <c r="B2">
        <v>-4</v>
      </c>
      <c r="C2">
        <v>-4</v>
      </c>
      <c r="D2">
        <v>3.9830999999999999</v>
      </c>
      <c r="E2">
        <v>-3.9830999999999999</v>
      </c>
      <c r="F2">
        <v>10.9983</v>
      </c>
      <c r="G2">
        <v>2</v>
      </c>
      <c r="H2">
        <v>4.2999999999999997E-2</v>
      </c>
      <c r="J2">
        <v>0</v>
      </c>
      <c r="K2">
        <v>0</v>
      </c>
      <c r="L2">
        <v>0</v>
      </c>
      <c r="N2">
        <f>SQRT((D2-J2)^2+(E2-K2)^2)</f>
        <v>5.6329540402882747</v>
      </c>
      <c r="O2">
        <f>N2/$B$23</f>
        <v>56329.540402882747</v>
      </c>
      <c r="P2" t="b">
        <f>O2&lt;=1</f>
        <v>0</v>
      </c>
    </row>
    <row r="3" spans="1:16" x14ac:dyDescent="0.25">
      <c r="B3">
        <v>3</v>
      </c>
      <c r="C3">
        <v>2</v>
      </c>
      <c r="D3">
        <v>2.9731000000000001</v>
      </c>
      <c r="E3">
        <v>1.9821</v>
      </c>
      <c r="F3">
        <v>7.9617000000000004</v>
      </c>
      <c r="G3">
        <v>2</v>
      </c>
      <c r="H3">
        <v>3.0000000000000001E-3</v>
      </c>
      <c r="J3">
        <v>0</v>
      </c>
      <c r="K3">
        <v>0</v>
      </c>
      <c r="L3">
        <v>0</v>
      </c>
      <c r="N3">
        <f t="shared" ref="N3:N19" si="0">SQRT((D3-J3)^2+(E3-K3)^2)</f>
        <v>3.5732399891415074</v>
      </c>
      <c r="O3">
        <f t="shared" ref="O3:O19" si="1">N3/$B$23</f>
        <v>35732.399891415072</v>
      </c>
      <c r="P3" t="b">
        <f t="shared" ref="P3:P19" si="2">O3&lt;=1</f>
        <v>0</v>
      </c>
    </row>
    <row r="4" spans="1:16" x14ac:dyDescent="0.25">
      <c r="B4">
        <v>0.1</v>
      </c>
      <c r="C4">
        <v>0.1</v>
      </c>
      <c r="D4">
        <v>-0.67310000000000003</v>
      </c>
      <c r="E4">
        <v>-0.67310000000000003</v>
      </c>
      <c r="F4">
        <v>4.6089000000000002</v>
      </c>
      <c r="G4">
        <v>5</v>
      </c>
      <c r="H4">
        <v>2E-3</v>
      </c>
      <c r="J4">
        <v>0</v>
      </c>
      <c r="K4">
        <v>0</v>
      </c>
      <c r="L4">
        <v>0</v>
      </c>
      <c r="N4">
        <f t="shared" si="0"/>
        <v>0.95190714883333039</v>
      </c>
      <c r="O4">
        <f t="shared" si="1"/>
        <v>9519.0714883333039</v>
      </c>
      <c r="P4" t="b">
        <f t="shared" si="2"/>
        <v>0</v>
      </c>
    </row>
    <row r="5" spans="1:1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14.2301</v>
      </c>
      <c r="G5">
        <v>7</v>
      </c>
      <c r="H5">
        <v>2E-3</v>
      </c>
      <c r="J5">
        <v>3</v>
      </c>
      <c r="K5">
        <v>0.5</v>
      </c>
      <c r="L5">
        <v>0</v>
      </c>
      <c r="N5">
        <f t="shared" si="0"/>
        <v>3.0413812651491097</v>
      </c>
      <c r="O5">
        <f t="shared" si="1"/>
        <v>30413.812651491095</v>
      </c>
      <c r="P5" t="b">
        <f t="shared" si="2"/>
        <v>0</v>
      </c>
    </row>
    <row r="6" spans="1:16" x14ac:dyDescent="0.25">
      <c r="B6">
        <v>2</v>
      </c>
      <c r="C6">
        <v>3</v>
      </c>
      <c r="D6">
        <v>0</v>
      </c>
      <c r="E6">
        <v>1</v>
      </c>
      <c r="F6">
        <v>14.2301</v>
      </c>
      <c r="G6">
        <v>9</v>
      </c>
      <c r="H6">
        <v>2E-3</v>
      </c>
      <c r="J6">
        <v>3</v>
      </c>
      <c r="K6">
        <v>0.5</v>
      </c>
      <c r="L6">
        <v>0</v>
      </c>
      <c r="N6">
        <f t="shared" si="0"/>
        <v>3.0413812651491097</v>
      </c>
      <c r="O6">
        <f t="shared" si="1"/>
        <v>30413.812651491095</v>
      </c>
      <c r="P6" t="b">
        <f t="shared" si="2"/>
        <v>0</v>
      </c>
    </row>
    <row r="7" spans="1:16" x14ac:dyDescent="0.25">
      <c r="B7">
        <v>3.1</v>
      </c>
      <c r="C7">
        <v>0.6</v>
      </c>
      <c r="D7">
        <v>3</v>
      </c>
      <c r="E7">
        <v>0.5</v>
      </c>
      <c r="F7" s="1">
        <v>4.6999999999999999E-26</v>
      </c>
      <c r="G7">
        <v>6</v>
      </c>
      <c r="H7">
        <v>2E-3</v>
      </c>
      <c r="J7">
        <v>3</v>
      </c>
      <c r="K7">
        <v>0.5</v>
      </c>
      <c r="L7">
        <v>0</v>
      </c>
      <c r="N7">
        <f t="shared" si="0"/>
        <v>0</v>
      </c>
      <c r="O7">
        <f t="shared" si="1"/>
        <v>0</v>
      </c>
      <c r="P7" t="b">
        <f t="shared" si="2"/>
        <v>1</v>
      </c>
    </row>
    <row r="8" spans="1:16" x14ac:dyDescent="0.25">
      <c r="A8" t="s">
        <v>7</v>
      </c>
      <c r="B8">
        <v>-4</v>
      </c>
      <c r="C8">
        <v>-4</v>
      </c>
      <c r="D8">
        <v>-4.4909999999999997</v>
      </c>
      <c r="E8">
        <v>-4.4909999999999997</v>
      </c>
      <c r="F8">
        <v>-1.7906</v>
      </c>
      <c r="G8">
        <v>3</v>
      </c>
      <c r="H8">
        <v>0.44700000000000001</v>
      </c>
      <c r="J8">
        <v>-1.34941</v>
      </c>
      <c r="K8">
        <v>-1.34941</v>
      </c>
      <c r="L8">
        <v>-2.0626099999999998</v>
      </c>
      <c r="N8">
        <f t="shared" si="0"/>
        <v>4.4428791854156913</v>
      </c>
      <c r="O8">
        <f t="shared" si="1"/>
        <v>44428.791854156909</v>
      </c>
      <c r="P8" t="b">
        <f t="shared" si="2"/>
        <v>0</v>
      </c>
    </row>
    <row r="9" spans="1:16" x14ac:dyDescent="0.25">
      <c r="B9">
        <v>3</v>
      </c>
      <c r="C9">
        <v>2</v>
      </c>
      <c r="D9">
        <v>1.3493999999999999</v>
      </c>
      <c r="E9">
        <v>1.3493999999999999</v>
      </c>
      <c r="F9">
        <v>-2.0626000000000002</v>
      </c>
      <c r="G9">
        <v>5</v>
      </c>
      <c r="H9">
        <v>0.26900000000000002</v>
      </c>
      <c r="J9">
        <v>1.34941</v>
      </c>
      <c r="K9">
        <v>1.34941</v>
      </c>
      <c r="L9">
        <v>-2.0626099999999998</v>
      </c>
      <c r="N9">
        <f t="shared" si="0"/>
        <v>1.41421356238236E-5</v>
      </c>
      <c r="O9">
        <f t="shared" si="1"/>
        <v>0.14142135623823598</v>
      </c>
      <c r="P9" t="b">
        <f t="shared" si="2"/>
        <v>1</v>
      </c>
    </row>
    <row r="10" spans="1:16" x14ac:dyDescent="0.25">
      <c r="B10">
        <v>-1.5</v>
      </c>
      <c r="C10">
        <v>-1.5</v>
      </c>
      <c r="D10">
        <v>-1.3493999999999999</v>
      </c>
      <c r="E10">
        <v>-1.3493999999999999</v>
      </c>
      <c r="F10">
        <v>-2.0626000000000002</v>
      </c>
      <c r="G10">
        <v>2</v>
      </c>
      <c r="H10">
        <v>5.0000000000000001E-3</v>
      </c>
      <c r="J10">
        <v>-1.34941</v>
      </c>
      <c r="K10">
        <v>-1.34941</v>
      </c>
      <c r="L10">
        <v>-2.0626099999999998</v>
      </c>
      <c r="N10">
        <f t="shared" si="0"/>
        <v>1.41421356238236E-5</v>
      </c>
      <c r="O10">
        <f t="shared" si="1"/>
        <v>0.14142135623823598</v>
      </c>
      <c r="P10" t="b">
        <f t="shared" si="2"/>
        <v>1</v>
      </c>
    </row>
    <row r="11" spans="1:16" x14ac:dyDescent="0.25">
      <c r="A11" t="s">
        <v>8</v>
      </c>
      <c r="B11">
        <v>-1.5</v>
      </c>
      <c r="C11">
        <v>-1</v>
      </c>
      <c r="D11">
        <v>-0.6</v>
      </c>
      <c r="E11">
        <v>-0.4</v>
      </c>
      <c r="F11">
        <v>30</v>
      </c>
      <c r="G11">
        <v>5</v>
      </c>
      <c r="H11">
        <v>5.0999999999999997E-2</v>
      </c>
      <c r="J11">
        <v>0</v>
      </c>
      <c r="K11">
        <v>-1</v>
      </c>
      <c r="L11">
        <v>3</v>
      </c>
      <c r="N11">
        <f t="shared" si="0"/>
        <v>0.84852813742385702</v>
      </c>
      <c r="O11">
        <f t="shared" si="1"/>
        <v>8485.2813742385697</v>
      </c>
      <c r="P11" t="b">
        <f t="shared" si="2"/>
        <v>0</v>
      </c>
    </row>
    <row r="12" spans="1:16" x14ac:dyDescent="0.25">
      <c r="B12">
        <v>-0.5</v>
      </c>
      <c r="C12">
        <v>0.5</v>
      </c>
      <c r="D12" t="s">
        <v>9</v>
      </c>
      <c r="E12" t="s">
        <v>9</v>
      </c>
      <c r="J12">
        <v>0</v>
      </c>
      <c r="K12">
        <v>-1</v>
      </c>
      <c r="L12">
        <v>3</v>
      </c>
      <c r="N12" t="e">
        <f t="shared" si="0"/>
        <v>#VALUE!</v>
      </c>
      <c r="O12" t="e">
        <f t="shared" si="1"/>
        <v>#VALUE!</v>
      </c>
      <c r="P12" t="e">
        <f t="shared" si="2"/>
        <v>#VALUE!</v>
      </c>
    </row>
    <row r="13" spans="1:16" x14ac:dyDescent="0.25">
      <c r="B13">
        <v>0.6</v>
      </c>
      <c r="C13">
        <v>-1.1000000000000001</v>
      </c>
      <c r="D13">
        <v>0</v>
      </c>
      <c r="E13">
        <v>-1</v>
      </c>
      <c r="F13">
        <v>3</v>
      </c>
      <c r="G13">
        <v>11</v>
      </c>
      <c r="H13">
        <v>2E-3</v>
      </c>
      <c r="J13">
        <v>0</v>
      </c>
      <c r="K13">
        <v>-1</v>
      </c>
      <c r="L13">
        <v>3</v>
      </c>
      <c r="N13">
        <f t="shared" si="0"/>
        <v>0</v>
      </c>
      <c r="O13">
        <f t="shared" si="1"/>
        <v>0</v>
      </c>
      <c r="P13" t="b">
        <f t="shared" si="2"/>
        <v>1</v>
      </c>
    </row>
    <row r="14" spans="1:16" x14ac:dyDescent="0.25">
      <c r="A14" t="s">
        <v>10</v>
      </c>
      <c r="B14">
        <v>8</v>
      </c>
      <c r="C14">
        <v>6</v>
      </c>
      <c r="D14">
        <v>0</v>
      </c>
      <c r="E14">
        <v>0</v>
      </c>
      <c r="F14" s="2">
        <v>0</v>
      </c>
      <c r="G14">
        <v>1</v>
      </c>
      <c r="H14">
        <f>0.037+0.004</f>
        <v>4.0999999999999995E-2</v>
      </c>
      <c r="J14">
        <v>0</v>
      </c>
      <c r="K14">
        <v>0</v>
      </c>
      <c r="L14">
        <v>0</v>
      </c>
      <c r="N14">
        <f t="shared" si="0"/>
        <v>0</v>
      </c>
      <c r="O14">
        <f t="shared" si="1"/>
        <v>0</v>
      </c>
      <c r="P14" t="b">
        <f t="shared" si="2"/>
        <v>1</v>
      </c>
    </row>
    <row r="15" spans="1:16" x14ac:dyDescent="0.25">
      <c r="B15">
        <v>-6</v>
      </c>
      <c r="C15">
        <v>8</v>
      </c>
      <c r="D15">
        <v>0</v>
      </c>
      <c r="E15">
        <v>0</v>
      </c>
      <c r="F15" s="2">
        <v>0</v>
      </c>
      <c r="G15">
        <v>1</v>
      </c>
      <c r="H15" s="3">
        <f>0.037+0.001</f>
        <v>3.7999999999999999E-2</v>
      </c>
      <c r="J15">
        <v>0</v>
      </c>
      <c r="K15">
        <v>0</v>
      </c>
      <c r="L15">
        <v>0</v>
      </c>
      <c r="N15">
        <f t="shared" si="0"/>
        <v>0</v>
      </c>
      <c r="O15">
        <f t="shared" si="1"/>
        <v>0</v>
      </c>
      <c r="P15" t="b">
        <f t="shared" si="2"/>
        <v>1</v>
      </c>
    </row>
    <row r="16" spans="1:16" x14ac:dyDescent="0.25">
      <c r="B16">
        <v>0.1</v>
      </c>
      <c r="C16">
        <v>-0.1</v>
      </c>
      <c r="D16">
        <v>0</v>
      </c>
      <c r="E16">
        <v>0</v>
      </c>
      <c r="F16" s="2">
        <v>0</v>
      </c>
      <c r="G16">
        <v>1</v>
      </c>
      <c r="H16" s="3">
        <f>0.037+0.002</f>
        <v>3.9E-2</v>
      </c>
      <c r="J16">
        <v>0</v>
      </c>
      <c r="K16">
        <v>0</v>
      </c>
      <c r="L16">
        <v>0</v>
      </c>
      <c r="N16">
        <f t="shared" si="0"/>
        <v>0</v>
      </c>
      <c r="O16">
        <f t="shared" si="1"/>
        <v>0</v>
      </c>
      <c r="P16" t="b">
        <f t="shared" si="2"/>
        <v>1</v>
      </c>
    </row>
    <row r="17" spans="1:16" x14ac:dyDescent="0.25">
      <c r="A17" t="s">
        <v>11</v>
      </c>
      <c r="B17">
        <v>8</v>
      </c>
      <c r="C17">
        <v>8</v>
      </c>
      <c r="D17" t="s">
        <v>9</v>
      </c>
      <c r="E17" t="s">
        <v>9</v>
      </c>
      <c r="G17">
        <v>30</v>
      </c>
      <c r="J17">
        <v>1</v>
      </c>
      <c r="K17">
        <v>1</v>
      </c>
      <c r="L17">
        <v>0</v>
      </c>
      <c r="N17" t="e">
        <f t="shared" si="0"/>
        <v>#VALUE!</v>
      </c>
      <c r="O17" t="e">
        <f t="shared" si="1"/>
        <v>#VALUE!</v>
      </c>
      <c r="P17" t="e">
        <f t="shared" si="2"/>
        <v>#VALUE!</v>
      </c>
    </row>
    <row r="18" spans="1:16" x14ac:dyDescent="0.25">
      <c r="B18">
        <v>-3</v>
      </c>
      <c r="C18">
        <v>-3</v>
      </c>
      <c r="D18">
        <v>-2.9472999999999998</v>
      </c>
      <c r="E18">
        <v>-2.9980000000000002</v>
      </c>
      <c r="F18" s="1">
        <v>31.8003</v>
      </c>
      <c r="G18">
        <v>3</v>
      </c>
      <c r="H18">
        <v>2E-3</v>
      </c>
      <c r="J18">
        <v>1</v>
      </c>
      <c r="K18">
        <v>1</v>
      </c>
      <c r="L18">
        <v>0</v>
      </c>
      <c r="N18">
        <f t="shared" si="0"/>
        <v>5.6182898901712077</v>
      </c>
      <c r="O18">
        <f t="shared" si="1"/>
        <v>56182.898901712077</v>
      </c>
      <c r="P18" t="b">
        <f t="shared" si="2"/>
        <v>0</v>
      </c>
    </row>
    <row r="19" spans="1:16" x14ac:dyDescent="0.25">
      <c r="B19">
        <v>1.1000000000000001</v>
      </c>
      <c r="C19">
        <v>1.1000000000000001</v>
      </c>
      <c r="D19">
        <v>1.3295999999999999</v>
      </c>
      <c r="E19">
        <v>1</v>
      </c>
      <c r="F19" s="1">
        <v>0.1009</v>
      </c>
      <c r="G19">
        <v>5</v>
      </c>
      <c r="H19">
        <v>1E-3</v>
      </c>
      <c r="J19">
        <v>1</v>
      </c>
      <c r="K19">
        <v>1</v>
      </c>
      <c r="L19">
        <v>0</v>
      </c>
      <c r="N19">
        <f t="shared" si="0"/>
        <v>0.32959999999999989</v>
      </c>
      <c r="O19">
        <f t="shared" si="1"/>
        <v>3295.9999999999986</v>
      </c>
      <c r="P19" t="b">
        <f t="shared" si="2"/>
        <v>0</v>
      </c>
    </row>
    <row r="22" spans="1:16" x14ac:dyDescent="0.25">
      <c r="B22" t="s">
        <v>21</v>
      </c>
      <c r="H22" t="s">
        <v>23</v>
      </c>
    </row>
    <row r="23" spans="1:16" x14ac:dyDescent="0.25">
      <c r="B23">
        <f>10^-4</f>
        <v>1E-4</v>
      </c>
      <c r="H23">
        <f>AVERAGE(H2:H19)</f>
        <v>5.9312500000000011E-2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Grad</vt:lpstr>
      <vt:lpstr>Newt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</dc:creator>
  <cp:lastModifiedBy>BC</cp:lastModifiedBy>
  <dcterms:created xsi:type="dcterms:W3CDTF">2021-10-17T07:59:56Z</dcterms:created>
  <dcterms:modified xsi:type="dcterms:W3CDTF">2021-10-18T12:05:41Z</dcterms:modified>
</cp:coreProperties>
</file>