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<sst xmlns="http://schemas.openxmlformats.org/spreadsheetml/2006/main" count="27" uniqueCount="21">
  <si>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Count</t>
  </si>
  <si>
    <t>%</t>
  </si>
  <si>
    <t>Benign</t>
  </si>
  <si>
    <t>Benign Dermal</t>
  </si>
  <si>
    <t>Fitz I</t>
  </si>
  <si>
    <t>Malignant</t>
  </si>
  <si>
    <t>Benign Epidermal</t>
  </si>
  <si>
    <t>Fitz II</t>
  </si>
  <si>
    <t>Non-neoplastic</t>
  </si>
  <si>
    <t>Benign Melanocyte</t>
  </si>
  <si>
    <t>Fitz III</t>
  </si>
  <si>
    <t>Genodermatoses</t>
  </si>
  <si>
    <t>Fitz IV</t>
  </si>
  <si>
    <t>Sum</t>
  </si>
  <si>
    <t>Inflammatory</t>
  </si>
  <si>
    <t>Fitz V</t>
  </si>
  <si>
    <t>Malignant Cutaneous Lymphoma</t>
  </si>
  <si>
    <t>Fitz VI</t>
  </si>
  <si>
    <t>Malignant Dermal</t>
  </si>
  <si>
    <t>Malignant Epidermal</t>
  </si>
  <si>
    <t>Malignant Melanoma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</si>
</sst>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</cols>
  <sheetData>
    <row r="1">
      <c r="B1" s="1" t="s">
        <v>0</v>
      </c>
      <c r="C1" s="1" t="s">
        <v>1</v>
      </c>
      <c r="D1" s="1"/>
      <c r="F1" s="1" t="s">
        <v>0</v>
      </c>
      <c r="G1" s="1" t="s">
        <v>1</v>
      </c>
      <c r="J1" s="1" t="s">
        <v>0</v>
      </c>
      <c r="K1" s="1" t="s">
        <v>1</v>
      </c>
    </row>
    <row r="2">
      <c r="A2" s="1" t="s">
        <v>2</v>
      </c>
      <c r="B2" s="1">
        <v>2158.0</v>
      </c>
      <c r="C2" s="2">
        <f>B2 * 100/B6</f>
        <v>13.51537546</v>
      </c>
      <c r="E2" s="1" t="s">
        <v>3</v>
      </c>
      <c r="F2" s="1">
        <v>1018.0</v>
      </c>
      <c r="G2" s="2">
        <f>F2 * 100/F12</f>
        <v>6.375649778</v>
      </c>
      <c r="I2" s="1" t="s">
        <v>4</v>
      </c>
      <c r="J2" s="3">
        <f>2191+750</f>
        <v>2941</v>
      </c>
      <c r="K2" s="2">
        <f>J2 * 100/J9</f>
        <v>18.41923968</v>
      </c>
    </row>
    <row r="3">
      <c r="A3" s="1" t="s">
        <v>5</v>
      </c>
      <c r="B3" s="1">
        <v>2158.0</v>
      </c>
      <c r="C3" s="2">
        <f>B3 * 100/B6</f>
        <v>13.51537546</v>
      </c>
      <c r="E3" s="1" t="s">
        <v>6</v>
      </c>
      <c r="F3" s="1">
        <v>909.0</v>
      </c>
      <c r="G3" s="2">
        <f>F3*100/F12</f>
        <v>5.692991796</v>
      </c>
      <c r="I3" s="1" t="s">
        <v>7</v>
      </c>
      <c r="J3" s="3">
        <f>3575 + 1221</f>
        <v>4796</v>
      </c>
      <c r="K3" s="2">
        <f>J3 * 100/J9</f>
        <v>30.03695121</v>
      </c>
    </row>
    <row r="4">
      <c r="A4" s="1" t="s">
        <v>8</v>
      </c>
      <c r="B4" s="1">
        <v>11651.0</v>
      </c>
      <c r="C4" s="2">
        <f>B4 * 100/B6</f>
        <v>72.96924908</v>
      </c>
      <c r="E4" s="1" t="s">
        <v>9</v>
      </c>
      <c r="F4" s="1">
        <v>231.0</v>
      </c>
      <c r="G4" s="2">
        <f>F4*100/F12</f>
        <v>1.446733889</v>
      </c>
      <c r="I4" s="1" t="s">
        <v>10</v>
      </c>
      <c r="J4" s="3">
        <f>2488+811</f>
        <v>3299</v>
      </c>
      <c r="K4" s="2">
        <f>J4 * 100/J9</f>
        <v>20.66136406</v>
      </c>
    </row>
    <row r="5">
      <c r="E5" s="1" t="s">
        <v>11</v>
      </c>
      <c r="F5" s="1">
        <v>1165.0</v>
      </c>
      <c r="G5" s="2">
        <f>F5*100/F12</f>
        <v>7.296298616</v>
      </c>
      <c r="I5" s="1" t="s">
        <v>12</v>
      </c>
      <c r="J5" s="3">
        <f>2107+669</f>
        <v>2776</v>
      </c>
      <c r="K5" s="2">
        <f>J5 * 100/J9</f>
        <v>17.38585833</v>
      </c>
    </row>
    <row r="6">
      <c r="A6" s="1" t="s">
        <v>13</v>
      </c>
      <c r="B6" s="3">
        <f>SUM(B2:B4)</f>
        <v>15967</v>
      </c>
      <c r="E6" s="1" t="s">
        <v>14</v>
      </c>
      <c r="F6" s="1">
        <v>10486.0</v>
      </c>
      <c r="G6" s="2">
        <f>F6*100/F12</f>
        <v>65.67295046</v>
      </c>
      <c r="I6" s="1" t="s">
        <v>15</v>
      </c>
      <c r="J6" s="3">
        <f>1150+377</f>
        <v>1527</v>
      </c>
      <c r="K6" s="2">
        <f>J6 * 100/J9</f>
        <v>9.563474666</v>
      </c>
    </row>
    <row r="7">
      <c r="E7" s="1" t="s">
        <v>16</v>
      </c>
      <c r="F7" s="1">
        <v>176.0</v>
      </c>
      <c r="G7" s="2">
        <f>F7*100/F12</f>
        <v>1.102273439</v>
      </c>
      <c r="I7" s="1" t="s">
        <v>17</v>
      </c>
      <c r="J7" s="3">
        <f>475+153</f>
        <v>628</v>
      </c>
      <c r="K7" s="2">
        <f>J7 * 100/J9</f>
        <v>3.933112044</v>
      </c>
    </row>
    <row r="8">
      <c r="E8" s="1" t="s">
        <v>18</v>
      </c>
      <c r="F8" s="1">
        <v>151.0</v>
      </c>
      <c r="G8" s="2">
        <f>F8*100/F12</f>
        <v>0.9457005073</v>
      </c>
    </row>
    <row r="9">
      <c r="E9" s="1" t="s">
        <v>19</v>
      </c>
      <c r="F9" s="1">
        <v>1287.0</v>
      </c>
      <c r="G9" s="2">
        <f>F9*100/F12</f>
        <v>8.060374522</v>
      </c>
      <c r="I9" s="1" t="s">
        <v>13</v>
      </c>
      <c r="J9" s="3">
        <f>SUM(J2:J7)</f>
        <v>15967</v>
      </c>
    </row>
    <row r="10">
      <c r="E10" s="1" t="s">
        <v>20</v>
      </c>
      <c r="F10" s="1">
        <v>544.0</v>
      </c>
      <c r="G10" s="2">
        <f>F10*100/F12</f>
        <v>3.407026993</v>
      </c>
    </row>
    <row r="12">
      <c r="E12" s="1" t="s">
        <v>13</v>
      </c>
      <c r="F12" s="3">
        <f>SUM(F2:F10)</f>
        <v>15967</v>
      </c>
    </row>
    <row r="14">
      <c r="H14" s="4"/>
    </row>
  </sheetData>
  <drawing r:id="rId1"/>
</worksheet>
</file>