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K12" i="1" l="1"/>
  <c r="I12" i="1"/>
  <c r="M12" i="1"/>
  <c r="K11" i="1"/>
  <c r="K10" i="1"/>
  <c r="K9" i="1"/>
  <c r="I11" i="1"/>
  <c r="M8" i="1"/>
  <c r="M10" i="1"/>
  <c r="M6" i="1"/>
  <c r="K6" i="1"/>
  <c r="I6" i="1"/>
  <c r="D6" i="1"/>
  <c r="K5" i="1"/>
  <c r="I5" i="1"/>
  <c r="K8" i="1"/>
  <c r="I8" i="1"/>
  <c r="D8" i="1"/>
  <c r="K7" i="1"/>
  <c r="I7" i="1"/>
  <c r="D10" i="1"/>
  <c r="I10" i="1" s="1"/>
  <c r="I9" i="1" l="1"/>
</calcChain>
</file>

<file path=xl/sharedStrings.xml><?xml version="1.0" encoding="utf-8"?>
<sst xmlns="http://schemas.openxmlformats.org/spreadsheetml/2006/main" count="24" uniqueCount="24">
  <si>
    <t>Добавка</t>
  </si>
  <si>
    <t xml:space="preserve">Гипс </t>
  </si>
  <si>
    <t>Клинкер №1</t>
  </si>
  <si>
    <t>Клинкер №2</t>
  </si>
  <si>
    <t>Бошланган вакт</t>
  </si>
  <si>
    <t>Тугаш вакти</t>
  </si>
  <si>
    <t>Чикиши керак (Кг)</t>
  </si>
  <si>
    <t>тезлик</t>
  </si>
  <si>
    <t>№</t>
  </si>
  <si>
    <t>0,1-0,11</t>
  </si>
  <si>
    <t>0,19-0,2</t>
  </si>
  <si>
    <t>Чикди Тарози (Кг)</t>
  </si>
  <si>
    <t>Улчашлар сони</t>
  </si>
  <si>
    <t>Чикди ПЛК (Кг )</t>
  </si>
  <si>
    <t>Дастлабки курсаткич (Кг)</t>
  </si>
  <si>
    <t>Охирги курсаткич (Кг)</t>
  </si>
  <si>
    <t>Коэффицент</t>
  </si>
  <si>
    <t>0,12-0,13</t>
  </si>
  <si>
    <t>Махсулот</t>
  </si>
  <si>
    <t>Коэффицент (киритилди)</t>
  </si>
  <si>
    <t>0,04-0,05</t>
  </si>
  <si>
    <t>Фарки (Кг)</t>
  </si>
  <si>
    <t>15 минутдан синалди</t>
  </si>
  <si>
    <t>0,01-0,03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</si>
</sst>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rgb="FF00B0F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2" fillId="0" borderId="1" xfId="0" applyNumberFormat="1" applyFont="1" applyFill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"/>
  <sheetViews>
    <sheetView tabSelected="1" workbookViewId="0">
      <selection activeCell="L13" sqref="L13"/>
    </sheetView>
  </sheetViews>
  <sheetFormatPr defaultRowHeight="15" x14ac:dyDescent="0.25"/>
  <cols>
    <col min="2" max="2" width="14.5703125" customWidth="1"/>
    <col min="3" max="3" width="20.7109375" customWidth="1"/>
    <col min="4" max="4" width="18.85546875" customWidth="1"/>
    <col min="5" max="5" width="14.140625" customWidth="1"/>
    <col min="6" max="6" width="16.140625" customWidth="1"/>
    <col min="7" max="7" width="14.42578125" customWidth="1"/>
    <col min="8" max="8" width="19" customWidth="1"/>
    <col min="9" max="9" width="14.7109375" customWidth="1"/>
    <col min="10" max="10" width="16.5703125" customWidth="1"/>
    <col min="11" max="11" width="16.28515625" style="12" customWidth="1"/>
    <col min="12" max="12" width="11.5703125" customWidth="1"/>
    <col min="13" max="13" width="19.85546875" style="15" customWidth="1"/>
    <col min="14" max="14" width="17.140625" style="6" customWidth="1"/>
  </cols>
  <sheetData>
    <row r="3" spans="1:14" ht="18.75" x14ac:dyDescent="0.3">
      <c r="A3" s="25" t="s">
        <v>22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4" ht="37.5" x14ac:dyDescent="0.25">
      <c r="A4" s="4" t="s">
        <v>8</v>
      </c>
      <c r="B4" s="3" t="s">
        <v>12</v>
      </c>
      <c r="C4" s="24" t="s">
        <v>18</v>
      </c>
      <c r="D4" s="3" t="s">
        <v>14</v>
      </c>
      <c r="E4" s="3" t="s">
        <v>4</v>
      </c>
      <c r="F4" s="4" t="s">
        <v>5</v>
      </c>
      <c r="G4" s="3" t="s">
        <v>6</v>
      </c>
      <c r="H4" s="3" t="s">
        <v>15</v>
      </c>
      <c r="I4" s="3" t="s">
        <v>13</v>
      </c>
      <c r="J4" s="3" t="s">
        <v>11</v>
      </c>
      <c r="K4" s="14" t="s">
        <v>21</v>
      </c>
      <c r="L4" s="5" t="s">
        <v>7</v>
      </c>
      <c r="M4" s="16" t="s">
        <v>16</v>
      </c>
      <c r="N4" s="5" t="s">
        <v>19</v>
      </c>
    </row>
    <row r="5" spans="1:14" ht="23.25" x14ac:dyDescent="0.3">
      <c r="A5" s="9">
        <v>1</v>
      </c>
      <c r="B5" s="4">
        <v>1</v>
      </c>
      <c r="C5" s="18" t="s">
        <v>0</v>
      </c>
      <c r="D5" s="1">
        <v>472739</v>
      </c>
      <c r="E5" s="2">
        <v>0.26874999999999999</v>
      </c>
      <c r="F5" s="2">
        <v>0.27916666666666667</v>
      </c>
      <c r="G5" s="1">
        <v>4000</v>
      </c>
      <c r="H5" s="1">
        <v>476719</v>
      </c>
      <c r="I5" s="1">
        <f t="shared" ref="I5:I8" si="0">H5-D5</f>
        <v>3980</v>
      </c>
      <c r="J5" s="1">
        <v>6600</v>
      </c>
      <c r="K5" s="13">
        <f t="shared" ref="K5:K6" si="1">J5-G5</f>
        <v>2600</v>
      </c>
      <c r="L5" s="7" t="s">
        <v>17</v>
      </c>
      <c r="M5" s="17"/>
      <c r="N5" s="11">
        <v>37.505000000000003</v>
      </c>
    </row>
    <row r="6" spans="1:14" ht="23.25" x14ac:dyDescent="0.3">
      <c r="A6" s="10"/>
      <c r="B6" s="20">
        <v>2</v>
      </c>
      <c r="C6" s="19"/>
      <c r="D6" s="21">
        <f>H5</f>
        <v>476719</v>
      </c>
      <c r="E6" s="22">
        <v>0.28958333333333336</v>
      </c>
      <c r="F6" s="22">
        <v>0.3</v>
      </c>
      <c r="G6" s="21">
        <v>4000</v>
      </c>
      <c r="H6" s="21">
        <v>480714</v>
      </c>
      <c r="I6" s="21">
        <f t="shared" si="0"/>
        <v>3995</v>
      </c>
      <c r="J6" s="21">
        <v>4050</v>
      </c>
      <c r="K6" s="23">
        <f t="shared" si="1"/>
        <v>50</v>
      </c>
      <c r="L6" s="7">
        <v>0.08</v>
      </c>
      <c r="M6" s="17">
        <f>N5*J5/G5</f>
        <v>61.883250000000004</v>
      </c>
      <c r="N6" s="11">
        <v>61.832999999999998</v>
      </c>
    </row>
    <row r="7" spans="1:14" ht="23.25" x14ac:dyDescent="0.3">
      <c r="A7" s="9">
        <v>2</v>
      </c>
      <c r="B7" s="4">
        <v>1</v>
      </c>
      <c r="C7" s="18" t="s">
        <v>2</v>
      </c>
      <c r="D7" s="1">
        <v>19310</v>
      </c>
      <c r="E7" s="2">
        <v>0.22430555555555556</v>
      </c>
      <c r="F7" s="2">
        <v>0.23472222222222219</v>
      </c>
      <c r="G7" s="1">
        <v>14800</v>
      </c>
      <c r="H7" s="1">
        <v>33966</v>
      </c>
      <c r="I7" s="1">
        <f t="shared" si="0"/>
        <v>14656</v>
      </c>
      <c r="J7" s="1">
        <v>20850</v>
      </c>
      <c r="K7" s="13">
        <f>J7-G7</f>
        <v>6050</v>
      </c>
      <c r="L7" s="7" t="s">
        <v>10</v>
      </c>
      <c r="M7" s="17"/>
      <c r="N7" s="11">
        <v>31.497</v>
      </c>
    </row>
    <row r="8" spans="1:14" ht="23.25" x14ac:dyDescent="0.3">
      <c r="A8" s="10"/>
      <c r="B8" s="20">
        <v>2</v>
      </c>
      <c r="C8" s="19"/>
      <c r="D8" s="21">
        <f>H7</f>
        <v>33966</v>
      </c>
      <c r="E8" s="22">
        <v>0.24722222222222223</v>
      </c>
      <c r="F8" s="22">
        <v>0.25763888888888892</v>
      </c>
      <c r="G8" s="21">
        <v>14800</v>
      </c>
      <c r="H8" s="21">
        <v>48731</v>
      </c>
      <c r="I8" s="21">
        <f t="shared" si="0"/>
        <v>14765</v>
      </c>
      <c r="J8" s="21">
        <v>14900</v>
      </c>
      <c r="K8" s="23">
        <f>J8-G8</f>
        <v>100</v>
      </c>
      <c r="L8" s="7">
        <v>0.14000000000000001</v>
      </c>
      <c r="M8" s="17">
        <f t="shared" ref="M7:M12" si="2">N7*J7/G7</f>
        <v>44.372462837837837</v>
      </c>
      <c r="N8" s="11">
        <v>44.375</v>
      </c>
    </row>
    <row r="9" spans="1:14" ht="23.25" x14ac:dyDescent="0.3">
      <c r="A9" s="8">
        <v>3</v>
      </c>
      <c r="B9" s="4">
        <v>1</v>
      </c>
      <c r="C9" s="18" t="s">
        <v>3</v>
      </c>
      <c r="D9" s="1">
        <v>52770</v>
      </c>
      <c r="E9" s="2">
        <v>0.17430555555555557</v>
      </c>
      <c r="F9" s="2">
        <v>0.18472222222222223</v>
      </c>
      <c r="G9" s="1">
        <v>14800</v>
      </c>
      <c r="H9" s="1">
        <v>67557</v>
      </c>
      <c r="I9" s="1">
        <f>H9-D9</f>
        <v>14787</v>
      </c>
      <c r="J9" s="1">
        <v>10700</v>
      </c>
      <c r="K9" s="13">
        <f>J9-G9</f>
        <v>-4100</v>
      </c>
      <c r="L9" s="7">
        <v>0.09</v>
      </c>
      <c r="M9" s="17"/>
      <c r="N9" s="11">
        <v>59.997999999999998</v>
      </c>
    </row>
    <row r="10" spans="1:14" ht="23.25" x14ac:dyDescent="0.3">
      <c r="A10" s="8"/>
      <c r="B10" s="20">
        <v>2</v>
      </c>
      <c r="C10" s="19"/>
      <c r="D10" s="21">
        <f>H9</f>
        <v>67557</v>
      </c>
      <c r="E10" s="22">
        <v>0.20069444444444443</v>
      </c>
      <c r="F10" s="22">
        <v>0.21111111111111111</v>
      </c>
      <c r="G10" s="21">
        <v>14800</v>
      </c>
      <c r="H10" s="21">
        <v>82311</v>
      </c>
      <c r="I10" s="21">
        <f>H10-D10</f>
        <v>14754</v>
      </c>
      <c r="J10" s="21">
        <v>14750</v>
      </c>
      <c r="K10" s="23">
        <f>J10-G10</f>
        <v>-50</v>
      </c>
      <c r="L10" s="7" t="s">
        <v>9</v>
      </c>
      <c r="M10" s="17">
        <f t="shared" si="2"/>
        <v>43.376932432432433</v>
      </c>
      <c r="N10" s="11">
        <v>43.375999999999998</v>
      </c>
    </row>
    <row r="11" spans="1:14" ht="23.25" x14ac:dyDescent="0.3">
      <c r="A11" s="9">
        <v>4</v>
      </c>
      <c r="B11" s="4">
        <v>1</v>
      </c>
      <c r="C11" s="18" t="s">
        <v>1</v>
      </c>
      <c r="D11" s="1">
        <v>126794</v>
      </c>
      <c r="E11" s="2">
        <v>0.31180555555555556</v>
      </c>
      <c r="F11" s="2">
        <v>0.32222222222222224</v>
      </c>
      <c r="G11" s="1">
        <v>1200</v>
      </c>
      <c r="H11" s="1">
        <v>127929</v>
      </c>
      <c r="I11" s="1">
        <f>H11-D11</f>
        <v>1135</v>
      </c>
      <c r="J11" s="1">
        <v>3150</v>
      </c>
      <c r="K11" s="13">
        <f>J11-G11</f>
        <v>1950</v>
      </c>
      <c r="L11" s="7" t="s">
        <v>20</v>
      </c>
      <c r="M11" s="17"/>
      <c r="N11" s="11">
        <v>16.064</v>
      </c>
    </row>
    <row r="12" spans="1:14" ht="23.25" x14ac:dyDescent="0.3">
      <c r="A12" s="10"/>
      <c r="B12" s="20">
        <v>2</v>
      </c>
      <c r="C12" s="19"/>
      <c r="D12" s="21">
        <v>128633</v>
      </c>
      <c r="E12" s="22">
        <v>0.36527777777777781</v>
      </c>
      <c r="F12" s="22">
        <v>0.3756944444444445</v>
      </c>
      <c r="G12" s="21">
        <v>1200</v>
      </c>
      <c r="H12" s="21">
        <v>130072</v>
      </c>
      <c r="I12" s="21">
        <f>H12-D12</f>
        <v>1439</v>
      </c>
      <c r="J12" s="21">
        <v>1300</v>
      </c>
      <c r="K12" s="23">
        <f>J12-G12</f>
        <v>100</v>
      </c>
      <c r="L12" s="7" t="s">
        <v>23</v>
      </c>
      <c r="M12" s="17">
        <f t="shared" si="2"/>
        <v>42.167999999999999</v>
      </c>
      <c r="N12" s="11">
        <v>42.167999999999999</v>
      </c>
    </row>
  </sheetData>
  <mergeCells count="9">
    <mergeCell ref="A3:N3"/>
    <mergeCell ref="A9:A10"/>
    <mergeCell ref="A7:A8"/>
    <mergeCell ref="A11:A12"/>
    <mergeCell ref="A5:A6"/>
    <mergeCell ref="C5:C6"/>
    <mergeCell ref="C7:C8"/>
    <mergeCell ref="C9:C10"/>
    <mergeCell ref="C11:C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2023-07-28T04:11:27Z</dcterms:modified>
</cp:coreProperties>
</file>