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comercostarica-my.sharepoint.com/personal/jalvarado_procomer_com/Documents/2024/Estadísticas/"/>
    </mc:Choice>
  </mc:AlternateContent>
  <xr:revisionPtr revIDLastSave="372" documentId="8_{DBABDD42-4DD2-48B3-B2B4-4B54F49718C4}" xr6:coauthVersionLast="47" xr6:coauthVersionMax="47" xr10:uidLastSave="{E02B44B8-F462-495D-AB73-DD19C7503909}"/>
  <bookViews>
    <workbookView xWindow="28680" yWindow="-3600" windowWidth="29040" windowHeight="15720" xr2:uid="{F790EDDA-1FD0-4D6A-86C2-21E34C424D00}"/>
  </bookViews>
  <sheets>
    <sheet name="Exportaciones" sheetId="1" r:id="rId1"/>
    <sheet name="Importac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1" l="1"/>
  <c r="P20" i="1"/>
  <c r="H20" i="2"/>
  <c r="H19" i="2"/>
  <c r="P33" i="1"/>
  <c r="P31" i="1"/>
  <c r="P32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30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74" i="1"/>
  <c r="P29" i="2" l="1"/>
  <c r="P27" i="2"/>
  <c r="P28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26" i="2"/>
  <c r="P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25" i="2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4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30" i="1"/>
  <c r="H21" i="1"/>
  <c r="H20" i="1"/>
</calcChain>
</file>

<file path=xl/sharedStrings.xml><?xml version="1.0" encoding="utf-8"?>
<sst xmlns="http://schemas.openxmlformats.org/spreadsheetml/2006/main" count="586" uniqueCount="205">
  <si>
    <t>Notas:</t>
  </si>
  <si>
    <t>Fuente: Portal Estadístico de PROCOMER</t>
  </si>
  <si>
    <t>(2) se utiliza la subpartida 0714.10 (que incluye yuca tanto fresca como congelada)</t>
  </si>
  <si>
    <t>Estadísticas de exportación de yuca fresca</t>
  </si>
  <si>
    <t>Estados Unidos</t>
  </si>
  <si>
    <t>Holanda</t>
  </si>
  <si>
    <t>España</t>
  </si>
  <si>
    <t>Francia</t>
  </si>
  <si>
    <t>Canadá</t>
  </si>
  <si>
    <t>Reino Unido-No UE</t>
  </si>
  <si>
    <t>Puerto Rico</t>
  </si>
  <si>
    <t>Bélgica</t>
  </si>
  <si>
    <t>Portugal</t>
  </si>
  <si>
    <t>México</t>
  </si>
  <si>
    <t>Martinica</t>
  </si>
  <si>
    <t>Guadalupe</t>
  </si>
  <si>
    <t>Panamá</t>
  </si>
  <si>
    <t>Colombia</t>
  </si>
  <si>
    <t>Aruba</t>
  </si>
  <si>
    <t>Total general</t>
  </si>
  <si>
    <t>2019</t>
  </si>
  <si>
    <t>2020</t>
  </si>
  <si>
    <t>2021</t>
  </si>
  <si>
    <t>2022</t>
  </si>
  <si>
    <t>Ecuador</t>
  </si>
  <si>
    <t>República Dominicana</t>
  </si>
  <si>
    <t>Túnez</t>
  </si>
  <si>
    <t>Alemania</t>
  </si>
  <si>
    <t>San Martín</t>
  </si>
  <si>
    <t>Italia</t>
  </si>
  <si>
    <t>Guatemala</t>
  </si>
  <si>
    <t>Malta</t>
  </si>
  <si>
    <t>Reino Unido-UE</t>
  </si>
  <si>
    <t>China</t>
  </si>
  <si>
    <t>Rusia</t>
  </si>
  <si>
    <t>Argentina</t>
  </si>
  <si>
    <t>Taiwán</t>
  </si>
  <si>
    <t>Corea del Sur</t>
  </si>
  <si>
    <t>Turquía</t>
  </si>
  <si>
    <t>Ucrania</t>
  </si>
  <si>
    <t>Honduras</t>
  </si>
  <si>
    <t>Hong Kong</t>
  </si>
  <si>
    <t>Curacao</t>
  </si>
  <si>
    <t>Australia</t>
  </si>
  <si>
    <t>Israel</t>
  </si>
  <si>
    <t>Trinidad y Tobago</t>
  </si>
  <si>
    <t>Uruguay</t>
  </si>
  <si>
    <t>Chile</t>
  </si>
  <si>
    <t>Bermudas</t>
  </si>
  <si>
    <t>Irlanda</t>
  </si>
  <si>
    <t>Antillas Holandesas</t>
  </si>
  <si>
    <t>Perú</t>
  </si>
  <si>
    <t>Guayana Francesa</t>
  </si>
  <si>
    <t>Yuca fresca</t>
  </si>
  <si>
    <t>Yuca congelada</t>
  </si>
  <si>
    <t>(2) para yuca fresca, se utilizan las partidas arancelarias: 0714.10.00.00.10, 0714.10.00.00.11 y 0714.10.00.00.19</t>
  </si>
  <si>
    <t>(3) para yuca congelada, se utilizan las partidas arancelarias: 0714.10.00.00.91, 0714.10.00.00.93 y 0714.10.00.00.99</t>
  </si>
  <si>
    <t>Egipto</t>
  </si>
  <si>
    <t>Destinos de exportación</t>
  </si>
  <si>
    <t>Estadísticas de exportación de yuca congelada</t>
  </si>
  <si>
    <t>CAGR 18-22</t>
  </si>
  <si>
    <t>Estadísticas de importación mundial de yuca</t>
  </si>
  <si>
    <t>Fuente: TradeMap</t>
  </si>
  <si>
    <t>Importadores</t>
  </si>
  <si>
    <t>Mundo</t>
  </si>
  <si>
    <t>Viet Nam</t>
  </si>
  <si>
    <t>Tailandia</t>
  </si>
  <si>
    <t>Estados Unidos de América</t>
  </si>
  <si>
    <t>Corea, República de</t>
  </si>
  <si>
    <t>Países Bajos</t>
  </si>
  <si>
    <t>Ruanda</t>
  </si>
  <si>
    <t>Reino Unido</t>
  </si>
  <si>
    <t>Japón</t>
  </si>
  <si>
    <t>El Salvador</t>
  </si>
  <si>
    <t>Emiratos Árabes Unidos</t>
  </si>
  <si>
    <t>Malasia</t>
  </si>
  <si>
    <t>Suiza</t>
  </si>
  <si>
    <t>Burundi</t>
  </si>
  <si>
    <t>Uganda</t>
  </si>
  <si>
    <t>Nueva Zelandia</t>
  </si>
  <si>
    <t>Qatar</t>
  </si>
  <si>
    <t>Singapur</t>
  </si>
  <si>
    <t>Polonia</t>
  </si>
  <si>
    <t>Kuwait</t>
  </si>
  <si>
    <t>Omán</t>
  </si>
  <si>
    <t>Noruega</t>
  </si>
  <si>
    <t>Bahamas</t>
  </si>
  <si>
    <t>Maldivas</t>
  </si>
  <si>
    <t>Angola</t>
  </si>
  <si>
    <t>Suecia</t>
  </si>
  <si>
    <t>Bahrein</t>
  </si>
  <si>
    <t>Arabia Saudita</t>
  </si>
  <si>
    <t>Curaçao</t>
  </si>
  <si>
    <t>Luxemburgo</t>
  </si>
  <si>
    <t>Indonesia</t>
  </si>
  <si>
    <t>Antigua y Barbuda</t>
  </si>
  <si>
    <t>Brunei Darussalam</t>
  </si>
  <si>
    <t>Cabo Verde</t>
  </si>
  <si>
    <t>Finlandia</t>
  </si>
  <si>
    <t>Suriname</t>
  </si>
  <si>
    <t>Islas Marianas del Norte</t>
  </si>
  <si>
    <t>Kiribati</t>
  </si>
  <si>
    <t>Hong Kong, China</t>
  </si>
  <si>
    <t>Sudáfrica</t>
  </si>
  <si>
    <t>Estados Unidos Minor periferico Islas</t>
  </si>
  <si>
    <t>Austria</t>
  </si>
  <si>
    <t>Sudán del Sur</t>
  </si>
  <si>
    <t>Türkiye</t>
  </si>
  <si>
    <t>Islandia</t>
  </si>
  <si>
    <t>Chipre</t>
  </si>
  <si>
    <t>República Checa</t>
  </si>
  <si>
    <t>Grecia</t>
  </si>
  <si>
    <t>Tuvalu</t>
  </si>
  <si>
    <t>Congo</t>
  </si>
  <si>
    <t>Dinamarca</t>
  </si>
  <si>
    <t>Islas Caimanes</t>
  </si>
  <si>
    <t>Macao, China</t>
  </si>
  <si>
    <t>Líbano</t>
  </si>
  <si>
    <t>Taipei Chino</t>
  </si>
  <si>
    <t>San Martin (parte Holandesa)</t>
  </si>
  <si>
    <t>Santa Lucía</t>
  </si>
  <si>
    <t>Kenya</t>
  </si>
  <si>
    <t>Malí</t>
  </si>
  <si>
    <t>Timor-Leste</t>
  </si>
  <si>
    <t>Nauru</t>
  </si>
  <si>
    <t>Montserrat</t>
  </si>
  <si>
    <t>Lao, República Democrática Popular</t>
  </si>
  <si>
    <t>Barbados</t>
  </si>
  <si>
    <t>Congo, República Democrática del</t>
  </si>
  <si>
    <t>Comoras</t>
  </si>
  <si>
    <t>Namibia</t>
  </si>
  <si>
    <t>Paraguay</t>
  </si>
  <si>
    <t>Eslovenia</t>
  </si>
  <si>
    <t>Somalia</t>
  </si>
  <si>
    <t>Níger</t>
  </si>
  <si>
    <t>Marruecos</t>
  </si>
  <si>
    <t>Costa Rica</t>
  </si>
  <si>
    <t>Croacia</t>
  </si>
  <si>
    <t>Islas Salomon</t>
  </si>
  <si>
    <t>Camboya</t>
  </si>
  <si>
    <t>Bulgaria</t>
  </si>
  <si>
    <t>Estonia</t>
  </si>
  <si>
    <t>Nueva Caledonia</t>
  </si>
  <si>
    <t>Islas Marshall</t>
  </si>
  <si>
    <t>Eslovaquia</t>
  </si>
  <si>
    <t>India</t>
  </si>
  <si>
    <t>Rusia, Federación de</t>
  </si>
  <si>
    <t>Rumania</t>
  </si>
  <si>
    <t>San Vicente y las Granadinas</t>
  </si>
  <si>
    <t>Senegal</t>
  </si>
  <si>
    <t>Islas Turks y Caicos</t>
  </si>
  <si>
    <t>Togo</t>
  </si>
  <si>
    <t>Mozambique</t>
  </si>
  <si>
    <t>Gibraltar</t>
  </si>
  <si>
    <t>Groenlandia</t>
  </si>
  <si>
    <t>Granada</t>
  </si>
  <si>
    <t>Jordania</t>
  </si>
  <si>
    <t>Côte d'Ivoire</t>
  </si>
  <si>
    <t>Jamaica</t>
  </si>
  <si>
    <t>Azerbaiyán</t>
  </si>
  <si>
    <t>Burkina Faso</t>
  </si>
  <si>
    <t>Zambia</t>
  </si>
  <si>
    <t>Myanmar</t>
  </si>
  <si>
    <t>Bolivia, Estado Plurinacional de</t>
  </si>
  <si>
    <t>Botsuana</t>
  </si>
  <si>
    <t>Brasil</t>
  </si>
  <si>
    <t>República Centroafricana</t>
  </si>
  <si>
    <t>Benin</t>
  </si>
  <si>
    <t>Kazajstán</t>
  </si>
  <si>
    <t>Hungría</t>
  </si>
  <si>
    <t>Guyana</t>
  </si>
  <si>
    <t>Lituania</t>
  </si>
  <si>
    <t>Nicaragua</t>
  </si>
  <si>
    <t>Tanzanía, República Unida de</t>
  </si>
  <si>
    <t>Serbia</t>
  </si>
  <si>
    <t>Sudán</t>
  </si>
  <si>
    <t>Rancho de naves y aeronaves</t>
  </si>
  <si>
    <t>Tokelau</t>
  </si>
  <si>
    <t>Eswatini</t>
  </si>
  <si>
    <t>Palau</t>
  </si>
  <si>
    <t>Papua Nueva Guinea</t>
  </si>
  <si>
    <t>Haití</t>
  </si>
  <si>
    <t>Guinea</t>
  </si>
  <si>
    <t>Gabón</t>
  </si>
  <si>
    <t>Gambia</t>
  </si>
  <si>
    <t>Islas Feroe</t>
  </si>
  <si>
    <t>Iraq</t>
  </si>
  <si>
    <t>Bhután</t>
  </si>
  <si>
    <t>Belarús</t>
  </si>
  <si>
    <t>CAGR 19-23</t>
  </si>
  <si>
    <t>(1) los datos de valor se muestran en millones de USD y de peso en toneladas</t>
  </si>
  <si>
    <t>Toneladas</t>
  </si>
  <si>
    <t>No hay cantidades</t>
  </si>
  <si>
    <t>Importaciones en volumen (toneladas)</t>
  </si>
  <si>
    <t>1 de febrero de 2024</t>
  </si>
  <si>
    <t>Resumen de estadísticas de exportación: yuca fresca</t>
  </si>
  <si>
    <t>Resumen de estadísticas de exportación: yuca congelada</t>
  </si>
  <si>
    <t>Peso (toneladas)</t>
  </si>
  <si>
    <t>Valores (Millones USD)</t>
  </si>
  <si>
    <t>Valor (Millones de USD)</t>
  </si>
  <si>
    <t>Valor (M USD)</t>
  </si>
  <si>
    <t>Resumen de estadísticas de importación mundial de yuca</t>
  </si>
  <si>
    <t>Importaciones en valor (Millones USD)</t>
  </si>
  <si>
    <t>Estadísticas de exportación de yuca (fresca y congelada) desde Costa Rica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</si>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</sst>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 Nova Light"/>
      <family val="2"/>
    </font>
    <font>
      <b/>
      <sz val="14"/>
      <color rgb="FF0D93B7"/>
      <name val="Angelina"/>
    </font>
    <font>
      <b/>
      <sz val="14"/>
      <color rgb="FF0D93B7"/>
      <name val="Gotham Black"/>
    </font>
    <font>
      <sz val="11"/>
      <color theme="1"/>
      <name val="Gotham Book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Gotham Book"/>
    </font>
    <font>
      <sz val="11"/>
      <color theme="0"/>
      <name val="Gotham Black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38297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2" fillId="0" borderId="0" xfId="0" applyFont="1"/>
    <xf numFmtId="0" fontId="4" fillId="0" borderId="10" xfId="0" applyFont="1" applyBorder="1"/>
    <xf numFmtId="164" fontId="4" fillId="0" borderId="10" xfId="0" applyNumberFormat="1" applyFont="1" applyBorder="1"/>
    <xf numFmtId="0" fontId="23" fillId="33" borderId="10" xfId="0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0" fillId="0" borderId="0" xfId="0" applyNumberFormat="1"/>
    <xf numFmtId="9" fontId="4" fillId="0" borderId="10" xfId="2" applyFont="1" applyBorder="1" applyAlignment="1">
      <alignment horizontal="center"/>
    </xf>
    <xf numFmtId="165" fontId="4" fillId="34" borderId="10" xfId="1" applyNumberFormat="1" applyFont="1" applyFill="1" applyBorder="1"/>
    <xf numFmtId="0" fontId="4" fillId="34" borderId="10" xfId="0" applyFont="1" applyFill="1" applyBorder="1"/>
    <xf numFmtId="165" fontId="4" fillId="0" borderId="10" xfId="1" applyNumberFormat="1" applyFont="1" applyBorder="1"/>
    <xf numFmtId="9" fontId="4" fillId="34" borderId="10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9" fontId="4" fillId="0" borderId="10" xfId="2" applyFont="1" applyFill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165" fontId="4" fillId="0" borderId="10" xfId="1" applyNumberFormat="1" applyFont="1" applyFill="1" applyBorder="1" applyAlignment="1">
      <alignment horizontal="center"/>
    </xf>
    <xf numFmtId="165" fontId="4" fillId="0" borderId="0" xfId="1" applyNumberFormat="1" applyFont="1" applyBorder="1"/>
    <xf numFmtId="164" fontId="4" fillId="0" borderId="0" xfId="0" applyNumberFormat="1" applyFont="1"/>
    <xf numFmtId="166" fontId="4" fillId="0" borderId="10" xfId="1" applyNumberFormat="1" applyFont="1" applyFill="1" applyBorder="1" applyAlignment="1">
      <alignment horizontal="center"/>
    </xf>
    <xf numFmtId="9" fontId="4" fillId="0" borderId="0" xfId="2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colors>
    <mruColors>
      <color rgb="FF038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10</xdr:col>
      <xdr:colOff>316314</xdr:colOff>
      <xdr:row>5</xdr:row>
      <xdr:rowOff>103396</xdr:rowOff>
    </xdr:to>
    <xdr:sp macro="" textlink="">
      <xdr:nvSpPr>
        <xdr:cNvPr id="2" name="Rounded Rectangle 3">
          <a:extLst>
            <a:ext uri="{FF2B5EF4-FFF2-40B4-BE49-F238E27FC236}">
              <a16:creationId xmlns:a16="http://schemas.microsoft.com/office/drawing/2014/main" id="{2206FDBF-EEF3-4A8A-AB1F-454EF19EFB28}"/>
            </a:ext>
          </a:extLst>
        </xdr:cNvPr>
        <xdr:cNvSpPr>
          <a:spLocks noChangeAspect="1"/>
        </xdr:cNvSpPr>
      </xdr:nvSpPr>
      <xdr:spPr>
        <a:xfrm rot="10800000">
          <a:off x="0" y="184150"/>
          <a:ext cx="12115800" cy="846346"/>
        </a:xfrm>
        <a:prstGeom prst="roundRect">
          <a:avLst>
            <a:gd name="adj" fmla="val 50000"/>
          </a:avLst>
        </a:prstGeom>
        <a:gradFill>
          <a:gsLst>
            <a:gs pos="100000">
              <a:srgbClr val="0098CF"/>
            </a:gs>
            <a:gs pos="42000">
              <a:srgbClr val="62AA45"/>
            </a:gs>
          </a:gsLst>
          <a:lin ang="8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C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_tradnl"/>
        </a:p>
      </xdr:txBody>
    </xdr:sp>
    <xdr:clientData/>
  </xdr:twoCellAnchor>
  <xdr:twoCellAnchor editAs="absolute">
    <xdr:from>
      <xdr:col>8</xdr:col>
      <xdr:colOff>503583</xdr:colOff>
      <xdr:row>1</xdr:row>
      <xdr:rowOff>76201</xdr:rowOff>
    </xdr:from>
    <xdr:to>
      <xdr:col>9</xdr:col>
      <xdr:colOff>1230658</xdr:colOff>
      <xdr:row>5</xdr:row>
      <xdr:rowOff>82552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D65E564-E4AF-4681-8DFF-8DDB67741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700" y="260351"/>
          <a:ext cx="1485900" cy="742951"/>
        </a:xfrm>
        <a:prstGeom prst="rect">
          <a:avLst/>
        </a:prstGeom>
      </xdr:spPr>
    </xdr:pic>
    <xdr:clientData/>
  </xdr:twoCellAnchor>
  <xdr:twoCellAnchor editAs="absolute">
    <xdr:from>
      <xdr:col>0</xdr:col>
      <xdr:colOff>628650</xdr:colOff>
      <xdr:row>0</xdr:row>
      <xdr:rowOff>120650</xdr:rowOff>
    </xdr:from>
    <xdr:to>
      <xdr:col>1</xdr:col>
      <xdr:colOff>1476471</xdr:colOff>
      <xdr:row>5</xdr:row>
      <xdr:rowOff>164551</xdr:rowOff>
    </xdr:to>
    <xdr:pic>
      <xdr:nvPicPr>
        <xdr:cNvPr id="5" name="Imagen 4" descr="Logotipo&#10;&#10;Descripción generada automáticamente">
          <a:extLst>
            <a:ext uri="{FF2B5EF4-FFF2-40B4-BE49-F238E27FC236}">
              <a16:creationId xmlns:a16="http://schemas.microsoft.com/office/drawing/2014/main" id="{EC84D03A-AF86-469E-914A-17D9EE272F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103"/>
        <a:stretch/>
      </xdr:blipFill>
      <xdr:spPr>
        <a:xfrm>
          <a:off x="628650" y="127000"/>
          <a:ext cx="1603471" cy="9583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11</xdr:col>
      <xdr:colOff>278019</xdr:colOff>
      <xdr:row>5</xdr:row>
      <xdr:rowOff>106571</xdr:rowOff>
    </xdr:to>
    <xdr:sp macro="" textlink="">
      <xdr:nvSpPr>
        <xdr:cNvPr id="2" name="Rounded Rectangle 3">
          <a:extLst>
            <a:ext uri="{FF2B5EF4-FFF2-40B4-BE49-F238E27FC236}">
              <a16:creationId xmlns:a16="http://schemas.microsoft.com/office/drawing/2014/main" id="{83F92DBB-B6B3-4C26-A7E5-EDDDAFF0EFAF}"/>
            </a:ext>
          </a:extLst>
        </xdr:cNvPr>
        <xdr:cNvSpPr>
          <a:spLocks noChangeAspect="1"/>
        </xdr:cNvSpPr>
      </xdr:nvSpPr>
      <xdr:spPr>
        <a:xfrm rot="10800000">
          <a:off x="0" y="180975"/>
          <a:ext cx="11610975" cy="830471"/>
        </a:xfrm>
        <a:prstGeom prst="roundRect">
          <a:avLst>
            <a:gd name="adj" fmla="val 50000"/>
          </a:avLst>
        </a:prstGeom>
        <a:gradFill>
          <a:gsLst>
            <a:gs pos="100000">
              <a:srgbClr val="0098CF"/>
            </a:gs>
            <a:gs pos="42000">
              <a:srgbClr val="62AA45"/>
            </a:gs>
          </a:gsLst>
          <a:lin ang="8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C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_tradnl"/>
        </a:p>
      </xdr:txBody>
    </xdr:sp>
    <xdr:clientData/>
  </xdr:twoCellAnchor>
  <xdr:twoCellAnchor editAs="absolute">
    <xdr:from>
      <xdr:col>9</xdr:col>
      <xdr:colOff>130589</xdr:colOff>
      <xdr:row>1</xdr:row>
      <xdr:rowOff>76201</xdr:rowOff>
    </xdr:from>
    <xdr:to>
      <xdr:col>10</xdr:col>
      <xdr:colOff>307836</xdr:colOff>
      <xdr:row>5</xdr:row>
      <xdr:rowOff>85727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96AB723-665B-45F8-80A2-5B270F691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9700" y="257176"/>
          <a:ext cx="1485900" cy="733426"/>
        </a:xfrm>
        <a:prstGeom prst="rect">
          <a:avLst/>
        </a:prstGeom>
      </xdr:spPr>
    </xdr:pic>
    <xdr:clientData/>
  </xdr:twoCellAnchor>
  <xdr:twoCellAnchor editAs="absolute">
    <xdr:from>
      <xdr:col>0</xdr:col>
      <xdr:colOff>628650</xdr:colOff>
      <xdr:row>0</xdr:row>
      <xdr:rowOff>123825</xdr:rowOff>
    </xdr:from>
    <xdr:to>
      <xdr:col>2</xdr:col>
      <xdr:colOff>323946</xdr:colOff>
      <xdr:row>5</xdr:row>
      <xdr:rowOff>161376</xdr:rowOff>
    </xdr:to>
    <xdr:pic>
      <xdr:nvPicPr>
        <xdr:cNvPr id="4" name="Imagen 3" descr="Logotipo&#10;&#10;Descripción generada automáticamente">
          <a:extLst>
            <a:ext uri="{FF2B5EF4-FFF2-40B4-BE49-F238E27FC236}">
              <a16:creationId xmlns:a16="http://schemas.microsoft.com/office/drawing/2014/main" id="{AEBF2826-ACE3-40DE-AF99-B839740136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103"/>
        <a:stretch/>
      </xdr:blipFill>
      <xdr:spPr>
        <a:xfrm>
          <a:off x="628650" y="123825"/>
          <a:ext cx="1606646" cy="942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138D-8163-4D93-B8C4-F19F884B1CE7}">
  <sheetPr>
    <tabColor rgb="FF038297"/>
  </sheetPr>
  <dimension ref="B2:P104"/>
  <sheetViews>
    <sheetView showGridLines="0" tabSelected="1" zoomScaleNormal="100" workbookViewId="0">
      <selection activeCell="J10" sqref="J10"/>
    </sheetView>
  </sheetViews>
  <sheetFormatPr baseColWidth="10" defaultRowHeight="14.5" x14ac:dyDescent="0.35"/>
  <cols>
    <col min="2" max="2" width="31.08984375" customWidth="1"/>
    <col min="3" max="3" width="12.36328125" bestFit="1" customWidth="1"/>
    <col min="4" max="4" width="12.6328125" bestFit="1" customWidth="1"/>
    <col min="5" max="5" width="12.36328125" bestFit="1" customWidth="1"/>
    <col min="6" max="6" width="13.36328125" bestFit="1" customWidth="1"/>
    <col min="7" max="7" width="12.36328125" bestFit="1" customWidth="1"/>
    <col min="8" max="8" width="16.90625" customWidth="1"/>
    <col min="10" max="10" width="28.81640625" customWidth="1"/>
    <col min="11" max="13" width="13.1796875" bestFit="1" customWidth="1"/>
    <col min="14" max="14" width="13.26953125" bestFit="1" customWidth="1"/>
    <col min="15" max="15" width="13" bestFit="1" customWidth="1"/>
    <col min="16" max="16" width="15.08984375" customWidth="1"/>
  </cols>
  <sheetData>
    <row r="2" spans="2:14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x14ac:dyDescent="0.3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20.5" x14ac:dyDescent="0.65">
      <c r="B7" s="2" t="s">
        <v>194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17.5" x14ac:dyDescent="0.35">
      <c r="B8" s="3" t="s">
        <v>203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2:14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x14ac:dyDescent="0.35">
      <c r="B10" s="4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4" x14ac:dyDescent="0.35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14" x14ac:dyDescent="0.35">
      <c r="B12" s="5" t="s">
        <v>0</v>
      </c>
    </row>
    <row r="13" spans="2:14" x14ac:dyDescent="0.35">
      <c r="B13" s="4" t="s">
        <v>190</v>
      </c>
    </row>
    <row r="14" spans="2:14" x14ac:dyDescent="0.35">
      <c r="B14" s="4" t="s">
        <v>55</v>
      </c>
    </row>
    <row r="15" spans="2:14" x14ac:dyDescent="0.35">
      <c r="B15" s="4" t="s">
        <v>56</v>
      </c>
    </row>
    <row r="16" spans="2:14" x14ac:dyDescent="0.35">
      <c r="B16" s="4"/>
    </row>
    <row r="17" spans="2:16" x14ac:dyDescent="0.35">
      <c r="B17" s="5" t="s">
        <v>195</v>
      </c>
      <c r="J17" s="5" t="s">
        <v>196</v>
      </c>
    </row>
    <row r="18" spans="2:16" x14ac:dyDescent="0.35">
      <c r="B18" s="4"/>
    </row>
    <row r="19" spans="2:16" x14ac:dyDescent="0.35">
      <c r="B19" s="8" t="s">
        <v>204</v>
      </c>
      <c r="C19" s="8" t="s">
        <v>20</v>
      </c>
      <c r="D19" s="8" t="s">
        <v>21</v>
      </c>
      <c r="E19" s="8" t="s">
        <v>22</v>
      </c>
      <c r="F19" s="8" t="s">
        <v>23</v>
      </c>
      <c r="G19" s="8">
        <v>2023</v>
      </c>
      <c r="H19" s="8" t="s">
        <v>189</v>
      </c>
      <c r="J19" s="8" t="s">
        <v>204</v>
      </c>
      <c r="K19" s="8" t="s">
        <v>20</v>
      </c>
      <c r="L19" s="8" t="s">
        <v>21</v>
      </c>
      <c r="M19" s="8" t="s">
        <v>22</v>
      </c>
      <c r="N19" s="8" t="s">
        <v>23</v>
      </c>
      <c r="O19" s="8">
        <v>2023</v>
      </c>
      <c r="P19" s="8" t="s">
        <v>189</v>
      </c>
    </row>
    <row r="20" spans="2:16" x14ac:dyDescent="0.35">
      <c r="B20" s="6" t="s">
        <v>198</v>
      </c>
      <c r="C20" s="9">
        <v>59.571465720000013</v>
      </c>
      <c r="D20" s="9">
        <v>58.646706539999997</v>
      </c>
      <c r="E20" s="9">
        <v>61.048907579999991</v>
      </c>
      <c r="F20" s="9">
        <v>70.191036780000005</v>
      </c>
      <c r="G20" s="9">
        <v>92.024135349999995</v>
      </c>
      <c r="H20" s="11">
        <f>(G20/C20)^(1/4)-1</f>
        <v>0.11484852845672133</v>
      </c>
      <c r="J20" s="6" t="s">
        <v>198</v>
      </c>
      <c r="K20" s="9">
        <v>36.237810410000016</v>
      </c>
      <c r="L20" s="9">
        <v>33.165696539999999</v>
      </c>
      <c r="M20" s="9">
        <v>36.565896430000002</v>
      </c>
      <c r="N20" s="9">
        <v>40.960210190000019</v>
      </c>
      <c r="O20" s="9">
        <v>51.315756399999984</v>
      </c>
      <c r="P20" s="11">
        <f>(O20/K20)^(1/4)-1</f>
        <v>9.0867986000016776E-2</v>
      </c>
    </row>
    <row r="21" spans="2:16" x14ac:dyDescent="0.35">
      <c r="B21" s="6" t="s">
        <v>197</v>
      </c>
      <c r="C21" s="18">
        <v>75102.264870000014</v>
      </c>
      <c r="D21" s="18">
        <v>89739.858488999977</v>
      </c>
      <c r="E21" s="18">
        <v>87408.605324000004</v>
      </c>
      <c r="F21" s="18">
        <v>76209.393952000013</v>
      </c>
      <c r="G21" s="18">
        <v>91237.111212999996</v>
      </c>
      <c r="H21" s="11">
        <f t="shared" ref="H21" si="0">(G21/C21)^(1/4)-1</f>
        <v>4.9855730057076997E-2</v>
      </c>
      <c r="J21" s="6" t="s">
        <v>197</v>
      </c>
      <c r="K21" s="18">
        <v>33917.093519999995</v>
      </c>
      <c r="L21" s="18">
        <v>33730.254121000005</v>
      </c>
      <c r="M21" s="18">
        <v>38520.630550000016</v>
      </c>
      <c r="N21" s="18">
        <v>38945.067631999998</v>
      </c>
      <c r="O21" s="18">
        <v>45421.282133999986</v>
      </c>
      <c r="P21" s="11">
        <f>(O21/K21)^(1/4)-1</f>
        <v>7.5747115058225845E-2</v>
      </c>
    </row>
    <row r="22" spans="2:16" x14ac:dyDescent="0.35">
      <c r="B22" s="4"/>
      <c r="C22" s="24"/>
      <c r="D22" s="24"/>
      <c r="E22" s="24"/>
      <c r="F22" s="24"/>
      <c r="G22" s="24"/>
      <c r="H22" s="23"/>
      <c r="J22" s="4"/>
      <c r="K22" s="24"/>
      <c r="L22" s="24"/>
      <c r="M22" s="24"/>
      <c r="N22" s="24"/>
      <c r="O22" s="24"/>
      <c r="P22" s="23"/>
    </row>
    <row r="23" spans="2:16" x14ac:dyDescent="0.35">
      <c r="B23" s="4"/>
      <c r="C23" s="24"/>
      <c r="D23" s="24"/>
      <c r="E23" s="24"/>
      <c r="F23" s="24"/>
      <c r="G23" s="24"/>
      <c r="H23" s="23"/>
      <c r="J23" s="4"/>
      <c r="K23" s="24"/>
      <c r="L23" s="24"/>
      <c r="M23" s="24"/>
      <c r="N23" s="24"/>
      <c r="O23" s="24"/>
      <c r="P23" s="23"/>
    </row>
    <row r="24" spans="2:16" ht="17.5" x14ac:dyDescent="0.35">
      <c r="B24" s="3" t="s">
        <v>53</v>
      </c>
      <c r="C24" s="10"/>
      <c r="D24" s="10"/>
      <c r="E24" s="10"/>
      <c r="F24" s="10"/>
      <c r="G24" s="10"/>
    </row>
    <row r="26" spans="2:16" x14ac:dyDescent="0.35">
      <c r="B26" s="5" t="s">
        <v>3</v>
      </c>
      <c r="J26" s="5" t="s">
        <v>3</v>
      </c>
    </row>
    <row r="27" spans="2:16" x14ac:dyDescent="0.35">
      <c r="B27" s="5" t="s">
        <v>199</v>
      </c>
      <c r="J27" s="5" t="s">
        <v>197</v>
      </c>
    </row>
    <row r="29" spans="2:16" x14ac:dyDescent="0.35">
      <c r="B29" s="8" t="s">
        <v>58</v>
      </c>
      <c r="C29" s="8" t="s">
        <v>20</v>
      </c>
      <c r="D29" s="8" t="s">
        <v>21</v>
      </c>
      <c r="E29" s="8" t="s">
        <v>22</v>
      </c>
      <c r="F29" s="8" t="s">
        <v>23</v>
      </c>
      <c r="G29" s="8">
        <v>2023</v>
      </c>
      <c r="H29" s="8" t="s">
        <v>189</v>
      </c>
      <c r="J29" s="8" t="s">
        <v>58</v>
      </c>
      <c r="K29" s="8" t="s">
        <v>20</v>
      </c>
      <c r="L29" s="8" t="s">
        <v>21</v>
      </c>
      <c r="M29" s="8" t="s">
        <v>22</v>
      </c>
      <c r="N29" s="8" t="s">
        <v>23</v>
      </c>
      <c r="O29" s="8">
        <v>2023</v>
      </c>
      <c r="P29" s="8" t="s">
        <v>189</v>
      </c>
    </row>
    <row r="30" spans="2:16" x14ac:dyDescent="0.35">
      <c r="B30" s="6" t="s">
        <v>4</v>
      </c>
      <c r="C30" s="7">
        <v>31.231935679999999</v>
      </c>
      <c r="D30" s="7">
        <v>31.189630070000003</v>
      </c>
      <c r="E30" s="7">
        <v>30.337693579999993</v>
      </c>
      <c r="F30" s="7">
        <v>39.970563699999992</v>
      </c>
      <c r="G30" s="7">
        <v>50.428314929999999</v>
      </c>
      <c r="H30" s="11">
        <f>IFERROR((G30/C30)^(1/4)-1,"No aplica")</f>
        <v>0.12724648225631374</v>
      </c>
      <c r="J30" s="14" t="s">
        <v>4</v>
      </c>
      <c r="K30" s="14">
        <v>43737.197930000024</v>
      </c>
      <c r="L30" s="14">
        <v>52822.53815600001</v>
      </c>
      <c r="M30" s="14">
        <v>48256.944749000002</v>
      </c>
      <c r="N30" s="14">
        <v>45360.001190999996</v>
      </c>
      <c r="O30" s="14">
        <v>52765.997503999992</v>
      </c>
      <c r="P30" s="11">
        <f>IFERROR((O30/K30)^(1/4)-1,"No aplica")</f>
        <v>4.8035030447125537E-2</v>
      </c>
    </row>
    <row r="31" spans="2:16" x14ac:dyDescent="0.35">
      <c r="B31" s="6" t="s">
        <v>5</v>
      </c>
      <c r="C31" s="7">
        <v>9.5228651200000005</v>
      </c>
      <c r="D31" s="7">
        <v>9.3161580300000022</v>
      </c>
      <c r="E31" s="7">
        <v>14.599124160000001</v>
      </c>
      <c r="F31" s="7">
        <v>17.410728250000002</v>
      </c>
      <c r="G31" s="7">
        <v>23.507514249999996</v>
      </c>
      <c r="H31" s="11">
        <f t="shared" ref="H31:H65" si="1">IFERROR((G31/C31)^(1/4)-1,"No aplica")</f>
        <v>0.25345794872166594</v>
      </c>
      <c r="J31" s="14" t="s">
        <v>5</v>
      </c>
      <c r="K31" s="14">
        <v>10131.47559</v>
      </c>
      <c r="L31" s="14">
        <v>12387.854392999998</v>
      </c>
      <c r="M31" s="14">
        <v>17115.458117000002</v>
      </c>
      <c r="N31" s="14">
        <v>16646.674357</v>
      </c>
      <c r="O31" s="14">
        <v>20848.747199999994</v>
      </c>
      <c r="P31" s="11">
        <f t="shared" ref="P31:P65" si="2">IFERROR((O31/K31)^(1/4)-1,"No aplica")</f>
        <v>0.19771038506830774</v>
      </c>
    </row>
    <row r="32" spans="2:16" x14ac:dyDescent="0.35">
      <c r="B32" s="6" t="s">
        <v>6</v>
      </c>
      <c r="C32" s="7">
        <v>6.1628634500000006</v>
      </c>
      <c r="D32" s="7">
        <v>8.3435608199999987</v>
      </c>
      <c r="E32" s="7">
        <v>5.9899547500000008</v>
      </c>
      <c r="F32" s="7">
        <v>2.9931565899999999</v>
      </c>
      <c r="G32" s="7">
        <v>5.2983255300000005</v>
      </c>
      <c r="H32" s="11">
        <f t="shared" si="1"/>
        <v>-3.7082625148140647E-2</v>
      </c>
      <c r="J32" s="14" t="s">
        <v>7</v>
      </c>
      <c r="K32" s="14">
        <v>1085.7290800000001</v>
      </c>
      <c r="L32" s="14">
        <v>1625.4084950000001</v>
      </c>
      <c r="M32" s="14">
        <v>1482.9217099999998</v>
      </c>
      <c r="N32" s="14">
        <v>3450.2319150000003</v>
      </c>
      <c r="O32" s="14">
        <v>4854.0687670000016</v>
      </c>
      <c r="P32" s="11">
        <f t="shared" si="2"/>
        <v>0.454106158007892</v>
      </c>
    </row>
    <row r="33" spans="2:16" x14ac:dyDescent="0.35">
      <c r="B33" s="6" t="s">
        <v>7</v>
      </c>
      <c r="C33" s="7">
        <v>1.02066999</v>
      </c>
      <c r="D33" s="7">
        <v>1.2307764799999998</v>
      </c>
      <c r="E33" s="7">
        <v>1.2039666000000002</v>
      </c>
      <c r="F33" s="7">
        <v>3.3710071600000004</v>
      </c>
      <c r="G33" s="7">
        <v>5.2755927099999989</v>
      </c>
      <c r="H33" s="11">
        <f t="shared" si="1"/>
        <v>0.50780951098720961</v>
      </c>
      <c r="J33" s="14" t="s">
        <v>6</v>
      </c>
      <c r="K33" s="14">
        <v>6681.3385799999996</v>
      </c>
      <c r="L33" s="14">
        <v>10687.906176</v>
      </c>
      <c r="M33" s="14">
        <v>7860.4830519999996</v>
      </c>
      <c r="N33" s="14">
        <v>3109.5747099999999</v>
      </c>
      <c r="O33" s="14">
        <v>4684.3646259999996</v>
      </c>
      <c r="P33" s="11">
        <f>IFERROR((O33/K33)^(1/4)-1,"No aplica")</f>
        <v>-8.4945832950745648E-2</v>
      </c>
    </row>
    <row r="34" spans="2:16" x14ac:dyDescent="0.35">
      <c r="B34" s="6" t="s">
        <v>8</v>
      </c>
      <c r="C34" s="7">
        <v>1.0180638700000002</v>
      </c>
      <c r="D34" s="7">
        <v>0.98440510000000003</v>
      </c>
      <c r="E34" s="7">
        <v>1.4871960900000001</v>
      </c>
      <c r="F34" s="7">
        <v>1.8524808499999996</v>
      </c>
      <c r="G34" s="7">
        <v>2.6219411899999994</v>
      </c>
      <c r="H34" s="11">
        <f t="shared" si="1"/>
        <v>0.26681145068520307</v>
      </c>
      <c r="J34" s="14" t="s">
        <v>8</v>
      </c>
      <c r="K34" s="14">
        <v>1408.0334399999999</v>
      </c>
      <c r="L34" s="14">
        <v>1622.7991980000004</v>
      </c>
      <c r="M34" s="14">
        <v>2449.4265560000003</v>
      </c>
      <c r="N34" s="14">
        <v>2404.3513229999999</v>
      </c>
      <c r="O34" s="14">
        <v>3204.5308820000009</v>
      </c>
      <c r="P34" s="11">
        <f t="shared" si="2"/>
        <v>0.228253111550629</v>
      </c>
    </row>
    <row r="35" spans="2:16" x14ac:dyDescent="0.35">
      <c r="B35" s="6" t="s">
        <v>9</v>
      </c>
      <c r="C35" s="7">
        <v>0</v>
      </c>
      <c r="D35" s="7">
        <v>1.1286550500000003</v>
      </c>
      <c r="E35" s="7">
        <v>1.7126761500000003</v>
      </c>
      <c r="F35" s="7">
        <v>1.6005710499999999</v>
      </c>
      <c r="G35" s="7">
        <v>2.1122755799999999</v>
      </c>
      <c r="H35" s="11" t="str">
        <f t="shared" si="1"/>
        <v>No aplica</v>
      </c>
      <c r="J35" s="14" t="s">
        <v>9</v>
      </c>
      <c r="K35" s="14"/>
      <c r="L35" s="14">
        <v>1695.1479999999997</v>
      </c>
      <c r="M35" s="14">
        <v>2479.4599000000003</v>
      </c>
      <c r="N35" s="14">
        <v>1745.5765200000001</v>
      </c>
      <c r="O35" s="14">
        <v>2015.6780000000001</v>
      </c>
      <c r="P35" s="11" t="str">
        <f t="shared" si="2"/>
        <v>No aplica</v>
      </c>
    </row>
    <row r="36" spans="2:16" x14ac:dyDescent="0.35">
      <c r="B36" s="6" t="s">
        <v>11</v>
      </c>
      <c r="C36" s="7">
        <v>4.0494785000000002</v>
      </c>
      <c r="D36" s="7">
        <v>1.8970511500000002</v>
      </c>
      <c r="E36" s="7">
        <v>2.0786593999999994</v>
      </c>
      <c r="F36" s="7">
        <v>1.3866497500000001</v>
      </c>
      <c r="G36" s="7">
        <v>1.2216446799999998</v>
      </c>
      <c r="H36" s="11">
        <f t="shared" si="1"/>
        <v>-0.2588835507433338</v>
      </c>
      <c r="J36" s="14" t="s">
        <v>11</v>
      </c>
      <c r="K36" s="14">
        <v>4281.5329099999999</v>
      </c>
      <c r="L36" s="14">
        <v>2438.2689999999993</v>
      </c>
      <c r="M36" s="14">
        <v>2501.4139999999998</v>
      </c>
      <c r="N36" s="14">
        <v>1470.0939799999999</v>
      </c>
      <c r="O36" s="14">
        <v>1082.6516069999998</v>
      </c>
      <c r="P36" s="11">
        <f t="shared" si="2"/>
        <v>-0.29087571354381137</v>
      </c>
    </row>
    <row r="37" spans="2:16" x14ac:dyDescent="0.35">
      <c r="B37" s="6" t="s">
        <v>10</v>
      </c>
      <c r="C37" s="7">
        <v>1.1487143100000001</v>
      </c>
      <c r="D37" s="7">
        <v>1.0991748700000001</v>
      </c>
      <c r="E37" s="7">
        <v>1.04190494</v>
      </c>
      <c r="F37" s="7">
        <v>0.92757294999999995</v>
      </c>
      <c r="G37" s="7">
        <v>0.83191523000000012</v>
      </c>
      <c r="H37" s="11">
        <f t="shared" si="1"/>
        <v>-7.7499179840291532E-2</v>
      </c>
      <c r="J37" s="14" t="s">
        <v>10</v>
      </c>
      <c r="K37" s="14">
        <v>1654.7481800000003</v>
      </c>
      <c r="L37" s="14">
        <v>1854.7341110000002</v>
      </c>
      <c r="M37" s="14">
        <v>1742.248257</v>
      </c>
      <c r="N37" s="14">
        <v>1222.3202309999999</v>
      </c>
      <c r="O37" s="14">
        <v>1061.4306239999999</v>
      </c>
      <c r="P37" s="11">
        <f t="shared" si="2"/>
        <v>-0.10506823082717864</v>
      </c>
    </row>
    <row r="38" spans="2:16" x14ac:dyDescent="0.35">
      <c r="B38" s="6" t="s">
        <v>12</v>
      </c>
      <c r="C38" s="7">
        <v>2.9743816600000006</v>
      </c>
      <c r="D38" s="7">
        <v>3.0953216000000001</v>
      </c>
      <c r="E38" s="7">
        <v>2.1014781000000005</v>
      </c>
      <c r="F38" s="7">
        <v>0.28845266000000003</v>
      </c>
      <c r="G38" s="7">
        <v>0.2144382</v>
      </c>
      <c r="H38" s="11">
        <f t="shared" si="1"/>
        <v>-0.48182510911136034</v>
      </c>
      <c r="J38" s="14" t="s">
        <v>12</v>
      </c>
      <c r="K38" s="14">
        <v>3230.6496999999995</v>
      </c>
      <c r="L38" s="14">
        <v>4112.5531999999994</v>
      </c>
      <c r="M38" s="14">
        <v>2760.6108159999999</v>
      </c>
      <c r="N38" s="14">
        <v>344.84000000000003</v>
      </c>
      <c r="O38" s="14">
        <v>208.04500000000002</v>
      </c>
      <c r="P38" s="11">
        <f t="shared" si="2"/>
        <v>-0.49624791902457721</v>
      </c>
    </row>
    <row r="39" spans="2:16" x14ac:dyDescent="0.35">
      <c r="B39" s="6" t="s">
        <v>13</v>
      </c>
      <c r="C39" s="7">
        <v>2.07368E-2</v>
      </c>
      <c r="D39" s="7">
        <v>1.1884219999999999E-2</v>
      </c>
      <c r="E39" s="7">
        <v>8.9605809999999994E-2</v>
      </c>
      <c r="F39" s="7">
        <v>3.6416839999999999E-2</v>
      </c>
      <c r="G39" s="7">
        <v>8.6527000000000007E-2</v>
      </c>
      <c r="H39" s="11">
        <f t="shared" si="1"/>
        <v>0.42923116248073856</v>
      </c>
      <c r="J39" s="14" t="s">
        <v>13</v>
      </c>
      <c r="K39" s="14">
        <v>19.018999999999998</v>
      </c>
      <c r="L39" s="14">
        <v>19.052</v>
      </c>
      <c r="M39" s="14">
        <v>144.13200000000001</v>
      </c>
      <c r="N39" s="14">
        <v>44.456000000000003</v>
      </c>
      <c r="O39" s="14">
        <v>95.050000000000011</v>
      </c>
      <c r="P39" s="11">
        <f t="shared" si="2"/>
        <v>0.49517184594737973</v>
      </c>
    </row>
    <row r="40" spans="2:16" x14ac:dyDescent="0.35">
      <c r="B40" s="6" t="s">
        <v>17</v>
      </c>
      <c r="C40" s="7">
        <v>0</v>
      </c>
      <c r="D40" s="7">
        <v>1.7408999999999997E-2</v>
      </c>
      <c r="E40" s="7">
        <v>8.908640000000001E-2</v>
      </c>
      <c r="F40" s="7">
        <v>0.11314705999999999</v>
      </c>
      <c r="G40" s="7">
        <v>8.0885029999999997E-2</v>
      </c>
      <c r="H40" s="11" t="str">
        <f t="shared" si="1"/>
        <v>No aplica</v>
      </c>
      <c r="J40" s="14" t="s">
        <v>17</v>
      </c>
      <c r="K40" s="14"/>
      <c r="L40" s="14">
        <v>16.525849999999998</v>
      </c>
      <c r="M40" s="14">
        <v>125.93923000000001</v>
      </c>
      <c r="N40" s="14">
        <v>120.56609</v>
      </c>
      <c r="O40" s="14">
        <v>70.816336000000007</v>
      </c>
      <c r="P40" s="11" t="str">
        <f t="shared" si="2"/>
        <v>No aplica</v>
      </c>
    </row>
    <row r="41" spans="2:16" x14ac:dyDescent="0.35">
      <c r="B41" s="6" t="s">
        <v>15</v>
      </c>
      <c r="C41" s="7">
        <v>0.35767850000000007</v>
      </c>
      <c r="D41" s="7">
        <v>8.306036E-2</v>
      </c>
      <c r="E41" s="7">
        <v>4.3356619999999992E-2</v>
      </c>
      <c r="F41" s="7">
        <v>5.8723479999999995E-2</v>
      </c>
      <c r="G41" s="7">
        <v>7.7250319999999997E-2</v>
      </c>
      <c r="H41" s="11">
        <f t="shared" si="1"/>
        <v>-0.31828654951840518</v>
      </c>
      <c r="J41" s="14" t="s">
        <v>15</v>
      </c>
      <c r="K41" s="14">
        <v>343.92734000000013</v>
      </c>
      <c r="L41" s="14">
        <v>97.486069999999998</v>
      </c>
      <c r="M41" s="14">
        <v>53.821280000000009</v>
      </c>
      <c r="N41" s="14">
        <v>63.337403000000002</v>
      </c>
      <c r="O41" s="14">
        <v>69.709499999999991</v>
      </c>
      <c r="P41" s="11">
        <f t="shared" si="2"/>
        <v>-0.32902503440719966</v>
      </c>
    </row>
    <row r="42" spans="2:16" x14ac:dyDescent="0.35">
      <c r="B42" s="6" t="s">
        <v>43</v>
      </c>
      <c r="C42" s="7">
        <v>0</v>
      </c>
      <c r="D42" s="7">
        <v>0</v>
      </c>
      <c r="E42" s="7">
        <v>0</v>
      </c>
      <c r="F42" s="7">
        <v>0</v>
      </c>
      <c r="G42" s="7">
        <v>7.3551999999999992E-2</v>
      </c>
      <c r="H42" s="11" t="str">
        <f t="shared" si="1"/>
        <v>No aplica</v>
      </c>
      <c r="J42" s="14" t="s">
        <v>26</v>
      </c>
      <c r="K42" s="14"/>
      <c r="L42" s="14">
        <v>6.60426</v>
      </c>
      <c r="M42" s="14">
        <v>61.076210000000003</v>
      </c>
      <c r="N42" s="14">
        <v>4.2060399999999998</v>
      </c>
      <c r="O42" s="14">
        <v>69.647140000000007</v>
      </c>
      <c r="P42" s="11" t="str">
        <f t="shared" si="2"/>
        <v>No aplica</v>
      </c>
    </row>
    <row r="43" spans="2:16" x14ac:dyDescent="0.35">
      <c r="B43" s="6" t="s">
        <v>26</v>
      </c>
      <c r="C43" s="7">
        <v>0</v>
      </c>
      <c r="D43" s="7">
        <v>6.2699999999999995E-3</v>
      </c>
      <c r="E43" s="7">
        <v>1.47E-2</v>
      </c>
      <c r="F43" s="7">
        <v>3.2400000000000003E-3</v>
      </c>
      <c r="G43" s="7">
        <v>4.6940199999999994E-2</v>
      </c>
      <c r="H43" s="11" t="str">
        <f t="shared" si="1"/>
        <v>No aplica</v>
      </c>
      <c r="J43" s="14" t="s">
        <v>43</v>
      </c>
      <c r="K43" s="14"/>
      <c r="L43" s="14"/>
      <c r="M43" s="14"/>
      <c r="N43" s="14"/>
      <c r="O43" s="14">
        <v>45.332737999999999</v>
      </c>
      <c r="P43" s="11" t="str">
        <f t="shared" si="2"/>
        <v>No aplica</v>
      </c>
    </row>
    <row r="44" spans="2:16" x14ac:dyDescent="0.35">
      <c r="B44" s="6" t="s">
        <v>14</v>
      </c>
      <c r="C44" s="7">
        <v>0.10008840000000001</v>
      </c>
      <c r="D44" s="7">
        <v>4.9601999999999993E-2</v>
      </c>
      <c r="E44" s="7">
        <v>2.6633000000000007E-2</v>
      </c>
      <c r="F44" s="7">
        <v>8.2105400000000009E-2</v>
      </c>
      <c r="G44" s="7">
        <v>4.2297999999999995E-2</v>
      </c>
      <c r="H44" s="11">
        <f t="shared" si="1"/>
        <v>-0.19372346353587344</v>
      </c>
      <c r="J44" s="14" t="s">
        <v>14</v>
      </c>
      <c r="K44" s="14">
        <v>82.971199999999982</v>
      </c>
      <c r="L44" s="14">
        <v>56.552999999999997</v>
      </c>
      <c r="M44" s="14">
        <v>35.126999999999995</v>
      </c>
      <c r="N44" s="14">
        <v>88.338031999999998</v>
      </c>
      <c r="O44" s="14">
        <v>43.951999999999998</v>
      </c>
      <c r="P44" s="11">
        <f t="shared" si="2"/>
        <v>-0.14687470734445607</v>
      </c>
    </row>
    <row r="45" spans="2:16" x14ac:dyDescent="0.35">
      <c r="B45" s="6" t="s">
        <v>30</v>
      </c>
      <c r="C45" s="7">
        <v>4.9542500000000003E-3</v>
      </c>
      <c r="D45" s="7">
        <v>4.5831600000000002E-3</v>
      </c>
      <c r="E45" s="7">
        <v>9.8455599999999997E-3</v>
      </c>
      <c r="F45" s="7">
        <v>6.450420000000001E-3</v>
      </c>
      <c r="G45" s="7">
        <v>3.201739E-2</v>
      </c>
      <c r="H45" s="11">
        <f t="shared" si="1"/>
        <v>0.59441731486349969</v>
      </c>
      <c r="J45" s="14" t="s">
        <v>57</v>
      </c>
      <c r="K45" s="14"/>
      <c r="L45" s="14"/>
      <c r="M45" s="14"/>
      <c r="N45" s="14"/>
      <c r="O45" s="14">
        <v>30.304978999999999</v>
      </c>
      <c r="P45" s="11" t="str">
        <f t="shared" si="2"/>
        <v>No aplica</v>
      </c>
    </row>
    <row r="46" spans="2:16" x14ac:dyDescent="0.35">
      <c r="B46" s="6" t="s">
        <v>18</v>
      </c>
      <c r="C46" s="7">
        <v>7.2720800000000002E-2</v>
      </c>
      <c r="D46" s="7">
        <v>3.2671499999999999E-2</v>
      </c>
      <c r="E46" s="7">
        <v>2.4808500000000001E-2</v>
      </c>
      <c r="F46" s="7">
        <v>2.702475E-2</v>
      </c>
      <c r="G46" s="7">
        <v>2.3802E-2</v>
      </c>
      <c r="H46" s="11">
        <f t="shared" si="1"/>
        <v>-0.24362232696412967</v>
      </c>
      <c r="J46" s="14" t="s">
        <v>30</v>
      </c>
      <c r="K46" s="14">
        <v>4.0170000000000003</v>
      </c>
      <c r="L46" s="14">
        <v>7.3860000000000001</v>
      </c>
      <c r="M46" s="14">
        <v>15.966600000000001</v>
      </c>
      <c r="N46" s="14">
        <v>8.3249999999999993</v>
      </c>
      <c r="O46" s="14">
        <v>28.480000000000004</v>
      </c>
      <c r="P46" s="11">
        <f t="shared" si="2"/>
        <v>0.63177223153519857</v>
      </c>
    </row>
    <row r="47" spans="2:16" x14ac:dyDescent="0.35">
      <c r="B47" s="6" t="s">
        <v>40</v>
      </c>
      <c r="C47" s="7">
        <v>1.3609E-3</v>
      </c>
      <c r="D47" s="7">
        <v>2.7724000000000004E-3</v>
      </c>
      <c r="E47" s="7">
        <v>8.9244600000000004E-3</v>
      </c>
      <c r="F47" s="7">
        <v>1.396004E-2</v>
      </c>
      <c r="G47" s="7">
        <v>2.2369109999999998E-2</v>
      </c>
      <c r="H47" s="11">
        <f t="shared" si="1"/>
        <v>1.0135184933082582</v>
      </c>
      <c r="J47" s="14" t="s">
        <v>18</v>
      </c>
      <c r="K47" s="14">
        <v>78.143480000000025</v>
      </c>
      <c r="L47" s="14">
        <v>42.124500000000005</v>
      </c>
      <c r="M47" s="14">
        <v>34.793500000000002</v>
      </c>
      <c r="N47" s="14">
        <v>30.411000000000005</v>
      </c>
      <c r="O47" s="14">
        <v>22.813999999999997</v>
      </c>
      <c r="P47" s="11">
        <f t="shared" si="2"/>
        <v>-0.26493258314961321</v>
      </c>
    </row>
    <row r="48" spans="2:16" x14ac:dyDescent="0.35">
      <c r="B48" s="6" t="s">
        <v>57</v>
      </c>
      <c r="C48" s="7">
        <v>0</v>
      </c>
      <c r="D48" s="7">
        <v>0</v>
      </c>
      <c r="E48" s="7">
        <v>0</v>
      </c>
      <c r="F48" s="7">
        <v>0</v>
      </c>
      <c r="G48" s="7">
        <v>9.5099999999999994E-3</v>
      </c>
      <c r="H48" s="11" t="str">
        <f t="shared" si="1"/>
        <v>No aplica</v>
      </c>
      <c r="J48" s="14" t="s">
        <v>40</v>
      </c>
      <c r="K48" s="14">
        <v>1.7250000000000001</v>
      </c>
      <c r="L48" s="14">
        <v>5.88</v>
      </c>
      <c r="M48" s="14">
        <v>18.4788</v>
      </c>
      <c r="N48" s="14">
        <v>15.897600000000001</v>
      </c>
      <c r="O48" s="14">
        <v>21.12</v>
      </c>
      <c r="P48" s="11">
        <f t="shared" si="2"/>
        <v>0.87057964250261066</v>
      </c>
    </row>
    <row r="49" spans="2:16" x14ac:dyDescent="0.35">
      <c r="B49" s="6" t="s">
        <v>28</v>
      </c>
      <c r="C49" s="7">
        <v>0</v>
      </c>
      <c r="D49" s="7">
        <v>7.1120000000000003E-3</v>
      </c>
      <c r="E49" s="7">
        <v>2.3833999999999998E-2</v>
      </c>
      <c r="F49" s="7">
        <v>1.5444000000000001E-2</v>
      </c>
      <c r="G49" s="7">
        <v>8.1000000000000013E-3</v>
      </c>
      <c r="H49" s="11" t="str">
        <f t="shared" si="1"/>
        <v>No aplica</v>
      </c>
      <c r="J49" s="14" t="s">
        <v>28</v>
      </c>
      <c r="K49" s="14"/>
      <c r="L49" s="14">
        <v>10.47109</v>
      </c>
      <c r="M49" s="14">
        <v>30.939540000000001</v>
      </c>
      <c r="N49" s="14">
        <v>17.624559999999999</v>
      </c>
      <c r="O49" s="14">
        <v>5.2421000000000006</v>
      </c>
      <c r="P49" s="11" t="str">
        <f t="shared" si="2"/>
        <v>No aplica</v>
      </c>
    </row>
    <row r="50" spans="2:16" x14ac:dyDescent="0.35">
      <c r="B50" s="6" t="s">
        <v>16</v>
      </c>
      <c r="C50" s="7">
        <v>2.12094E-3</v>
      </c>
      <c r="D50" s="7">
        <v>0</v>
      </c>
      <c r="E50" s="7">
        <v>3.1737499999999999E-3</v>
      </c>
      <c r="F50" s="7">
        <v>8.7602999999999997E-4</v>
      </c>
      <c r="G50" s="7">
        <v>4.2000000000000006E-3</v>
      </c>
      <c r="H50" s="11">
        <f t="shared" si="1"/>
        <v>0.18626092982630804</v>
      </c>
      <c r="J50" s="14" t="s">
        <v>16</v>
      </c>
      <c r="K50" s="14">
        <v>4.5250000000000004</v>
      </c>
      <c r="L50" s="14"/>
      <c r="M50" s="14">
        <v>2.7703000000000002</v>
      </c>
      <c r="N50" s="14">
        <v>0.92400000000000004</v>
      </c>
      <c r="O50" s="14">
        <v>4.22621</v>
      </c>
      <c r="P50" s="11">
        <f t="shared" si="2"/>
        <v>-1.6932989425376022E-2</v>
      </c>
    </row>
    <row r="51" spans="2:16" x14ac:dyDescent="0.35">
      <c r="B51" s="6" t="s">
        <v>38</v>
      </c>
      <c r="C51" s="7">
        <v>0</v>
      </c>
      <c r="D51" s="7">
        <v>4.0260000000000001E-3</v>
      </c>
      <c r="E51" s="7">
        <v>2.5360499999999998E-2</v>
      </c>
      <c r="F51" s="7">
        <v>2.8641999999999999E-3</v>
      </c>
      <c r="G51" s="7">
        <v>3.7620000000000002E-3</v>
      </c>
      <c r="H51" s="11" t="str">
        <f t="shared" si="1"/>
        <v>No aplica</v>
      </c>
      <c r="J51" s="14" t="s">
        <v>38</v>
      </c>
      <c r="K51" s="14"/>
      <c r="L51" s="14">
        <v>4.8840000000000003</v>
      </c>
      <c r="M51" s="14">
        <v>47.442</v>
      </c>
      <c r="N51" s="14">
        <v>2.508</v>
      </c>
      <c r="O51" s="14">
        <v>3.762</v>
      </c>
      <c r="P51" s="11" t="str">
        <f t="shared" si="2"/>
        <v>No aplica</v>
      </c>
    </row>
    <row r="52" spans="2:16" x14ac:dyDescent="0.35">
      <c r="B52" s="6" t="s">
        <v>29</v>
      </c>
      <c r="C52" s="7">
        <v>0.13185141</v>
      </c>
      <c r="D52" s="7">
        <v>7.4851729999999991E-2</v>
      </c>
      <c r="E52" s="7">
        <v>0.13558121000000001</v>
      </c>
      <c r="F52" s="7">
        <v>2.9601599999999999E-2</v>
      </c>
      <c r="G52" s="7">
        <v>9.5999999999999992E-4</v>
      </c>
      <c r="H52" s="11">
        <f t="shared" si="1"/>
        <v>-0.70788987292769256</v>
      </c>
      <c r="J52" s="14" t="s">
        <v>29</v>
      </c>
      <c r="K52" s="14">
        <v>168.51949999999999</v>
      </c>
      <c r="L52" s="14">
        <v>109.87199999999999</v>
      </c>
      <c r="M52" s="14">
        <v>186.94370699999999</v>
      </c>
      <c r="N52" s="14">
        <v>59.135999999999996</v>
      </c>
      <c r="O52" s="14">
        <v>1.1399999999999999</v>
      </c>
      <c r="P52" s="11">
        <f t="shared" si="2"/>
        <v>-0.71321021897992298</v>
      </c>
    </row>
    <row r="53" spans="2:16" x14ac:dyDescent="0.35">
      <c r="B53" s="6" t="s">
        <v>35</v>
      </c>
      <c r="C53" s="7">
        <v>4.1849749999999998E-2</v>
      </c>
      <c r="D53" s="7">
        <v>5.1191E-2</v>
      </c>
      <c r="E53" s="7">
        <v>1.3440000000000001E-3</v>
      </c>
      <c r="F53" s="7">
        <v>0</v>
      </c>
      <c r="G53" s="7">
        <v>0</v>
      </c>
      <c r="H53" s="11">
        <f t="shared" si="1"/>
        <v>-1</v>
      </c>
      <c r="J53" s="14" t="s">
        <v>24</v>
      </c>
      <c r="K53" s="14">
        <v>83.648709999999994</v>
      </c>
      <c r="L53" s="14"/>
      <c r="M53" s="14"/>
      <c r="N53" s="14"/>
      <c r="O53" s="14"/>
      <c r="P53" s="11">
        <f t="shared" si="2"/>
        <v>-1</v>
      </c>
    </row>
    <row r="54" spans="2:16" x14ac:dyDescent="0.35">
      <c r="B54" s="6" t="s">
        <v>25</v>
      </c>
      <c r="C54" s="7">
        <v>3.2497199999999997E-2</v>
      </c>
      <c r="D54" s="7">
        <v>5.3099999999999996E-3</v>
      </c>
      <c r="E54" s="7">
        <v>0</v>
      </c>
      <c r="F54" s="7">
        <v>0</v>
      </c>
      <c r="G54" s="7">
        <v>0</v>
      </c>
      <c r="H54" s="11">
        <f t="shared" si="1"/>
        <v>-1</v>
      </c>
      <c r="J54" s="14" t="s">
        <v>31</v>
      </c>
      <c r="K54" s="14"/>
      <c r="L54" s="14"/>
      <c r="M54" s="14"/>
      <c r="N54" s="14">
        <v>0</v>
      </c>
      <c r="O54" s="14"/>
      <c r="P54" s="11" t="str">
        <f t="shared" si="2"/>
        <v>No aplica</v>
      </c>
    </row>
    <row r="55" spans="2:16" x14ac:dyDescent="0.35">
      <c r="B55" s="6" t="s">
        <v>31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11" t="str">
        <f t="shared" si="1"/>
        <v>No aplica</v>
      </c>
      <c r="J55" s="14" t="s">
        <v>41</v>
      </c>
      <c r="K55" s="14">
        <v>4.5999999999999999E-2</v>
      </c>
      <c r="L55" s="14"/>
      <c r="M55" s="14"/>
      <c r="N55" s="14"/>
      <c r="O55" s="14"/>
      <c r="P55" s="11">
        <f t="shared" si="2"/>
        <v>-1</v>
      </c>
    </row>
    <row r="56" spans="2:16" x14ac:dyDescent="0.35">
      <c r="B56" s="6" t="s">
        <v>24</v>
      </c>
      <c r="C56" s="7">
        <v>6.1799999999999994E-2</v>
      </c>
      <c r="D56" s="7">
        <v>0</v>
      </c>
      <c r="E56" s="7">
        <v>0</v>
      </c>
      <c r="F56" s="7">
        <v>0</v>
      </c>
      <c r="G56" s="7">
        <v>0</v>
      </c>
      <c r="H56" s="11">
        <f t="shared" si="1"/>
        <v>-1</v>
      </c>
      <c r="J56" s="14" t="s">
        <v>35</v>
      </c>
      <c r="K56" s="14">
        <v>59.078749999999999</v>
      </c>
      <c r="L56" s="14">
        <v>92.260999999999996</v>
      </c>
      <c r="M56" s="14">
        <v>2.2080000000000002</v>
      </c>
      <c r="N56" s="14"/>
      <c r="O56" s="14"/>
      <c r="P56" s="11">
        <f t="shared" si="2"/>
        <v>-1</v>
      </c>
    </row>
    <row r="57" spans="2:16" x14ac:dyDescent="0.35">
      <c r="B57" s="6" t="s">
        <v>34</v>
      </c>
      <c r="C57" s="7">
        <v>7.1999999999999994E-4</v>
      </c>
      <c r="D57" s="7">
        <v>0</v>
      </c>
      <c r="E57" s="7">
        <v>0</v>
      </c>
      <c r="F57" s="7">
        <v>0</v>
      </c>
      <c r="G57" s="7">
        <v>0</v>
      </c>
      <c r="H57" s="11">
        <f t="shared" si="1"/>
        <v>-1</v>
      </c>
      <c r="J57" s="14" t="s">
        <v>34</v>
      </c>
      <c r="K57" s="14">
        <v>2.1840000000000002</v>
      </c>
      <c r="L57" s="14"/>
      <c r="M57" s="14"/>
      <c r="N57" s="14"/>
      <c r="O57" s="14"/>
      <c r="P57" s="11">
        <f t="shared" si="2"/>
        <v>-1</v>
      </c>
    </row>
    <row r="58" spans="2:16" x14ac:dyDescent="0.35">
      <c r="B58" s="6" t="s">
        <v>27</v>
      </c>
      <c r="C58" s="7">
        <v>5.2057500000000007E-2</v>
      </c>
      <c r="D58" s="7">
        <v>8.1000000000000004E-5</v>
      </c>
      <c r="E58" s="7">
        <v>0</v>
      </c>
      <c r="F58" s="7">
        <v>0</v>
      </c>
      <c r="G58" s="7">
        <v>0</v>
      </c>
      <c r="H58" s="11">
        <f t="shared" si="1"/>
        <v>-1</v>
      </c>
      <c r="J58" s="14" t="s">
        <v>37</v>
      </c>
      <c r="K58" s="14">
        <v>20.65</v>
      </c>
      <c r="L58" s="14"/>
      <c r="M58" s="14"/>
      <c r="N58" s="14"/>
      <c r="O58" s="14"/>
      <c r="P58" s="11">
        <f t="shared" si="2"/>
        <v>-1</v>
      </c>
    </row>
    <row r="59" spans="2:16" x14ac:dyDescent="0.35">
      <c r="B59" s="6" t="s">
        <v>36</v>
      </c>
      <c r="C59" s="7">
        <v>6.4200000000000004E-3</v>
      </c>
      <c r="D59" s="7">
        <v>0</v>
      </c>
      <c r="E59" s="7">
        <v>0</v>
      </c>
      <c r="F59" s="7">
        <v>0</v>
      </c>
      <c r="G59" s="7">
        <v>0</v>
      </c>
      <c r="H59" s="11">
        <f t="shared" si="1"/>
        <v>-1</v>
      </c>
      <c r="J59" s="14" t="s">
        <v>36</v>
      </c>
      <c r="K59" s="14">
        <v>6.0990000000000002</v>
      </c>
      <c r="L59" s="14"/>
      <c r="M59" s="14"/>
      <c r="N59" s="14"/>
      <c r="O59" s="14"/>
      <c r="P59" s="11">
        <f t="shared" si="2"/>
        <v>-1</v>
      </c>
    </row>
    <row r="60" spans="2:16" x14ac:dyDescent="0.35">
      <c r="B60" s="6" t="s">
        <v>37</v>
      </c>
      <c r="C60" s="7">
        <v>1.6527E-2</v>
      </c>
      <c r="D60" s="7">
        <v>0</v>
      </c>
      <c r="E60" s="7">
        <v>0</v>
      </c>
      <c r="F60" s="7">
        <v>0</v>
      </c>
      <c r="G60" s="7">
        <v>0</v>
      </c>
      <c r="H60" s="11">
        <f t="shared" si="1"/>
        <v>-1</v>
      </c>
      <c r="J60" s="14" t="s">
        <v>39</v>
      </c>
      <c r="K60" s="14"/>
      <c r="L60" s="14">
        <v>6.94848</v>
      </c>
      <c r="M60" s="14"/>
      <c r="N60" s="14"/>
      <c r="O60" s="14"/>
      <c r="P60" s="11" t="str">
        <f t="shared" si="2"/>
        <v>No aplica</v>
      </c>
    </row>
    <row r="61" spans="2:16" x14ac:dyDescent="0.35">
      <c r="B61" s="6" t="s">
        <v>32</v>
      </c>
      <c r="C61" s="7">
        <v>1.5390572899999999</v>
      </c>
      <c r="D61" s="7">
        <v>0</v>
      </c>
      <c r="E61" s="7">
        <v>0</v>
      </c>
      <c r="F61" s="7">
        <v>0</v>
      </c>
      <c r="G61" s="7">
        <v>0</v>
      </c>
      <c r="H61" s="11">
        <f t="shared" si="1"/>
        <v>-1</v>
      </c>
      <c r="J61" s="14" t="s">
        <v>33</v>
      </c>
      <c r="K61" s="14">
        <v>5.3220000000000003E-2</v>
      </c>
      <c r="L61" s="14"/>
      <c r="M61" s="14"/>
      <c r="N61" s="14"/>
      <c r="O61" s="14"/>
      <c r="P61" s="11">
        <f t="shared" si="2"/>
        <v>-1</v>
      </c>
    </row>
    <row r="62" spans="2:16" x14ac:dyDescent="0.35">
      <c r="B62" s="6" t="s">
        <v>39</v>
      </c>
      <c r="C62" s="7">
        <v>0</v>
      </c>
      <c r="D62" s="7">
        <v>1.1148999999999999E-2</v>
      </c>
      <c r="E62" s="7">
        <v>0</v>
      </c>
      <c r="F62" s="7">
        <v>0</v>
      </c>
      <c r="G62" s="7">
        <v>0</v>
      </c>
      <c r="H62" s="11" t="str">
        <f t="shared" si="1"/>
        <v>No aplica</v>
      </c>
      <c r="J62" s="14" t="s">
        <v>32</v>
      </c>
      <c r="K62" s="14">
        <v>1909.492</v>
      </c>
      <c r="L62" s="14"/>
      <c r="M62" s="14"/>
      <c r="N62" s="14"/>
      <c r="O62" s="14"/>
      <c r="P62" s="11">
        <f t="shared" si="2"/>
        <v>-1</v>
      </c>
    </row>
    <row r="63" spans="2:16" x14ac:dyDescent="0.35">
      <c r="B63" s="6" t="s">
        <v>41</v>
      </c>
      <c r="C63" s="7">
        <v>1.84E-5</v>
      </c>
      <c r="D63" s="7">
        <v>0</v>
      </c>
      <c r="E63" s="7">
        <v>0</v>
      </c>
      <c r="F63" s="7">
        <v>0</v>
      </c>
      <c r="G63" s="7">
        <v>0</v>
      </c>
      <c r="H63" s="11">
        <f t="shared" si="1"/>
        <v>-1</v>
      </c>
      <c r="J63" s="14" t="s">
        <v>25</v>
      </c>
      <c r="K63" s="14">
        <v>34.907679999999999</v>
      </c>
      <c r="L63" s="14">
        <v>16.430759999999999</v>
      </c>
      <c r="M63" s="14"/>
      <c r="N63" s="14"/>
      <c r="O63" s="14"/>
      <c r="P63" s="11">
        <f t="shared" si="2"/>
        <v>-1</v>
      </c>
    </row>
    <row r="64" spans="2:16" x14ac:dyDescent="0.35">
      <c r="B64" s="6" t="s">
        <v>33</v>
      </c>
      <c r="C64" s="7">
        <v>3.4E-5</v>
      </c>
      <c r="D64" s="7">
        <v>0</v>
      </c>
      <c r="E64" s="7">
        <v>0</v>
      </c>
      <c r="F64" s="7">
        <v>0</v>
      </c>
      <c r="G64" s="7">
        <v>0</v>
      </c>
      <c r="H64" s="11">
        <f t="shared" si="1"/>
        <v>-1</v>
      </c>
      <c r="J64" s="14" t="s">
        <v>27</v>
      </c>
      <c r="K64" s="14">
        <v>72.552580000000006</v>
      </c>
      <c r="L64" s="14">
        <v>0.16875000000000001</v>
      </c>
      <c r="M64" s="14"/>
      <c r="N64" s="14"/>
      <c r="O64" s="14"/>
      <c r="P64" s="11">
        <f t="shared" si="2"/>
        <v>-1</v>
      </c>
    </row>
    <row r="65" spans="2:16" x14ac:dyDescent="0.35">
      <c r="B65" s="6" t="s">
        <v>19</v>
      </c>
      <c r="C65" s="7">
        <v>59.571465720000013</v>
      </c>
      <c r="D65" s="7">
        <v>58.646706539999997</v>
      </c>
      <c r="E65" s="7">
        <v>61.048907579999991</v>
      </c>
      <c r="F65" s="7">
        <v>70.191036780000005</v>
      </c>
      <c r="G65" s="7">
        <v>92.024135349999995</v>
      </c>
      <c r="H65" s="11">
        <f t="shared" si="1"/>
        <v>0.11484852845672133</v>
      </c>
      <c r="J65" s="14" t="s">
        <v>19</v>
      </c>
      <c r="K65" s="14">
        <v>75102.264870000014</v>
      </c>
      <c r="L65" s="14">
        <v>89739.858488999977</v>
      </c>
      <c r="M65" s="14">
        <v>87408.605324000004</v>
      </c>
      <c r="N65" s="14">
        <v>76209.393952000013</v>
      </c>
      <c r="O65" s="14">
        <v>91237.111212999996</v>
      </c>
      <c r="P65" s="11">
        <f t="shared" si="2"/>
        <v>4.9855730057076997E-2</v>
      </c>
    </row>
    <row r="66" spans="2:16" x14ac:dyDescent="0.35">
      <c r="B66" s="4"/>
      <c r="C66" s="21"/>
      <c r="D66" s="21"/>
      <c r="E66" s="21"/>
      <c r="F66" s="21"/>
      <c r="G66" s="21"/>
      <c r="H66" s="23"/>
      <c r="J66" s="20"/>
      <c r="K66" s="20"/>
      <c r="L66" s="20"/>
      <c r="M66" s="20"/>
      <c r="N66" s="20"/>
      <c r="O66" s="20"/>
    </row>
    <row r="68" spans="2:16" ht="17.5" x14ac:dyDescent="0.35">
      <c r="B68" s="3" t="s">
        <v>54</v>
      </c>
      <c r="C68" s="10"/>
      <c r="D68" s="10"/>
      <c r="E68" s="10"/>
      <c r="F68" s="10"/>
      <c r="G68" s="10"/>
    </row>
    <row r="69" spans="2:16" ht="17.5" x14ac:dyDescent="0.35">
      <c r="B69" s="3"/>
      <c r="C69" s="10"/>
      <c r="D69" s="10"/>
      <c r="E69" s="10"/>
      <c r="F69" s="10"/>
      <c r="G69" s="10"/>
    </row>
    <row r="70" spans="2:16" x14ac:dyDescent="0.35">
      <c r="B70" s="5" t="s">
        <v>59</v>
      </c>
      <c r="J70" s="5" t="s">
        <v>59</v>
      </c>
    </row>
    <row r="71" spans="2:16" x14ac:dyDescent="0.35">
      <c r="B71" s="5" t="s">
        <v>199</v>
      </c>
      <c r="J71" s="5" t="s">
        <v>197</v>
      </c>
    </row>
    <row r="73" spans="2:16" x14ac:dyDescent="0.35">
      <c r="B73" s="8" t="s">
        <v>58</v>
      </c>
      <c r="C73" s="8" t="s">
        <v>20</v>
      </c>
      <c r="D73" s="8" t="s">
        <v>21</v>
      </c>
      <c r="E73" s="8" t="s">
        <v>22</v>
      </c>
      <c r="F73" s="8" t="s">
        <v>23</v>
      </c>
      <c r="G73" s="8">
        <v>2023</v>
      </c>
      <c r="H73" s="8" t="s">
        <v>189</v>
      </c>
      <c r="J73" s="8" t="s">
        <v>58</v>
      </c>
      <c r="K73" s="8" t="s">
        <v>20</v>
      </c>
      <c r="L73" s="8" t="s">
        <v>21</v>
      </c>
      <c r="M73" s="8" t="s">
        <v>22</v>
      </c>
      <c r="N73" s="8" t="s">
        <v>23</v>
      </c>
      <c r="O73" s="8">
        <v>2023</v>
      </c>
      <c r="P73" s="8" t="s">
        <v>189</v>
      </c>
    </row>
    <row r="74" spans="2:16" x14ac:dyDescent="0.35">
      <c r="B74" s="6" t="s">
        <v>4</v>
      </c>
      <c r="C74" s="7">
        <v>26.710953960000001</v>
      </c>
      <c r="D74" s="7">
        <v>25.721351019999997</v>
      </c>
      <c r="E74" s="7">
        <v>28.999916189999997</v>
      </c>
      <c r="F74" s="7">
        <v>33.910189860000003</v>
      </c>
      <c r="G74" s="7">
        <v>42.604895320000004</v>
      </c>
      <c r="H74" s="11">
        <f>IFERROR((G74/C74)^(1/4)-1,"No aplica")</f>
        <v>0.12380905212127136</v>
      </c>
      <c r="J74" s="7" t="s">
        <v>4</v>
      </c>
      <c r="K74" s="14">
        <v>24999.480760000006</v>
      </c>
      <c r="L74" s="14">
        <v>26540.254850000005</v>
      </c>
      <c r="M74" s="14">
        <v>31038.079128000001</v>
      </c>
      <c r="N74" s="14">
        <v>33735.226739999998</v>
      </c>
      <c r="O74" s="14">
        <v>38074.273852999992</v>
      </c>
      <c r="P74" s="11">
        <f>IFERROR((O74/K74)^(1/4)-1,"No aplica")</f>
        <v>0.11090049480447228</v>
      </c>
    </row>
    <row r="75" spans="2:16" x14ac:dyDescent="0.35">
      <c r="B75" s="6" t="s">
        <v>10</v>
      </c>
      <c r="C75" s="7">
        <v>2.6477633799999998</v>
      </c>
      <c r="D75" s="7">
        <v>2.01805915</v>
      </c>
      <c r="E75" s="7">
        <v>1.8308718900000005</v>
      </c>
      <c r="F75" s="7">
        <v>2.1059983500000001</v>
      </c>
      <c r="G75" s="7">
        <v>2.7769621999999994</v>
      </c>
      <c r="H75" s="11">
        <f t="shared" ref="H75:H104" si="3">IFERROR((G75/C75)^(1/4)-1,"No aplica")</f>
        <v>1.1981793495316584E-2</v>
      </c>
      <c r="J75" s="7" t="s">
        <v>10</v>
      </c>
      <c r="K75" s="14">
        <v>2573.5686000000001</v>
      </c>
      <c r="L75" s="14">
        <v>2059.0559009999997</v>
      </c>
      <c r="M75" s="14">
        <v>1933.951775</v>
      </c>
      <c r="N75" s="14">
        <v>2109.6614709999999</v>
      </c>
      <c r="O75" s="14">
        <v>2553.4610459999999</v>
      </c>
      <c r="P75" s="11">
        <f t="shared" ref="P75:P104" si="4">IFERROR((O75/K75)^(1/4)-1,"No aplica")</f>
        <v>-1.9590246541255629E-3</v>
      </c>
    </row>
    <row r="76" spans="2:16" x14ac:dyDescent="0.35">
      <c r="B76" s="6" t="s">
        <v>6</v>
      </c>
      <c r="C76" s="7">
        <v>0.64186609999999999</v>
      </c>
      <c r="D76" s="7">
        <v>0.53596491000000002</v>
      </c>
      <c r="E76" s="7">
        <v>0.74651761999999999</v>
      </c>
      <c r="F76" s="7">
        <v>0.96110548000000018</v>
      </c>
      <c r="G76" s="7">
        <v>1.9277889400000003</v>
      </c>
      <c r="H76" s="11">
        <f t="shared" si="3"/>
        <v>0.31644815838563223</v>
      </c>
      <c r="J76" s="7" t="s">
        <v>6</v>
      </c>
      <c r="K76" s="14">
        <v>565.60024999999996</v>
      </c>
      <c r="L76" s="14">
        <v>471.86810000000003</v>
      </c>
      <c r="M76" s="14">
        <v>680.6317600000001</v>
      </c>
      <c r="N76" s="14">
        <v>830.35599100000002</v>
      </c>
      <c r="O76" s="14">
        <v>1589.997959</v>
      </c>
      <c r="P76" s="11">
        <f t="shared" si="4"/>
        <v>0.29485680499442934</v>
      </c>
    </row>
    <row r="77" spans="2:16" x14ac:dyDescent="0.35">
      <c r="B77" s="6" t="s">
        <v>9</v>
      </c>
      <c r="C77" s="7">
        <v>0</v>
      </c>
      <c r="D77" s="7">
        <v>3.3391776100000001</v>
      </c>
      <c r="E77" s="7">
        <v>3.2720827199999998</v>
      </c>
      <c r="F77" s="7">
        <v>1.24460203</v>
      </c>
      <c r="G77" s="7">
        <v>1.3549640000000005</v>
      </c>
      <c r="H77" s="11" t="str">
        <f t="shared" si="3"/>
        <v>No aplica</v>
      </c>
      <c r="J77" s="7" t="s">
        <v>9</v>
      </c>
      <c r="K77" s="14"/>
      <c r="L77" s="14">
        <v>3218.1759030000003</v>
      </c>
      <c r="M77" s="14">
        <v>3146.174837</v>
      </c>
      <c r="N77" s="14">
        <v>1104.466848</v>
      </c>
      <c r="O77" s="14">
        <v>1077.8657949999999</v>
      </c>
      <c r="P77" s="11" t="str">
        <f t="shared" si="4"/>
        <v>No aplica</v>
      </c>
    </row>
    <row r="78" spans="2:16" x14ac:dyDescent="0.35">
      <c r="B78" s="6" t="s">
        <v>5</v>
      </c>
      <c r="C78" s="7">
        <v>1.6193597199999998</v>
      </c>
      <c r="D78" s="7">
        <v>0.30733800999999999</v>
      </c>
      <c r="E78" s="7">
        <v>0.2555404</v>
      </c>
      <c r="F78" s="7">
        <v>0.30665775999999995</v>
      </c>
      <c r="G78" s="7">
        <v>0.85909829999999998</v>
      </c>
      <c r="H78" s="11">
        <f t="shared" si="3"/>
        <v>-0.14655629024866046</v>
      </c>
      <c r="J78" s="7" t="s">
        <v>5</v>
      </c>
      <c r="K78" s="14">
        <v>1693.1738700000001</v>
      </c>
      <c r="L78" s="14">
        <v>269.40298000000001</v>
      </c>
      <c r="M78" s="14">
        <v>222.00285000000002</v>
      </c>
      <c r="N78" s="14">
        <v>271.251732</v>
      </c>
      <c r="O78" s="14">
        <v>673.70759599999997</v>
      </c>
      <c r="P78" s="11">
        <f t="shared" si="4"/>
        <v>-0.20577697821455276</v>
      </c>
    </row>
    <row r="79" spans="2:16" x14ac:dyDescent="0.35">
      <c r="B79" s="6" t="s">
        <v>8</v>
      </c>
      <c r="C79" s="7">
        <v>0.32298809999999994</v>
      </c>
      <c r="D79" s="7">
        <v>0.33873739999999997</v>
      </c>
      <c r="E79" s="7">
        <v>0.53103049999999996</v>
      </c>
      <c r="F79" s="7">
        <v>0.28417587999999999</v>
      </c>
      <c r="G79" s="7">
        <v>0.48726745000000005</v>
      </c>
      <c r="H79" s="11">
        <f t="shared" si="3"/>
        <v>0.10826908754667985</v>
      </c>
      <c r="J79" s="7" t="s">
        <v>8</v>
      </c>
      <c r="K79" s="14">
        <v>280.65159000000006</v>
      </c>
      <c r="L79" s="14">
        <v>314.56625700000006</v>
      </c>
      <c r="M79" s="14">
        <v>524.70677999999998</v>
      </c>
      <c r="N79" s="14">
        <v>277.68431199999998</v>
      </c>
      <c r="O79" s="14">
        <v>403.14768699999996</v>
      </c>
      <c r="P79" s="11">
        <f t="shared" si="4"/>
        <v>9.4773222687265735E-2</v>
      </c>
    </row>
    <row r="80" spans="2:16" x14ac:dyDescent="0.35">
      <c r="B80" s="6" t="s">
        <v>16</v>
      </c>
      <c r="C80" s="7">
        <v>5.0145270000000006E-2</v>
      </c>
      <c r="D80" s="7">
        <v>0</v>
      </c>
      <c r="E80" s="7">
        <v>0</v>
      </c>
      <c r="F80" s="7">
        <v>2.736069E-2</v>
      </c>
      <c r="G80" s="7">
        <v>0.41035894000000006</v>
      </c>
      <c r="H80" s="11">
        <f t="shared" si="3"/>
        <v>0.69134997493923156</v>
      </c>
      <c r="J80" s="7" t="s">
        <v>16</v>
      </c>
      <c r="K80" s="14">
        <v>43.072000000000003</v>
      </c>
      <c r="L80" s="14"/>
      <c r="M80" s="14"/>
      <c r="N80" s="14">
        <v>21.095599</v>
      </c>
      <c r="O80" s="14">
        <v>308.62228200000004</v>
      </c>
      <c r="P80" s="11">
        <f t="shared" si="4"/>
        <v>0.63609327677677485</v>
      </c>
    </row>
    <row r="81" spans="2:16" x14ac:dyDescent="0.35">
      <c r="B81" s="6" t="s">
        <v>27</v>
      </c>
      <c r="C81" s="7">
        <v>6.0000000000000002E-6</v>
      </c>
      <c r="D81" s="7">
        <v>6.0000000000000002E-6</v>
      </c>
      <c r="E81" s="7">
        <v>0</v>
      </c>
      <c r="F81" s="7">
        <v>0</v>
      </c>
      <c r="G81" s="7">
        <v>0.20609799999999998</v>
      </c>
      <c r="H81" s="11">
        <f t="shared" si="3"/>
        <v>12.613839673880092</v>
      </c>
      <c r="J81" s="7" t="s">
        <v>18</v>
      </c>
      <c r="K81" s="14">
        <v>112.67197</v>
      </c>
      <c r="L81" s="14">
        <v>113.1857</v>
      </c>
      <c r="M81" s="14">
        <v>137.26059000000001</v>
      </c>
      <c r="N81" s="14">
        <v>110.483099</v>
      </c>
      <c r="O81" s="14">
        <v>155.497319</v>
      </c>
      <c r="P81" s="11">
        <f t="shared" si="4"/>
        <v>8.3868898543196568E-2</v>
      </c>
    </row>
    <row r="82" spans="2:16" x14ac:dyDescent="0.35">
      <c r="B82" s="6" t="s">
        <v>18</v>
      </c>
      <c r="C82" s="7">
        <v>0.11298</v>
      </c>
      <c r="D82" s="7">
        <v>0.10697550000000002</v>
      </c>
      <c r="E82" s="7">
        <v>0.13499100000000003</v>
      </c>
      <c r="F82" s="7">
        <v>0.10558149999999999</v>
      </c>
      <c r="G82" s="7">
        <v>0.16846</v>
      </c>
      <c r="H82" s="11">
        <f t="shared" si="3"/>
        <v>0.10502933292130279</v>
      </c>
      <c r="J82" s="7" t="s">
        <v>27</v>
      </c>
      <c r="K82" s="14">
        <v>2.2270000000000002E-2</v>
      </c>
      <c r="L82" s="14">
        <v>2.52E-2</v>
      </c>
      <c r="M82" s="14"/>
      <c r="N82" s="14"/>
      <c r="O82" s="14">
        <v>129.70600000000002</v>
      </c>
      <c r="P82" s="11">
        <f t="shared" si="4"/>
        <v>7.7359464322275482</v>
      </c>
    </row>
    <row r="83" spans="2:16" x14ac:dyDescent="0.35">
      <c r="B83" s="6" t="s">
        <v>13</v>
      </c>
      <c r="C83" s="7">
        <v>3.9787999999999997E-2</v>
      </c>
      <c r="D83" s="7">
        <v>0</v>
      </c>
      <c r="E83" s="7">
        <v>2.1501119999999999E-2</v>
      </c>
      <c r="F83" s="7">
        <v>0</v>
      </c>
      <c r="G83" s="7">
        <v>0.11884454999999999</v>
      </c>
      <c r="H83" s="11">
        <f t="shared" si="3"/>
        <v>0.31463984282817825</v>
      </c>
      <c r="J83" s="7" t="s">
        <v>42</v>
      </c>
      <c r="K83" s="14">
        <v>104.5292</v>
      </c>
      <c r="L83" s="14">
        <v>83.391799999999989</v>
      </c>
      <c r="M83" s="14">
        <v>101.83613</v>
      </c>
      <c r="N83" s="14">
        <v>59.872199999999992</v>
      </c>
      <c r="O83" s="14">
        <v>117.98999900000001</v>
      </c>
      <c r="P83" s="11">
        <f t="shared" si="4"/>
        <v>3.0746556787176305E-2</v>
      </c>
    </row>
    <row r="84" spans="2:16" x14ac:dyDescent="0.35">
      <c r="B84" s="6" t="s">
        <v>42</v>
      </c>
      <c r="C84" s="7">
        <v>0.10258929999999999</v>
      </c>
      <c r="D84" s="7">
        <v>7.8728400000000004E-2</v>
      </c>
      <c r="E84" s="7">
        <v>8.4821750000000015E-2</v>
      </c>
      <c r="F84" s="7">
        <v>4.8210000000000003E-2</v>
      </c>
      <c r="G84" s="7">
        <v>0.11771600000000002</v>
      </c>
      <c r="H84" s="11">
        <f t="shared" si="3"/>
        <v>3.4983336164869705E-2</v>
      </c>
      <c r="J84" s="7" t="s">
        <v>13</v>
      </c>
      <c r="K84" s="14">
        <v>40.130000000000003</v>
      </c>
      <c r="L84" s="14"/>
      <c r="M84" s="14">
        <v>37.880000000000003</v>
      </c>
      <c r="N84" s="14"/>
      <c r="O84" s="14">
        <v>97.209000000000003</v>
      </c>
      <c r="P84" s="11">
        <f t="shared" si="4"/>
        <v>0.24755393087750899</v>
      </c>
    </row>
    <row r="85" spans="2:16" x14ac:dyDescent="0.35">
      <c r="B85" s="6" t="s">
        <v>43</v>
      </c>
      <c r="C85" s="7">
        <v>0.1044383</v>
      </c>
      <c r="D85" s="7">
        <v>0.19085789</v>
      </c>
      <c r="E85" s="7">
        <v>0.18475717999999999</v>
      </c>
      <c r="F85" s="7">
        <v>0.15851599999999999</v>
      </c>
      <c r="G85" s="7">
        <v>8.9025000000000007E-2</v>
      </c>
      <c r="H85" s="11">
        <f t="shared" si="3"/>
        <v>-3.9133511391816089E-2</v>
      </c>
      <c r="J85" s="7" t="s">
        <v>43</v>
      </c>
      <c r="K85" s="14">
        <v>97.525999999999996</v>
      </c>
      <c r="L85" s="14">
        <v>203.17400999999998</v>
      </c>
      <c r="M85" s="14">
        <v>209.35054</v>
      </c>
      <c r="N85" s="14">
        <v>132.5326</v>
      </c>
      <c r="O85" s="14">
        <v>59.164359000000005</v>
      </c>
      <c r="P85" s="11">
        <f t="shared" si="4"/>
        <v>-0.11745890361106937</v>
      </c>
    </row>
    <row r="86" spans="2:16" x14ac:dyDescent="0.35">
      <c r="B86" s="6" t="s">
        <v>29</v>
      </c>
      <c r="C86" s="7">
        <v>0</v>
      </c>
      <c r="D86" s="7">
        <v>0</v>
      </c>
      <c r="E86" s="7">
        <v>0</v>
      </c>
      <c r="F86" s="7">
        <v>0</v>
      </c>
      <c r="G86" s="7">
        <v>5.1435000000000002E-2</v>
      </c>
      <c r="H86" s="11" t="str">
        <f t="shared" si="3"/>
        <v>No aplica</v>
      </c>
      <c r="J86" s="7" t="s">
        <v>39</v>
      </c>
      <c r="K86" s="14"/>
      <c r="L86" s="14"/>
      <c r="M86" s="14"/>
      <c r="N86" s="14">
        <v>101.88</v>
      </c>
      <c r="O86" s="14">
        <v>50.94</v>
      </c>
      <c r="P86" s="11" t="str">
        <f t="shared" si="4"/>
        <v>No aplica</v>
      </c>
    </row>
    <row r="87" spans="2:16" x14ac:dyDescent="0.35">
      <c r="B87" s="6" t="s">
        <v>39</v>
      </c>
      <c r="C87" s="7">
        <v>0</v>
      </c>
      <c r="D87" s="7">
        <v>0</v>
      </c>
      <c r="E87" s="7">
        <v>0</v>
      </c>
      <c r="F87" s="7">
        <v>8.6400000000000005E-2</v>
      </c>
      <c r="G87" s="7">
        <v>4.3200000000000002E-2</v>
      </c>
      <c r="H87" s="11" t="str">
        <f t="shared" si="3"/>
        <v>No aplica</v>
      </c>
      <c r="J87" s="7" t="s">
        <v>29</v>
      </c>
      <c r="K87" s="14"/>
      <c r="L87" s="14"/>
      <c r="M87" s="14"/>
      <c r="N87" s="14"/>
      <c r="O87" s="14">
        <v>41.228000000000002</v>
      </c>
      <c r="P87" s="11" t="str">
        <f t="shared" si="4"/>
        <v>No aplica</v>
      </c>
    </row>
    <row r="88" spans="2:16" x14ac:dyDescent="0.35">
      <c r="B88" s="6" t="s">
        <v>44</v>
      </c>
      <c r="C88" s="7">
        <v>0</v>
      </c>
      <c r="D88" s="7">
        <v>0</v>
      </c>
      <c r="E88" s="7">
        <v>0</v>
      </c>
      <c r="F88" s="7">
        <v>0</v>
      </c>
      <c r="G88" s="7">
        <v>3.9051999999999996E-2</v>
      </c>
      <c r="H88" s="11" t="str">
        <f t="shared" si="3"/>
        <v>No aplica</v>
      </c>
      <c r="J88" s="7" t="s">
        <v>44</v>
      </c>
      <c r="K88" s="14"/>
      <c r="L88" s="14"/>
      <c r="M88" s="14"/>
      <c r="N88" s="14"/>
      <c r="O88" s="14">
        <v>24.84</v>
      </c>
      <c r="P88" s="11" t="str">
        <f t="shared" si="4"/>
        <v>No aplica</v>
      </c>
    </row>
    <row r="89" spans="2:16" x14ac:dyDescent="0.35">
      <c r="B89" s="6" t="s">
        <v>25</v>
      </c>
      <c r="C89" s="7">
        <v>0</v>
      </c>
      <c r="D89" s="7">
        <v>1.6895E-3</v>
      </c>
      <c r="E89" s="7">
        <v>0</v>
      </c>
      <c r="F89" s="7">
        <v>0</v>
      </c>
      <c r="G89" s="7">
        <v>2.4040800000000001E-2</v>
      </c>
      <c r="H89" s="11" t="str">
        <f t="shared" si="3"/>
        <v>No aplica</v>
      </c>
      <c r="J89" s="7" t="s">
        <v>45</v>
      </c>
      <c r="K89" s="14"/>
      <c r="L89" s="14"/>
      <c r="M89" s="14"/>
      <c r="N89" s="14"/>
      <c r="O89" s="14">
        <v>22.076699000000001</v>
      </c>
      <c r="P89" s="11" t="str">
        <f t="shared" si="4"/>
        <v>No aplica</v>
      </c>
    </row>
    <row r="90" spans="2:16" x14ac:dyDescent="0.35">
      <c r="B90" s="6" t="s">
        <v>45</v>
      </c>
      <c r="C90" s="7">
        <v>0</v>
      </c>
      <c r="D90" s="7">
        <v>0</v>
      </c>
      <c r="E90" s="7">
        <v>0</v>
      </c>
      <c r="F90" s="7">
        <v>0</v>
      </c>
      <c r="G90" s="7">
        <v>1.21104E-2</v>
      </c>
      <c r="H90" s="11" t="str">
        <f t="shared" si="3"/>
        <v>No aplica</v>
      </c>
      <c r="J90" s="7" t="s">
        <v>25</v>
      </c>
      <c r="K90" s="14"/>
      <c r="L90" s="14">
        <v>0.90469999999999995</v>
      </c>
      <c r="M90" s="14"/>
      <c r="N90" s="14"/>
      <c r="O90" s="14">
        <v>20.94558</v>
      </c>
      <c r="P90" s="11" t="str">
        <f t="shared" si="4"/>
        <v>No aplica</v>
      </c>
    </row>
    <row r="91" spans="2:16" x14ac:dyDescent="0.35">
      <c r="B91" s="6" t="s">
        <v>12</v>
      </c>
      <c r="C91" s="7">
        <v>0</v>
      </c>
      <c r="D91" s="7">
        <v>0</v>
      </c>
      <c r="E91" s="7">
        <v>0</v>
      </c>
      <c r="F91" s="7">
        <v>2.1749999999999999E-2</v>
      </c>
      <c r="G91" s="7">
        <v>1.2E-2</v>
      </c>
      <c r="H91" s="11" t="str">
        <f t="shared" si="3"/>
        <v>No aplica</v>
      </c>
      <c r="J91" s="7" t="s">
        <v>12</v>
      </c>
      <c r="K91" s="14"/>
      <c r="L91" s="14"/>
      <c r="M91" s="14"/>
      <c r="N91" s="14">
        <v>18.405000000000001</v>
      </c>
      <c r="O91" s="14">
        <v>15</v>
      </c>
      <c r="P91" s="11" t="str">
        <f t="shared" si="4"/>
        <v>No aplica</v>
      </c>
    </row>
    <row r="92" spans="2:16" x14ac:dyDescent="0.35">
      <c r="B92" s="6" t="s">
        <v>15</v>
      </c>
      <c r="C92" s="7">
        <v>2.7479999999999997E-2</v>
      </c>
      <c r="D92" s="7">
        <v>2.1164600000000001E-3</v>
      </c>
      <c r="E92" s="7">
        <v>1.8129999999999999E-3</v>
      </c>
      <c r="F92" s="7">
        <v>1.5835999999999999E-2</v>
      </c>
      <c r="G92" s="7">
        <v>6.5255000000000001E-3</v>
      </c>
      <c r="H92" s="11">
        <f t="shared" si="3"/>
        <v>-0.30192953052473381</v>
      </c>
      <c r="J92" s="7" t="s">
        <v>15</v>
      </c>
      <c r="K92" s="14">
        <v>22.582999999999998</v>
      </c>
      <c r="L92" s="14">
        <v>1.744</v>
      </c>
      <c r="M92" s="14">
        <v>1.0149999999999999</v>
      </c>
      <c r="N92" s="14">
        <v>1.264</v>
      </c>
      <c r="O92" s="14">
        <v>2.8620000000000001</v>
      </c>
      <c r="P92" s="11">
        <f t="shared" si="4"/>
        <v>-0.40334676630262312</v>
      </c>
    </row>
    <row r="93" spans="2:16" x14ac:dyDescent="0.35">
      <c r="B93" s="6" t="s">
        <v>46</v>
      </c>
      <c r="C93" s="7">
        <v>0</v>
      </c>
      <c r="D93" s="7">
        <v>0</v>
      </c>
      <c r="E93" s="7">
        <v>0</v>
      </c>
      <c r="F93" s="7">
        <v>1.4741999999999999E-3</v>
      </c>
      <c r="G93" s="7">
        <v>4.9000000000000007E-3</v>
      </c>
      <c r="H93" s="11" t="str">
        <f t="shared" si="3"/>
        <v>No aplica</v>
      </c>
      <c r="J93" s="7" t="s">
        <v>46</v>
      </c>
      <c r="K93" s="14"/>
      <c r="L93" s="14"/>
      <c r="M93" s="14"/>
      <c r="N93" s="14">
        <v>0.76900000000000002</v>
      </c>
      <c r="O93" s="14">
        <v>2.34</v>
      </c>
      <c r="P93" s="11" t="str">
        <f t="shared" si="4"/>
        <v>No aplica</v>
      </c>
    </row>
    <row r="94" spans="2:16" x14ac:dyDescent="0.35">
      <c r="B94" s="6" t="s">
        <v>52</v>
      </c>
      <c r="C94" s="7">
        <v>0</v>
      </c>
      <c r="D94" s="7">
        <v>2.4060000000000002E-3</v>
      </c>
      <c r="E94" s="7">
        <v>9.7999999999999997E-4</v>
      </c>
      <c r="F94" s="7">
        <v>2.1840000000000002E-3</v>
      </c>
      <c r="G94" s="7">
        <v>1.0139999999999999E-3</v>
      </c>
      <c r="H94" s="11" t="str">
        <f t="shared" si="3"/>
        <v>No aplica</v>
      </c>
      <c r="J94" s="7" t="s">
        <v>52</v>
      </c>
      <c r="K94" s="14"/>
      <c r="L94" s="14">
        <v>1.468</v>
      </c>
      <c r="M94" s="14">
        <v>0.52900000000000003</v>
      </c>
      <c r="N94" s="14">
        <v>1.0160400000000001</v>
      </c>
      <c r="O94" s="14">
        <v>0.40695999999999999</v>
      </c>
      <c r="P94" s="11" t="str">
        <f t="shared" si="4"/>
        <v>No aplica</v>
      </c>
    </row>
    <row r="95" spans="2:16" x14ac:dyDescent="0.35">
      <c r="B95" s="6" t="s">
        <v>7</v>
      </c>
      <c r="C95" s="7">
        <v>0</v>
      </c>
      <c r="D95" s="7">
        <v>0</v>
      </c>
      <c r="E95" s="7">
        <v>9.7200000000000012E-3</v>
      </c>
      <c r="F95" s="7">
        <v>1.5344144999999998</v>
      </c>
      <c r="G95" s="7">
        <v>0</v>
      </c>
      <c r="H95" s="11" t="str">
        <f t="shared" si="3"/>
        <v>No aplica</v>
      </c>
      <c r="J95" s="7" t="s">
        <v>7</v>
      </c>
      <c r="K95" s="14"/>
      <c r="L95" s="14"/>
      <c r="M95" s="14">
        <v>9.6227999999999998</v>
      </c>
      <c r="N95" s="14">
        <v>42.774999999999999</v>
      </c>
      <c r="O95" s="14"/>
      <c r="P95" s="11" t="str">
        <f t="shared" si="4"/>
        <v>No aplica</v>
      </c>
    </row>
    <row r="96" spans="2:16" x14ac:dyDescent="0.35">
      <c r="B96" s="6" t="s">
        <v>11</v>
      </c>
      <c r="C96" s="7">
        <v>0.42324448999999997</v>
      </c>
      <c r="D96" s="7">
        <v>0.47581548999999995</v>
      </c>
      <c r="E96" s="7">
        <v>0.41353109000000005</v>
      </c>
      <c r="F96" s="7">
        <v>0.14575394</v>
      </c>
      <c r="G96" s="7">
        <v>0</v>
      </c>
      <c r="H96" s="11">
        <f t="shared" si="3"/>
        <v>-1</v>
      </c>
      <c r="J96" s="7" t="s">
        <v>11</v>
      </c>
      <c r="K96" s="14">
        <v>359.86650000000003</v>
      </c>
      <c r="L96" s="14">
        <v>391.80899999999997</v>
      </c>
      <c r="M96" s="14">
        <v>386.72499999999997</v>
      </c>
      <c r="N96" s="14">
        <v>126.328</v>
      </c>
      <c r="O96" s="14"/>
      <c r="P96" s="11">
        <f t="shared" si="4"/>
        <v>-1</v>
      </c>
    </row>
    <row r="97" spans="2:16" x14ac:dyDescent="0.35">
      <c r="B97" s="6" t="s">
        <v>51</v>
      </c>
      <c r="C97" s="7">
        <v>0</v>
      </c>
      <c r="D97" s="7">
        <v>0</v>
      </c>
      <c r="E97" s="7">
        <v>3.7237970000000002E-2</v>
      </c>
      <c r="F97" s="7">
        <v>0</v>
      </c>
      <c r="G97" s="7">
        <v>0</v>
      </c>
      <c r="H97" s="11" t="str">
        <f t="shared" si="3"/>
        <v>No aplica</v>
      </c>
      <c r="J97" s="7" t="s">
        <v>51</v>
      </c>
      <c r="K97" s="14"/>
      <c r="L97" s="14"/>
      <c r="M97" s="14">
        <v>40.813000000000002</v>
      </c>
      <c r="N97" s="14"/>
      <c r="O97" s="14"/>
      <c r="P97" s="11" t="str">
        <f t="shared" si="4"/>
        <v>No aplica</v>
      </c>
    </row>
    <row r="98" spans="2:16" x14ac:dyDescent="0.35">
      <c r="B98" s="6" t="s">
        <v>47</v>
      </c>
      <c r="C98" s="7">
        <v>0</v>
      </c>
      <c r="D98" s="7">
        <v>2.8627199999999998E-2</v>
      </c>
      <c r="E98" s="7">
        <v>0</v>
      </c>
      <c r="F98" s="7">
        <v>0</v>
      </c>
      <c r="G98" s="7">
        <v>0</v>
      </c>
      <c r="H98" s="11" t="str">
        <f t="shared" si="3"/>
        <v>No aplica</v>
      </c>
      <c r="J98" s="7" t="s">
        <v>47</v>
      </c>
      <c r="K98" s="14"/>
      <c r="L98" s="14">
        <v>38.659520000000001</v>
      </c>
      <c r="M98" s="14"/>
      <c r="N98" s="14"/>
      <c r="O98" s="14"/>
      <c r="P98" s="11" t="str">
        <f t="shared" si="4"/>
        <v>No aplica</v>
      </c>
    </row>
    <row r="99" spans="2:16" x14ac:dyDescent="0.35">
      <c r="B99" s="6" t="s">
        <v>48</v>
      </c>
      <c r="C99" s="7">
        <v>0</v>
      </c>
      <c r="D99" s="7">
        <v>0</v>
      </c>
      <c r="E99" s="7">
        <v>5.0159999999999996E-3</v>
      </c>
      <c r="F99" s="7">
        <v>0</v>
      </c>
      <c r="G99" s="7">
        <v>0</v>
      </c>
      <c r="H99" s="11" t="str">
        <f t="shared" si="3"/>
        <v>No aplica</v>
      </c>
      <c r="J99" s="7" t="s">
        <v>48</v>
      </c>
      <c r="K99" s="14"/>
      <c r="L99" s="14"/>
      <c r="M99" s="14">
        <v>4.2750000000000004</v>
      </c>
      <c r="N99" s="14"/>
      <c r="O99" s="14"/>
      <c r="P99" s="11" t="str">
        <f t="shared" si="4"/>
        <v>No aplica</v>
      </c>
    </row>
    <row r="100" spans="2:16" x14ac:dyDescent="0.35">
      <c r="B100" s="6" t="s">
        <v>35</v>
      </c>
      <c r="C100" s="7">
        <v>4.4000000000000003E-3</v>
      </c>
      <c r="D100" s="7">
        <v>0</v>
      </c>
      <c r="E100" s="7">
        <v>0</v>
      </c>
      <c r="F100" s="7">
        <v>0</v>
      </c>
      <c r="G100" s="7">
        <v>0</v>
      </c>
      <c r="H100" s="11">
        <f t="shared" si="3"/>
        <v>-1</v>
      </c>
      <c r="J100" s="7" t="s">
        <v>35</v>
      </c>
      <c r="K100" s="14">
        <v>2.2000000000000002</v>
      </c>
      <c r="L100" s="14"/>
      <c r="M100" s="14"/>
      <c r="N100" s="14"/>
      <c r="O100" s="14"/>
      <c r="P100" s="11">
        <f t="shared" si="4"/>
        <v>-1</v>
      </c>
    </row>
    <row r="101" spans="2:16" x14ac:dyDescent="0.35">
      <c r="B101" s="6" t="s">
        <v>50</v>
      </c>
      <c r="C101" s="7">
        <v>0</v>
      </c>
      <c r="D101" s="7">
        <v>1.7846000000000001E-2</v>
      </c>
      <c r="E101" s="7">
        <v>0</v>
      </c>
      <c r="F101" s="7">
        <v>0</v>
      </c>
      <c r="G101" s="7">
        <v>0</v>
      </c>
      <c r="H101" s="11" t="str">
        <f t="shared" si="3"/>
        <v>No aplica</v>
      </c>
      <c r="J101" s="7" t="s">
        <v>50</v>
      </c>
      <c r="K101" s="14"/>
      <c r="L101" s="14">
        <v>22.568200000000001</v>
      </c>
      <c r="M101" s="14"/>
      <c r="N101" s="14"/>
      <c r="O101" s="14"/>
      <c r="P101" s="11" t="str">
        <f t="shared" si="4"/>
        <v>No aplica</v>
      </c>
    </row>
    <row r="102" spans="2:16" x14ac:dyDescent="0.35">
      <c r="B102" s="6" t="s">
        <v>49</v>
      </c>
      <c r="C102" s="7">
        <v>0</v>
      </c>
      <c r="D102" s="7">
        <v>0</v>
      </c>
      <c r="E102" s="7">
        <v>3.5567999999999995E-2</v>
      </c>
      <c r="F102" s="7">
        <v>0</v>
      </c>
      <c r="G102" s="7">
        <v>0</v>
      </c>
      <c r="H102" s="11" t="str">
        <f t="shared" si="3"/>
        <v>No aplica</v>
      </c>
      <c r="J102" s="7" t="s">
        <v>49</v>
      </c>
      <c r="K102" s="14"/>
      <c r="L102" s="14"/>
      <c r="M102" s="14">
        <v>45.776359999999997</v>
      </c>
      <c r="N102" s="14"/>
      <c r="O102" s="14"/>
      <c r="P102" s="11" t="str">
        <f t="shared" si="4"/>
        <v>No aplica</v>
      </c>
    </row>
    <row r="103" spans="2:16" x14ac:dyDescent="0.35">
      <c r="B103" s="6" t="s">
        <v>32</v>
      </c>
      <c r="C103" s="7">
        <v>3.4298077900000004</v>
      </c>
      <c r="D103" s="7">
        <v>0</v>
      </c>
      <c r="E103" s="7">
        <v>0</v>
      </c>
      <c r="F103" s="7">
        <v>0</v>
      </c>
      <c r="G103" s="7">
        <v>0</v>
      </c>
      <c r="H103" s="11">
        <f t="shared" si="3"/>
        <v>-1</v>
      </c>
      <c r="J103" s="7" t="s">
        <v>32</v>
      </c>
      <c r="K103" s="14">
        <v>3022.0175100000001</v>
      </c>
      <c r="L103" s="14"/>
      <c r="M103" s="14"/>
      <c r="N103" s="14"/>
      <c r="O103" s="14"/>
      <c r="P103" s="11">
        <f t="shared" si="4"/>
        <v>-1</v>
      </c>
    </row>
    <row r="104" spans="2:16" x14ac:dyDescent="0.35">
      <c r="B104" s="6" t="s">
        <v>19</v>
      </c>
      <c r="C104" s="7">
        <v>36.237810410000016</v>
      </c>
      <c r="D104" s="7">
        <v>33.165696539999999</v>
      </c>
      <c r="E104" s="7">
        <v>36.565896430000002</v>
      </c>
      <c r="F104" s="7">
        <v>40.960210190000019</v>
      </c>
      <c r="G104" s="7">
        <v>51.315756399999984</v>
      </c>
      <c r="H104" s="11">
        <f t="shared" si="3"/>
        <v>9.0867986000016776E-2</v>
      </c>
      <c r="J104" s="7" t="s">
        <v>19</v>
      </c>
      <c r="K104" s="14">
        <v>33917.093519999995</v>
      </c>
      <c r="L104" s="14">
        <v>33730.254121000005</v>
      </c>
      <c r="M104" s="14">
        <v>38520.630550000016</v>
      </c>
      <c r="N104" s="14">
        <v>38945.067631999998</v>
      </c>
      <c r="O104" s="14">
        <v>45421.282133999986</v>
      </c>
      <c r="P104" s="11">
        <f t="shared" si="4"/>
        <v>7.5747115058225845E-2</v>
      </c>
    </row>
  </sheetData>
  <phoneticPr fontId="2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4400-D618-4CB6-8A9E-A47804B56936}">
  <sheetPr>
    <tabColor rgb="FF038297"/>
  </sheetPr>
  <dimension ref="B2:P175"/>
  <sheetViews>
    <sheetView showGridLines="0" zoomScale="115" zoomScaleNormal="115" workbookViewId="0">
      <selection activeCell="K16" sqref="K16"/>
    </sheetView>
  </sheetViews>
  <sheetFormatPr baseColWidth="10" defaultRowHeight="14.5" x14ac:dyDescent="0.35"/>
  <cols>
    <col min="2" max="2" width="16.54296875" customWidth="1"/>
    <col min="3" max="6" width="14.7265625" customWidth="1"/>
    <col min="7" max="7" width="16.08984375" customWidth="1"/>
    <col min="8" max="8" width="14.1796875" customWidth="1"/>
    <col min="10" max="10" width="18.7265625" customWidth="1"/>
    <col min="11" max="15" width="16.1796875" customWidth="1"/>
    <col min="16" max="16" width="14.08984375" customWidth="1"/>
  </cols>
  <sheetData>
    <row r="2" spans="2:13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3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 ht="20.5" x14ac:dyDescent="0.65">
      <c r="B7" s="2" t="s">
        <v>194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 ht="17.5" x14ac:dyDescent="0.35">
      <c r="B8" s="3" t="s">
        <v>61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3" x14ac:dyDescent="0.35">
      <c r="B10" s="4" t="s">
        <v>62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 x14ac:dyDescent="0.35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 x14ac:dyDescent="0.35">
      <c r="B12" s="4" t="s">
        <v>0</v>
      </c>
    </row>
    <row r="13" spans="2:13" x14ac:dyDescent="0.35">
      <c r="B13" s="4" t="s">
        <v>190</v>
      </c>
    </row>
    <row r="14" spans="2:13" x14ac:dyDescent="0.35">
      <c r="B14" s="4" t="s">
        <v>2</v>
      </c>
    </row>
    <row r="15" spans="2:13" x14ac:dyDescent="0.35">
      <c r="B15" s="4"/>
    </row>
    <row r="16" spans="2:13" x14ac:dyDescent="0.35">
      <c r="B16" s="5" t="s">
        <v>201</v>
      </c>
    </row>
    <row r="17" spans="2:16" x14ac:dyDescent="0.35">
      <c r="B17" s="5"/>
    </row>
    <row r="18" spans="2:16" x14ac:dyDescent="0.35">
      <c r="B18" s="8" t="s">
        <v>63</v>
      </c>
      <c r="C18" s="8">
        <v>2018</v>
      </c>
      <c r="D18" s="8">
        <v>2019</v>
      </c>
      <c r="E18" s="8">
        <v>2020</v>
      </c>
      <c r="F18" s="8">
        <v>2021</v>
      </c>
      <c r="G18" s="8">
        <v>2022</v>
      </c>
      <c r="H18" s="8" t="s">
        <v>60</v>
      </c>
    </row>
    <row r="19" spans="2:16" x14ac:dyDescent="0.35">
      <c r="B19" s="16" t="s">
        <v>200</v>
      </c>
      <c r="C19" s="19">
        <v>1857.902</v>
      </c>
      <c r="D19" s="19">
        <v>1344.9380000000001</v>
      </c>
      <c r="E19" s="19">
        <v>1603.63</v>
      </c>
      <c r="F19" s="19">
        <v>2752.3180000000002</v>
      </c>
      <c r="G19" s="19">
        <v>4101.7489999999998</v>
      </c>
      <c r="H19" s="17">
        <f>IFERROR((G19/C19)^(1/4)-1,"No aplica")</f>
        <v>0.21895190286720001</v>
      </c>
    </row>
    <row r="20" spans="2:16" x14ac:dyDescent="0.35">
      <c r="B20" s="19" t="s">
        <v>191</v>
      </c>
      <c r="C20" s="22">
        <v>7644152</v>
      </c>
      <c r="D20" s="22">
        <v>5672842</v>
      </c>
      <c r="E20" s="22">
        <v>7017338</v>
      </c>
      <c r="F20" s="22">
        <v>9375648</v>
      </c>
      <c r="G20" s="22">
        <v>12759487</v>
      </c>
      <c r="H20" s="17">
        <f>IFERROR((G20/C20)^(1/4)-1,"No aplica")</f>
        <v>0.13664795495152315</v>
      </c>
    </row>
    <row r="21" spans="2:16" x14ac:dyDescent="0.35">
      <c r="B21" s="4"/>
    </row>
    <row r="22" spans="2:16" x14ac:dyDescent="0.35">
      <c r="B22" s="5" t="s">
        <v>202</v>
      </c>
      <c r="J22" s="5" t="s">
        <v>193</v>
      </c>
    </row>
    <row r="24" spans="2:16" x14ac:dyDescent="0.35">
      <c r="B24" s="8" t="s">
        <v>63</v>
      </c>
      <c r="C24" s="8">
        <v>2018</v>
      </c>
      <c r="D24" s="8">
        <v>2019</v>
      </c>
      <c r="E24" s="8">
        <v>2020</v>
      </c>
      <c r="F24" s="8">
        <v>2021</v>
      </c>
      <c r="G24" s="8">
        <v>2022</v>
      </c>
      <c r="H24" s="8" t="s">
        <v>60</v>
      </c>
      <c r="J24" s="8" t="s">
        <v>63</v>
      </c>
      <c r="K24" s="8">
        <v>2018</v>
      </c>
      <c r="L24" s="8">
        <v>2019</v>
      </c>
      <c r="M24" s="8">
        <v>2020</v>
      </c>
      <c r="N24" s="8">
        <v>2021</v>
      </c>
      <c r="O24" s="8">
        <v>2022</v>
      </c>
      <c r="P24" s="8" t="s">
        <v>60</v>
      </c>
    </row>
    <row r="25" spans="2:16" x14ac:dyDescent="0.35">
      <c r="B25" s="13" t="s">
        <v>64</v>
      </c>
      <c r="C25" s="12">
        <v>1857.902</v>
      </c>
      <c r="D25" s="12">
        <v>1344.9380000000001</v>
      </c>
      <c r="E25" s="12">
        <v>1603.63</v>
      </c>
      <c r="F25" s="12">
        <v>2752.3180000000002</v>
      </c>
      <c r="G25" s="12">
        <v>4101.7489999999998</v>
      </c>
      <c r="H25" s="15">
        <f t="shared" ref="H25:H56" si="0">IFERROR((G25/C25)^(1/4)-1,"No aplica")</f>
        <v>0.21895190286720001</v>
      </c>
      <c r="J25" s="12" t="s">
        <v>64</v>
      </c>
      <c r="K25" s="12">
        <v>7644152</v>
      </c>
      <c r="L25" s="12">
        <v>5672842</v>
      </c>
      <c r="M25" s="12">
        <v>7017338</v>
      </c>
      <c r="N25" s="12">
        <v>9375648</v>
      </c>
      <c r="O25" s="12">
        <v>12759487</v>
      </c>
      <c r="P25" s="15">
        <f>IFERROR((O25/K25)^(1/4)-1,"No aplica")</f>
        <v>0.13664795495152315</v>
      </c>
    </row>
    <row r="26" spans="2:16" x14ac:dyDescent="0.35">
      <c r="B26" s="6" t="s">
        <v>33</v>
      </c>
      <c r="C26" s="14">
        <v>1131.1659999999999</v>
      </c>
      <c r="D26" s="14">
        <v>641.71199999999999</v>
      </c>
      <c r="E26" s="14">
        <v>782.87900000000002</v>
      </c>
      <c r="F26" s="14">
        <v>1534.867</v>
      </c>
      <c r="G26" s="14">
        <v>2036.7239999999999</v>
      </c>
      <c r="H26" s="11">
        <f t="shared" si="0"/>
        <v>0.15838109071172757</v>
      </c>
      <c r="J26" s="14" t="s">
        <v>33</v>
      </c>
      <c r="K26" s="14">
        <v>4797884</v>
      </c>
      <c r="L26" s="14">
        <v>2837569</v>
      </c>
      <c r="M26" s="14">
        <v>3354929</v>
      </c>
      <c r="N26" s="14">
        <v>5528096</v>
      </c>
      <c r="O26" s="14">
        <v>7110072</v>
      </c>
      <c r="P26" s="11">
        <f>IFERROR((O26/K26)^(1/4)-1,"No aplica")</f>
        <v>0.10333161767278676</v>
      </c>
    </row>
    <row r="27" spans="2:16" x14ac:dyDescent="0.35">
      <c r="B27" s="6" t="s">
        <v>65</v>
      </c>
      <c r="C27" s="14">
        <v>236.845</v>
      </c>
      <c r="D27" s="14">
        <v>194.17500000000001</v>
      </c>
      <c r="E27" s="14">
        <v>162.51300000000001</v>
      </c>
      <c r="F27" s="14">
        <v>543.35699999999997</v>
      </c>
      <c r="G27" s="14">
        <v>1175.864</v>
      </c>
      <c r="H27" s="11">
        <f t="shared" si="0"/>
        <v>0.49270235628284342</v>
      </c>
      <c r="J27" s="14" t="s">
        <v>66</v>
      </c>
      <c r="K27" s="14">
        <v>2115827</v>
      </c>
      <c r="L27" s="14">
        <v>2153542</v>
      </c>
      <c r="M27" s="14">
        <v>3012907</v>
      </c>
      <c r="N27" s="14">
        <v>2845281</v>
      </c>
      <c r="O27" s="14">
        <v>4270430</v>
      </c>
      <c r="P27" s="11">
        <f t="shared" ref="P27:P90" si="1">IFERROR((O27/K27)^(1/4)-1,"No aplica")</f>
        <v>0.19192207481838053</v>
      </c>
    </row>
    <row r="28" spans="2:16" x14ac:dyDescent="0.35">
      <c r="B28" s="6" t="s">
        <v>66</v>
      </c>
      <c r="C28" s="14">
        <v>269.72399999999999</v>
      </c>
      <c r="D28" s="14">
        <v>267.31400000000002</v>
      </c>
      <c r="E28" s="14">
        <v>419.096</v>
      </c>
      <c r="F28" s="14">
        <v>420.315</v>
      </c>
      <c r="G28" s="14">
        <v>565.08900000000006</v>
      </c>
      <c r="H28" s="11">
        <f t="shared" si="0"/>
        <v>0.20309332001181657</v>
      </c>
      <c r="J28" s="14" t="s">
        <v>65</v>
      </c>
      <c r="K28" s="14">
        <v>231837</v>
      </c>
      <c r="L28" s="14">
        <v>162179</v>
      </c>
      <c r="M28" s="14">
        <v>154732</v>
      </c>
      <c r="N28" s="14">
        <v>481288</v>
      </c>
      <c r="O28" s="14">
        <v>807835</v>
      </c>
      <c r="P28" s="11">
        <f t="shared" si="1"/>
        <v>0.36626511394500305</v>
      </c>
    </row>
    <row r="29" spans="2:16" x14ac:dyDescent="0.35">
      <c r="B29" s="6" t="s">
        <v>67</v>
      </c>
      <c r="C29" s="14">
        <v>81.372</v>
      </c>
      <c r="D29" s="14">
        <v>96.177999999999997</v>
      </c>
      <c r="E29" s="14">
        <v>91.468000000000004</v>
      </c>
      <c r="F29" s="14">
        <v>90.968999999999994</v>
      </c>
      <c r="G29" s="14">
        <v>109.253</v>
      </c>
      <c r="H29" s="11">
        <f t="shared" si="0"/>
        <v>7.6439424028232228E-2</v>
      </c>
      <c r="J29" s="14" t="s">
        <v>68</v>
      </c>
      <c r="K29" s="14">
        <v>215258</v>
      </c>
      <c r="L29" s="14">
        <v>186056</v>
      </c>
      <c r="M29" s="14">
        <v>198415</v>
      </c>
      <c r="N29" s="14">
        <v>215019</v>
      </c>
      <c r="O29" s="14">
        <v>311301</v>
      </c>
      <c r="P29" s="11">
        <f>IFERROR((O29/K29)^(1/4)-1,"No aplica")</f>
        <v>9.661783226556242E-2</v>
      </c>
    </row>
    <row r="30" spans="2:16" x14ac:dyDescent="0.35">
      <c r="B30" s="6" t="s">
        <v>68</v>
      </c>
      <c r="C30" s="14">
        <v>46.35</v>
      </c>
      <c r="D30" s="14">
        <v>42.078000000000003</v>
      </c>
      <c r="E30" s="14">
        <v>49.081000000000003</v>
      </c>
      <c r="F30" s="14">
        <v>62.469000000000001</v>
      </c>
      <c r="G30" s="14">
        <v>106.536</v>
      </c>
      <c r="H30" s="11">
        <f t="shared" si="0"/>
        <v>0.23129371328182535</v>
      </c>
      <c r="J30" s="14" t="s">
        <v>67</v>
      </c>
      <c r="K30" s="14">
        <v>82527</v>
      </c>
      <c r="L30" s="14">
        <v>86536</v>
      </c>
      <c r="M30" s="14">
        <v>92201</v>
      </c>
      <c r="N30" s="14">
        <v>90579</v>
      </c>
      <c r="O30" s="14">
        <v>88440</v>
      </c>
      <c r="P30" s="11">
        <f t="shared" si="1"/>
        <v>1.7450217518402589E-2</v>
      </c>
    </row>
    <row r="31" spans="2:16" x14ac:dyDescent="0.35">
      <c r="B31" s="6" t="s">
        <v>69</v>
      </c>
      <c r="C31" s="14">
        <v>10.25</v>
      </c>
      <c r="D31" s="14">
        <v>12.393000000000001</v>
      </c>
      <c r="E31" s="14">
        <v>12.156000000000001</v>
      </c>
      <c r="F31" s="14">
        <v>22.367999999999999</v>
      </c>
      <c r="G31" s="14">
        <v>33.152000000000001</v>
      </c>
      <c r="H31" s="11">
        <f t="shared" si="0"/>
        <v>0.34105462133458153</v>
      </c>
      <c r="J31" s="14" t="s">
        <v>70</v>
      </c>
      <c r="K31" s="14">
        <v>66587</v>
      </c>
      <c r="L31" s="14">
        <v>63788</v>
      </c>
      <c r="M31" s="14">
        <v>80973</v>
      </c>
      <c r="N31" s="14">
        <v>61004</v>
      </c>
      <c r="O31" s="14">
        <v>53996</v>
      </c>
      <c r="P31" s="11">
        <f t="shared" si="1"/>
        <v>-5.1050644895447528E-2</v>
      </c>
    </row>
    <row r="32" spans="2:16" x14ac:dyDescent="0.35">
      <c r="B32" s="6" t="s">
        <v>6</v>
      </c>
      <c r="C32" s="14">
        <v>11.750999999999999</v>
      </c>
      <c r="D32" s="14">
        <v>14.218999999999999</v>
      </c>
      <c r="E32" s="14">
        <v>17.305</v>
      </c>
      <c r="F32" s="14">
        <v>13.743</v>
      </c>
      <c r="G32" s="14">
        <v>11.23</v>
      </c>
      <c r="H32" s="11">
        <f t="shared" si="0"/>
        <v>-1.1273367594268113E-2</v>
      </c>
      <c r="J32" s="14" t="s">
        <v>69</v>
      </c>
      <c r="K32" s="14">
        <v>10573</v>
      </c>
      <c r="L32" s="14">
        <v>11864</v>
      </c>
      <c r="M32" s="14">
        <v>14226</v>
      </c>
      <c r="N32" s="14">
        <v>25870</v>
      </c>
      <c r="O32" s="14">
        <v>26763</v>
      </c>
      <c r="P32" s="11">
        <f t="shared" si="1"/>
        <v>0.26134572749624718</v>
      </c>
    </row>
    <row r="33" spans="2:16" x14ac:dyDescent="0.35">
      <c r="B33" s="6" t="s">
        <v>7</v>
      </c>
      <c r="C33" s="14">
        <v>8.1660000000000004</v>
      </c>
      <c r="D33" s="14">
        <v>9.266</v>
      </c>
      <c r="E33" s="14">
        <v>9.2460000000000004</v>
      </c>
      <c r="F33" s="14">
        <v>8.09</v>
      </c>
      <c r="G33" s="14">
        <v>9.8239999999999998</v>
      </c>
      <c r="H33" s="11">
        <f t="shared" si="0"/>
        <v>4.7296722825268755E-2</v>
      </c>
      <c r="J33" s="14" t="s">
        <v>78</v>
      </c>
      <c r="K33" s="14">
        <v>3349</v>
      </c>
      <c r="L33" s="14">
        <v>30636</v>
      </c>
      <c r="M33" s="14">
        <v>9888</v>
      </c>
      <c r="N33" s="14">
        <v>13879</v>
      </c>
      <c r="O33" s="14">
        <v>18196</v>
      </c>
      <c r="P33" s="11">
        <f t="shared" si="1"/>
        <v>0.52674039044102794</v>
      </c>
    </row>
    <row r="34" spans="2:16" x14ac:dyDescent="0.35">
      <c r="B34" s="6" t="s">
        <v>70</v>
      </c>
      <c r="C34" s="14">
        <v>15.154</v>
      </c>
      <c r="D34" s="14">
        <v>15.837</v>
      </c>
      <c r="E34" s="14">
        <v>16.571000000000002</v>
      </c>
      <c r="F34" s="14">
        <v>12.106</v>
      </c>
      <c r="G34" s="14">
        <v>7.6269999999999998</v>
      </c>
      <c r="H34" s="11">
        <f t="shared" si="0"/>
        <v>-0.15771975290024931</v>
      </c>
      <c r="J34" s="14" t="s">
        <v>77</v>
      </c>
      <c r="K34" s="14">
        <v>10991</v>
      </c>
      <c r="L34" s="14">
        <v>4958</v>
      </c>
      <c r="M34" s="14">
        <v>8792</v>
      </c>
      <c r="N34" s="14">
        <v>13498</v>
      </c>
      <c r="O34" s="14">
        <v>8570</v>
      </c>
      <c r="P34" s="11">
        <f t="shared" si="1"/>
        <v>-6.0307190816385914E-2</v>
      </c>
    </row>
    <row r="35" spans="2:16" x14ac:dyDescent="0.35">
      <c r="B35" s="6" t="s">
        <v>8</v>
      </c>
      <c r="C35" s="14">
        <v>4.524</v>
      </c>
      <c r="D35" s="14">
        <v>5.609</v>
      </c>
      <c r="E35" s="14">
        <v>5.8860000000000001</v>
      </c>
      <c r="F35" s="14">
        <v>5.8529999999999998</v>
      </c>
      <c r="G35" s="14">
        <v>6.9660000000000002</v>
      </c>
      <c r="H35" s="11">
        <f t="shared" si="0"/>
        <v>0.11394877045395746</v>
      </c>
      <c r="J35" s="14" t="s">
        <v>7</v>
      </c>
      <c r="K35" s="14">
        <v>7539</v>
      </c>
      <c r="L35" s="14">
        <v>7928</v>
      </c>
      <c r="M35" s="14">
        <v>8864</v>
      </c>
      <c r="N35" s="14">
        <v>6980</v>
      </c>
      <c r="O35" s="14">
        <v>7319</v>
      </c>
      <c r="P35" s="11">
        <f t="shared" si="1"/>
        <v>-7.376618360441678E-3</v>
      </c>
    </row>
    <row r="36" spans="2:16" x14ac:dyDescent="0.35">
      <c r="B36" s="6" t="s">
        <v>71</v>
      </c>
      <c r="C36" s="14">
        <v>4.4589999999999996</v>
      </c>
      <c r="D36" s="14">
        <v>5.0110000000000001</v>
      </c>
      <c r="E36" s="14">
        <v>4.931</v>
      </c>
      <c r="F36" s="14">
        <v>5.0720000000000001</v>
      </c>
      <c r="G36" s="14">
        <v>6.3650000000000002</v>
      </c>
      <c r="H36" s="11">
        <f t="shared" si="0"/>
        <v>9.3050516781858494E-2</v>
      </c>
      <c r="J36" s="14" t="s">
        <v>11</v>
      </c>
      <c r="K36" s="14">
        <v>3264</v>
      </c>
      <c r="L36" s="14">
        <v>4716</v>
      </c>
      <c r="M36" s="14">
        <v>6616</v>
      </c>
      <c r="N36" s="14">
        <v>3311</v>
      </c>
      <c r="O36" s="14">
        <v>6154</v>
      </c>
      <c r="P36" s="11">
        <f t="shared" si="1"/>
        <v>0.17179552586632618</v>
      </c>
    </row>
    <row r="37" spans="2:16" x14ac:dyDescent="0.35">
      <c r="B37" s="6" t="s">
        <v>11</v>
      </c>
      <c r="C37" s="14">
        <v>2.7149999999999999</v>
      </c>
      <c r="D37" s="14">
        <v>4.492</v>
      </c>
      <c r="E37" s="14">
        <v>6.0650000000000004</v>
      </c>
      <c r="F37" s="14">
        <v>3.33</v>
      </c>
      <c r="G37" s="14">
        <v>3.6539999999999999</v>
      </c>
      <c r="H37" s="11">
        <f t="shared" si="0"/>
        <v>7.7084254817279652E-2</v>
      </c>
      <c r="J37" s="14" t="s">
        <v>8</v>
      </c>
      <c r="K37" s="14">
        <v>4523</v>
      </c>
      <c r="L37" s="14">
        <v>5150</v>
      </c>
      <c r="M37" s="14">
        <v>6315</v>
      </c>
      <c r="N37" s="14">
        <v>6213</v>
      </c>
      <c r="O37" s="14">
        <v>5965</v>
      </c>
      <c r="P37" s="11">
        <f t="shared" si="1"/>
        <v>7.1632719207111339E-2</v>
      </c>
    </row>
    <row r="38" spans="2:16" x14ac:dyDescent="0.35">
      <c r="B38" s="6" t="s">
        <v>29</v>
      </c>
      <c r="C38" s="14">
        <v>1.998</v>
      </c>
      <c r="D38" s="14">
        <v>1.7769999999999999</v>
      </c>
      <c r="E38" s="14">
        <v>1.6359999999999999</v>
      </c>
      <c r="F38" s="14">
        <v>2.117</v>
      </c>
      <c r="G38" s="14">
        <v>2.7919999999999998</v>
      </c>
      <c r="H38" s="11">
        <f t="shared" si="0"/>
        <v>8.7251417419208721E-2</v>
      </c>
      <c r="J38" s="14" t="s">
        <v>47</v>
      </c>
      <c r="K38" s="14">
        <v>2000</v>
      </c>
      <c r="L38" s="14">
        <v>2087</v>
      </c>
      <c r="M38" s="14">
        <v>3174</v>
      </c>
      <c r="N38" s="14">
        <v>5251</v>
      </c>
      <c r="O38" s="14">
        <v>5698</v>
      </c>
      <c r="P38" s="11">
        <f t="shared" si="1"/>
        <v>0.29919132585996011</v>
      </c>
    </row>
    <row r="39" spans="2:16" x14ac:dyDescent="0.35">
      <c r="B39" s="6" t="s">
        <v>12</v>
      </c>
      <c r="C39" s="14">
        <v>4.3600000000000003</v>
      </c>
      <c r="D39" s="14">
        <v>5.1369999999999996</v>
      </c>
      <c r="E39" s="14">
        <v>5.0090000000000003</v>
      </c>
      <c r="F39" s="14">
        <v>4.0819999999999999</v>
      </c>
      <c r="G39" s="14">
        <v>2.6150000000000002</v>
      </c>
      <c r="H39" s="11">
        <f t="shared" si="0"/>
        <v>-0.11997238380367659</v>
      </c>
      <c r="J39" s="14" t="s">
        <v>71</v>
      </c>
      <c r="K39" s="14">
        <v>3878</v>
      </c>
      <c r="L39" s="14">
        <v>4290</v>
      </c>
      <c r="M39" s="14">
        <v>4407</v>
      </c>
      <c r="N39" s="14">
        <v>4204</v>
      </c>
      <c r="O39" s="14">
        <v>5282</v>
      </c>
      <c r="P39" s="11">
        <f t="shared" si="1"/>
        <v>8.0308138927479122E-2</v>
      </c>
    </row>
    <row r="40" spans="2:16" x14ac:dyDescent="0.35">
      <c r="B40" s="6" t="s">
        <v>43</v>
      </c>
      <c r="C40" s="14">
        <v>1.1619999999999999</v>
      </c>
      <c r="D40" s="14">
        <v>1.7729999999999999</v>
      </c>
      <c r="E40" s="14">
        <v>1.986</v>
      </c>
      <c r="F40" s="14">
        <v>2.6059999999999999</v>
      </c>
      <c r="G40" s="14">
        <v>2.6019999999999999</v>
      </c>
      <c r="H40" s="11">
        <f t="shared" si="0"/>
        <v>0.22327835431932974</v>
      </c>
      <c r="J40" s="14" t="s">
        <v>72</v>
      </c>
      <c r="K40" s="14">
        <v>8364</v>
      </c>
      <c r="L40" s="14">
        <v>8061</v>
      </c>
      <c r="M40" s="14">
        <v>4700</v>
      </c>
      <c r="N40" s="14">
        <v>8684</v>
      </c>
      <c r="O40" s="14">
        <v>4332</v>
      </c>
      <c r="P40" s="11">
        <f t="shared" si="1"/>
        <v>-0.15166261539135173</v>
      </c>
    </row>
    <row r="41" spans="2:16" x14ac:dyDescent="0.35">
      <c r="B41" s="6" t="s">
        <v>72</v>
      </c>
      <c r="C41" s="14">
        <v>2.4670000000000001</v>
      </c>
      <c r="D41" s="14">
        <v>2.4740000000000002</v>
      </c>
      <c r="E41" s="14">
        <v>1.6080000000000001</v>
      </c>
      <c r="F41" s="14">
        <v>2.9750000000000001</v>
      </c>
      <c r="G41" s="14">
        <v>1.7989999999999999</v>
      </c>
      <c r="H41" s="11">
        <f t="shared" si="0"/>
        <v>-7.5907376651078162E-2</v>
      </c>
      <c r="J41" s="14" t="s">
        <v>74</v>
      </c>
      <c r="K41" s="14">
        <v>6518</v>
      </c>
      <c r="L41" s="14">
        <v>6382</v>
      </c>
      <c r="M41" s="14">
        <v>3803</v>
      </c>
      <c r="N41" s="14">
        <v>4584</v>
      </c>
      <c r="O41" s="14">
        <v>4172</v>
      </c>
      <c r="P41" s="11">
        <f t="shared" si="1"/>
        <v>-0.10554708057689188</v>
      </c>
    </row>
    <row r="42" spans="2:16" x14ac:dyDescent="0.35">
      <c r="B42" s="6" t="s">
        <v>73</v>
      </c>
      <c r="C42" s="14">
        <v>1.359</v>
      </c>
      <c r="D42" s="14">
        <v>1.226</v>
      </c>
      <c r="E42" s="14">
        <v>0.77900000000000003</v>
      </c>
      <c r="F42" s="14">
        <v>1.4259999999999999</v>
      </c>
      <c r="G42" s="14">
        <v>1.77</v>
      </c>
      <c r="H42" s="11">
        <f t="shared" si="0"/>
        <v>6.828825184608589E-2</v>
      </c>
      <c r="J42" s="14" t="s">
        <v>88</v>
      </c>
      <c r="K42" s="14">
        <v>1</v>
      </c>
      <c r="L42" s="14">
        <v>2447</v>
      </c>
      <c r="M42" s="14">
        <v>1490</v>
      </c>
      <c r="N42" s="14">
        <v>20554</v>
      </c>
      <c r="O42" s="14">
        <v>3161</v>
      </c>
      <c r="P42" s="11">
        <f t="shared" si="1"/>
        <v>6.4981845261024613</v>
      </c>
    </row>
    <row r="43" spans="2:16" x14ac:dyDescent="0.35">
      <c r="B43" s="6" t="s">
        <v>74</v>
      </c>
      <c r="C43" s="14">
        <v>2.5310000000000001</v>
      </c>
      <c r="D43" s="14">
        <v>2.69</v>
      </c>
      <c r="E43" s="14">
        <v>1.716</v>
      </c>
      <c r="F43" s="14">
        <v>1.7090000000000001</v>
      </c>
      <c r="G43" s="14">
        <v>1.768</v>
      </c>
      <c r="H43" s="11">
        <f t="shared" si="0"/>
        <v>-8.5786713151382088E-2</v>
      </c>
      <c r="J43" s="14" t="s">
        <v>73</v>
      </c>
      <c r="K43" s="14">
        <v>4448</v>
      </c>
      <c r="L43" s="14">
        <v>4013</v>
      </c>
      <c r="M43" s="14">
        <v>1611</v>
      </c>
      <c r="N43" s="14">
        <v>2709</v>
      </c>
      <c r="O43" s="14">
        <v>3117</v>
      </c>
      <c r="P43" s="11">
        <f t="shared" si="1"/>
        <v>-8.5059176017116433E-2</v>
      </c>
    </row>
    <row r="44" spans="2:16" x14ac:dyDescent="0.35">
      <c r="B44" s="6" t="s">
        <v>75</v>
      </c>
      <c r="C44" s="14">
        <v>3.4340000000000002</v>
      </c>
      <c r="D44" s="14">
        <v>0.47799999999999998</v>
      </c>
      <c r="E44" s="14">
        <v>0.92300000000000004</v>
      </c>
      <c r="F44" s="14">
        <v>0.57099999999999995</v>
      </c>
      <c r="G44" s="14">
        <v>1.675</v>
      </c>
      <c r="H44" s="11">
        <f t="shared" si="0"/>
        <v>-0.16429378849026544</v>
      </c>
      <c r="J44" s="14" t="s">
        <v>43</v>
      </c>
      <c r="K44" s="14">
        <v>1257</v>
      </c>
      <c r="L44" s="14">
        <v>1764</v>
      </c>
      <c r="M44" s="14">
        <v>2172</v>
      </c>
      <c r="N44" s="14">
        <v>2404</v>
      </c>
      <c r="O44" s="14">
        <v>2252</v>
      </c>
      <c r="P44" s="11">
        <f t="shared" si="1"/>
        <v>0.15693318165735337</v>
      </c>
    </row>
    <row r="45" spans="2:16" x14ac:dyDescent="0.35">
      <c r="B45" s="6" t="s">
        <v>47</v>
      </c>
      <c r="C45" s="14">
        <v>0.64200000000000002</v>
      </c>
      <c r="D45" s="14">
        <v>0.68200000000000005</v>
      </c>
      <c r="E45" s="14">
        <v>0.70499999999999996</v>
      </c>
      <c r="F45" s="14">
        <v>1.3109999999999999</v>
      </c>
      <c r="G45" s="14">
        <v>1.587</v>
      </c>
      <c r="H45" s="11">
        <f t="shared" si="0"/>
        <v>0.25389299071201665</v>
      </c>
      <c r="J45" s="14" t="s">
        <v>29</v>
      </c>
      <c r="K45" s="14">
        <v>1869</v>
      </c>
      <c r="L45" s="14">
        <v>1589</v>
      </c>
      <c r="M45" s="14">
        <v>1466</v>
      </c>
      <c r="N45" s="14">
        <v>1779</v>
      </c>
      <c r="O45" s="14">
        <v>2076</v>
      </c>
      <c r="P45" s="11">
        <f t="shared" si="1"/>
        <v>2.6607687274758485E-2</v>
      </c>
    </row>
    <row r="46" spans="2:16" x14ac:dyDescent="0.35">
      <c r="B46" s="6" t="s">
        <v>27</v>
      </c>
      <c r="C46" s="14">
        <v>0.82099999999999995</v>
      </c>
      <c r="D46" s="14">
        <v>0.60799999999999998</v>
      </c>
      <c r="E46" s="14">
        <v>1.3160000000000001</v>
      </c>
      <c r="F46" s="14">
        <v>1.333</v>
      </c>
      <c r="G46" s="14">
        <v>1.462</v>
      </c>
      <c r="H46" s="11">
        <f t="shared" si="0"/>
        <v>0.1551837043530222</v>
      </c>
      <c r="J46" s="14" t="s">
        <v>12</v>
      </c>
      <c r="K46" s="14">
        <v>4414</v>
      </c>
      <c r="L46" s="14">
        <v>4575</v>
      </c>
      <c r="M46" s="14">
        <v>5011</v>
      </c>
      <c r="N46" s="14">
        <v>3921</v>
      </c>
      <c r="O46" s="14">
        <v>1952</v>
      </c>
      <c r="P46" s="11">
        <f t="shared" si="1"/>
        <v>-0.18452270976027896</v>
      </c>
    </row>
    <row r="47" spans="2:16" x14ac:dyDescent="0.35">
      <c r="B47" s="6" t="s">
        <v>76</v>
      </c>
      <c r="C47" s="14">
        <v>0.93200000000000005</v>
      </c>
      <c r="D47" s="14">
        <v>0.93300000000000005</v>
      </c>
      <c r="E47" s="14">
        <v>1.0469999999999999</v>
      </c>
      <c r="F47" s="14">
        <v>1.1890000000000001</v>
      </c>
      <c r="G47" s="14">
        <v>1.1020000000000001</v>
      </c>
      <c r="H47" s="11">
        <f t="shared" si="0"/>
        <v>4.2776944655564586E-2</v>
      </c>
      <c r="J47" s="14" t="s">
        <v>75</v>
      </c>
      <c r="K47" s="14">
        <v>3289</v>
      </c>
      <c r="L47" s="14">
        <v>524</v>
      </c>
      <c r="M47" s="14">
        <v>1110</v>
      </c>
      <c r="N47" s="14">
        <v>812</v>
      </c>
      <c r="O47" s="14">
        <v>1946</v>
      </c>
      <c r="P47" s="11">
        <f t="shared" si="1"/>
        <v>-0.12295931436926033</v>
      </c>
    </row>
    <row r="48" spans="2:16" x14ac:dyDescent="0.35">
      <c r="B48" s="6" t="s">
        <v>40</v>
      </c>
      <c r="C48" s="14">
        <v>8.9999999999999993E-3</v>
      </c>
      <c r="D48" s="14">
        <v>0.01</v>
      </c>
      <c r="E48" s="14">
        <v>0.29499999999999998</v>
      </c>
      <c r="F48" s="14">
        <v>0.38200000000000001</v>
      </c>
      <c r="G48" s="14">
        <v>1.048</v>
      </c>
      <c r="H48" s="11">
        <f t="shared" si="0"/>
        <v>2.2849570323155062</v>
      </c>
      <c r="J48" s="14" t="s">
        <v>81</v>
      </c>
      <c r="K48" s="14">
        <v>1198</v>
      </c>
      <c r="L48" s="14">
        <v>1494</v>
      </c>
      <c r="M48" s="14">
        <v>1946</v>
      </c>
      <c r="N48" s="14">
        <v>1876</v>
      </c>
      <c r="O48" s="14">
        <v>1729</v>
      </c>
      <c r="P48" s="11">
        <f t="shared" si="1"/>
        <v>9.6060542767982815E-2</v>
      </c>
    </row>
    <row r="49" spans="2:16" x14ac:dyDescent="0.35">
      <c r="B49" s="6" t="s">
        <v>77</v>
      </c>
      <c r="C49" s="14">
        <v>2.14</v>
      </c>
      <c r="D49" s="14">
        <v>0.70599999999999996</v>
      </c>
      <c r="E49" s="14">
        <v>0.92</v>
      </c>
      <c r="F49" s="14">
        <v>1.385</v>
      </c>
      <c r="G49" s="14">
        <v>0.9</v>
      </c>
      <c r="H49" s="11">
        <f t="shared" si="0"/>
        <v>-0.19470095507899965</v>
      </c>
      <c r="J49" s="14" t="s">
        <v>103</v>
      </c>
      <c r="K49" s="14">
        <v>81</v>
      </c>
      <c r="L49" s="14">
        <v>105</v>
      </c>
      <c r="M49" s="14">
        <v>251</v>
      </c>
      <c r="N49" s="14">
        <v>263</v>
      </c>
      <c r="O49" s="14">
        <v>1690</v>
      </c>
      <c r="P49" s="11">
        <f t="shared" si="1"/>
        <v>1.137225864999063</v>
      </c>
    </row>
    <row r="50" spans="2:16" x14ac:dyDescent="0.35">
      <c r="B50" s="6" t="s">
        <v>78</v>
      </c>
      <c r="C50" s="14">
        <v>0.14899999999999999</v>
      </c>
      <c r="D50" s="14">
        <v>1.4279999999999999</v>
      </c>
      <c r="E50" s="14">
        <v>0.96899999999999997</v>
      </c>
      <c r="F50" s="14">
        <v>0.59699999999999998</v>
      </c>
      <c r="G50" s="14">
        <v>0.81899999999999995</v>
      </c>
      <c r="H50" s="11">
        <f t="shared" si="0"/>
        <v>0.5311735146957095</v>
      </c>
      <c r="J50" s="14" t="s">
        <v>27</v>
      </c>
      <c r="K50" s="14">
        <v>492</v>
      </c>
      <c r="L50" s="14">
        <v>563</v>
      </c>
      <c r="M50" s="14">
        <v>1465</v>
      </c>
      <c r="N50" s="14">
        <v>1219</v>
      </c>
      <c r="O50" s="14">
        <v>1450</v>
      </c>
      <c r="P50" s="11">
        <f t="shared" si="1"/>
        <v>0.31023961110881992</v>
      </c>
    </row>
    <row r="51" spans="2:16" x14ac:dyDescent="0.35">
      <c r="B51" s="6" t="s">
        <v>79</v>
      </c>
      <c r="C51" s="14">
        <v>0.93899999999999995</v>
      </c>
      <c r="D51" s="14">
        <v>1.899</v>
      </c>
      <c r="E51" s="14">
        <v>0.98</v>
      </c>
      <c r="F51" s="14">
        <v>0.91900000000000004</v>
      </c>
      <c r="G51" s="14">
        <v>0.78800000000000003</v>
      </c>
      <c r="H51" s="11">
        <f t="shared" si="0"/>
        <v>-4.2882721851154715E-2</v>
      </c>
      <c r="J51" s="14" t="s">
        <v>79</v>
      </c>
      <c r="K51" s="14">
        <v>1326</v>
      </c>
      <c r="L51" s="14">
        <v>2289</v>
      </c>
      <c r="M51" s="14">
        <v>1957</v>
      </c>
      <c r="N51" s="14">
        <v>1715</v>
      </c>
      <c r="O51" s="14">
        <v>1340</v>
      </c>
      <c r="P51" s="11">
        <f t="shared" si="1"/>
        <v>2.6291306679373516E-3</v>
      </c>
    </row>
    <row r="52" spans="2:16" x14ac:dyDescent="0.35">
      <c r="B52" s="6" t="s">
        <v>80</v>
      </c>
      <c r="C52" s="14">
        <v>0.51700000000000002</v>
      </c>
      <c r="D52" s="14">
        <v>0.71</v>
      </c>
      <c r="E52" s="14">
        <v>0.63400000000000001</v>
      </c>
      <c r="F52" s="14">
        <v>0.8</v>
      </c>
      <c r="G52" s="14">
        <v>0.70499999999999996</v>
      </c>
      <c r="H52" s="11">
        <f t="shared" si="0"/>
        <v>8.0624086462209199E-2</v>
      </c>
      <c r="J52" s="14" t="s">
        <v>80</v>
      </c>
      <c r="K52" s="14">
        <v>568</v>
      </c>
      <c r="L52" s="14">
        <v>962</v>
      </c>
      <c r="M52" s="14">
        <v>724</v>
      </c>
      <c r="N52" s="14">
        <v>1003</v>
      </c>
      <c r="O52" s="14">
        <v>733</v>
      </c>
      <c r="P52" s="11">
        <f t="shared" si="1"/>
        <v>6.5832379400801999E-2</v>
      </c>
    </row>
    <row r="53" spans="2:16" x14ac:dyDescent="0.35">
      <c r="B53" s="6" t="s">
        <v>81</v>
      </c>
      <c r="C53" s="14">
        <v>0.34499999999999997</v>
      </c>
      <c r="D53" s="14">
        <v>0.439</v>
      </c>
      <c r="E53" s="14">
        <v>0.68300000000000005</v>
      </c>
      <c r="F53" s="14">
        <v>0.60699999999999998</v>
      </c>
      <c r="G53" s="14">
        <v>0.58799999999999997</v>
      </c>
      <c r="H53" s="11">
        <f t="shared" si="0"/>
        <v>0.1425877347216884</v>
      </c>
      <c r="J53" s="14" t="s">
        <v>76</v>
      </c>
      <c r="K53" s="14">
        <v>622</v>
      </c>
      <c r="L53" s="14">
        <v>615</v>
      </c>
      <c r="M53" s="14">
        <v>773</v>
      </c>
      <c r="N53" s="14">
        <v>804</v>
      </c>
      <c r="O53" s="14">
        <v>621</v>
      </c>
      <c r="P53" s="11">
        <f t="shared" si="1"/>
        <v>-4.0217180865409485E-4</v>
      </c>
    </row>
    <row r="54" spans="2:16" x14ac:dyDescent="0.35">
      <c r="B54" s="6" t="s">
        <v>82</v>
      </c>
      <c r="C54" s="14">
        <v>8.7999999999999995E-2</v>
      </c>
      <c r="D54" s="14">
        <v>3.5999999999999997E-2</v>
      </c>
      <c r="E54" s="14">
        <v>3.1E-2</v>
      </c>
      <c r="F54" s="14">
        <v>3.2000000000000001E-2</v>
      </c>
      <c r="G54" s="14">
        <v>0.56799999999999995</v>
      </c>
      <c r="H54" s="11">
        <f t="shared" si="0"/>
        <v>0.59391961771101287</v>
      </c>
      <c r="J54" s="14" t="s">
        <v>49</v>
      </c>
      <c r="K54" s="14">
        <v>68</v>
      </c>
      <c r="L54" s="14">
        <v>107</v>
      </c>
      <c r="M54" s="14">
        <v>214</v>
      </c>
      <c r="N54" s="14">
        <v>286</v>
      </c>
      <c r="O54" s="14">
        <v>305</v>
      </c>
      <c r="P54" s="11">
        <f t="shared" si="1"/>
        <v>0.45528392327427025</v>
      </c>
    </row>
    <row r="55" spans="2:16" x14ac:dyDescent="0.35">
      <c r="B55" s="6" t="s">
        <v>83</v>
      </c>
      <c r="C55" s="14">
        <v>7.0999999999999994E-2</v>
      </c>
      <c r="D55" s="14">
        <v>0.108</v>
      </c>
      <c r="E55" s="14">
        <v>0.123</v>
      </c>
      <c r="F55" s="14">
        <v>0.114</v>
      </c>
      <c r="G55" s="14">
        <v>0.53200000000000003</v>
      </c>
      <c r="H55" s="11">
        <f t="shared" si="0"/>
        <v>0.65448685454601385</v>
      </c>
      <c r="J55" s="14" t="s">
        <v>87</v>
      </c>
      <c r="K55" s="14">
        <v>98</v>
      </c>
      <c r="L55" s="14">
        <v>102</v>
      </c>
      <c r="M55" s="14">
        <v>100</v>
      </c>
      <c r="N55" s="14">
        <v>185</v>
      </c>
      <c r="O55" s="14">
        <v>210</v>
      </c>
      <c r="P55" s="11">
        <f t="shared" si="1"/>
        <v>0.20989673502443984</v>
      </c>
    </row>
    <row r="56" spans="2:16" x14ac:dyDescent="0.35">
      <c r="B56" s="6" t="s">
        <v>84</v>
      </c>
      <c r="C56" s="14">
        <v>0.64900000000000002</v>
      </c>
      <c r="D56" s="14">
        <v>0.86399999999999999</v>
      </c>
      <c r="E56" s="14">
        <v>0.61299999999999999</v>
      </c>
      <c r="F56" s="14">
        <v>0.82099999999999995</v>
      </c>
      <c r="G56" s="14">
        <v>0.47099999999999997</v>
      </c>
      <c r="H56" s="11">
        <f t="shared" si="0"/>
        <v>-7.7016254987665178E-2</v>
      </c>
      <c r="J56" s="14" t="s">
        <v>91</v>
      </c>
      <c r="K56" s="14">
        <v>81</v>
      </c>
      <c r="L56" s="14">
        <v>346</v>
      </c>
      <c r="M56" s="14">
        <v>156</v>
      </c>
      <c r="N56" s="14">
        <v>140</v>
      </c>
      <c r="O56" s="14">
        <v>190</v>
      </c>
      <c r="P56" s="11">
        <f t="shared" si="1"/>
        <v>0.23756251254410143</v>
      </c>
    </row>
    <row r="57" spans="2:16" x14ac:dyDescent="0.35">
      <c r="B57" s="6" t="s">
        <v>49</v>
      </c>
      <c r="C57" s="14">
        <v>9.1999999999999998E-2</v>
      </c>
      <c r="D57" s="14">
        <v>0.155</v>
      </c>
      <c r="E57" s="14">
        <v>0.33500000000000002</v>
      </c>
      <c r="F57" s="14">
        <v>0.44700000000000001</v>
      </c>
      <c r="G57" s="14">
        <v>0.36199999999999999</v>
      </c>
      <c r="H57" s="11">
        <f t="shared" ref="H57:H88" si="2">IFERROR((G57/C57)^(1/4)-1,"No aplica")</f>
        <v>0.4084135212618174</v>
      </c>
      <c r="J57" s="14" t="s">
        <v>90</v>
      </c>
      <c r="K57" s="14">
        <v>155</v>
      </c>
      <c r="L57" s="14">
        <v>184</v>
      </c>
      <c r="M57" s="14">
        <v>205</v>
      </c>
      <c r="N57" s="14">
        <v>134</v>
      </c>
      <c r="O57" s="14">
        <v>190</v>
      </c>
      <c r="P57" s="11">
        <f t="shared" si="1"/>
        <v>5.2217391426944371E-2</v>
      </c>
    </row>
    <row r="58" spans="2:16" x14ac:dyDescent="0.35">
      <c r="B58" s="6" t="s">
        <v>85</v>
      </c>
      <c r="C58" s="14">
        <v>0.249</v>
      </c>
      <c r="D58" s="14">
        <v>0.27800000000000002</v>
      </c>
      <c r="E58" s="14">
        <v>0.31900000000000001</v>
      </c>
      <c r="F58" s="14">
        <v>0.37</v>
      </c>
      <c r="G58" s="14">
        <v>0.35899999999999999</v>
      </c>
      <c r="H58" s="11">
        <f t="shared" si="2"/>
        <v>9.5781024068279041E-2</v>
      </c>
      <c r="J58" s="14" t="s">
        <v>85</v>
      </c>
      <c r="K58" s="14">
        <v>170</v>
      </c>
      <c r="L58" s="14">
        <v>178</v>
      </c>
      <c r="M58" s="14">
        <v>217</v>
      </c>
      <c r="N58" s="14">
        <v>219</v>
      </c>
      <c r="O58" s="14">
        <v>184</v>
      </c>
      <c r="P58" s="11">
        <f t="shared" si="1"/>
        <v>1.9981337071111049E-2</v>
      </c>
    </row>
    <row r="59" spans="2:16" x14ac:dyDescent="0.35">
      <c r="B59" s="6" t="s">
        <v>18</v>
      </c>
      <c r="C59" s="14">
        <v>0.13300000000000001</v>
      </c>
      <c r="D59" s="14">
        <v>0.22700000000000001</v>
      </c>
      <c r="E59" s="14">
        <v>0.17199999999999999</v>
      </c>
      <c r="F59" s="14">
        <v>0.221</v>
      </c>
      <c r="G59" s="14">
        <v>0.26400000000000001</v>
      </c>
      <c r="H59" s="11">
        <f t="shared" si="2"/>
        <v>0.18696543281231803</v>
      </c>
      <c r="J59" s="14" t="s">
        <v>18</v>
      </c>
      <c r="K59" s="14">
        <v>101</v>
      </c>
      <c r="L59" s="14">
        <v>116</v>
      </c>
      <c r="M59" s="14">
        <v>101</v>
      </c>
      <c r="N59" s="14">
        <v>151</v>
      </c>
      <c r="O59" s="14">
        <v>175</v>
      </c>
      <c r="P59" s="11">
        <f t="shared" si="1"/>
        <v>0.14730574620632519</v>
      </c>
    </row>
    <row r="60" spans="2:16" x14ac:dyDescent="0.35">
      <c r="B60" s="6" t="s">
        <v>86</v>
      </c>
      <c r="C60" s="14">
        <v>0.58099999999999996</v>
      </c>
      <c r="D60" s="14">
        <v>0.22500000000000001</v>
      </c>
      <c r="E60" s="14">
        <v>0.193</v>
      </c>
      <c r="F60" s="14">
        <v>0.89200000000000002</v>
      </c>
      <c r="G60" s="14">
        <v>0.252</v>
      </c>
      <c r="H60" s="11">
        <f t="shared" si="2"/>
        <v>-0.18846715412243353</v>
      </c>
      <c r="J60" s="14" t="s">
        <v>122</v>
      </c>
      <c r="K60" s="14">
        <v>35</v>
      </c>
      <c r="L60" s="14">
        <v>63</v>
      </c>
      <c r="M60" s="14">
        <v>223</v>
      </c>
      <c r="N60" s="14">
        <v>0</v>
      </c>
      <c r="O60" s="14">
        <v>141</v>
      </c>
      <c r="P60" s="11">
        <f t="shared" si="1"/>
        <v>0.41673220736750305</v>
      </c>
    </row>
    <row r="61" spans="2:16" x14ac:dyDescent="0.35">
      <c r="B61" s="6" t="s">
        <v>87</v>
      </c>
      <c r="C61" s="14">
        <v>0.16200000000000001</v>
      </c>
      <c r="D61" s="14">
        <v>0.16900000000000001</v>
      </c>
      <c r="E61" s="14">
        <v>0.17399999999999999</v>
      </c>
      <c r="F61" s="14">
        <v>0.28499999999999998</v>
      </c>
      <c r="G61" s="14">
        <v>0.24399999999999999</v>
      </c>
      <c r="H61" s="11">
        <f t="shared" si="2"/>
        <v>0.10781872851248941</v>
      </c>
      <c r="J61" s="14" t="s">
        <v>94</v>
      </c>
      <c r="K61" s="14">
        <v>308</v>
      </c>
      <c r="L61" s="14">
        <v>5103</v>
      </c>
      <c r="M61" s="14">
        <v>2252</v>
      </c>
      <c r="N61" s="14">
        <v>0</v>
      </c>
      <c r="O61" s="14">
        <v>135</v>
      </c>
      <c r="P61" s="11">
        <f t="shared" si="1"/>
        <v>-0.18633476040292707</v>
      </c>
    </row>
    <row r="62" spans="2:16" x14ac:dyDescent="0.35">
      <c r="B62" s="6" t="s">
        <v>88</v>
      </c>
      <c r="C62" s="14">
        <v>1E-3</v>
      </c>
      <c r="D62" s="14">
        <v>0.317</v>
      </c>
      <c r="E62" s="14">
        <v>0.17399999999999999</v>
      </c>
      <c r="F62" s="14">
        <v>0.28399999999999997</v>
      </c>
      <c r="G62" s="14">
        <v>0.24199999999999999</v>
      </c>
      <c r="H62" s="11">
        <f t="shared" si="2"/>
        <v>2.9441537984850501</v>
      </c>
      <c r="J62" s="14" t="s">
        <v>107</v>
      </c>
      <c r="K62" s="14">
        <v>26717</v>
      </c>
      <c r="L62" s="14">
        <v>46009</v>
      </c>
      <c r="M62" s="14">
        <v>609</v>
      </c>
      <c r="N62" s="14">
        <v>7</v>
      </c>
      <c r="O62" s="14">
        <v>110</v>
      </c>
      <c r="P62" s="11">
        <f t="shared" si="1"/>
        <v>-0.74669063356588095</v>
      </c>
    </row>
    <row r="63" spans="2:16" x14ac:dyDescent="0.35">
      <c r="B63" s="6" t="s">
        <v>89</v>
      </c>
      <c r="C63" s="14">
        <v>7.4999999999999997E-2</v>
      </c>
      <c r="D63" s="14">
        <v>9.0999999999999998E-2</v>
      </c>
      <c r="E63" s="14">
        <v>0.11799999999999999</v>
      </c>
      <c r="F63" s="14">
        <v>0.153</v>
      </c>
      <c r="G63" s="14">
        <v>0.16700000000000001</v>
      </c>
      <c r="H63" s="11">
        <f t="shared" si="2"/>
        <v>0.22155718342339292</v>
      </c>
      <c r="J63" s="14" t="s">
        <v>86</v>
      </c>
      <c r="K63" s="14">
        <v>140</v>
      </c>
      <c r="L63" s="14">
        <v>69</v>
      </c>
      <c r="M63" s="14">
        <v>86</v>
      </c>
      <c r="N63" s="14">
        <v>83</v>
      </c>
      <c r="O63" s="14">
        <v>104</v>
      </c>
      <c r="P63" s="11">
        <f t="shared" si="1"/>
        <v>-7.1618824312268514E-2</v>
      </c>
    </row>
    <row r="64" spans="2:16" x14ac:dyDescent="0.35">
      <c r="B64" s="6" t="s">
        <v>90</v>
      </c>
      <c r="C64" s="14">
        <v>0.13500000000000001</v>
      </c>
      <c r="D64" s="14">
        <v>0.156</v>
      </c>
      <c r="E64" s="14">
        <v>0.16600000000000001</v>
      </c>
      <c r="F64" s="14">
        <v>9.7000000000000003E-2</v>
      </c>
      <c r="G64" s="14">
        <v>0.14799999999999999</v>
      </c>
      <c r="H64" s="11">
        <f t="shared" si="2"/>
        <v>2.3250549936698173E-2</v>
      </c>
      <c r="J64" s="14" t="s">
        <v>89</v>
      </c>
      <c r="K64" s="14">
        <v>74</v>
      </c>
      <c r="L64" s="14">
        <v>55</v>
      </c>
      <c r="M64" s="14">
        <v>74</v>
      </c>
      <c r="N64" s="14">
        <v>99</v>
      </c>
      <c r="O64" s="14">
        <v>98</v>
      </c>
      <c r="P64" s="11">
        <f t="shared" si="1"/>
        <v>7.2750162497074999E-2</v>
      </c>
    </row>
    <row r="65" spans="2:16" x14ac:dyDescent="0.35">
      <c r="B65" s="6" t="s">
        <v>91</v>
      </c>
      <c r="C65" s="14">
        <v>5.8999999999999997E-2</v>
      </c>
      <c r="D65" s="14">
        <v>0.27900000000000003</v>
      </c>
      <c r="E65" s="14">
        <v>0.14000000000000001</v>
      </c>
      <c r="F65" s="14">
        <v>0.104</v>
      </c>
      <c r="G65" s="14">
        <v>0.14699999999999999</v>
      </c>
      <c r="H65" s="11">
        <f t="shared" si="2"/>
        <v>0.25636645084383747</v>
      </c>
      <c r="J65" s="14" t="s">
        <v>113</v>
      </c>
      <c r="K65" s="14">
        <v>28</v>
      </c>
      <c r="L65" s="14">
        <v>110</v>
      </c>
      <c r="M65" s="14">
        <v>52</v>
      </c>
      <c r="N65" s="14">
        <v>17</v>
      </c>
      <c r="O65" s="14">
        <v>83</v>
      </c>
      <c r="P65" s="11">
        <f t="shared" si="1"/>
        <v>0.31213951747267377</v>
      </c>
    </row>
    <row r="66" spans="2:16" x14ac:dyDescent="0.35">
      <c r="B66" s="6" t="s">
        <v>92</v>
      </c>
      <c r="C66" s="14">
        <v>0.03</v>
      </c>
      <c r="D66" s="14">
        <v>4.1000000000000002E-2</v>
      </c>
      <c r="E66" s="14">
        <v>3.5000000000000003E-2</v>
      </c>
      <c r="F66" s="14">
        <v>0.16600000000000001</v>
      </c>
      <c r="G66" s="14">
        <v>0.113</v>
      </c>
      <c r="H66" s="11">
        <f t="shared" si="2"/>
        <v>0.39312247023294833</v>
      </c>
      <c r="J66" s="14" t="s">
        <v>160</v>
      </c>
      <c r="K66" s="14">
        <v>3242</v>
      </c>
      <c r="L66" s="14">
        <v>5126</v>
      </c>
      <c r="M66" s="14">
        <v>3722</v>
      </c>
      <c r="N66" s="14">
        <v>282</v>
      </c>
      <c r="O66" s="14">
        <v>71</v>
      </c>
      <c r="P66" s="11">
        <f t="shared" si="1"/>
        <v>-0.61530961241330973</v>
      </c>
    </row>
    <row r="67" spans="2:16" x14ac:dyDescent="0.35">
      <c r="B67" s="6" t="s">
        <v>93</v>
      </c>
      <c r="C67" s="14">
        <v>3.5999999999999997E-2</v>
      </c>
      <c r="D67" s="14">
        <v>0.04</v>
      </c>
      <c r="E67" s="14">
        <v>7.4999999999999997E-2</v>
      </c>
      <c r="F67" s="14">
        <v>8.2000000000000003E-2</v>
      </c>
      <c r="G67" s="14">
        <v>0.105</v>
      </c>
      <c r="H67" s="11">
        <f t="shared" si="2"/>
        <v>0.30683783525727981</v>
      </c>
      <c r="J67" s="14" t="s">
        <v>82</v>
      </c>
      <c r="K67" s="14">
        <v>56</v>
      </c>
      <c r="L67" s="14">
        <v>23</v>
      </c>
      <c r="M67" s="14">
        <v>21</v>
      </c>
      <c r="N67" s="14">
        <v>20</v>
      </c>
      <c r="O67" s="14">
        <v>68</v>
      </c>
      <c r="P67" s="11">
        <f t="shared" si="1"/>
        <v>4.973631452792926E-2</v>
      </c>
    </row>
    <row r="68" spans="2:16" x14ac:dyDescent="0.35">
      <c r="B68" s="6" t="s">
        <v>94</v>
      </c>
      <c r="C68" s="14">
        <v>8.8999999999999996E-2</v>
      </c>
      <c r="D68" s="14">
        <v>1.466</v>
      </c>
      <c r="E68" s="14">
        <v>0.56599999999999995</v>
      </c>
      <c r="F68" s="14">
        <v>0</v>
      </c>
      <c r="G68" s="14">
        <v>9.6000000000000002E-2</v>
      </c>
      <c r="H68" s="11">
        <f t="shared" si="2"/>
        <v>1.910822476270746E-2</v>
      </c>
      <c r="J68" s="14" t="s">
        <v>16</v>
      </c>
      <c r="K68" s="14">
        <v>242</v>
      </c>
      <c r="L68" s="14">
        <v>95</v>
      </c>
      <c r="M68" s="14">
        <v>24</v>
      </c>
      <c r="N68" s="14">
        <v>20</v>
      </c>
      <c r="O68" s="14">
        <v>63</v>
      </c>
      <c r="P68" s="11">
        <f t="shared" si="1"/>
        <v>-0.28569893792088219</v>
      </c>
    </row>
    <row r="69" spans="2:16" x14ac:dyDescent="0.35">
      <c r="B69" s="6" t="s">
        <v>95</v>
      </c>
      <c r="C69" s="14">
        <v>0.121</v>
      </c>
      <c r="D69" s="14">
        <v>7.5999999999999998E-2</v>
      </c>
      <c r="E69" s="14">
        <v>6.3E-2</v>
      </c>
      <c r="F69" s="14">
        <v>7.6999999999999999E-2</v>
      </c>
      <c r="G69" s="14">
        <v>9.1999999999999998E-2</v>
      </c>
      <c r="H69" s="11">
        <f t="shared" si="2"/>
        <v>-6.6206999450606374E-2</v>
      </c>
      <c r="J69" s="14" t="s">
        <v>121</v>
      </c>
      <c r="K69" s="14">
        <v>7560</v>
      </c>
      <c r="L69" s="14">
        <v>21</v>
      </c>
      <c r="M69" s="14">
        <v>0</v>
      </c>
      <c r="N69" s="14">
        <v>88</v>
      </c>
      <c r="O69" s="14">
        <v>61</v>
      </c>
      <c r="P69" s="11">
        <f t="shared" si="1"/>
        <v>-0.70028946433800587</v>
      </c>
    </row>
    <row r="70" spans="2:16" x14ac:dyDescent="0.35">
      <c r="B70" s="6" t="s">
        <v>96</v>
      </c>
      <c r="C70" s="14">
        <v>4.8000000000000001E-2</v>
      </c>
      <c r="D70" s="14">
        <v>0.129</v>
      </c>
      <c r="E70" s="14">
        <v>0.186</v>
      </c>
      <c r="F70" s="14">
        <v>0.183</v>
      </c>
      <c r="G70" s="14">
        <v>0.08</v>
      </c>
      <c r="H70" s="11">
        <f t="shared" si="2"/>
        <v>0.13621936646749933</v>
      </c>
      <c r="J70" s="14" t="s">
        <v>128</v>
      </c>
      <c r="K70" s="14">
        <v>13</v>
      </c>
      <c r="L70" s="14">
        <v>398</v>
      </c>
      <c r="M70" s="14">
        <v>608</v>
      </c>
      <c r="N70" s="14">
        <v>248</v>
      </c>
      <c r="O70" s="14">
        <v>59</v>
      </c>
      <c r="P70" s="11">
        <f t="shared" si="1"/>
        <v>0.45957751653985501</v>
      </c>
    </row>
    <row r="71" spans="2:16" x14ac:dyDescent="0.35">
      <c r="B71" s="6" t="s">
        <v>97</v>
      </c>
      <c r="C71" s="14">
        <v>5.3999999999999999E-2</v>
      </c>
      <c r="D71" s="14">
        <v>0.13</v>
      </c>
      <c r="E71" s="14">
        <v>0.115</v>
      </c>
      <c r="F71" s="14">
        <v>7.0000000000000007E-2</v>
      </c>
      <c r="G71" s="14">
        <v>7.3999999999999996E-2</v>
      </c>
      <c r="H71" s="11">
        <f t="shared" si="2"/>
        <v>8.1955726802818596E-2</v>
      </c>
      <c r="J71" s="14" t="s">
        <v>134</v>
      </c>
      <c r="K71" s="14">
        <v>64</v>
      </c>
      <c r="L71" s="14">
        <v>29</v>
      </c>
      <c r="M71" s="14">
        <v>37</v>
      </c>
      <c r="N71" s="14">
        <v>15</v>
      </c>
      <c r="O71" s="14">
        <v>56</v>
      </c>
      <c r="P71" s="11">
        <f t="shared" si="1"/>
        <v>-3.2831789866165306E-2</v>
      </c>
    </row>
    <row r="72" spans="2:16" x14ac:dyDescent="0.35">
      <c r="B72" s="6" t="s">
        <v>48</v>
      </c>
      <c r="C72" s="14">
        <v>5.0999999999999997E-2</v>
      </c>
      <c r="D72" s="14">
        <v>7.1999999999999995E-2</v>
      </c>
      <c r="E72" s="14">
        <v>4.8000000000000001E-2</v>
      </c>
      <c r="F72" s="14">
        <v>9.1999999999999998E-2</v>
      </c>
      <c r="G72" s="14">
        <v>6.5000000000000002E-2</v>
      </c>
      <c r="H72" s="11">
        <f t="shared" si="2"/>
        <v>6.2516774326079272E-2</v>
      </c>
      <c r="J72" s="14" t="s">
        <v>126</v>
      </c>
      <c r="K72" s="14">
        <v>11</v>
      </c>
      <c r="L72" s="14">
        <v>0</v>
      </c>
      <c r="M72" s="14">
        <v>0</v>
      </c>
      <c r="N72" s="14">
        <v>0</v>
      </c>
      <c r="O72" s="14">
        <v>55</v>
      </c>
      <c r="P72" s="11">
        <f t="shared" si="1"/>
        <v>0.4953487812212205</v>
      </c>
    </row>
    <row r="73" spans="2:16" x14ac:dyDescent="0.35">
      <c r="B73" s="6" t="s">
        <v>98</v>
      </c>
      <c r="C73" s="14">
        <v>2.8000000000000001E-2</v>
      </c>
      <c r="D73" s="14">
        <v>3.5999999999999997E-2</v>
      </c>
      <c r="E73" s="14">
        <v>0.04</v>
      </c>
      <c r="F73" s="14">
        <v>0.05</v>
      </c>
      <c r="G73" s="14">
        <v>6.0999999999999999E-2</v>
      </c>
      <c r="H73" s="11">
        <f t="shared" si="2"/>
        <v>0.21490676655135688</v>
      </c>
      <c r="J73" s="14" t="s">
        <v>116</v>
      </c>
      <c r="K73" s="14">
        <v>10</v>
      </c>
      <c r="L73" s="14">
        <v>1</v>
      </c>
      <c r="M73" s="14">
        <v>11</v>
      </c>
      <c r="N73" s="14">
        <v>0</v>
      </c>
      <c r="O73" s="14">
        <v>44</v>
      </c>
      <c r="P73" s="11">
        <f t="shared" si="1"/>
        <v>0.44831546851516535</v>
      </c>
    </row>
    <row r="74" spans="2:16" x14ac:dyDescent="0.35">
      <c r="B74" s="6" t="s">
        <v>99</v>
      </c>
      <c r="C74" s="14">
        <v>0</v>
      </c>
      <c r="D74" s="14">
        <v>0</v>
      </c>
      <c r="E74" s="14">
        <v>3.9E-2</v>
      </c>
      <c r="F74" s="14">
        <v>5.1999999999999998E-2</v>
      </c>
      <c r="G74" s="14">
        <v>6.0999999999999999E-2</v>
      </c>
      <c r="H74" s="11" t="str">
        <f t="shared" si="2"/>
        <v>No aplica</v>
      </c>
      <c r="J74" s="14" t="s">
        <v>46</v>
      </c>
      <c r="K74" s="14">
        <v>14</v>
      </c>
      <c r="L74" s="14">
        <v>20</v>
      </c>
      <c r="M74" s="14">
        <v>24</v>
      </c>
      <c r="N74" s="14">
        <v>48</v>
      </c>
      <c r="O74" s="14">
        <v>44</v>
      </c>
      <c r="P74" s="11">
        <f t="shared" si="1"/>
        <v>0.33146930901761174</v>
      </c>
    </row>
    <row r="75" spans="2:16" x14ac:dyDescent="0.35">
      <c r="B75" s="6" t="s">
        <v>100</v>
      </c>
      <c r="C75" s="14">
        <v>0</v>
      </c>
      <c r="D75" s="14">
        <v>0</v>
      </c>
      <c r="E75" s="14">
        <v>0</v>
      </c>
      <c r="F75" s="14">
        <v>0</v>
      </c>
      <c r="G75" s="14">
        <v>0.06</v>
      </c>
      <c r="H75" s="11" t="str">
        <f t="shared" si="2"/>
        <v>No aplica</v>
      </c>
      <c r="J75" s="14" t="s">
        <v>97</v>
      </c>
      <c r="K75" s="14">
        <v>33</v>
      </c>
      <c r="L75" s="14">
        <v>91</v>
      </c>
      <c r="M75" s="14">
        <v>74</v>
      </c>
      <c r="N75" s="14">
        <v>41</v>
      </c>
      <c r="O75" s="14">
        <v>36</v>
      </c>
      <c r="P75" s="11">
        <f t="shared" si="1"/>
        <v>2.1991162258356844E-2</v>
      </c>
    </row>
    <row r="76" spans="2:16" x14ac:dyDescent="0.35">
      <c r="B76" s="6" t="s">
        <v>16</v>
      </c>
      <c r="C76" s="14">
        <v>0.22500000000000001</v>
      </c>
      <c r="D76" s="14">
        <v>6.2E-2</v>
      </c>
      <c r="E76" s="14">
        <v>2.1999999999999999E-2</v>
      </c>
      <c r="F76" s="14">
        <v>1.4999999999999999E-2</v>
      </c>
      <c r="G76" s="14">
        <v>5.2999999999999999E-2</v>
      </c>
      <c r="H76" s="11">
        <f t="shared" si="2"/>
        <v>-0.30333604995997687</v>
      </c>
      <c r="J76" s="14" t="s">
        <v>95</v>
      </c>
      <c r="K76" s="14">
        <v>72</v>
      </c>
      <c r="L76" s="14">
        <v>40</v>
      </c>
      <c r="M76" s="14">
        <v>39</v>
      </c>
      <c r="N76" s="14">
        <v>39</v>
      </c>
      <c r="O76" s="14">
        <v>34</v>
      </c>
      <c r="P76" s="11">
        <f t="shared" si="1"/>
        <v>-0.17103421606421132</v>
      </c>
    </row>
    <row r="77" spans="2:16" x14ac:dyDescent="0.35">
      <c r="B77" s="6" t="s">
        <v>101</v>
      </c>
      <c r="C77" s="14">
        <v>0</v>
      </c>
      <c r="D77" s="14">
        <v>0</v>
      </c>
      <c r="E77" s="14">
        <v>2.3E-2</v>
      </c>
      <c r="F77" s="14">
        <v>0.06</v>
      </c>
      <c r="G77" s="14">
        <v>5.1999999999999998E-2</v>
      </c>
      <c r="H77" s="11" t="str">
        <f t="shared" si="2"/>
        <v>No aplica</v>
      </c>
      <c r="J77" s="14" t="s">
        <v>48</v>
      </c>
      <c r="K77" s="14">
        <v>24</v>
      </c>
      <c r="L77" s="14">
        <v>38</v>
      </c>
      <c r="M77" s="14">
        <v>21</v>
      </c>
      <c r="N77" s="14">
        <v>51</v>
      </c>
      <c r="O77" s="14">
        <v>33</v>
      </c>
      <c r="P77" s="11">
        <f t="shared" si="1"/>
        <v>8.2868385333996875E-2</v>
      </c>
    </row>
    <row r="78" spans="2:16" x14ac:dyDescent="0.35">
      <c r="B78" s="6" t="s">
        <v>102</v>
      </c>
      <c r="C78" s="14">
        <v>0.125</v>
      </c>
      <c r="D78" s="14">
        <v>0.20499999999999999</v>
      </c>
      <c r="E78" s="14">
        <v>0.185</v>
      </c>
      <c r="F78" s="14">
        <v>7.2999999999999995E-2</v>
      </c>
      <c r="G78" s="14">
        <v>4.5999999999999999E-2</v>
      </c>
      <c r="H78" s="11">
        <f t="shared" si="2"/>
        <v>-0.22113541900782008</v>
      </c>
      <c r="J78" s="14" t="s">
        <v>51</v>
      </c>
      <c r="K78" s="14">
        <v>0</v>
      </c>
      <c r="L78" s="14">
        <v>17</v>
      </c>
      <c r="M78" s="14">
        <v>15</v>
      </c>
      <c r="N78" s="14">
        <v>43</v>
      </c>
      <c r="O78" s="14">
        <v>33</v>
      </c>
      <c r="P78" s="11" t="str">
        <f t="shared" si="1"/>
        <v>No aplica</v>
      </c>
    </row>
    <row r="79" spans="2:16" x14ac:dyDescent="0.35">
      <c r="B79" s="6" t="s">
        <v>25</v>
      </c>
      <c r="C79" s="14">
        <v>0</v>
      </c>
      <c r="D79" s="14">
        <v>3.0000000000000001E-3</v>
      </c>
      <c r="E79" s="14">
        <v>2.1999999999999999E-2</v>
      </c>
      <c r="F79" s="14">
        <v>7.0000000000000001E-3</v>
      </c>
      <c r="G79" s="14">
        <v>4.4999999999999998E-2</v>
      </c>
      <c r="H79" s="11" t="str">
        <f t="shared" si="2"/>
        <v>No aplica</v>
      </c>
      <c r="J79" s="14" t="s">
        <v>17</v>
      </c>
      <c r="K79" s="14">
        <v>0</v>
      </c>
      <c r="L79" s="14">
        <v>0</v>
      </c>
      <c r="M79" s="14">
        <v>0</v>
      </c>
      <c r="N79" s="14">
        <v>0</v>
      </c>
      <c r="O79" s="14">
        <v>29</v>
      </c>
      <c r="P79" s="11" t="str">
        <f t="shared" si="1"/>
        <v>No aplica</v>
      </c>
    </row>
    <row r="80" spans="2:16" x14ac:dyDescent="0.35">
      <c r="B80" s="6" t="s">
        <v>103</v>
      </c>
      <c r="C80" s="14">
        <v>0.02</v>
      </c>
      <c r="D80" s="14">
        <v>0.01</v>
      </c>
      <c r="E80" s="14">
        <v>1.7999999999999999E-2</v>
      </c>
      <c r="F80" s="14">
        <v>2.5999999999999999E-2</v>
      </c>
      <c r="G80" s="14">
        <v>4.4999999999999998E-2</v>
      </c>
      <c r="H80" s="11">
        <f t="shared" si="2"/>
        <v>0.22474487139158894</v>
      </c>
      <c r="J80" s="14" t="s">
        <v>118</v>
      </c>
      <c r="K80" s="14">
        <v>1</v>
      </c>
      <c r="L80" s="14">
        <v>10</v>
      </c>
      <c r="M80" s="14">
        <v>13</v>
      </c>
      <c r="N80" s="14">
        <v>35</v>
      </c>
      <c r="O80" s="14">
        <v>28</v>
      </c>
      <c r="P80" s="11">
        <f t="shared" si="1"/>
        <v>1.3003266337912058</v>
      </c>
    </row>
    <row r="81" spans="2:16" x14ac:dyDescent="0.35">
      <c r="B81" s="6" t="s">
        <v>104</v>
      </c>
      <c r="C81" s="14">
        <v>5.0000000000000001E-3</v>
      </c>
      <c r="D81" s="14">
        <v>4.2000000000000003E-2</v>
      </c>
      <c r="E81" s="14">
        <v>8.9999999999999993E-3</v>
      </c>
      <c r="F81" s="14">
        <v>8.5000000000000006E-2</v>
      </c>
      <c r="G81" s="14">
        <v>0.04</v>
      </c>
      <c r="H81" s="11">
        <f t="shared" si="2"/>
        <v>0.681792830507429</v>
      </c>
      <c r="J81" s="14" t="s">
        <v>98</v>
      </c>
      <c r="K81" s="14">
        <v>15</v>
      </c>
      <c r="L81" s="14">
        <v>2</v>
      </c>
      <c r="M81" s="14">
        <v>21</v>
      </c>
      <c r="N81" s="14">
        <v>23</v>
      </c>
      <c r="O81" s="14">
        <v>26</v>
      </c>
      <c r="P81" s="11">
        <f t="shared" si="1"/>
        <v>0.14741499781411549</v>
      </c>
    </row>
    <row r="82" spans="2:16" x14ac:dyDescent="0.35">
      <c r="B82" s="6" t="s">
        <v>105</v>
      </c>
      <c r="C82" s="14">
        <v>7.0000000000000007E-2</v>
      </c>
      <c r="D82" s="14">
        <v>6.5000000000000002E-2</v>
      </c>
      <c r="E82" s="14">
        <v>6.8000000000000005E-2</v>
      </c>
      <c r="F82" s="14">
        <v>5.0999999999999997E-2</v>
      </c>
      <c r="G82" s="14">
        <v>0.03</v>
      </c>
      <c r="H82" s="11">
        <f t="shared" si="2"/>
        <v>-0.19089328842977882</v>
      </c>
      <c r="J82" s="14" t="s">
        <v>25</v>
      </c>
      <c r="K82" s="14">
        <v>0</v>
      </c>
      <c r="L82" s="14">
        <v>7</v>
      </c>
      <c r="M82" s="14">
        <v>14</v>
      </c>
      <c r="N82" s="14">
        <v>4</v>
      </c>
      <c r="O82" s="14">
        <v>21</v>
      </c>
      <c r="P82" s="11" t="str">
        <f t="shared" si="1"/>
        <v>No aplica</v>
      </c>
    </row>
    <row r="83" spans="2:16" x14ac:dyDescent="0.35">
      <c r="B83" s="6" t="s">
        <v>106</v>
      </c>
      <c r="C83" s="14">
        <v>1.4810000000000001</v>
      </c>
      <c r="D83" s="14">
        <v>2.4E-2</v>
      </c>
      <c r="E83" s="14">
        <v>7.0000000000000001E-3</v>
      </c>
      <c r="F83" s="14">
        <v>6.0000000000000001E-3</v>
      </c>
      <c r="G83" s="14">
        <v>2.9000000000000001E-2</v>
      </c>
      <c r="H83" s="11">
        <f t="shared" si="2"/>
        <v>-0.62592323404673977</v>
      </c>
      <c r="J83" s="14" t="s">
        <v>131</v>
      </c>
      <c r="K83" s="14">
        <v>0</v>
      </c>
      <c r="L83" s="14">
        <v>0</v>
      </c>
      <c r="M83" s="14">
        <v>0</v>
      </c>
      <c r="N83" s="14">
        <v>8</v>
      </c>
      <c r="O83" s="14">
        <v>20</v>
      </c>
      <c r="P83" s="11" t="str">
        <f t="shared" si="1"/>
        <v>No aplica</v>
      </c>
    </row>
    <row r="84" spans="2:16" x14ac:dyDescent="0.35">
      <c r="B84" s="6" t="s">
        <v>107</v>
      </c>
      <c r="C84" s="14">
        <v>4.8769999999999998</v>
      </c>
      <c r="D84" s="14">
        <v>7.3890000000000002</v>
      </c>
      <c r="E84" s="14">
        <v>9.2999999999999999E-2</v>
      </c>
      <c r="F84" s="14">
        <v>7.0000000000000001E-3</v>
      </c>
      <c r="G84" s="14">
        <v>2.9000000000000001E-2</v>
      </c>
      <c r="H84" s="11">
        <f t="shared" si="2"/>
        <v>-0.72230931577941371</v>
      </c>
      <c r="J84" s="14" t="s">
        <v>99</v>
      </c>
      <c r="K84" s="14">
        <v>0</v>
      </c>
      <c r="L84" s="14">
        <v>0</v>
      </c>
      <c r="M84" s="14">
        <v>14</v>
      </c>
      <c r="N84" s="14">
        <v>15</v>
      </c>
      <c r="O84" s="14">
        <v>15</v>
      </c>
      <c r="P84" s="11" t="str">
        <f t="shared" si="1"/>
        <v>No aplica</v>
      </c>
    </row>
    <row r="85" spans="2:16" x14ac:dyDescent="0.35">
      <c r="B85" s="6" t="s">
        <v>51</v>
      </c>
      <c r="C85" s="14">
        <v>0</v>
      </c>
      <c r="D85" s="14">
        <v>1.0999999999999999E-2</v>
      </c>
      <c r="E85" s="14">
        <v>3.0000000000000001E-3</v>
      </c>
      <c r="F85" s="14">
        <v>4.7E-2</v>
      </c>
      <c r="G85" s="14">
        <v>2.9000000000000001E-2</v>
      </c>
      <c r="H85" s="11" t="str">
        <f t="shared" si="2"/>
        <v>No aplica</v>
      </c>
      <c r="J85" s="14" t="s">
        <v>151</v>
      </c>
      <c r="K85" s="14">
        <v>0</v>
      </c>
      <c r="L85" s="14">
        <v>0</v>
      </c>
      <c r="M85" s="14">
        <v>0</v>
      </c>
      <c r="N85" s="14">
        <v>20</v>
      </c>
      <c r="O85" s="14">
        <v>15</v>
      </c>
      <c r="P85" s="11" t="str">
        <f t="shared" si="1"/>
        <v>No aplica</v>
      </c>
    </row>
    <row r="86" spans="2:16" x14ac:dyDescent="0.35">
      <c r="B86" s="6" t="s">
        <v>46</v>
      </c>
      <c r="C86" s="14">
        <v>8.0000000000000002E-3</v>
      </c>
      <c r="D86" s="14">
        <v>1.0999999999999999E-2</v>
      </c>
      <c r="E86" s="14">
        <v>1.2999999999999999E-2</v>
      </c>
      <c r="F86" s="14">
        <v>0.03</v>
      </c>
      <c r="G86" s="14">
        <v>2.9000000000000001E-2</v>
      </c>
      <c r="H86" s="11">
        <f t="shared" si="2"/>
        <v>0.3798345105359473</v>
      </c>
      <c r="J86" s="14" t="s">
        <v>102</v>
      </c>
      <c r="K86" s="14">
        <v>47</v>
      </c>
      <c r="L86" s="14">
        <v>59</v>
      </c>
      <c r="M86" s="14">
        <v>55</v>
      </c>
      <c r="N86" s="14">
        <v>18</v>
      </c>
      <c r="O86" s="14">
        <v>15</v>
      </c>
      <c r="P86" s="11">
        <f t="shared" si="1"/>
        <v>-0.24837996110665594</v>
      </c>
    </row>
    <row r="87" spans="2:16" x14ac:dyDescent="0.35">
      <c r="B87" s="6" t="s">
        <v>108</v>
      </c>
      <c r="C87" s="14">
        <v>0.02</v>
      </c>
      <c r="D87" s="14">
        <v>1.9E-2</v>
      </c>
      <c r="E87" s="14">
        <v>2.5000000000000001E-2</v>
      </c>
      <c r="F87" s="14">
        <v>3.2000000000000001E-2</v>
      </c>
      <c r="G87" s="14">
        <v>2.8000000000000001E-2</v>
      </c>
      <c r="H87" s="11">
        <f t="shared" si="2"/>
        <v>8.7757305937277152E-2</v>
      </c>
      <c r="J87" s="14" t="s">
        <v>109</v>
      </c>
      <c r="K87" s="14">
        <v>1</v>
      </c>
      <c r="L87" s="14">
        <v>2</v>
      </c>
      <c r="M87" s="14">
        <v>5</v>
      </c>
      <c r="N87" s="14">
        <v>10</v>
      </c>
      <c r="O87" s="14">
        <v>14</v>
      </c>
      <c r="P87" s="11">
        <f t="shared" si="1"/>
        <v>0.93433642026766917</v>
      </c>
    </row>
    <row r="88" spans="2:16" x14ac:dyDescent="0.35">
      <c r="B88" s="6" t="s">
        <v>31</v>
      </c>
      <c r="C88" s="14">
        <v>6.0000000000000001E-3</v>
      </c>
      <c r="D88" s="14">
        <v>2.1999999999999999E-2</v>
      </c>
      <c r="E88" s="14">
        <v>3.3000000000000002E-2</v>
      </c>
      <c r="F88" s="14">
        <v>2.7E-2</v>
      </c>
      <c r="G88" s="14">
        <v>2.7E-2</v>
      </c>
      <c r="H88" s="11">
        <f t="shared" si="2"/>
        <v>0.45647531512197026</v>
      </c>
      <c r="J88" s="14" t="s">
        <v>105</v>
      </c>
      <c r="K88" s="14">
        <v>21</v>
      </c>
      <c r="L88" s="14">
        <v>32</v>
      </c>
      <c r="M88" s="14">
        <v>30</v>
      </c>
      <c r="N88" s="14">
        <v>21</v>
      </c>
      <c r="O88" s="14">
        <v>14</v>
      </c>
      <c r="P88" s="11">
        <f t="shared" si="1"/>
        <v>-9.6397996390155227E-2</v>
      </c>
    </row>
    <row r="89" spans="2:16" x14ac:dyDescent="0.35">
      <c r="B89" s="6" t="s">
        <v>109</v>
      </c>
      <c r="C89" s="14">
        <v>2E-3</v>
      </c>
      <c r="D89" s="14">
        <v>4.0000000000000001E-3</v>
      </c>
      <c r="E89" s="14">
        <v>8.0000000000000002E-3</v>
      </c>
      <c r="F89" s="14">
        <v>1.9E-2</v>
      </c>
      <c r="G89" s="14">
        <v>2.4E-2</v>
      </c>
      <c r="H89" s="11">
        <f t="shared" ref="H89:H120" si="3">IFERROR((G89/C89)^(1/4)-1,"No aplica")</f>
        <v>0.86120971820419912</v>
      </c>
      <c r="J89" s="14" t="s">
        <v>31</v>
      </c>
      <c r="K89" s="14">
        <v>4</v>
      </c>
      <c r="L89" s="14">
        <v>12</v>
      </c>
      <c r="M89" s="14">
        <v>20</v>
      </c>
      <c r="N89" s="14">
        <v>16</v>
      </c>
      <c r="O89" s="14">
        <v>14</v>
      </c>
      <c r="P89" s="11">
        <f t="shared" si="1"/>
        <v>0.36778239986738059</v>
      </c>
    </row>
    <row r="90" spans="2:16" x14ac:dyDescent="0.35">
      <c r="B90" s="6" t="s">
        <v>110</v>
      </c>
      <c r="C90" s="14">
        <v>2.7E-2</v>
      </c>
      <c r="D90" s="14">
        <v>7.5999999999999998E-2</v>
      </c>
      <c r="E90" s="14">
        <v>5.6000000000000001E-2</v>
      </c>
      <c r="F90" s="14">
        <v>0.05</v>
      </c>
      <c r="G90" s="14">
        <v>2.4E-2</v>
      </c>
      <c r="H90" s="11">
        <f t="shared" si="3"/>
        <v>-2.9016456585353123E-2</v>
      </c>
      <c r="J90" s="14" t="s">
        <v>96</v>
      </c>
      <c r="K90" s="14">
        <v>17</v>
      </c>
      <c r="L90" s="14">
        <v>44</v>
      </c>
      <c r="M90" s="14">
        <v>32</v>
      </c>
      <c r="N90" s="14">
        <v>34</v>
      </c>
      <c r="O90" s="14">
        <v>13</v>
      </c>
      <c r="P90" s="11">
        <f t="shared" si="1"/>
        <v>-6.4866516375760352E-2</v>
      </c>
    </row>
    <row r="91" spans="2:16" x14ac:dyDescent="0.35">
      <c r="B91" s="6" t="s">
        <v>111</v>
      </c>
      <c r="C91" s="14">
        <v>0.01</v>
      </c>
      <c r="D91" s="14">
        <v>2.5999999999999999E-2</v>
      </c>
      <c r="E91" s="14">
        <v>0.02</v>
      </c>
      <c r="F91" s="14">
        <v>1.4999999999999999E-2</v>
      </c>
      <c r="G91" s="14">
        <v>2.3E-2</v>
      </c>
      <c r="H91" s="11">
        <f t="shared" si="3"/>
        <v>0.23149303238398788</v>
      </c>
      <c r="J91" s="14" t="s">
        <v>111</v>
      </c>
      <c r="K91" s="14">
        <v>6</v>
      </c>
      <c r="L91" s="14">
        <v>59</v>
      </c>
      <c r="M91" s="14">
        <v>10</v>
      </c>
      <c r="N91" s="14">
        <v>9</v>
      </c>
      <c r="O91" s="14">
        <v>12</v>
      </c>
      <c r="P91" s="11">
        <f t="shared" ref="P91:P154" si="4">IFERROR((O91/K91)^(1/4)-1,"No aplica")</f>
        <v>0.18920711500272103</v>
      </c>
    </row>
    <row r="92" spans="2:16" x14ac:dyDescent="0.35">
      <c r="B92" s="6" t="s">
        <v>112</v>
      </c>
      <c r="C92" s="14">
        <v>7.0000000000000001E-3</v>
      </c>
      <c r="D92" s="14">
        <v>0.01</v>
      </c>
      <c r="E92" s="14">
        <v>2.1999999999999999E-2</v>
      </c>
      <c r="F92" s="14">
        <v>1.7999999999999999E-2</v>
      </c>
      <c r="G92" s="14">
        <v>2.3E-2</v>
      </c>
      <c r="H92" s="11">
        <f t="shared" si="3"/>
        <v>0.34634837035216548</v>
      </c>
      <c r="J92" s="14" t="s">
        <v>110</v>
      </c>
      <c r="K92" s="14">
        <v>16</v>
      </c>
      <c r="L92" s="14" t="s">
        <v>192</v>
      </c>
      <c r="M92" s="14">
        <v>27</v>
      </c>
      <c r="N92" s="14">
        <v>22</v>
      </c>
      <c r="O92" s="14">
        <v>11</v>
      </c>
      <c r="P92" s="11">
        <f t="shared" si="4"/>
        <v>-8.9419856581064106E-2</v>
      </c>
    </row>
    <row r="93" spans="2:16" x14ac:dyDescent="0.35">
      <c r="B93" s="6" t="s">
        <v>113</v>
      </c>
      <c r="C93" s="14">
        <v>0.02</v>
      </c>
      <c r="D93" s="14">
        <v>7.8E-2</v>
      </c>
      <c r="E93" s="14">
        <v>3.4000000000000002E-2</v>
      </c>
      <c r="F93" s="14">
        <v>8.9999999999999993E-3</v>
      </c>
      <c r="G93" s="14">
        <v>2.1999999999999999E-2</v>
      </c>
      <c r="H93" s="11">
        <f t="shared" si="3"/>
        <v>2.4113689084445111E-2</v>
      </c>
      <c r="J93" s="14" t="s">
        <v>30</v>
      </c>
      <c r="K93" s="14">
        <v>10</v>
      </c>
      <c r="L93" s="14">
        <v>6</v>
      </c>
      <c r="M93" s="14">
        <v>14</v>
      </c>
      <c r="N93" s="14">
        <v>20</v>
      </c>
      <c r="O93" s="14">
        <v>8</v>
      </c>
      <c r="P93" s="11">
        <f t="shared" si="4"/>
        <v>-5.4258390996824168E-2</v>
      </c>
    </row>
    <row r="94" spans="2:16" x14ac:dyDescent="0.35">
      <c r="B94" s="6" t="s">
        <v>114</v>
      </c>
      <c r="C94" s="14">
        <v>3.0000000000000001E-3</v>
      </c>
      <c r="D94" s="14">
        <v>8.0000000000000002E-3</v>
      </c>
      <c r="E94" s="14">
        <v>1.7000000000000001E-2</v>
      </c>
      <c r="F94" s="14">
        <v>4.0000000000000001E-3</v>
      </c>
      <c r="G94" s="14">
        <v>2.1000000000000001E-2</v>
      </c>
      <c r="H94" s="11">
        <f t="shared" si="3"/>
        <v>0.62657656169778564</v>
      </c>
      <c r="J94" s="14" t="s">
        <v>108</v>
      </c>
      <c r="K94" s="14">
        <v>7</v>
      </c>
      <c r="L94" s="14">
        <v>6</v>
      </c>
      <c r="M94" s="14">
        <v>8</v>
      </c>
      <c r="N94" s="14">
        <v>9</v>
      </c>
      <c r="O94" s="14">
        <v>7</v>
      </c>
      <c r="P94" s="11">
        <f t="shared" si="4"/>
        <v>0</v>
      </c>
    </row>
    <row r="95" spans="2:16" x14ac:dyDescent="0.35">
      <c r="B95" s="6" t="s">
        <v>115</v>
      </c>
      <c r="C95" s="14">
        <v>0</v>
      </c>
      <c r="D95" s="14">
        <v>0</v>
      </c>
      <c r="E95" s="14">
        <v>0.114</v>
      </c>
      <c r="F95" s="14">
        <v>0.12</v>
      </c>
      <c r="G95" s="14">
        <v>0.02</v>
      </c>
      <c r="H95" s="11" t="str">
        <f t="shared" si="3"/>
        <v>No aplica</v>
      </c>
      <c r="J95" s="14" t="s">
        <v>114</v>
      </c>
      <c r="K95" s="14">
        <v>2</v>
      </c>
      <c r="L95" s="14">
        <v>6</v>
      </c>
      <c r="M95" s="14">
        <v>4</v>
      </c>
      <c r="N95" s="14">
        <v>2</v>
      </c>
      <c r="O95" s="14">
        <v>6</v>
      </c>
      <c r="P95" s="11">
        <f t="shared" si="4"/>
        <v>0.3160740129524926</v>
      </c>
    </row>
    <row r="96" spans="2:16" x14ac:dyDescent="0.35">
      <c r="B96" s="6" t="s">
        <v>116</v>
      </c>
      <c r="C96" s="14">
        <v>4.0000000000000001E-3</v>
      </c>
      <c r="D96" s="14">
        <v>2E-3</v>
      </c>
      <c r="E96" s="14">
        <v>5.0000000000000001E-3</v>
      </c>
      <c r="F96" s="14">
        <v>0</v>
      </c>
      <c r="G96" s="14">
        <v>0.02</v>
      </c>
      <c r="H96" s="11">
        <f t="shared" si="3"/>
        <v>0.4953487812212205</v>
      </c>
      <c r="J96" s="14" t="s">
        <v>135</v>
      </c>
      <c r="K96" s="14">
        <v>0</v>
      </c>
      <c r="L96" s="14">
        <v>0</v>
      </c>
      <c r="M96" s="14">
        <v>1</v>
      </c>
      <c r="N96" s="14">
        <v>6</v>
      </c>
      <c r="O96" s="14">
        <v>6</v>
      </c>
      <c r="P96" s="11" t="str">
        <f t="shared" si="4"/>
        <v>No aplica</v>
      </c>
    </row>
    <row r="97" spans="2:16" x14ac:dyDescent="0.35">
      <c r="B97" s="6" t="s">
        <v>117</v>
      </c>
      <c r="C97" s="14">
        <v>2.1000000000000001E-2</v>
      </c>
      <c r="D97" s="14">
        <v>3.3000000000000002E-2</v>
      </c>
      <c r="E97" s="14">
        <v>8.0000000000000002E-3</v>
      </c>
      <c r="F97" s="14">
        <v>1E-3</v>
      </c>
      <c r="G97" s="14">
        <v>1.9E-2</v>
      </c>
      <c r="H97" s="11">
        <f t="shared" si="3"/>
        <v>-2.4710437248843586E-2</v>
      </c>
      <c r="J97" s="14" t="s">
        <v>117</v>
      </c>
      <c r="K97" s="14">
        <v>18</v>
      </c>
      <c r="L97" s="14">
        <v>15</v>
      </c>
      <c r="M97" s="14">
        <v>5</v>
      </c>
      <c r="N97" s="14">
        <v>1</v>
      </c>
      <c r="O97" s="14">
        <v>5</v>
      </c>
      <c r="P97" s="11">
        <f t="shared" si="4"/>
        <v>-0.27402047088452286</v>
      </c>
    </row>
    <row r="98" spans="2:16" x14ac:dyDescent="0.35">
      <c r="B98" s="6" t="s">
        <v>118</v>
      </c>
      <c r="C98" s="14">
        <v>3.0000000000000001E-3</v>
      </c>
      <c r="D98" s="14">
        <v>8.9999999999999993E-3</v>
      </c>
      <c r="E98" s="14">
        <v>8.0000000000000002E-3</v>
      </c>
      <c r="F98" s="14">
        <v>1.7999999999999999E-2</v>
      </c>
      <c r="G98" s="14">
        <v>1.7000000000000001E-2</v>
      </c>
      <c r="H98" s="11">
        <f t="shared" si="3"/>
        <v>0.54287917312005241</v>
      </c>
      <c r="J98" s="14" t="s">
        <v>136</v>
      </c>
      <c r="K98" s="14">
        <v>76</v>
      </c>
      <c r="L98" s="14">
        <v>256</v>
      </c>
      <c r="M98" s="14">
        <v>42</v>
      </c>
      <c r="N98" s="14">
        <v>17</v>
      </c>
      <c r="O98" s="14">
        <v>5</v>
      </c>
      <c r="P98" s="11">
        <f t="shared" si="4"/>
        <v>-0.49354705251001985</v>
      </c>
    </row>
    <row r="99" spans="2:16" x14ac:dyDescent="0.35">
      <c r="B99" s="6" t="s">
        <v>119</v>
      </c>
      <c r="C99" s="14">
        <v>0</v>
      </c>
      <c r="D99" s="14">
        <v>0</v>
      </c>
      <c r="E99" s="14">
        <v>8.0000000000000002E-3</v>
      </c>
      <c r="F99" s="14">
        <v>2.4E-2</v>
      </c>
      <c r="G99" s="14">
        <v>1.7000000000000001E-2</v>
      </c>
      <c r="H99" s="11" t="str">
        <f t="shared" si="3"/>
        <v>No aplica</v>
      </c>
      <c r="J99" s="14" t="s">
        <v>145</v>
      </c>
      <c r="K99" s="14">
        <v>0</v>
      </c>
      <c r="L99" s="14">
        <v>0</v>
      </c>
      <c r="M99" s="14">
        <v>0</v>
      </c>
      <c r="N99" s="14">
        <v>0</v>
      </c>
      <c r="O99" s="14">
        <v>4</v>
      </c>
      <c r="P99" s="11" t="str">
        <f t="shared" si="4"/>
        <v>No aplica</v>
      </c>
    </row>
    <row r="100" spans="2:16" x14ac:dyDescent="0.35">
      <c r="B100" s="6" t="s">
        <v>120</v>
      </c>
      <c r="C100" s="14">
        <v>1E-3</v>
      </c>
      <c r="D100" s="14">
        <v>3.0000000000000001E-3</v>
      </c>
      <c r="E100" s="14">
        <v>1E-3</v>
      </c>
      <c r="F100" s="14">
        <v>2E-3</v>
      </c>
      <c r="G100" s="14">
        <v>1.2999999999999999E-2</v>
      </c>
      <c r="H100" s="11">
        <f t="shared" si="3"/>
        <v>0.89882892211594179</v>
      </c>
      <c r="J100" s="14" t="s">
        <v>149</v>
      </c>
      <c r="K100" s="14">
        <v>0</v>
      </c>
      <c r="L100" s="14">
        <v>0</v>
      </c>
      <c r="M100" s="14">
        <v>0</v>
      </c>
      <c r="N100" s="14">
        <v>0</v>
      </c>
      <c r="O100" s="14">
        <v>4</v>
      </c>
      <c r="P100" s="11" t="str">
        <f t="shared" si="4"/>
        <v>No aplica</v>
      </c>
    </row>
    <row r="101" spans="2:16" x14ac:dyDescent="0.35">
      <c r="B101" s="6" t="s">
        <v>121</v>
      </c>
      <c r="C101" s="14">
        <v>1.468</v>
      </c>
      <c r="D101" s="14">
        <v>1E-3</v>
      </c>
      <c r="E101" s="14">
        <v>0</v>
      </c>
      <c r="F101" s="14">
        <v>8.0000000000000002E-3</v>
      </c>
      <c r="G101" s="14">
        <v>1.2999999999999999E-2</v>
      </c>
      <c r="H101" s="11">
        <f t="shared" si="3"/>
        <v>-0.69323604793722526</v>
      </c>
      <c r="J101" s="14" t="s">
        <v>130</v>
      </c>
      <c r="K101" s="14">
        <v>7</v>
      </c>
      <c r="L101" s="14">
        <v>9</v>
      </c>
      <c r="M101" s="14">
        <v>2</v>
      </c>
      <c r="N101" s="14">
        <v>3</v>
      </c>
      <c r="O101" s="14">
        <v>3</v>
      </c>
      <c r="P101" s="11">
        <f t="shared" si="4"/>
        <v>-0.19089328842977882</v>
      </c>
    </row>
    <row r="102" spans="2:16" x14ac:dyDescent="0.35">
      <c r="B102" s="6" t="s">
        <v>44</v>
      </c>
      <c r="C102" s="14">
        <v>1.0999999999999999E-2</v>
      </c>
      <c r="D102" s="14">
        <v>2.8000000000000001E-2</v>
      </c>
      <c r="E102" s="14">
        <v>3.4000000000000002E-2</v>
      </c>
      <c r="F102" s="14">
        <v>1.6E-2</v>
      </c>
      <c r="G102" s="14">
        <v>1.0999999999999999E-2</v>
      </c>
      <c r="H102" s="11">
        <f t="shared" si="3"/>
        <v>0</v>
      </c>
      <c r="J102" s="14" t="s">
        <v>125</v>
      </c>
      <c r="K102" s="14">
        <v>3</v>
      </c>
      <c r="L102" s="14">
        <v>2</v>
      </c>
      <c r="M102" s="14">
        <v>3</v>
      </c>
      <c r="N102" s="14"/>
      <c r="O102" s="14">
        <v>3</v>
      </c>
      <c r="P102" s="11">
        <f t="shared" si="4"/>
        <v>0</v>
      </c>
    </row>
    <row r="103" spans="2:16" x14ac:dyDescent="0.35">
      <c r="B103" s="6" t="s">
        <v>122</v>
      </c>
      <c r="C103" s="14">
        <v>2E-3</v>
      </c>
      <c r="D103" s="14">
        <v>5.0000000000000001E-3</v>
      </c>
      <c r="E103" s="14">
        <v>1.7000000000000001E-2</v>
      </c>
      <c r="F103" s="14">
        <v>1E-3</v>
      </c>
      <c r="G103" s="14">
        <v>1.0999999999999999E-2</v>
      </c>
      <c r="H103" s="11">
        <f t="shared" si="3"/>
        <v>0.53140715680439299</v>
      </c>
      <c r="J103" s="14" t="s">
        <v>123</v>
      </c>
      <c r="K103" s="14">
        <v>0</v>
      </c>
      <c r="L103" s="14">
        <v>0</v>
      </c>
      <c r="M103" s="14">
        <v>1</v>
      </c>
      <c r="N103" s="14">
        <v>4</v>
      </c>
      <c r="O103" s="14">
        <v>2</v>
      </c>
      <c r="P103" s="11" t="str">
        <f t="shared" si="4"/>
        <v>No aplica</v>
      </c>
    </row>
    <row r="104" spans="2:16" x14ac:dyDescent="0.35">
      <c r="B104" s="6" t="s">
        <v>123</v>
      </c>
      <c r="C104" s="14">
        <v>0</v>
      </c>
      <c r="D104" s="14">
        <v>0</v>
      </c>
      <c r="E104" s="14">
        <v>4.0000000000000001E-3</v>
      </c>
      <c r="F104" s="14">
        <v>1.2999999999999999E-2</v>
      </c>
      <c r="G104" s="14">
        <v>8.9999999999999993E-3</v>
      </c>
      <c r="H104" s="11" t="str">
        <f t="shared" si="3"/>
        <v>No aplica</v>
      </c>
      <c r="J104" s="14" t="s">
        <v>127</v>
      </c>
      <c r="K104" s="14">
        <v>0</v>
      </c>
      <c r="L104" s="14">
        <v>5</v>
      </c>
      <c r="M104" s="14">
        <v>4</v>
      </c>
      <c r="N104" s="14">
        <v>1</v>
      </c>
      <c r="O104" s="14">
        <v>2</v>
      </c>
      <c r="P104" s="11" t="str">
        <f t="shared" si="4"/>
        <v>No aplica</v>
      </c>
    </row>
    <row r="105" spans="2:16" x14ac:dyDescent="0.35">
      <c r="B105" s="6" t="s">
        <v>30</v>
      </c>
      <c r="C105" s="14">
        <v>1.0999999999999999E-2</v>
      </c>
      <c r="D105" s="14">
        <v>8.0000000000000002E-3</v>
      </c>
      <c r="E105" s="14">
        <v>1.2999999999999999E-2</v>
      </c>
      <c r="F105" s="14">
        <v>1.7000000000000001E-2</v>
      </c>
      <c r="G105" s="14">
        <v>8.0000000000000002E-3</v>
      </c>
      <c r="H105" s="11">
        <f t="shared" si="3"/>
        <v>-7.6526738111794779E-2</v>
      </c>
      <c r="J105" s="14" t="s">
        <v>159</v>
      </c>
      <c r="K105" s="14">
        <v>0</v>
      </c>
      <c r="L105" s="14">
        <v>0</v>
      </c>
      <c r="M105" s="14">
        <v>0</v>
      </c>
      <c r="N105" s="14">
        <v>0</v>
      </c>
      <c r="O105" s="14">
        <v>1</v>
      </c>
      <c r="P105" s="11" t="str">
        <f t="shared" si="4"/>
        <v>No aplica</v>
      </c>
    </row>
    <row r="106" spans="2:16" x14ac:dyDescent="0.35">
      <c r="B106" s="6" t="s">
        <v>124</v>
      </c>
      <c r="C106" s="14">
        <v>1E-3</v>
      </c>
      <c r="D106" s="14">
        <v>0</v>
      </c>
      <c r="E106" s="14">
        <v>5.0000000000000001E-3</v>
      </c>
      <c r="F106" s="14">
        <v>5.0000000000000001E-3</v>
      </c>
      <c r="G106" s="14">
        <v>7.0000000000000001E-3</v>
      </c>
      <c r="H106" s="11">
        <f t="shared" si="3"/>
        <v>0.62657656169778564</v>
      </c>
      <c r="J106" s="14" t="s">
        <v>140</v>
      </c>
      <c r="K106" s="14">
        <v>0</v>
      </c>
      <c r="L106" s="14">
        <v>0</v>
      </c>
      <c r="M106" s="14">
        <v>0</v>
      </c>
      <c r="N106" s="14">
        <v>0</v>
      </c>
      <c r="O106" s="14">
        <v>1</v>
      </c>
      <c r="P106" s="11" t="str">
        <f t="shared" si="4"/>
        <v>No aplica</v>
      </c>
    </row>
    <row r="107" spans="2:16" x14ac:dyDescent="0.35">
      <c r="B107" s="6" t="s">
        <v>125</v>
      </c>
      <c r="C107" s="14">
        <v>6.0000000000000001E-3</v>
      </c>
      <c r="D107" s="14">
        <v>6.0000000000000001E-3</v>
      </c>
      <c r="E107" s="14">
        <v>7.0000000000000001E-3</v>
      </c>
      <c r="F107" s="14">
        <v>0</v>
      </c>
      <c r="G107" s="14">
        <v>7.0000000000000001E-3</v>
      </c>
      <c r="H107" s="11">
        <f t="shared" si="3"/>
        <v>3.9289877625411807E-2</v>
      </c>
      <c r="J107" s="14" t="s">
        <v>137</v>
      </c>
      <c r="K107" s="14">
        <v>1</v>
      </c>
      <c r="L107" s="14">
        <v>2</v>
      </c>
      <c r="M107" s="14">
        <v>2</v>
      </c>
      <c r="N107" s="14">
        <v>2</v>
      </c>
      <c r="O107" s="14">
        <v>1</v>
      </c>
      <c r="P107" s="11">
        <f t="shared" si="4"/>
        <v>0</v>
      </c>
    </row>
    <row r="108" spans="2:16" x14ac:dyDescent="0.35">
      <c r="B108" s="6" t="s">
        <v>126</v>
      </c>
      <c r="C108" s="14">
        <v>1.0999999999999999E-2</v>
      </c>
      <c r="D108" s="14">
        <v>0</v>
      </c>
      <c r="E108" s="14">
        <v>0</v>
      </c>
      <c r="F108" s="14">
        <v>0</v>
      </c>
      <c r="G108" s="14">
        <v>6.0000000000000001E-3</v>
      </c>
      <c r="H108" s="11">
        <f t="shared" si="3"/>
        <v>-0.14061129523597038</v>
      </c>
      <c r="J108" s="14" t="s">
        <v>157</v>
      </c>
      <c r="K108" s="14">
        <v>0</v>
      </c>
      <c r="L108" s="14">
        <v>0</v>
      </c>
      <c r="M108" s="14">
        <v>0</v>
      </c>
      <c r="N108" s="14">
        <v>0</v>
      </c>
      <c r="O108" s="14">
        <v>1</v>
      </c>
      <c r="P108" s="11" t="str">
        <f t="shared" si="4"/>
        <v>No aplica</v>
      </c>
    </row>
    <row r="109" spans="2:16" x14ac:dyDescent="0.35">
      <c r="B109" s="6" t="s">
        <v>127</v>
      </c>
      <c r="C109" s="14">
        <v>1E-3</v>
      </c>
      <c r="D109" s="14">
        <v>1E-3</v>
      </c>
      <c r="E109" s="14">
        <v>2E-3</v>
      </c>
      <c r="F109" s="14">
        <v>1E-3</v>
      </c>
      <c r="G109" s="14">
        <v>6.0000000000000001E-3</v>
      </c>
      <c r="H109" s="11">
        <f t="shared" si="3"/>
        <v>0.56508458007328732</v>
      </c>
      <c r="J109" s="14" t="s">
        <v>158</v>
      </c>
      <c r="K109" s="14">
        <v>0</v>
      </c>
      <c r="L109" s="14">
        <v>0</v>
      </c>
      <c r="M109" s="14">
        <v>0</v>
      </c>
      <c r="N109" s="14">
        <v>1</v>
      </c>
      <c r="O109" s="14">
        <v>1</v>
      </c>
      <c r="P109" s="11" t="str">
        <f t="shared" si="4"/>
        <v>No aplica</v>
      </c>
    </row>
    <row r="110" spans="2:16" x14ac:dyDescent="0.35">
      <c r="B110" s="6" t="s">
        <v>128</v>
      </c>
      <c r="C110" s="14">
        <v>1E-3</v>
      </c>
      <c r="D110" s="14">
        <v>7.9000000000000001E-2</v>
      </c>
      <c r="E110" s="14">
        <v>0.12</v>
      </c>
      <c r="F110" s="14">
        <v>3.3000000000000002E-2</v>
      </c>
      <c r="G110" s="14">
        <v>5.0000000000000001E-3</v>
      </c>
      <c r="H110" s="11">
        <f t="shared" si="3"/>
        <v>0.4953487812212205</v>
      </c>
      <c r="J110" s="14" t="s">
        <v>141</v>
      </c>
      <c r="K110" s="14">
        <v>0</v>
      </c>
      <c r="L110" s="14">
        <v>0</v>
      </c>
      <c r="M110" s="14">
        <v>0</v>
      </c>
      <c r="N110" s="14">
        <v>0</v>
      </c>
      <c r="O110" s="14">
        <v>1</v>
      </c>
      <c r="P110" s="11" t="str">
        <f t="shared" si="4"/>
        <v>No aplica</v>
      </c>
    </row>
    <row r="111" spans="2:16" x14ac:dyDescent="0.35">
      <c r="B111" s="6" t="s">
        <v>129</v>
      </c>
      <c r="C111" s="14">
        <v>1E-3</v>
      </c>
      <c r="D111" s="14">
        <v>0</v>
      </c>
      <c r="E111" s="14">
        <v>1E-3</v>
      </c>
      <c r="F111" s="14">
        <v>1E-3</v>
      </c>
      <c r="G111" s="14">
        <v>5.0000000000000001E-3</v>
      </c>
      <c r="H111" s="11">
        <f t="shared" si="3"/>
        <v>0.4953487812212205</v>
      </c>
      <c r="J111" s="14" t="s">
        <v>144</v>
      </c>
      <c r="K111" s="14">
        <v>0</v>
      </c>
      <c r="L111" s="14">
        <v>0</v>
      </c>
      <c r="M111" s="14">
        <v>0</v>
      </c>
      <c r="N111" s="14">
        <v>1</v>
      </c>
      <c r="O111" s="14">
        <v>1</v>
      </c>
      <c r="P111" s="11" t="str">
        <f t="shared" si="4"/>
        <v>No aplica</v>
      </c>
    </row>
    <row r="112" spans="2:16" x14ac:dyDescent="0.35">
      <c r="B112" s="6" t="s">
        <v>130</v>
      </c>
      <c r="C112" s="14">
        <v>8.0000000000000002E-3</v>
      </c>
      <c r="D112" s="14">
        <v>8.9999999999999993E-3</v>
      </c>
      <c r="E112" s="14">
        <v>4.0000000000000001E-3</v>
      </c>
      <c r="F112" s="14">
        <v>5.0000000000000001E-3</v>
      </c>
      <c r="G112" s="14">
        <v>5.0000000000000001E-3</v>
      </c>
      <c r="H112" s="11">
        <f t="shared" si="3"/>
        <v>-0.11086029498053862</v>
      </c>
      <c r="J112" s="14" t="s">
        <v>132</v>
      </c>
      <c r="K112" s="14">
        <v>1</v>
      </c>
      <c r="L112" s="14">
        <v>1</v>
      </c>
      <c r="M112" s="14">
        <v>1</v>
      </c>
      <c r="N112" s="14">
        <v>1</v>
      </c>
      <c r="O112" s="14">
        <v>1</v>
      </c>
      <c r="P112" s="11">
        <f t="shared" si="4"/>
        <v>0</v>
      </c>
    </row>
    <row r="113" spans="2:16" x14ac:dyDescent="0.35">
      <c r="B113" s="6" t="s">
        <v>131</v>
      </c>
      <c r="C113" s="14">
        <v>0</v>
      </c>
      <c r="D113" s="14">
        <v>0</v>
      </c>
      <c r="E113" s="14">
        <v>0</v>
      </c>
      <c r="F113" s="14">
        <v>2E-3</v>
      </c>
      <c r="G113" s="14">
        <v>5.0000000000000001E-3</v>
      </c>
      <c r="H113" s="11" t="str">
        <f t="shared" si="3"/>
        <v>No aplica</v>
      </c>
      <c r="J113" s="14" t="s">
        <v>45</v>
      </c>
      <c r="K113" s="14">
        <v>4</v>
      </c>
      <c r="L113" s="14">
        <v>3</v>
      </c>
      <c r="M113" s="14">
        <v>3</v>
      </c>
      <c r="N113" s="14">
        <v>2</v>
      </c>
      <c r="O113" s="14">
        <v>1</v>
      </c>
      <c r="P113" s="11">
        <f t="shared" si="4"/>
        <v>-0.29289321881345243</v>
      </c>
    </row>
    <row r="114" spans="2:16" x14ac:dyDescent="0.35">
      <c r="B114" s="6" t="s">
        <v>132</v>
      </c>
      <c r="C114" s="14">
        <v>3.0000000000000001E-3</v>
      </c>
      <c r="D114" s="14">
        <v>2E-3</v>
      </c>
      <c r="E114" s="14">
        <v>2E-3</v>
      </c>
      <c r="F114" s="14">
        <v>2E-3</v>
      </c>
      <c r="G114" s="14">
        <v>4.0000000000000001E-3</v>
      </c>
      <c r="H114" s="11">
        <f t="shared" si="3"/>
        <v>7.4569931823541991E-2</v>
      </c>
      <c r="J114" s="14" t="s">
        <v>26</v>
      </c>
      <c r="K114" s="14">
        <v>0</v>
      </c>
      <c r="L114" s="14">
        <v>0</v>
      </c>
      <c r="M114" s="14">
        <v>0</v>
      </c>
      <c r="N114" s="14">
        <v>0</v>
      </c>
      <c r="O114" s="14">
        <v>1</v>
      </c>
      <c r="P114" s="11" t="str">
        <f t="shared" si="4"/>
        <v>No aplica</v>
      </c>
    </row>
    <row r="115" spans="2:16" x14ac:dyDescent="0.35">
      <c r="B115" s="6" t="s">
        <v>133</v>
      </c>
      <c r="C115" s="14">
        <v>0</v>
      </c>
      <c r="D115" s="14">
        <v>0</v>
      </c>
      <c r="E115" s="14">
        <v>0</v>
      </c>
      <c r="F115" s="14">
        <v>0</v>
      </c>
      <c r="G115" s="14">
        <v>3.0000000000000001E-3</v>
      </c>
      <c r="H115" s="11" t="str">
        <f t="shared" si="3"/>
        <v>No aplica</v>
      </c>
      <c r="J115" s="14" t="s">
        <v>39</v>
      </c>
      <c r="K115" s="14">
        <v>2</v>
      </c>
      <c r="L115" s="14">
        <v>1</v>
      </c>
      <c r="M115" s="14">
        <v>4</v>
      </c>
      <c r="N115" s="14">
        <v>10</v>
      </c>
      <c r="O115" s="14">
        <v>1</v>
      </c>
      <c r="P115" s="11">
        <f t="shared" si="4"/>
        <v>-0.1591035847462855</v>
      </c>
    </row>
    <row r="116" spans="2:16" x14ac:dyDescent="0.35">
      <c r="B116" s="6" t="s">
        <v>45</v>
      </c>
      <c r="C116" s="14">
        <v>1.4999999999999999E-2</v>
      </c>
      <c r="D116" s="14">
        <v>1.2E-2</v>
      </c>
      <c r="E116" s="14">
        <v>8.0000000000000002E-3</v>
      </c>
      <c r="F116" s="14">
        <v>8.9999999999999993E-3</v>
      </c>
      <c r="G116" s="14">
        <v>3.0000000000000001E-3</v>
      </c>
      <c r="H116" s="11">
        <f t="shared" si="3"/>
        <v>-0.33125969502357799</v>
      </c>
      <c r="J116" s="14" t="s">
        <v>173</v>
      </c>
      <c r="K116" s="14">
        <v>0</v>
      </c>
      <c r="L116" s="14">
        <v>0</v>
      </c>
      <c r="M116" s="14">
        <v>3000</v>
      </c>
      <c r="N116" s="14">
        <v>5000</v>
      </c>
      <c r="O116" s="14">
        <v>0</v>
      </c>
      <c r="P116" s="11" t="str">
        <f t="shared" si="4"/>
        <v>No aplica</v>
      </c>
    </row>
    <row r="117" spans="2:16" x14ac:dyDescent="0.35">
      <c r="B117" s="6" t="s">
        <v>134</v>
      </c>
      <c r="C117" s="14">
        <v>1.2E-2</v>
      </c>
      <c r="D117" s="14">
        <v>3.0000000000000001E-3</v>
      </c>
      <c r="E117" s="14">
        <v>1E-3</v>
      </c>
      <c r="F117" s="14">
        <v>1E-3</v>
      </c>
      <c r="G117" s="14">
        <v>3.0000000000000001E-3</v>
      </c>
      <c r="H117" s="11">
        <f t="shared" si="3"/>
        <v>-0.29289321881345243</v>
      </c>
      <c r="J117" s="14" t="s">
        <v>6</v>
      </c>
      <c r="K117" s="14">
        <v>11578</v>
      </c>
      <c r="L117" s="14">
        <v>13111</v>
      </c>
      <c r="M117" s="14">
        <v>17982</v>
      </c>
      <c r="N117" s="14">
        <v>12942</v>
      </c>
      <c r="O117" s="14" t="s">
        <v>192</v>
      </c>
      <c r="P117" s="11" t="str">
        <f t="shared" si="4"/>
        <v>No aplica</v>
      </c>
    </row>
    <row r="118" spans="2:16" x14ac:dyDescent="0.35">
      <c r="B118" s="6" t="s">
        <v>135</v>
      </c>
      <c r="C118" s="14">
        <v>0</v>
      </c>
      <c r="D118" s="14">
        <v>0</v>
      </c>
      <c r="E118" s="14">
        <v>2E-3</v>
      </c>
      <c r="F118" s="14">
        <v>2E-3</v>
      </c>
      <c r="G118" s="14">
        <v>3.0000000000000001E-3</v>
      </c>
      <c r="H118" s="11" t="str">
        <f t="shared" si="3"/>
        <v>No aplica</v>
      </c>
      <c r="J118" s="14" t="s">
        <v>174</v>
      </c>
      <c r="K118" s="14">
        <v>1</v>
      </c>
      <c r="L118" s="14">
        <v>1</v>
      </c>
      <c r="M118" s="14">
        <v>0</v>
      </c>
      <c r="N118" s="14">
        <v>0</v>
      </c>
      <c r="O118" s="14">
        <v>0</v>
      </c>
      <c r="P118" s="11">
        <f t="shared" si="4"/>
        <v>-1</v>
      </c>
    </row>
    <row r="119" spans="2:16" x14ac:dyDescent="0.35">
      <c r="B119" s="6" t="s">
        <v>136</v>
      </c>
      <c r="C119" s="14">
        <v>0.13500000000000001</v>
      </c>
      <c r="D119" s="14">
        <v>0.22600000000000001</v>
      </c>
      <c r="E119" s="14">
        <v>9.2999999999999999E-2</v>
      </c>
      <c r="F119" s="14">
        <v>0.01</v>
      </c>
      <c r="G119" s="14">
        <v>3.0000000000000001E-3</v>
      </c>
      <c r="H119" s="11">
        <f t="shared" si="3"/>
        <v>-0.61390260490391035</v>
      </c>
      <c r="J119" s="14" t="s">
        <v>148</v>
      </c>
      <c r="K119" s="14">
        <v>0</v>
      </c>
      <c r="L119" s="14">
        <v>1</v>
      </c>
      <c r="M119" s="14">
        <v>0</v>
      </c>
      <c r="N119" s="14">
        <v>0</v>
      </c>
      <c r="O119" s="14">
        <v>0</v>
      </c>
      <c r="P119" s="11" t="str">
        <f t="shared" si="4"/>
        <v>No aplica</v>
      </c>
    </row>
    <row r="120" spans="2:16" x14ac:dyDescent="0.35">
      <c r="B120" s="6" t="s">
        <v>137</v>
      </c>
      <c r="C120" s="14">
        <v>2E-3</v>
      </c>
      <c r="D120" s="14">
        <v>3.0000000000000001E-3</v>
      </c>
      <c r="E120" s="14">
        <v>4.0000000000000001E-3</v>
      </c>
      <c r="F120" s="14">
        <v>4.0000000000000001E-3</v>
      </c>
      <c r="G120" s="14">
        <v>3.0000000000000001E-3</v>
      </c>
      <c r="H120" s="11">
        <f t="shared" si="3"/>
        <v>0.1066819197003217</v>
      </c>
      <c r="J120" s="14" t="s">
        <v>147</v>
      </c>
      <c r="K120" s="14">
        <v>21</v>
      </c>
      <c r="L120" s="14">
        <v>0</v>
      </c>
      <c r="M120" s="14">
        <v>0</v>
      </c>
      <c r="N120" s="14">
        <v>0</v>
      </c>
      <c r="O120" s="14">
        <v>0</v>
      </c>
      <c r="P120" s="11">
        <f t="shared" si="4"/>
        <v>-1</v>
      </c>
    </row>
    <row r="121" spans="2:16" x14ac:dyDescent="0.35">
      <c r="B121" s="6" t="s">
        <v>17</v>
      </c>
      <c r="C121" s="14">
        <v>0</v>
      </c>
      <c r="D121" s="14">
        <v>0</v>
      </c>
      <c r="E121" s="14">
        <v>0</v>
      </c>
      <c r="F121" s="14">
        <v>0</v>
      </c>
      <c r="G121" s="14">
        <v>3.0000000000000001E-3</v>
      </c>
      <c r="H121" s="11" t="str">
        <f t="shared" ref="H121:H152" si="5">IFERROR((G121/C121)^(1/4)-1,"No aplica")</f>
        <v>No aplica</v>
      </c>
      <c r="J121" s="14" t="s">
        <v>172</v>
      </c>
      <c r="K121" s="14">
        <v>9</v>
      </c>
      <c r="L121" s="14">
        <v>0</v>
      </c>
      <c r="M121" s="14">
        <v>0</v>
      </c>
      <c r="N121" s="14">
        <v>0</v>
      </c>
      <c r="O121" s="14">
        <v>0</v>
      </c>
      <c r="P121" s="11">
        <f t="shared" si="4"/>
        <v>-1</v>
      </c>
    </row>
    <row r="122" spans="2:16" x14ac:dyDescent="0.35">
      <c r="B122" s="6" t="s">
        <v>138</v>
      </c>
      <c r="C122" s="14">
        <v>0</v>
      </c>
      <c r="D122" s="14">
        <v>0</v>
      </c>
      <c r="E122" s="14">
        <v>0</v>
      </c>
      <c r="F122" s="14">
        <v>0</v>
      </c>
      <c r="G122" s="14">
        <v>2E-3</v>
      </c>
      <c r="H122" s="11" t="str">
        <f t="shared" si="5"/>
        <v>No aplica</v>
      </c>
      <c r="J122" s="14" t="s">
        <v>13</v>
      </c>
      <c r="K122" s="14">
        <v>4</v>
      </c>
      <c r="L122" s="14">
        <v>0</v>
      </c>
      <c r="M122" s="14">
        <v>0</v>
      </c>
      <c r="N122" s="14">
        <v>0</v>
      </c>
      <c r="O122" s="14">
        <v>0</v>
      </c>
      <c r="P122" s="11">
        <f t="shared" si="4"/>
        <v>-1</v>
      </c>
    </row>
    <row r="123" spans="2:16" x14ac:dyDescent="0.35">
      <c r="B123" s="6" t="s">
        <v>139</v>
      </c>
      <c r="C123" s="14">
        <v>2E-3</v>
      </c>
      <c r="D123" s="14">
        <v>0</v>
      </c>
      <c r="E123" s="14">
        <v>0.106</v>
      </c>
      <c r="F123" s="14">
        <v>1E-3</v>
      </c>
      <c r="G123" s="14">
        <v>2E-3</v>
      </c>
      <c r="H123" s="11">
        <f t="shared" si="5"/>
        <v>0</v>
      </c>
      <c r="J123" s="14" t="s">
        <v>152</v>
      </c>
      <c r="K123" s="14">
        <v>0</v>
      </c>
      <c r="L123" s="14">
        <v>0</v>
      </c>
      <c r="M123" s="14">
        <v>0</v>
      </c>
      <c r="N123" s="14">
        <v>20</v>
      </c>
      <c r="O123" s="14">
        <v>0</v>
      </c>
      <c r="P123" s="11" t="str">
        <f t="shared" si="4"/>
        <v>No aplica</v>
      </c>
    </row>
    <row r="124" spans="2:16" x14ac:dyDescent="0.35">
      <c r="B124" s="6" t="s">
        <v>140</v>
      </c>
      <c r="C124" s="14">
        <v>0</v>
      </c>
      <c r="D124" s="14">
        <v>0</v>
      </c>
      <c r="E124" s="14">
        <v>0</v>
      </c>
      <c r="F124" s="14">
        <v>0</v>
      </c>
      <c r="G124" s="14">
        <v>2E-3</v>
      </c>
      <c r="H124" s="11" t="str">
        <f t="shared" si="5"/>
        <v>No aplica</v>
      </c>
      <c r="J124" s="14" t="s">
        <v>170</v>
      </c>
      <c r="K124" s="14">
        <v>0</v>
      </c>
      <c r="L124" s="14">
        <v>3</v>
      </c>
      <c r="M124" s="14">
        <v>0</v>
      </c>
      <c r="N124" s="14">
        <v>0</v>
      </c>
      <c r="O124" s="14">
        <v>0</v>
      </c>
      <c r="P124" s="11" t="str">
        <f t="shared" si="4"/>
        <v>No aplica</v>
      </c>
    </row>
    <row r="125" spans="2:16" x14ac:dyDescent="0.35">
      <c r="B125" s="6" t="s">
        <v>141</v>
      </c>
      <c r="C125" s="14">
        <v>0</v>
      </c>
      <c r="D125" s="14">
        <v>1E-3</v>
      </c>
      <c r="E125" s="14">
        <v>0</v>
      </c>
      <c r="F125" s="14">
        <v>0</v>
      </c>
      <c r="G125" s="14">
        <v>2E-3</v>
      </c>
      <c r="H125" s="11" t="str">
        <f t="shared" si="5"/>
        <v>No aplica</v>
      </c>
      <c r="J125" s="14" t="s">
        <v>155</v>
      </c>
      <c r="K125" s="14">
        <v>1</v>
      </c>
      <c r="L125" s="14">
        <v>1</v>
      </c>
      <c r="M125" s="14">
        <v>0</v>
      </c>
      <c r="N125" s="14">
        <v>0</v>
      </c>
      <c r="O125" s="14">
        <v>0</v>
      </c>
      <c r="P125" s="11">
        <f t="shared" si="4"/>
        <v>-1</v>
      </c>
    </row>
    <row r="126" spans="2:16" x14ac:dyDescent="0.35">
      <c r="B126" s="6" t="s">
        <v>142</v>
      </c>
      <c r="C126" s="14">
        <v>0</v>
      </c>
      <c r="D126" s="14">
        <v>2E-3</v>
      </c>
      <c r="E126" s="14">
        <v>6.0000000000000001E-3</v>
      </c>
      <c r="F126" s="14">
        <v>8.9999999999999993E-3</v>
      </c>
      <c r="G126" s="14">
        <v>2E-3</v>
      </c>
      <c r="H126" s="11" t="str">
        <f t="shared" si="5"/>
        <v>No aplica</v>
      </c>
      <c r="J126" s="14" t="s">
        <v>44</v>
      </c>
      <c r="K126" s="14">
        <v>11</v>
      </c>
      <c r="L126" s="14">
        <v>23</v>
      </c>
      <c r="M126" s="14">
        <v>32</v>
      </c>
      <c r="N126" s="14">
        <v>14</v>
      </c>
      <c r="O126" s="14" t="s">
        <v>192</v>
      </c>
      <c r="P126" s="11" t="str">
        <f t="shared" si="4"/>
        <v>No aplica</v>
      </c>
    </row>
    <row r="127" spans="2:16" x14ac:dyDescent="0.35">
      <c r="B127" s="6" t="s">
        <v>143</v>
      </c>
      <c r="C127" s="14">
        <v>1E-3</v>
      </c>
      <c r="D127" s="14">
        <v>1E-3</v>
      </c>
      <c r="E127" s="14">
        <v>1E-3</v>
      </c>
      <c r="F127" s="14">
        <v>1E-3</v>
      </c>
      <c r="G127" s="14">
        <v>2E-3</v>
      </c>
      <c r="H127" s="11">
        <f t="shared" si="5"/>
        <v>0.18920711500272103</v>
      </c>
      <c r="J127" s="14" t="s">
        <v>169</v>
      </c>
      <c r="K127" s="14">
        <v>0</v>
      </c>
      <c r="L127" s="14">
        <v>3</v>
      </c>
      <c r="M127" s="14">
        <v>1</v>
      </c>
      <c r="N127" s="14">
        <v>0</v>
      </c>
      <c r="O127" s="14">
        <v>0</v>
      </c>
      <c r="P127" s="11" t="str">
        <f t="shared" si="4"/>
        <v>No aplica</v>
      </c>
    </row>
    <row r="128" spans="2:16" x14ac:dyDescent="0.35">
      <c r="B128" s="6" t="s">
        <v>144</v>
      </c>
      <c r="C128" s="14">
        <v>0</v>
      </c>
      <c r="D128" s="14">
        <v>0</v>
      </c>
      <c r="E128" s="14">
        <v>0</v>
      </c>
      <c r="F128" s="14">
        <v>1E-3</v>
      </c>
      <c r="G128" s="14">
        <v>2E-3</v>
      </c>
      <c r="H128" s="11" t="str">
        <f t="shared" si="5"/>
        <v>No aplica</v>
      </c>
      <c r="J128" s="14" t="s">
        <v>171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1" t="str">
        <f t="shared" si="4"/>
        <v>No aplica</v>
      </c>
    </row>
    <row r="129" spans="2:16" x14ac:dyDescent="0.35">
      <c r="B129" s="6" t="s">
        <v>145</v>
      </c>
      <c r="C129" s="14">
        <v>0</v>
      </c>
      <c r="D129" s="14">
        <v>0</v>
      </c>
      <c r="E129" s="14">
        <v>0</v>
      </c>
      <c r="F129" s="14">
        <v>0</v>
      </c>
      <c r="G129" s="14">
        <v>2E-3</v>
      </c>
      <c r="H129" s="11" t="str">
        <f t="shared" si="5"/>
        <v>No aplica</v>
      </c>
      <c r="J129" s="14" t="s">
        <v>93</v>
      </c>
      <c r="K129" s="14">
        <v>21</v>
      </c>
      <c r="L129" s="14">
        <v>24</v>
      </c>
      <c r="M129" s="14" t="s">
        <v>192</v>
      </c>
      <c r="N129" s="14">
        <v>42</v>
      </c>
      <c r="O129" s="14" t="s">
        <v>192</v>
      </c>
      <c r="P129" s="11" t="str">
        <f t="shared" si="4"/>
        <v>No aplica</v>
      </c>
    </row>
    <row r="130" spans="2:16" x14ac:dyDescent="0.35">
      <c r="B130" s="6" t="s">
        <v>146</v>
      </c>
      <c r="C130" s="14">
        <v>5.0000000000000001E-3</v>
      </c>
      <c r="D130" s="14">
        <v>3.1E-2</v>
      </c>
      <c r="E130" s="14">
        <v>1.2E-2</v>
      </c>
      <c r="F130" s="14">
        <v>2.8000000000000001E-2</v>
      </c>
      <c r="G130" s="14">
        <v>2E-3</v>
      </c>
      <c r="H130" s="11">
        <f t="shared" si="5"/>
        <v>-0.20472927123294937</v>
      </c>
      <c r="J130" s="14" t="s">
        <v>168</v>
      </c>
      <c r="K130" s="14">
        <v>0</v>
      </c>
      <c r="L130" s="14">
        <v>0</v>
      </c>
      <c r="M130" s="14">
        <v>1</v>
      </c>
      <c r="N130" s="14">
        <v>1</v>
      </c>
      <c r="O130" s="14">
        <v>0</v>
      </c>
      <c r="P130" s="11" t="str">
        <f t="shared" si="4"/>
        <v>No aplica</v>
      </c>
    </row>
    <row r="131" spans="2:16" x14ac:dyDescent="0.35">
      <c r="B131" s="6" t="s">
        <v>147</v>
      </c>
      <c r="C131" s="14">
        <v>4.0000000000000001E-3</v>
      </c>
      <c r="D131" s="14">
        <v>0</v>
      </c>
      <c r="E131" s="14">
        <v>0</v>
      </c>
      <c r="F131" s="14">
        <v>0</v>
      </c>
      <c r="G131" s="14">
        <v>1E-3</v>
      </c>
      <c r="H131" s="11">
        <f t="shared" si="5"/>
        <v>-0.29289321881345243</v>
      </c>
      <c r="J131" s="14" t="s">
        <v>156</v>
      </c>
      <c r="K131" s="14">
        <v>0</v>
      </c>
      <c r="L131" s="14">
        <v>0</v>
      </c>
      <c r="M131" s="14">
        <v>2</v>
      </c>
      <c r="N131" s="14">
        <v>2</v>
      </c>
      <c r="O131" s="14" t="s">
        <v>192</v>
      </c>
      <c r="P131" s="11" t="str">
        <f t="shared" si="4"/>
        <v>No aplica</v>
      </c>
    </row>
    <row r="132" spans="2:16" x14ac:dyDescent="0.35">
      <c r="B132" s="6" t="s">
        <v>148</v>
      </c>
      <c r="C132" s="14">
        <v>0</v>
      </c>
      <c r="D132" s="14">
        <v>1E-3</v>
      </c>
      <c r="E132" s="14">
        <v>1E-3</v>
      </c>
      <c r="F132" s="14">
        <v>1E-3</v>
      </c>
      <c r="G132" s="14">
        <v>1E-3</v>
      </c>
      <c r="H132" s="11" t="str">
        <f t="shared" si="5"/>
        <v>No aplica</v>
      </c>
      <c r="J132" s="14" t="s">
        <v>167</v>
      </c>
      <c r="K132" s="14">
        <v>7</v>
      </c>
      <c r="L132" s="14">
        <v>0</v>
      </c>
      <c r="M132" s="14">
        <v>0</v>
      </c>
      <c r="N132" s="14">
        <v>0</v>
      </c>
      <c r="O132" s="14">
        <v>0</v>
      </c>
      <c r="P132" s="11">
        <f t="shared" si="4"/>
        <v>-1</v>
      </c>
    </row>
    <row r="133" spans="2:16" x14ac:dyDescent="0.35">
      <c r="B133" s="6" t="s">
        <v>149</v>
      </c>
      <c r="C133" s="14">
        <v>0</v>
      </c>
      <c r="D133" s="14">
        <v>0</v>
      </c>
      <c r="E133" s="14">
        <v>0</v>
      </c>
      <c r="F133" s="14">
        <v>0</v>
      </c>
      <c r="G133" s="14">
        <v>1E-3</v>
      </c>
      <c r="H133" s="11" t="str">
        <f t="shared" si="5"/>
        <v>No aplica</v>
      </c>
      <c r="J133" s="14" t="s">
        <v>166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1" t="str">
        <f t="shared" si="4"/>
        <v>No aplica</v>
      </c>
    </row>
    <row r="134" spans="2:16" x14ac:dyDescent="0.35">
      <c r="B134" s="6" t="s">
        <v>150</v>
      </c>
      <c r="C134" s="14">
        <v>2E-3</v>
      </c>
      <c r="D134" s="14">
        <v>5.0000000000000001E-3</v>
      </c>
      <c r="E134" s="14">
        <v>1E-3</v>
      </c>
      <c r="F134" s="14">
        <v>1E-3</v>
      </c>
      <c r="G134" s="14">
        <v>1E-3</v>
      </c>
      <c r="H134" s="11">
        <f t="shared" si="5"/>
        <v>-0.1591035847462855</v>
      </c>
      <c r="J134" s="14" t="s">
        <v>139</v>
      </c>
      <c r="K134" s="14">
        <v>1</v>
      </c>
      <c r="L134" s="14">
        <v>0</v>
      </c>
      <c r="M134" s="14">
        <v>47</v>
      </c>
      <c r="N134" s="14">
        <v>0</v>
      </c>
      <c r="O134" s="14">
        <v>0</v>
      </c>
      <c r="P134" s="11">
        <f t="shared" si="4"/>
        <v>-1</v>
      </c>
    </row>
    <row r="135" spans="2:16" x14ac:dyDescent="0.35">
      <c r="B135" s="6" t="s">
        <v>39</v>
      </c>
      <c r="C135" s="14">
        <v>4.0000000000000001E-3</v>
      </c>
      <c r="D135" s="14">
        <v>2E-3</v>
      </c>
      <c r="E135" s="14">
        <v>1.0999999999999999E-2</v>
      </c>
      <c r="F135" s="14">
        <v>2.3E-2</v>
      </c>
      <c r="G135" s="14">
        <v>1E-3</v>
      </c>
      <c r="H135" s="11">
        <f t="shared" si="5"/>
        <v>-0.29289321881345243</v>
      </c>
      <c r="J135" s="14" t="s">
        <v>162</v>
      </c>
      <c r="K135" s="14">
        <v>2</v>
      </c>
      <c r="L135" s="14">
        <v>16</v>
      </c>
      <c r="M135" s="14">
        <v>10</v>
      </c>
      <c r="N135" s="14">
        <v>0</v>
      </c>
      <c r="O135" s="14">
        <v>0</v>
      </c>
      <c r="P135" s="11">
        <f t="shared" si="4"/>
        <v>-1</v>
      </c>
    </row>
    <row r="136" spans="2:16" x14ac:dyDescent="0.35">
      <c r="B136" s="6" t="s">
        <v>26</v>
      </c>
      <c r="C136" s="14">
        <v>0</v>
      </c>
      <c r="D136" s="14">
        <v>0</v>
      </c>
      <c r="E136" s="14">
        <v>0</v>
      </c>
      <c r="F136" s="14">
        <v>0</v>
      </c>
      <c r="G136" s="14">
        <v>1E-3</v>
      </c>
      <c r="H136" s="11" t="str">
        <f t="shared" si="5"/>
        <v>No aplica</v>
      </c>
      <c r="J136" s="14" t="s">
        <v>163</v>
      </c>
      <c r="K136" s="14">
        <v>0</v>
      </c>
      <c r="L136" s="14">
        <v>0</v>
      </c>
      <c r="M136" s="14">
        <v>57</v>
      </c>
      <c r="N136" s="14">
        <v>0</v>
      </c>
      <c r="O136" s="14">
        <v>0</v>
      </c>
      <c r="P136" s="11" t="str">
        <f t="shared" si="4"/>
        <v>No aplica</v>
      </c>
    </row>
    <row r="137" spans="2:16" x14ac:dyDescent="0.35">
      <c r="B137" s="6" t="s">
        <v>151</v>
      </c>
      <c r="C137" s="14">
        <v>0</v>
      </c>
      <c r="D137" s="14">
        <v>0</v>
      </c>
      <c r="E137" s="14">
        <v>0</v>
      </c>
      <c r="F137" s="14">
        <v>3.0000000000000001E-3</v>
      </c>
      <c r="G137" s="14">
        <v>1E-3</v>
      </c>
      <c r="H137" s="11" t="str">
        <f t="shared" si="5"/>
        <v>No aplica</v>
      </c>
      <c r="J137" s="14" t="s">
        <v>164</v>
      </c>
      <c r="K137" s="14">
        <v>2</v>
      </c>
      <c r="L137" s="14">
        <v>2</v>
      </c>
      <c r="M137" s="14">
        <v>2</v>
      </c>
      <c r="N137" s="14">
        <v>3</v>
      </c>
      <c r="O137" s="14">
        <v>0</v>
      </c>
      <c r="P137" s="11">
        <f t="shared" si="4"/>
        <v>-1</v>
      </c>
    </row>
    <row r="138" spans="2:16" x14ac:dyDescent="0.35">
      <c r="B138" s="6" t="s">
        <v>152</v>
      </c>
      <c r="C138" s="14">
        <v>1E-3</v>
      </c>
      <c r="D138" s="14">
        <v>0</v>
      </c>
      <c r="E138" s="14">
        <v>0</v>
      </c>
      <c r="F138" s="14">
        <v>8.9999999999999993E-3</v>
      </c>
      <c r="G138" s="14">
        <v>1E-3</v>
      </c>
      <c r="H138" s="11">
        <f t="shared" si="5"/>
        <v>0</v>
      </c>
      <c r="J138" s="14" t="s">
        <v>165</v>
      </c>
      <c r="K138" s="14">
        <v>1320</v>
      </c>
      <c r="L138" s="14">
        <v>2642</v>
      </c>
      <c r="M138" s="14">
        <v>426</v>
      </c>
      <c r="N138" s="14">
        <v>0</v>
      </c>
      <c r="O138" s="14">
        <v>0</v>
      </c>
      <c r="P138" s="11">
        <f t="shared" si="4"/>
        <v>-1</v>
      </c>
    </row>
    <row r="139" spans="2:16" x14ac:dyDescent="0.35">
      <c r="B139" s="6" t="s">
        <v>153</v>
      </c>
      <c r="C139" s="14">
        <v>3.0000000000000001E-3</v>
      </c>
      <c r="D139" s="14">
        <v>1E-3</v>
      </c>
      <c r="E139" s="14">
        <v>1E-3</v>
      </c>
      <c r="F139" s="14">
        <v>1E-3</v>
      </c>
      <c r="G139" s="14">
        <v>1E-3</v>
      </c>
      <c r="H139" s="11">
        <f t="shared" si="5"/>
        <v>-0.24016431434840746</v>
      </c>
      <c r="J139" s="14" t="s">
        <v>161</v>
      </c>
      <c r="K139" s="14">
        <v>0</v>
      </c>
      <c r="L139" s="14">
        <v>0</v>
      </c>
      <c r="M139" s="14">
        <v>1</v>
      </c>
      <c r="N139" s="14">
        <v>0</v>
      </c>
      <c r="O139" s="14">
        <v>0</v>
      </c>
      <c r="P139" s="11" t="str">
        <f t="shared" si="4"/>
        <v>No aplica</v>
      </c>
    </row>
    <row r="140" spans="2:16" x14ac:dyDescent="0.35">
      <c r="B140" s="6" t="s">
        <v>154</v>
      </c>
      <c r="C140" s="14">
        <v>0</v>
      </c>
      <c r="D140" s="14">
        <v>0</v>
      </c>
      <c r="E140" s="14">
        <v>0</v>
      </c>
      <c r="F140" s="14">
        <v>1E-3</v>
      </c>
      <c r="G140" s="14">
        <v>1E-3</v>
      </c>
      <c r="H140" s="11" t="str">
        <f t="shared" si="5"/>
        <v>No aplica</v>
      </c>
      <c r="J140" s="14" t="s">
        <v>138</v>
      </c>
      <c r="K140" s="14">
        <v>0</v>
      </c>
      <c r="L140" s="14"/>
      <c r="M140" s="14"/>
      <c r="N140" s="14"/>
      <c r="O140" s="14" t="s">
        <v>192</v>
      </c>
      <c r="P140" s="11" t="str">
        <f t="shared" si="4"/>
        <v>No aplica</v>
      </c>
    </row>
    <row r="141" spans="2:16" x14ac:dyDescent="0.35">
      <c r="B141" s="6" t="s">
        <v>155</v>
      </c>
      <c r="C141" s="14">
        <v>1E-3</v>
      </c>
      <c r="D141" s="14">
        <v>1E-3</v>
      </c>
      <c r="E141" s="14">
        <v>1E-3</v>
      </c>
      <c r="F141" s="14">
        <v>1E-3</v>
      </c>
      <c r="G141" s="14">
        <v>1E-3</v>
      </c>
      <c r="H141" s="11">
        <f t="shared" si="5"/>
        <v>0</v>
      </c>
      <c r="J141" s="14" t="s">
        <v>187</v>
      </c>
      <c r="K141" s="14" t="s">
        <v>192</v>
      </c>
      <c r="L141" s="14"/>
      <c r="M141" s="14"/>
      <c r="N141" s="14"/>
      <c r="O141" s="14"/>
      <c r="P141" s="11" t="str">
        <f t="shared" si="4"/>
        <v>No aplica</v>
      </c>
    </row>
    <row r="142" spans="2:16" x14ac:dyDescent="0.35">
      <c r="B142" s="6" t="s">
        <v>156</v>
      </c>
      <c r="C142" s="14">
        <v>0</v>
      </c>
      <c r="D142" s="14">
        <v>1E-3</v>
      </c>
      <c r="E142" s="14">
        <v>2E-3</v>
      </c>
      <c r="F142" s="14">
        <v>2E-3</v>
      </c>
      <c r="G142" s="14">
        <v>1E-3</v>
      </c>
      <c r="H142" s="11" t="str">
        <f t="shared" si="5"/>
        <v>No aplica</v>
      </c>
      <c r="J142" s="14" t="s">
        <v>188</v>
      </c>
      <c r="K142" s="14">
        <v>1</v>
      </c>
      <c r="L142" s="14">
        <v>0</v>
      </c>
      <c r="M142" s="14">
        <v>0</v>
      </c>
      <c r="N142" s="14">
        <v>0</v>
      </c>
      <c r="O142" s="14"/>
      <c r="P142" s="11">
        <f t="shared" si="4"/>
        <v>-1</v>
      </c>
    </row>
    <row r="143" spans="2:16" x14ac:dyDescent="0.35">
      <c r="B143" s="6" t="s">
        <v>157</v>
      </c>
      <c r="C143" s="14">
        <v>0</v>
      </c>
      <c r="D143" s="14">
        <v>2E-3</v>
      </c>
      <c r="E143" s="14">
        <v>0</v>
      </c>
      <c r="F143" s="14">
        <v>0</v>
      </c>
      <c r="G143" s="14">
        <v>1E-3</v>
      </c>
      <c r="H143" s="11" t="str">
        <f t="shared" si="5"/>
        <v>No aplica</v>
      </c>
      <c r="J143" s="14" t="s">
        <v>115</v>
      </c>
      <c r="K143" s="14"/>
      <c r="L143" s="14"/>
      <c r="M143" s="14" t="s">
        <v>192</v>
      </c>
      <c r="N143" s="14">
        <v>107</v>
      </c>
      <c r="O143" s="14" t="s">
        <v>192</v>
      </c>
      <c r="P143" s="11" t="str">
        <f t="shared" si="4"/>
        <v>No aplica</v>
      </c>
    </row>
    <row r="144" spans="2:16" x14ac:dyDescent="0.35">
      <c r="B144" s="6" t="s">
        <v>158</v>
      </c>
      <c r="C144" s="14">
        <v>0</v>
      </c>
      <c r="D144" s="14">
        <v>0</v>
      </c>
      <c r="E144" s="14">
        <v>0</v>
      </c>
      <c r="F144" s="14">
        <v>1E-3</v>
      </c>
      <c r="G144" s="14">
        <v>1E-3</v>
      </c>
      <c r="H144" s="11" t="str">
        <f t="shared" si="5"/>
        <v>No aplica</v>
      </c>
      <c r="J144" s="14" t="s">
        <v>129</v>
      </c>
      <c r="K144" s="14">
        <v>17</v>
      </c>
      <c r="L144" s="14">
        <v>0</v>
      </c>
      <c r="M144" s="14">
        <v>3</v>
      </c>
      <c r="N144" s="14">
        <v>2</v>
      </c>
      <c r="O144" s="14" t="s">
        <v>192</v>
      </c>
      <c r="P144" s="11" t="str">
        <f t="shared" si="4"/>
        <v>No aplica</v>
      </c>
    </row>
    <row r="145" spans="2:16" x14ac:dyDescent="0.35">
      <c r="B145" s="6" t="s">
        <v>159</v>
      </c>
      <c r="C145" s="14">
        <v>0</v>
      </c>
      <c r="D145" s="14">
        <v>0</v>
      </c>
      <c r="E145" s="14">
        <v>0</v>
      </c>
      <c r="F145" s="14">
        <v>0</v>
      </c>
      <c r="G145" s="14">
        <v>1E-3</v>
      </c>
      <c r="H145" s="11" t="str">
        <f t="shared" si="5"/>
        <v>No aplica</v>
      </c>
      <c r="J145" s="14" t="s">
        <v>186</v>
      </c>
      <c r="K145" s="14"/>
      <c r="L145" s="14"/>
      <c r="M145" s="14" t="s">
        <v>192</v>
      </c>
      <c r="N145" s="14"/>
      <c r="O145" s="14"/>
      <c r="P145" s="11" t="str">
        <f t="shared" si="4"/>
        <v>No aplica</v>
      </c>
    </row>
    <row r="146" spans="2:16" x14ac:dyDescent="0.35">
      <c r="B146" s="6" t="s">
        <v>160</v>
      </c>
      <c r="C146" s="14">
        <v>8.7999999999999995E-2</v>
      </c>
      <c r="D146" s="14">
        <v>4.2999999999999997E-2</v>
      </c>
      <c r="E146" s="14">
        <v>2.7E-2</v>
      </c>
      <c r="F146" s="14">
        <v>4.0000000000000001E-3</v>
      </c>
      <c r="G146" s="14">
        <v>1E-3</v>
      </c>
      <c r="H146" s="11">
        <f t="shared" si="5"/>
        <v>-0.6735028971371948</v>
      </c>
      <c r="J146" s="14" t="s">
        <v>154</v>
      </c>
      <c r="K146" s="14">
        <v>0</v>
      </c>
      <c r="L146" s="14"/>
      <c r="M146" s="14"/>
      <c r="N146" s="14" t="s">
        <v>192</v>
      </c>
      <c r="O146" s="14" t="s">
        <v>192</v>
      </c>
      <c r="P146" s="11" t="str">
        <f t="shared" si="4"/>
        <v>No aplica</v>
      </c>
    </row>
    <row r="147" spans="2:16" x14ac:dyDescent="0.35">
      <c r="B147" s="6" t="s">
        <v>161</v>
      </c>
      <c r="C147" s="14">
        <v>0</v>
      </c>
      <c r="D147" s="14">
        <v>0</v>
      </c>
      <c r="E147" s="14">
        <v>2E-3</v>
      </c>
      <c r="F147" s="14">
        <v>0</v>
      </c>
      <c r="G147" s="14">
        <v>0</v>
      </c>
      <c r="H147" s="11" t="str">
        <f t="shared" si="5"/>
        <v>No aplica</v>
      </c>
      <c r="J147" s="14" t="s">
        <v>181</v>
      </c>
      <c r="K147" s="14" t="s">
        <v>192</v>
      </c>
      <c r="L147" s="14"/>
      <c r="M147" s="14"/>
      <c r="N147" s="14"/>
      <c r="O147" s="14"/>
      <c r="P147" s="11" t="str">
        <f t="shared" si="4"/>
        <v>No aplica</v>
      </c>
    </row>
    <row r="148" spans="2:16" x14ac:dyDescent="0.35">
      <c r="B148" s="6" t="s">
        <v>162</v>
      </c>
      <c r="C148" s="14">
        <v>5.0000000000000001E-3</v>
      </c>
      <c r="D148" s="14">
        <v>8.9999999999999993E-3</v>
      </c>
      <c r="E148" s="14">
        <v>1.4999999999999999E-2</v>
      </c>
      <c r="F148" s="14">
        <v>0</v>
      </c>
      <c r="G148" s="14">
        <v>0</v>
      </c>
      <c r="H148" s="11">
        <f t="shared" si="5"/>
        <v>-1</v>
      </c>
      <c r="J148" s="14" t="s">
        <v>40</v>
      </c>
      <c r="K148" s="14">
        <v>7</v>
      </c>
      <c r="L148" s="14">
        <v>10</v>
      </c>
      <c r="M148" s="14">
        <v>521</v>
      </c>
      <c r="N148" s="14">
        <v>833</v>
      </c>
      <c r="O148" s="14" t="s">
        <v>192</v>
      </c>
      <c r="P148" s="11" t="str">
        <f t="shared" si="4"/>
        <v>No aplica</v>
      </c>
    </row>
    <row r="149" spans="2:16" x14ac:dyDescent="0.35">
      <c r="B149" s="6" t="s">
        <v>163</v>
      </c>
      <c r="C149" s="14">
        <v>0</v>
      </c>
      <c r="D149" s="14">
        <v>0</v>
      </c>
      <c r="E149" s="14">
        <v>2.4E-2</v>
      </c>
      <c r="F149" s="14">
        <v>0</v>
      </c>
      <c r="G149" s="14">
        <v>0</v>
      </c>
      <c r="H149" s="11" t="str">
        <f t="shared" si="5"/>
        <v>No aplica</v>
      </c>
      <c r="J149" s="14" t="s">
        <v>182</v>
      </c>
      <c r="K149" s="14" t="s">
        <v>192</v>
      </c>
      <c r="L149" s="14"/>
      <c r="M149" s="14"/>
      <c r="N149" s="14"/>
      <c r="O149" s="14"/>
      <c r="P149" s="11" t="str">
        <f t="shared" si="4"/>
        <v>No aplica</v>
      </c>
    </row>
    <row r="150" spans="2:16" x14ac:dyDescent="0.35">
      <c r="B150" s="6" t="s">
        <v>164</v>
      </c>
      <c r="C150" s="14">
        <v>6.0000000000000001E-3</v>
      </c>
      <c r="D150" s="14">
        <v>4.0000000000000001E-3</v>
      </c>
      <c r="E150" s="14">
        <v>2E-3</v>
      </c>
      <c r="F150" s="14">
        <v>4.0000000000000001E-3</v>
      </c>
      <c r="G150" s="14">
        <v>0</v>
      </c>
      <c r="H150" s="11">
        <f t="shared" si="5"/>
        <v>-1</v>
      </c>
      <c r="J150" s="14" t="s">
        <v>185</v>
      </c>
      <c r="K150" s="14"/>
      <c r="L150" s="14"/>
      <c r="M150" s="14" t="s">
        <v>192</v>
      </c>
      <c r="N150" s="14"/>
      <c r="O150" s="14"/>
      <c r="P150" s="11" t="str">
        <f t="shared" si="4"/>
        <v>No aplica</v>
      </c>
    </row>
    <row r="151" spans="2:16" x14ac:dyDescent="0.35">
      <c r="B151" s="6" t="s">
        <v>165</v>
      </c>
      <c r="C151" s="14">
        <v>7.9000000000000001E-2</v>
      </c>
      <c r="D151" s="14">
        <v>0.12</v>
      </c>
      <c r="E151" s="14">
        <v>1.7999999999999999E-2</v>
      </c>
      <c r="F151" s="14">
        <v>0</v>
      </c>
      <c r="G151" s="14">
        <v>0</v>
      </c>
      <c r="H151" s="11">
        <f t="shared" si="5"/>
        <v>-1</v>
      </c>
      <c r="J151" s="14" t="s">
        <v>153</v>
      </c>
      <c r="K151" s="14" t="s">
        <v>192</v>
      </c>
      <c r="L151" s="14" t="s">
        <v>192</v>
      </c>
      <c r="M151" s="14" t="s">
        <v>192</v>
      </c>
      <c r="N151" s="14" t="s">
        <v>192</v>
      </c>
      <c r="O151" s="14" t="s">
        <v>192</v>
      </c>
      <c r="P151" s="11" t="str">
        <f t="shared" si="4"/>
        <v>No aplica</v>
      </c>
    </row>
    <row r="152" spans="2:16" x14ac:dyDescent="0.35">
      <c r="B152" s="6" t="s">
        <v>166</v>
      </c>
      <c r="C152" s="14">
        <v>0</v>
      </c>
      <c r="D152" s="14">
        <v>0</v>
      </c>
      <c r="E152" s="14">
        <v>0</v>
      </c>
      <c r="F152" s="14">
        <v>3.0000000000000001E-3</v>
      </c>
      <c r="G152" s="14">
        <v>0</v>
      </c>
      <c r="H152" s="11" t="str">
        <f t="shared" si="5"/>
        <v>No aplica</v>
      </c>
      <c r="J152" s="14" t="s">
        <v>101</v>
      </c>
      <c r="K152" s="14">
        <v>0</v>
      </c>
      <c r="L152" s="14"/>
      <c r="M152" s="14">
        <v>11</v>
      </c>
      <c r="N152" s="14">
        <v>39</v>
      </c>
      <c r="O152" s="14" t="s">
        <v>192</v>
      </c>
      <c r="P152" s="11" t="str">
        <f t="shared" si="4"/>
        <v>No aplica</v>
      </c>
    </row>
    <row r="153" spans="2:16" x14ac:dyDescent="0.35">
      <c r="B153" s="6" t="s">
        <v>167</v>
      </c>
      <c r="C153" s="14">
        <v>3.0000000000000001E-3</v>
      </c>
      <c r="D153" s="14">
        <v>0</v>
      </c>
      <c r="E153" s="14">
        <v>0</v>
      </c>
      <c r="F153" s="14">
        <v>0</v>
      </c>
      <c r="G153" s="14">
        <v>0</v>
      </c>
      <c r="H153" s="11">
        <f t="shared" ref="H153:H175" si="6">IFERROR((G153/C153)^(1/4)-1,"No aplica")</f>
        <v>-1</v>
      </c>
      <c r="J153" s="14" t="s">
        <v>183</v>
      </c>
      <c r="K153" s="14">
        <v>7</v>
      </c>
      <c r="L153" s="14">
        <v>20</v>
      </c>
      <c r="M153" s="14">
        <v>0</v>
      </c>
      <c r="N153" s="14">
        <v>3</v>
      </c>
      <c r="O153" s="14"/>
      <c r="P153" s="11">
        <f t="shared" si="4"/>
        <v>-1</v>
      </c>
    </row>
    <row r="154" spans="2:16" x14ac:dyDescent="0.35">
      <c r="B154" s="6" t="s">
        <v>168</v>
      </c>
      <c r="C154" s="14">
        <v>0</v>
      </c>
      <c r="D154" s="14">
        <v>0</v>
      </c>
      <c r="E154" s="14">
        <v>3.0000000000000001E-3</v>
      </c>
      <c r="F154" s="14">
        <v>1E-3</v>
      </c>
      <c r="G154" s="14">
        <v>0</v>
      </c>
      <c r="H154" s="11" t="str">
        <f t="shared" si="6"/>
        <v>No aplica</v>
      </c>
      <c r="J154" s="14" t="s">
        <v>184</v>
      </c>
      <c r="K154" s="14">
        <v>0</v>
      </c>
      <c r="L154" s="14">
        <v>15</v>
      </c>
      <c r="M154" s="14">
        <v>4</v>
      </c>
      <c r="N154" s="14">
        <v>0</v>
      </c>
      <c r="O154" s="14"/>
      <c r="P154" s="11" t="str">
        <f t="shared" si="4"/>
        <v>No aplica</v>
      </c>
    </row>
    <row r="155" spans="2:16" x14ac:dyDescent="0.35">
      <c r="B155" s="6" t="s">
        <v>169</v>
      </c>
      <c r="C155" s="14">
        <v>0</v>
      </c>
      <c r="D155" s="14">
        <v>7.0000000000000001E-3</v>
      </c>
      <c r="E155" s="14">
        <v>1E-3</v>
      </c>
      <c r="F155" s="14">
        <v>1E-3</v>
      </c>
      <c r="G155" s="14">
        <v>0</v>
      </c>
      <c r="H155" s="11" t="str">
        <f t="shared" si="6"/>
        <v>No aplica</v>
      </c>
      <c r="J155" s="14" t="s">
        <v>84</v>
      </c>
      <c r="K155" s="14">
        <v>931</v>
      </c>
      <c r="L155" s="14">
        <v>1201</v>
      </c>
      <c r="M155" s="14">
        <v>837</v>
      </c>
      <c r="N155" s="14">
        <v>1115</v>
      </c>
      <c r="O155" s="14" t="s">
        <v>192</v>
      </c>
      <c r="P155" s="11" t="str">
        <f t="shared" ref="P155:P175" si="7">IFERROR((O155/K155)^(1/4)-1,"No aplica")</f>
        <v>No aplica</v>
      </c>
    </row>
    <row r="156" spans="2:16" x14ac:dyDescent="0.35">
      <c r="B156" s="6" t="s">
        <v>170</v>
      </c>
      <c r="C156" s="14">
        <v>0</v>
      </c>
      <c r="D156" s="14">
        <v>3.0000000000000001E-3</v>
      </c>
      <c r="E156" s="14">
        <v>0</v>
      </c>
      <c r="F156" s="14">
        <v>0</v>
      </c>
      <c r="G156" s="14">
        <v>0</v>
      </c>
      <c r="H156" s="11" t="str">
        <f t="shared" si="6"/>
        <v>No aplica</v>
      </c>
      <c r="J156" s="14" t="s">
        <v>124</v>
      </c>
      <c r="K156" s="14" t="s">
        <v>192</v>
      </c>
      <c r="L156" s="14"/>
      <c r="M156" s="14" t="s">
        <v>192</v>
      </c>
      <c r="N156" s="14" t="s">
        <v>192</v>
      </c>
      <c r="O156" s="14" t="s">
        <v>192</v>
      </c>
      <c r="P156" s="11" t="str">
        <f t="shared" si="7"/>
        <v>No aplica</v>
      </c>
    </row>
    <row r="157" spans="2:16" x14ac:dyDescent="0.35">
      <c r="B157" s="6" t="s">
        <v>13</v>
      </c>
      <c r="C157" s="14">
        <v>8.0000000000000002E-3</v>
      </c>
      <c r="D157" s="14">
        <v>0</v>
      </c>
      <c r="E157" s="14">
        <v>0</v>
      </c>
      <c r="F157" s="14">
        <v>0</v>
      </c>
      <c r="G157" s="14">
        <v>0</v>
      </c>
      <c r="H157" s="11">
        <f t="shared" si="6"/>
        <v>-1</v>
      </c>
      <c r="J157" s="14" t="s">
        <v>119</v>
      </c>
      <c r="K157" s="14"/>
      <c r="L157" s="14"/>
      <c r="M157" s="14" t="s">
        <v>192</v>
      </c>
      <c r="N157" s="14" t="s">
        <v>192</v>
      </c>
      <c r="O157" s="14" t="s">
        <v>192</v>
      </c>
      <c r="P157" s="11" t="str">
        <f t="shared" si="7"/>
        <v>No aplica</v>
      </c>
    </row>
    <row r="158" spans="2:16" x14ac:dyDescent="0.35">
      <c r="B158" s="6" t="s">
        <v>171</v>
      </c>
      <c r="C158" s="14">
        <v>1E-3</v>
      </c>
      <c r="D158" s="14">
        <v>0</v>
      </c>
      <c r="E158" s="14">
        <v>0</v>
      </c>
      <c r="F158" s="14">
        <v>0</v>
      </c>
      <c r="G158" s="14">
        <v>0</v>
      </c>
      <c r="H158" s="11">
        <f t="shared" si="6"/>
        <v>-1</v>
      </c>
      <c r="J158" s="14" t="s">
        <v>142</v>
      </c>
      <c r="K158" s="14"/>
      <c r="L158" s="14" t="s">
        <v>192</v>
      </c>
      <c r="M158" s="14" t="s">
        <v>192</v>
      </c>
      <c r="N158" s="14" t="s">
        <v>192</v>
      </c>
      <c r="O158" s="14" t="s">
        <v>192</v>
      </c>
      <c r="P158" s="11" t="str">
        <f t="shared" si="7"/>
        <v>No aplica</v>
      </c>
    </row>
    <row r="159" spans="2:16" x14ac:dyDescent="0.35">
      <c r="B159" s="6" t="s">
        <v>172</v>
      </c>
      <c r="C159" s="14">
        <v>5.0000000000000001E-3</v>
      </c>
      <c r="D159" s="14">
        <v>0</v>
      </c>
      <c r="E159" s="14">
        <v>0</v>
      </c>
      <c r="F159" s="14">
        <v>0</v>
      </c>
      <c r="G159" s="14">
        <v>0</v>
      </c>
      <c r="H159" s="11">
        <f t="shared" si="6"/>
        <v>-1</v>
      </c>
      <c r="J159" s="14" t="s">
        <v>92</v>
      </c>
      <c r="K159" s="14">
        <v>34</v>
      </c>
      <c r="L159" s="14">
        <v>23</v>
      </c>
      <c r="M159" s="14">
        <v>0</v>
      </c>
      <c r="N159" s="14" t="s">
        <v>192</v>
      </c>
      <c r="O159" s="14" t="s">
        <v>192</v>
      </c>
      <c r="P159" s="11" t="str">
        <f t="shared" si="7"/>
        <v>No aplica</v>
      </c>
    </row>
    <row r="160" spans="2:16" x14ac:dyDescent="0.35">
      <c r="B160" s="6" t="s">
        <v>173</v>
      </c>
      <c r="C160" s="14">
        <v>0</v>
      </c>
      <c r="D160" s="14">
        <v>0</v>
      </c>
      <c r="E160" s="14">
        <v>0.121</v>
      </c>
      <c r="F160" s="14">
        <v>0.20399999999999999</v>
      </c>
      <c r="G160" s="14">
        <v>0</v>
      </c>
      <c r="H160" s="11" t="str">
        <f t="shared" si="6"/>
        <v>No aplica</v>
      </c>
      <c r="J160" s="14" t="s">
        <v>83</v>
      </c>
      <c r="K160" s="14">
        <v>115</v>
      </c>
      <c r="L160" s="14">
        <v>155</v>
      </c>
      <c r="M160" s="14">
        <v>156</v>
      </c>
      <c r="N160" s="14">
        <v>161</v>
      </c>
      <c r="O160" s="14" t="s">
        <v>192</v>
      </c>
      <c r="P160" s="11" t="str">
        <f t="shared" si="7"/>
        <v>No aplica</v>
      </c>
    </row>
    <row r="161" spans="2:16" x14ac:dyDescent="0.35">
      <c r="B161" s="6" t="s">
        <v>174</v>
      </c>
      <c r="C161" s="14">
        <v>1E-3</v>
      </c>
      <c r="D161" s="14">
        <v>1E-3</v>
      </c>
      <c r="E161" s="14">
        <v>1E-3</v>
      </c>
      <c r="F161" s="14">
        <v>0</v>
      </c>
      <c r="G161" s="14">
        <v>0</v>
      </c>
      <c r="H161" s="11">
        <f t="shared" si="6"/>
        <v>-1</v>
      </c>
      <c r="J161" s="14" t="s">
        <v>100</v>
      </c>
      <c r="K161" s="14"/>
      <c r="L161" s="14"/>
      <c r="M161" s="14"/>
      <c r="N161" s="14"/>
      <c r="O161" s="14" t="s">
        <v>192</v>
      </c>
      <c r="P161" s="11" t="str">
        <f t="shared" si="7"/>
        <v>No aplica</v>
      </c>
    </row>
    <row r="162" spans="2:16" x14ac:dyDescent="0.35">
      <c r="B162" s="6" t="s">
        <v>175</v>
      </c>
      <c r="C162" s="14">
        <v>0</v>
      </c>
      <c r="D162" s="14">
        <v>4.0000000000000001E-3</v>
      </c>
      <c r="E162" s="14">
        <v>0</v>
      </c>
      <c r="F162" s="14">
        <v>0</v>
      </c>
      <c r="G162" s="14">
        <v>0</v>
      </c>
      <c r="H162" s="11" t="str">
        <f t="shared" si="6"/>
        <v>No aplica</v>
      </c>
      <c r="J162" s="14" t="s">
        <v>143</v>
      </c>
      <c r="K162" s="14" t="s">
        <v>192</v>
      </c>
      <c r="L162" s="14" t="s">
        <v>192</v>
      </c>
      <c r="M162" s="14" t="s">
        <v>192</v>
      </c>
      <c r="N162" s="14" t="s">
        <v>192</v>
      </c>
      <c r="O162" s="14" t="s">
        <v>192</v>
      </c>
      <c r="P162" s="11" t="str">
        <f t="shared" si="7"/>
        <v>No aplica</v>
      </c>
    </row>
    <row r="163" spans="2:16" x14ac:dyDescent="0.35">
      <c r="B163" s="6" t="s">
        <v>176</v>
      </c>
      <c r="C163" s="14">
        <v>0</v>
      </c>
      <c r="D163" s="14">
        <v>1E-3</v>
      </c>
      <c r="E163" s="14">
        <v>1E-3</v>
      </c>
      <c r="F163" s="14">
        <v>0</v>
      </c>
      <c r="G163" s="14">
        <v>0</v>
      </c>
      <c r="H163" s="11" t="str">
        <f t="shared" si="6"/>
        <v>No aplica</v>
      </c>
      <c r="J163" s="14" t="s">
        <v>179</v>
      </c>
      <c r="K163" s="14">
        <v>0</v>
      </c>
      <c r="L163" s="14"/>
      <c r="M163" s="14" t="s">
        <v>192</v>
      </c>
      <c r="N163" s="14"/>
      <c r="O163" s="14"/>
      <c r="P163" s="11" t="str">
        <f t="shared" si="7"/>
        <v>No aplica</v>
      </c>
    </row>
    <row r="164" spans="2:16" x14ac:dyDescent="0.35">
      <c r="B164" s="6" t="s">
        <v>177</v>
      </c>
      <c r="C164" s="14">
        <v>0</v>
      </c>
      <c r="D164" s="14">
        <v>1E-3</v>
      </c>
      <c r="E164" s="14">
        <v>0</v>
      </c>
      <c r="F164" s="14">
        <v>0</v>
      </c>
      <c r="G164" s="14">
        <v>0</v>
      </c>
      <c r="H164" s="11" t="str">
        <f t="shared" si="6"/>
        <v>No aplica</v>
      </c>
      <c r="J164" s="14" t="s">
        <v>146</v>
      </c>
      <c r="K164" s="14">
        <v>3</v>
      </c>
      <c r="L164" s="14">
        <v>6</v>
      </c>
      <c r="M164" s="14">
        <v>6</v>
      </c>
      <c r="N164" s="14">
        <v>33</v>
      </c>
      <c r="O164" s="14" t="s">
        <v>192</v>
      </c>
      <c r="P164" s="11" t="str">
        <f t="shared" si="7"/>
        <v>No aplica</v>
      </c>
    </row>
    <row r="165" spans="2:16" x14ac:dyDescent="0.35">
      <c r="B165" s="6" t="s">
        <v>178</v>
      </c>
      <c r="C165" s="14">
        <v>0</v>
      </c>
      <c r="D165" s="14">
        <v>2E-3</v>
      </c>
      <c r="E165" s="14">
        <v>0</v>
      </c>
      <c r="F165" s="14">
        <v>0</v>
      </c>
      <c r="G165" s="14">
        <v>0</v>
      </c>
      <c r="H165" s="11" t="str">
        <f t="shared" si="6"/>
        <v>No aplica</v>
      </c>
      <c r="J165" s="14" t="s">
        <v>180</v>
      </c>
      <c r="K165" s="14"/>
      <c r="L165" s="14">
        <v>0</v>
      </c>
      <c r="M165" s="14">
        <v>96</v>
      </c>
      <c r="N165" s="14">
        <v>0</v>
      </c>
      <c r="O165" s="14"/>
      <c r="P165" s="11" t="str">
        <f t="shared" si="7"/>
        <v>No aplica</v>
      </c>
    </row>
    <row r="166" spans="2:16" x14ac:dyDescent="0.35">
      <c r="B166" s="6" t="s">
        <v>179</v>
      </c>
      <c r="C166" s="14">
        <v>0</v>
      </c>
      <c r="D166" s="14">
        <v>0</v>
      </c>
      <c r="E166" s="14">
        <v>1E-3</v>
      </c>
      <c r="F166" s="14">
        <v>0</v>
      </c>
      <c r="G166" s="14">
        <v>0</v>
      </c>
      <c r="H166" s="11" t="str">
        <f t="shared" si="6"/>
        <v>No aplica</v>
      </c>
      <c r="J166" s="14" t="s">
        <v>120</v>
      </c>
      <c r="K166" s="14">
        <v>0</v>
      </c>
      <c r="L166" s="14">
        <v>3</v>
      </c>
      <c r="M166" s="14">
        <v>5</v>
      </c>
      <c r="N166" s="14" t="s">
        <v>192</v>
      </c>
      <c r="O166" s="14" t="s">
        <v>192</v>
      </c>
      <c r="P166" s="11" t="str">
        <f t="shared" si="7"/>
        <v>No aplica</v>
      </c>
    </row>
    <row r="167" spans="2:16" x14ac:dyDescent="0.35">
      <c r="B167" s="6" t="s">
        <v>180</v>
      </c>
      <c r="C167" s="14">
        <v>0</v>
      </c>
      <c r="D167" s="14">
        <v>0</v>
      </c>
      <c r="E167" s="14">
        <v>1E-3</v>
      </c>
      <c r="F167" s="14">
        <v>0</v>
      </c>
      <c r="G167" s="14">
        <v>0</v>
      </c>
      <c r="H167" s="11" t="str">
        <f t="shared" si="6"/>
        <v>No aplica</v>
      </c>
      <c r="J167" s="14" t="s">
        <v>106</v>
      </c>
      <c r="K167" s="14" t="s">
        <v>192</v>
      </c>
      <c r="L167" s="14" t="s">
        <v>192</v>
      </c>
      <c r="M167" s="14" t="s">
        <v>192</v>
      </c>
      <c r="N167" s="14" t="s">
        <v>192</v>
      </c>
      <c r="O167" s="14" t="s">
        <v>192</v>
      </c>
      <c r="P167" s="11" t="str">
        <f t="shared" si="7"/>
        <v>No aplica</v>
      </c>
    </row>
    <row r="168" spans="2:16" x14ac:dyDescent="0.35">
      <c r="B168" s="6" t="s">
        <v>181</v>
      </c>
      <c r="C168" s="14">
        <v>0.01</v>
      </c>
      <c r="D168" s="14">
        <v>0</v>
      </c>
      <c r="E168" s="14">
        <v>0</v>
      </c>
      <c r="F168" s="14">
        <v>0</v>
      </c>
      <c r="G168" s="14">
        <v>0</v>
      </c>
      <c r="H168" s="11">
        <f t="shared" si="6"/>
        <v>-1</v>
      </c>
      <c r="J168" s="14" t="s">
        <v>175</v>
      </c>
      <c r="K168" s="14">
        <v>0</v>
      </c>
      <c r="L168" s="14" t="s">
        <v>192</v>
      </c>
      <c r="M168" s="14"/>
      <c r="N168" s="14"/>
      <c r="O168" s="14"/>
      <c r="P168" s="11" t="str">
        <f t="shared" si="7"/>
        <v>No aplica</v>
      </c>
    </row>
    <row r="169" spans="2:16" x14ac:dyDescent="0.35">
      <c r="B169" s="6" t="s">
        <v>182</v>
      </c>
      <c r="C169" s="14">
        <v>5.0000000000000001E-3</v>
      </c>
      <c r="D169" s="14">
        <v>0</v>
      </c>
      <c r="E169" s="14">
        <v>0</v>
      </c>
      <c r="F169" s="14">
        <v>0</v>
      </c>
      <c r="G169" s="14">
        <v>0</v>
      </c>
      <c r="H169" s="11">
        <f t="shared" si="6"/>
        <v>-1</v>
      </c>
      <c r="J169" s="14" t="s">
        <v>133</v>
      </c>
      <c r="K169" s="14"/>
      <c r="L169" s="14"/>
      <c r="M169" s="14"/>
      <c r="N169" s="14"/>
      <c r="O169" s="14" t="s">
        <v>192</v>
      </c>
      <c r="P169" s="11" t="str">
        <f t="shared" si="7"/>
        <v>No aplica</v>
      </c>
    </row>
    <row r="170" spans="2:16" x14ac:dyDescent="0.35">
      <c r="B170" s="6" t="s">
        <v>183</v>
      </c>
      <c r="C170" s="14">
        <v>6.0000000000000001E-3</v>
      </c>
      <c r="D170" s="14">
        <v>1.2E-2</v>
      </c>
      <c r="E170" s="14">
        <v>0</v>
      </c>
      <c r="F170" s="14">
        <v>2E-3</v>
      </c>
      <c r="G170" s="14">
        <v>0</v>
      </c>
      <c r="H170" s="11">
        <f t="shared" si="6"/>
        <v>-1</v>
      </c>
      <c r="J170" s="14" t="s">
        <v>178</v>
      </c>
      <c r="K170" s="14">
        <v>0</v>
      </c>
      <c r="L170" s="14">
        <v>19</v>
      </c>
      <c r="M170" s="14">
        <v>0</v>
      </c>
      <c r="N170" s="14">
        <v>0</v>
      </c>
      <c r="O170" s="14"/>
      <c r="P170" s="11" t="str">
        <f t="shared" si="7"/>
        <v>No aplica</v>
      </c>
    </row>
    <row r="171" spans="2:16" x14ac:dyDescent="0.35">
      <c r="B171" s="6" t="s">
        <v>184</v>
      </c>
      <c r="C171" s="14">
        <v>0</v>
      </c>
      <c r="D171" s="14">
        <v>2E-3</v>
      </c>
      <c r="E171" s="14">
        <v>1E-3</v>
      </c>
      <c r="F171" s="14">
        <v>0</v>
      </c>
      <c r="G171" s="14">
        <v>0</v>
      </c>
      <c r="H171" s="11" t="str">
        <f t="shared" si="6"/>
        <v>No aplica</v>
      </c>
      <c r="J171" s="14" t="s">
        <v>176</v>
      </c>
      <c r="K171" s="14"/>
      <c r="L171" s="14" t="s">
        <v>192</v>
      </c>
      <c r="M171" s="14" t="s">
        <v>192</v>
      </c>
      <c r="N171" s="14"/>
      <c r="O171" s="14"/>
      <c r="P171" s="11" t="str">
        <f t="shared" si="7"/>
        <v>No aplica</v>
      </c>
    </row>
    <row r="172" spans="2:16" x14ac:dyDescent="0.35">
      <c r="B172" s="6" t="s">
        <v>185</v>
      </c>
      <c r="C172" s="14">
        <v>0</v>
      </c>
      <c r="D172" s="14">
        <v>0</v>
      </c>
      <c r="E172" s="14">
        <v>1E-3</v>
      </c>
      <c r="F172" s="14">
        <v>0</v>
      </c>
      <c r="G172" s="14">
        <v>0</v>
      </c>
      <c r="H172" s="11" t="str">
        <f t="shared" si="6"/>
        <v>No aplica</v>
      </c>
      <c r="J172" s="14" t="s">
        <v>104</v>
      </c>
      <c r="K172" s="14" t="s">
        <v>192</v>
      </c>
      <c r="L172" s="14" t="s">
        <v>192</v>
      </c>
      <c r="M172" s="14" t="s">
        <v>192</v>
      </c>
      <c r="N172" s="14" t="s">
        <v>192</v>
      </c>
      <c r="O172" s="14" t="s">
        <v>192</v>
      </c>
      <c r="P172" s="11" t="str">
        <f t="shared" si="7"/>
        <v>No aplica</v>
      </c>
    </row>
    <row r="173" spans="2:16" x14ac:dyDescent="0.35">
      <c r="B173" s="6" t="s">
        <v>186</v>
      </c>
      <c r="C173" s="14">
        <v>0</v>
      </c>
      <c r="D173" s="14">
        <v>0</v>
      </c>
      <c r="E173" s="14">
        <v>1E-3</v>
      </c>
      <c r="F173" s="14">
        <v>0</v>
      </c>
      <c r="G173" s="14">
        <v>0</v>
      </c>
      <c r="H173" s="11" t="str">
        <f t="shared" si="6"/>
        <v>No aplica</v>
      </c>
      <c r="J173" s="14" t="s">
        <v>150</v>
      </c>
      <c r="K173" s="14" t="s">
        <v>192</v>
      </c>
      <c r="L173" s="14" t="s">
        <v>192</v>
      </c>
      <c r="M173" s="14" t="s">
        <v>192</v>
      </c>
      <c r="N173" s="14" t="s">
        <v>192</v>
      </c>
      <c r="O173" s="14" t="s">
        <v>192</v>
      </c>
      <c r="P173" s="11" t="str">
        <f t="shared" si="7"/>
        <v>No aplica</v>
      </c>
    </row>
    <row r="174" spans="2:16" x14ac:dyDescent="0.35">
      <c r="B174" s="6" t="s">
        <v>187</v>
      </c>
      <c r="C174" s="14">
        <v>4.0000000000000001E-3</v>
      </c>
      <c r="D174" s="14">
        <v>0</v>
      </c>
      <c r="E174" s="14">
        <v>0</v>
      </c>
      <c r="F174" s="14">
        <v>0</v>
      </c>
      <c r="G174" s="14">
        <v>0</v>
      </c>
      <c r="H174" s="11">
        <f t="shared" si="6"/>
        <v>-1</v>
      </c>
      <c r="J174" s="14" t="s">
        <v>112</v>
      </c>
      <c r="K174" s="14" t="s">
        <v>192</v>
      </c>
      <c r="L174" s="14" t="s">
        <v>192</v>
      </c>
      <c r="M174" s="14" t="s">
        <v>192</v>
      </c>
      <c r="N174" s="14" t="s">
        <v>192</v>
      </c>
      <c r="O174" s="14" t="s">
        <v>192</v>
      </c>
      <c r="P174" s="11" t="str">
        <f t="shared" si="7"/>
        <v>No aplica</v>
      </c>
    </row>
    <row r="175" spans="2:16" x14ac:dyDescent="0.35">
      <c r="B175" s="6" t="s">
        <v>188</v>
      </c>
      <c r="C175" s="14">
        <v>1E-3</v>
      </c>
      <c r="D175" s="14">
        <v>1E-3</v>
      </c>
      <c r="E175" s="14">
        <v>1E-3</v>
      </c>
      <c r="F175" s="14">
        <v>0</v>
      </c>
      <c r="G175" s="14">
        <v>0</v>
      </c>
      <c r="H175" s="11">
        <f t="shared" si="6"/>
        <v>-1</v>
      </c>
      <c r="J175" s="14" t="s">
        <v>177</v>
      </c>
      <c r="K175" s="14"/>
      <c r="L175" s="14" t="s">
        <v>192</v>
      </c>
      <c r="M175" s="14"/>
      <c r="N175" s="14"/>
      <c r="O175" s="14"/>
      <c r="P175" s="11" t="str">
        <f t="shared" si="7"/>
        <v>No aplica</v>
      </c>
    </row>
  </sheetData>
  <phoneticPr fontId="2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Exportaciones</vt:lpstr>
      <vt:lpstr>Importaciones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 Garro Marín</dc:creator>
  <cp:lastModifiedBy>José Daniel Alvarado Herrera</cp:lastModifiedBy>
  <dcterms:created xsi:type="dcterms:W3CDTF">2021-10-20T21:28:24Z</dcterms:created>
  <dcterms:modified xsi:type="dcterms:W3CDTF">2024-02-02T22:55:17Z</dcterms:modified>
</cp:coreProperties>
</file>