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20" tabRatio="500" activeTab="1"/>
  </bookViews>
  <sheets>
    <sheet name="TableDesc" sheetId="1" r:id="rId1"/>
    <sheet name="Planilha Geral" sheetId="2" r:id="rId2"/>
  </sheets>
  <externalReferences>
    <externalReference r:id="rId3"/>
  </externalReferences>
  <definedNames>
    <definedName name="_xlnm.Print_Area" localSheetId="1">'Planilha Geral'!$A$1:$D$59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2" l="1"/>
  <c r="G17" i="2"/>
  <c r="C46" i="1"/>
  <c r="C29" i="1"/>
  <c r="C32" i="1"/>
  <c r="C18" i="1"/>
  <c r="C15" i="1"/>
  <c r="C17" i="1"/>
</calcChain>
</file>

<file path=xl/sharedStrings.xml><?xml version="1.0" encoding="utf-8"?>
<sst xmlns="http://schemas.openxmlformats.org/spreadsheetml/2006/main" count="261" uniqueCount="154">
  <si>
    <t>SLAP</t>
  </si>
  <si>
    <t>Service Level Agreement App</t>
  </si>
  <si>
    <t>Description</t>
  </si>
  <si>
    <t>Alineamiento de Cajones</t>
  </si>
  <si>
    <t xml:space="preserve">Example </t>
  </si>
  <si>
    <t>Technical Detail</t>
  </si>
  <si>
    <t>Ambientes Proyectados SRL</t>
  </si>
  <si>
    <t>COMPANY</t>
  </si>
  <si>
    <t>Text String</t>
  </si>
  <si>
    <t>Name of the company</t>
  </si>
  <si>
    <t>Text String, Unique Field</t>
  </si>
  <si>
    <t>** In order to simplify the model we will be working with a one service company.</t>
  </si>
  <si>
    <t>Ensamblar e Instalar muebles modulares.</t>
  </si>
  <si>
    <t>Fenelon Vargas</t>
  </si>
  <si>
    <t>** Many to Many Relationship with Providers model. This should show a list of providers.</t>
  </si>
  <si>
    <t>SLA</t>
  </si>
  <si>
    <t>ID</t>
  </si>
  <si>
    <t>CLIENT</t>
  </si>
  <si>
    <t>PROVIDER</t>
  </si>
  <si>
    <t>TASK</t>
  </si>
  <si>
    <t>STATUS</t>
  </si>
  <si>
    <t>Task that will be fulfilled. Subset of a SLA.</t>
  </si>
  <si>
    <t>SERVICE</t>
  </si>
  <si>
    <t>Ensamblar e Instalar Muebles Modulares</t>
  </si>
  <si>
    <t>This will be a key grouping aspect</t>
  </si>
  <si>
    <t>DESCRIPTION</t>
  </si>
  <si>
    <t>PROVIDERS/MODEL</t>
  </si>
  <si>
    <t>SERVICE **</t>
  </si>
  <si>
    <t>Boolean</t>
  </si>
  <si>
    <t>CATEGORY</t>
  </si>
  <si>
    <t>Technical Issues</t>
  </si>
  <si>
    <t>This will be a key grouping aspect, in second level of importance</t>
  </si>
  <si>
    <t>TABLE (MODEL) NAME</t>
  </si>
  <si>
    <t>AGREEMENT _LIST</t>
  </si>
  <si>
    <t>FIELD</t>
  </si>
  <si>
    <t>Table Description</t>
  </si>
  <si>
    <t>This is a mapping table, where all the types of services are listed. A mappign table, defining relationships as: SERVICE !! CATEGORY !! TASK</t>
  </si>
  <si>
    <t>This will keep record if the task is DONE or NOT. This will be FALSE by Default. This is not a crucial part of this table, and can be ommited for a furhter step.</t>
  </si>
  <si>
    <t>This is the table that will connect hte SLA_ID with its Client , Company and Provider</t>
  </si>
  <si>
    <t>Veronica Navarro</t>
  </si>
  <si>
    <t>AGREEMENT_LIST_ STATUS</t>
  </si>
  <si>
    <t xml:space="preserve">PENDING: This is a key aspect that requires thought. </t>
  </si>
  <si>
    <t>PENDING: This is a key aspect that requires thought: This needs to store the complete list of "SERVICE" category extracted from the "AGREEMENT_LIST" model, and that should by default be poulated with FALSE as the BOOLEAN.</t>
  </si>
  <si>
    <t>PENDING,SUBMITTED</t>
  </si>
  <si>
    <t>PENDING</t>
  </si>
  <si>
    <t>Name of the Company</t>
  </si>
  <si>
    <t>Name of the Provider</t>
  </si>
  <si>
    <t>Name of the Client</t>
  </si>
  <si>
    <t>This table will hold profile information for the company.</t>
  </si>
  <si>
    <t>LOGIN_NAME</t>
  </si>
  <si>
    <t>PASSWORD</t>
  </si>
  <si>
    <t>proyectos@italinea.com.bo</t>
  </si>
  <si>
    <t>testpass</t>
  </si>
  <si>
    <t>Stored in as a hashed password</t>
  </si>
  <si>
    <t>Email</t>
  </si>
  <si>
    <t>This will be the information required for login.</t>
  </si>
  <si>
    <t>This will store the password for the details.</t>
  </si>
  <si>
    <t>**ADITIONAL INFORMATION: Non Essential</t>
  </si>
  <si>
    <t>PHONE</t>
  </si>
  <si>
    <t>ADDRESS</t>
  </si>
  <si>
    <t>E-MAIL</t>
  </si>
  <si>
    <t>San Martin #1300</t>
  </si>
  <si>
    <t>UNIQUE FEATURE OF THE COMPANY PERSONA ** In order to simplify the model we will be working with a one service company.</t>
  </si>
  <si>
    <t>UNIQUE FEATURE OF THE COMPANY PERSONA ** Lists all the service providers/employees that work with the company in order to provide the service under object</t>
  </si>
  <si>
    <t>NAME</t>
  </si>
  <si>
    <t>Name of the provider</t>
  </si>
  <si>
    <t>7 años instalando de carpintero, 2 años trabajando en instalacion de muebles modulares</t>
  </si>
  <si>
    <t>Text String: Phone Number</t>
  </si>
  <si>
    <t>Text String: Address</t>
  </si>
  <si>
    <t>Text String: E-mail</t>
  </si>
  <si>
    <t>fenelonvargas@gmail.com</t>
  </si>
  <si>
    <t>NA</t>
  </si>
  <si>
    <t>This table will hold profile information for the provider.</t>
  </si>
  <si>
    <t>This table will hold profile information for the client.</t>
  </si>
  <si>
    <t>Leonardo Requena</t>
  </si>
  <si>
    <t>leoreq@gmail.com</t>
  </si>
  <si>
    <t>testpassclient</t>
  </si>
  <si>
    <t>Cliente.</t>
  </si>
  <si>
    <t>Data:</t>
  </si>
  <si>
    <t>Notas</t>
  </si>
  <si>
    <t>Itens técnicos:</t>
  </si>
  <si>
    <t>Ajuste de tampos?</t>
  </si>
  <si>
    <t>Pontos de elétrodomésticos?</t>
  </si>
  <si>
    <t>Alinhamento de gavetas?</t>
  </si>
  <si>
    <t>Passagem de gás?</t>
  </si>
  <si>
    <t>Alinhamento de puxadores?</t>
  </si>
  <si>
    <t>Luminárias?</t>
  </si>
  <si>
    <t>Acabamento de recortes?</t>
  </si>
  <si>
    <t>Passa-fios?</t>
  </si>
  <si>
    <t>Acabamento interno?</t>
  </si>
  <si>
    <t>Nivelamento?</t>
  </si>
  <si>
    <t>Acabamento Externo?</t>
  </si>
  <si>
    <t>Acesso aos pontos?</t>
  </si>
  <si>
    <t>Meias Esquadrias?</t>
  </si>
  <si>
    <t>Tonalidades?</t>
  </si>
  <si>
    <t>Arremates e vistas?</t>
  </si>
  <si>
    <t>Acabamento da fábrica?</t>
  </si>
  <si>
    <t>Acabamentos de bordas?</t>
  </si>
  <si>
    <t>Limpeza do ambiente?</t>
  </si>
  <si>
    <t>Apresentação Pessoal:</t>
  </si>
  <si>
    <t>Amortecedores portas e gavetas?</t>
  </si>
  <si>
    <t>Recolhimento dos resíduos?</t>
  </si>
  <si>
    <t>Fixação acessórios?</t>
  </si>
  <si>
    <t>Vistas?</t>
  </si>
  <si>
    <t>Funcionalidade de acessórios?</t>
  </si>
  <si>
    <t>Montagem dos módulos?</t>
  </si>
  <si>
    <t>Regulagem de aramados?</t>
  </si>
  <si>
    <t>Roda-forros?</t>
  </si>
  <si>
    <t>Regulagem de corrediças?</t>
  </si>
  <si>
    <t>Riscos de lápis?</t>
  </si>
  <si>
    <t>Regulagem de portas?</t>
  </si>
  <si>
    <t>Capa de cantoneiras de fixação?</t>
  </si>
  <si>
    <t>Tapa-furos?</t>
  </si>
  <si>
    <t>Logomarca Todeschini?</t>
  </si>
  <si>
    <t>Batentes silicone?</t>
  </si>
  <si>
    <t>Nota do cliente para a montagem?</t>
  </si>
  <si>
    <t>Antes da Montagem:</t>
  </si>
  <si>
    <t>Esquadro fundos?</t>
  </si>
  <si>
    <t>Reajuste entre o móvel e a parede?</t>
  </si>
  <si>
    <t>Cabelos?</t>
  </si>
  <si>
    <t>Esquadro piso e paredes?</t>
  </si>
  <si>
    <t>Barba?</t>
  </si>
  <si>
    <t>Forração do local da montagem?</t>
  </si>
  <si>
    <t>Unhas?</t>
  </si>
  <si>
    <t>Conferência de medidas?</t>
  </si>
  <si>
    <t>Uniforme?</t>
  </si>
  <si>
    <t>Conferência de material?</t>
  </si>
  <si>
    <t>Retorno à loja:</t>
  </si>
  <si>
    <t>Higiene Pessoal?</t>
  </si>
  <si>
    <t>Plantas Elétricas e Hidráulicas?</t>
  </si>
  <si>
    <t>Comportamento na casa cliente?</t>
  </si>
  <si>
    <t>Informou o tempo ao cliente?</t>
  </si>
  <si>
    <t>Durante a montagem:</t>
  </si>
  <si>
    <t>Após a montagem:</t>
  </si>
  <si>
    <t>Garantiu a qualidade da marca?</t>
  </si>
  <si>
    <t>Fez a limpeza do local?</t>
  </si>
  <si>
    <t>Cuidou da limpeza do local?</t>
  </si>
  <si>
    <t>Deu orientações ao cliente?</t>
  </si>
  <si>
    <t>Repassou informações à loja (vendedor, projetista, supervisor de montagem, gerente)?</t>
  </si>
  <si>
    <t>Nota Final da Montagem/Montador</t>
  </si>
  <si>
    <t>Legenda</t>
  </si>
  <si>
    <t>Ruim</t>
  </si>
  <si>
    <t>Regular</t>
  </si>
  <si>
    <t xml:space="preserve">Bom </t>
  </si>
  <si>
    <t>Bom</t>
  </si>
  <si>
    <t>Ótimo</t>
  </si>
  <si>
    <t>Obs: O Check-list deve ser preenchido pelo responsável do setor de montagem da respectiva loja,</t>
  </si>
  <si>
    <t>sempre mediante análise e/ou auditoria do processo.</t>
  </si>
  <si>
    <t>Total</t>
  </si>
  <si>
    <t>Nota</t>
  </si>
  <si>
    <t>Instalación de Muebles</t>
  </si>
  <si>
    <t>Cliente:</t>
  </si>
  <si>
    <t>Proveedor:</t>
  </si>
  <si>
    <t xml:space="preserve">Compañía/Supervisor **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</si>
</sst>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sz val="12"/>
      <color theme="9" tint="-0.499984740745262"/>
      <name val="Calibri"/>
      <scheme val="minor"/>
    </font>
    <font>
      <b/>
      <sz val="12"/>
      <color theme="9" tint="-0.499984740745262"/>
      <name val="Calibri"/>
      <scheme val="minor"/>
    </font>
    <font>
      <i/>
      <sz val="12"/>
      <color theme="1"/>
      <name val="Calibri"/>
      <scheme val="minor"/>
    </font>
    <font>
      <i/>
      <sz val="12"/>
      <color theme="9" tint="-0.499984740745262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theme="0"/>
      <name val="Calibri"/>
      <scheme val="minor"/>
    </font>
    <font>
      <sz val="14"/>
      <color theme="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9" fontId="1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5" fillId="0" borderId="0" xfId="0" applyFont="1"/>
    <xf numFmtId="0" fontId="1" fillId="0" borderId="0" xfId="0" applyFont="1"/>
    <xf numFmtId="0" fontId="6" fillId="0" borderId="0" xfId="0" applyFont="1"/>
    <xf numFmtId="0" fontId="2" fillId="2" borderId="0" xfId="0" applyFont="1" applyFill="1"/>
    <xf numFmtId="0" fontId="7" fillId="0" borderId="0" xfId="0" applyFont="1"/>
    <xf numFmtId="0" fontId="8" fillId="0" borderId="0" xfId="0" applyFont="1"/>
    <xf numFmtId="0" fontId="2" fillId="2" borderId="0" xfId="0" applyFont="1" applyFill="1" applyAlignment="1">
      <alignment horizontal="left"/>
    </xf>
    <xf numFmtId="0" fontId="0" fillId="0" borderId="0" xfId="0" applyFont="1"/>
    <xf numFmtId="0" fontId="0" fillId="3" borderId="0" xfId="0" applyFill="1" applyBorder="1"/>
    <xf numFmtId="0" fontId="0" fillId="3" borderId="0" xfId="0" applyFill="1"/>
    <xf numFmtId="0" fontId="0" fillId="4" borderId="0" xfId="0" applyFill="1"/>
    <xf numFmtId="0" fontId="9" fillId="0" borderId="0" xfId="0" applyFont="1"/>
    <xf numFmtId="0" fontId="10" fillId="0" borderId="0" xfId="0" applyFont="1"/>
    <xf numFmtId="0" fontId="3" fillId="0" borderId="0" xfId="77"/>
    <xf numFmtId="0" fontId="2" fillId="5" borderId="0" xfId="0" applyFont="1" applyFill="1" applyAlignment="1">
      <alignment horizontal="left"/>
    </xf>
    <xf numFmtId="0" fontId="12" fillId="6" borderId="1" xfId="91" applyFont="1" applyFill="1" applyBorder="1" applyAlignment="1">
      <alignment horizontal="center"/>
    </xf>
    <xf numFmtId="0" fontId="11" fillId="0" borderId="0" xfId="91"/>
    <xf numFmtId="0" fontId="11" fillId="0" borderId="1" xfId="91" applyBorder="1"/>
    <xf numFmtId="0" fontId="12" fillId="0" borderId="1" xfId="91" applyFont="1" applyBorder="1" applyAlignment="1">
      <alignment horizontal="left"/>
    </xf>
    <xf numFmtId="0" fontId="11" fillId="0" borderId="0" xfId="91" applyBorder="1" applyAlignment="1">
      <alignment horizontal="center"/>
    </xf>
    <xf numFmtId="0" fontId="11" fillId="0" borderId="0" xfId="91" applyBorder="1"/>
    <xf numFmtId="0" fontId="14" fillId="6" borderId="1" xfId="91" applyFont="1" applyFill="1" applyBorder="1"/>
    <xf numFmtId="0" fontId="12" fillId="0" borderId="1" xfId="91" applyFont="1" applyBorder="1" applyAlignment="1">
      <alignment horizontal="center"/>
    </xf>
    <xf numFmtId="0" fontId="11" fillId="0" borderId="1" xfId="91" applyBorder="1" applyAlignment="1">
      <alignment horizontal="center"/>
    </xf>
    <xf numFmtId="0" fontId="15" fillId="6" borderId="3" xfId="91" applyFont="1" applyFill="1" applyBorder="1"/>
    <xf numFmtId="0" fontId="11" fillId="0" borderId="1" xfId="91" applyFill="1" applyBorder="1"/>
    <xf numFmtId="0" fontId="11" fillId="0" borderId="0" xfId="91" applyFill="1" applyBorder="1"/>
    <xf numFmtId="0" fontId="15" fillId="6" borderId="1" xfId="91" applyFont="1" applyFill="1" applyBorder="1"/>
    <xf numFmtId="0" fontId="11" fillId="0" borderId="1" xfId="91" applyBorder="1" applyAlignment="1">
      <alignment horizontal="left"/>
    </xf>
    <xf numFmtId="0" fontId="11" fillId="0" borderId="2" xfId="91" applyBorder="1" applyAlignment="1">
      <alignment horizontal="left"/>
    </xf>
    <xf numFmtId="0" fontId="12" fillId="6" borderId="1" xfId="91" applyFont="1" applyFill="1" applyBorder="1"/>
    <xf numFmtId="0" fontId="16" fillId="0" borderId="1" xfId="91" applyFont="1" applyBorder="1" applyAlignment="1">
      <alignment horizontal="center"/>
    </xf>
    <xf numFmtId="0" fontId="17" fillId="0" borderId="1" xfId="91" applyFont="1" applyBorder="1" applyAlignment="1">
      <alignment horizontal="center"/>
    </xf>
    <xf numFmtId="0" fontId="18" fillId="0" borderId="1" xfId="91" applyFont="1" applyBorder="1" applyAlignment="1">
      <alignment horizontal="center"/>
    </xf>
    <xf numFmtId="0" fontId="12" fillId="6" borderId="4" xfId="91" applyFont="1" applyFill="1" applyBorder="1" applyAlignment="1"/>
    <xf numFmtId="10" fontId="16" fillId="0" borderId="4" xfId="91" applyNumberFormat="1" applyFont="1" applyBorder="1" applyAlignment="1"/>
    <xf numFmtId="10" fontId="17" fillId="0" borderId="4" xfId="91" applyNumberFormat="1" applyFont="1" applyBorder="1" applyAlignment="1"/>
    <xf numFmtId="10" fontId="18" fillId="0" borderId="4" xfId="91" applyNumberFormat="1" applyFont="1" applyBorder="1" applyAlignment="1"/>
    <xf numFmtId="0" fontId="11" fillId="0" borderId="0" xfId="91" applyFill="1" applyBorder="1" applyAlignment="1">
      <alignment horizontal="center"/>
    </xf>
    <xf numFmtId="10" fontId="18" fillId="0" borderId="0" xfId="91" applyNumberFormat="1" applyFont="1" applyBorder="1" applyAlignment="1"/>
    <xf numFmtId="0" fontId="12" fillId="0" borderId="0" xfId="91" applyFont="1" applyBorder="1" applyAlignment="1">
      <alignment horizontal="center"/>
    </xf>
    <xf numFmtId="0" fontId="19" fillId="7" borderId="0" xfId="91" applyFont="1" applyFill="1" applyBorder="1" applyAlignment="1">
      <alignment horizontal="center" vertical="center"/>
    </xf>
    <xf numFmtId="10" fontId="19" fillId="7" borderId="0" xfId="91" applyNumberFormat="1" applyFont="1" applyFill="1" applyBorder="1" applyAlignment="1">
      <alignment horizontal="center" vertical="center"/>
    </xf>
    <xf numFmtId="0" fontId="20" fillId="7" borderId="0" xfId="91" applyFont="1" applyFill="1" applyAlignment="1">
      <alignment horizontal="center" vertical="center"/>
    </xf>
    <xf numFmtId="0" fontId="12" fillId="0" borderId="5" xfId="91" applyFont="1" applyBorder="1" applyAlignment="1">
      <alignment horizontal="left"/>
    </xf>
    <xf numFmtId="0" fontId="12" fillId="0" borderId="0" xfId="91" applyFont="1" applyBorder="1" applyAlignment="1">
      <alignment horizontal="left"/>
    </xf>
    <xf numFmtId="0" fontId="12" fillId="8" borderId="1" xfId="91" applyFont="1" applyFill="1" applyBorder="1" applyAlignment="1">
      <alignment horizontal="left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  <cellStyle name="Normal 2" xfId="91"/>
    <cellStyle name="Percent 2" xfId="9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eX/Dropbox/GERENCIA%20-%20INFORMACION%20RESTRINGIDA/Estrategia/EvaluacionInstalacion/Avalia&#231;&#227;o%20Equipe%20Montage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ilha Geral"/>
      <sheetName val="Gráficos"/>
    </sheetNames>
    <sheetDataSet>
      <sheetData sheetId="0">
        <row r="10">
          <cell r="L10" t="str">
            <v>ruim:</v>
          </cell>
          <cell r="M10">
            <v>0</v>
          </cell>
        </row>
        <row r="11">
          <cell r="L11" t="str">
            <v>regular:</v>
          </cell>
          <cell r="M11">
            <v>0</v>
          </cell>
        </row>
        <row r="12">
          <cell r="L12" t="str">
            <v>bom:</v>
          </cell>
          <cell r="M12">
            <v>0</v>
          </cell>
        </row>
        <row r="13">
          <cell r="L13" t="str">
            <v>ótimo:</v>
          </cell>
          <cell r="M13">
            <v>0</v>
          </cell>
        </row>
        <row r="18">
          <cell r="L18" t="str">
            <v>ruim:</v>
          </cell>
          <cell r="M18">
            <v>0</v>
          </cell>
        </row>
        <row r="19">
          <cell r="L19" t="str">
            <v>regular:</v>
          </cell>
          <cell r="M19">
            <v>0</v>
          </cell>
        </row>
        <row r="20">
          <cell r="L20" t="str">
            <v>bom:</v>
          </cell>
          <cell r="M20">
            <v>0</v>
          </cell>
        </row>
        <row r="21">
          <cell r="L21" t="str">
            <v>ótimo:</v>
          </cell>
          <cell r="M21">
            <v>0</v>
          </cell>
        </row>
        <row r="26">
          <cell r="L26" t="str">
            <v>ruim:</v>
          </cell>
          <cell r="M26">
            <v>0</v>
          </cell>
          <cell r="N26" t="str">
            <v>ruim:</v>
          </cell>
          <cell r="O26">
            <v>0</v>
          </cell>
          <cell r="P26" t="str">
            <v>ruim:</v>
          </cell>
          <cell r="Q26">
            <v>0</v>
          </cell>
        </row>
        <row r="27">
          <cell r="L27" t="str">
            <v>regular:</v>
          </cell>
          <cell r="M27">
            <v>0</v>
          </cell>
          <cell r="N27" t="str">
            <v>regular:</v>
          </cell>
          <cell r="O27">
            <v>0</v>
          </cell>
          <cell r="P27" t="str">
            <v>regular:</v>
          </cell>
          <cell r="Q27">
            <v>0</v>
          </cell>
        </row>
        <row r="28">
          <cell r="L28" t="str">
            <v>bom:</v>
          </cell>
          <cell r="M28">
            <v>0</v>
          </cell>
          <cell r="N28" t="str">
            <v>bom:</v>
          </cell>
          <cell r="O28">
            <v>0</v>
          </cell>
          <cell r="P28" t="str">
            <v>bom:</v>
          </cell>
          <cell r="Q28">
            <v>0</v>
          </cell>
        </row>
        <row r="29">
          <cell r="L29" t="str">
            <v>ótimo:</v>
          </cell>
          <cell r="M29">
            <v>0</v>
          </cell>
          <cell r="N29" t="str">
            <v>ótimo:</v>
          </cell>
          <cell r="O29">
            <v>0</v>
          </cell>
          <cell r="P29" t="str">
            <v>ótimo:</v>
          </cell>
          <cell r="Q29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enelonvargas@gmail.com" TargetMode="External"/><Relationship Id="rId4" Type="http://schemas.openxmlformats.org/officeDocument/2006/relationships/hyperlink" Target="mailto:leoreq@gmail.com" TargetMode="External"/><Relationship Id="rId5" Type="http://schemas.openxmlformats.org/officeDocument/2006/relationships/hyperlink" Target="mailto:proyectos@italinea.com.bo" TargetMode="External"/><Relationship Id="rId1" Type="http://schemas.openxmlformats.org/officeDocument/2006/relationships/hyperlink" Target="mailto:proyectos@italinea.com.bo" TargetMode="External"/><Relationship Id="rId2" Type="http://schemas.openxmlformats.org/officeDocument/2006/relationships/hyperlink" Target="mailto:proyectos@italinea.com.b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4"/>
  <sheetViews>
    <sheetView topLeftCell="A2" workbookViewId="0">
      <selection activeCell="F11" sqref="F11"/>
    </sheetView>
  </sheetViews>
  <sheetFormatPr baseColWidth="10" defaultRowHeight="15" x14ac:dyDescent="0"/>
  <cols>
    <col min="2" max="2" width="25" bestFit="1" customWidth="1"/>
    <col min="3" max="3" width="38.5" customWidth="1"/>
    <col min="4" max="4" width="24.33203125" style="5" customWidth="1"/>
    <col min="5" max="5" width="24.33203125" style="1" customWidth="1"/>
  </cols>
  <sheetData>
    <row r="2" spans="2:5">
      <c r="B2" t="s">
        <v>0</v>
      </c>
      <c r="C2" t="s">
        <v>1</v>
      </c>
    </row>
    <row r="6" spans="2:5">
      <c r="B6" s="2" t="s">
        <v>32</v>
      </c>
      <c r="C6" s="8" t="s">
        <v>7</v>
      </c>
    </row>
    <row r="7" spans="2:5" s="12" customFormat="1">
      <c r="B7" s="2" t="s">
        <v>35</v>
      </c>
      <c r="C7" t="s">
        <v>48</v>
      </c>
      <c r="D7" s="13"/>
      <c r="E7" s="1"/>
    </row>
    <row r="9" spans="2:5">
      <c r="B9" s="2" t="s">
        <v>34</v>
      </c>
      <c r="C9" s="2" t="s">
        <v>4</v>
      </c>
      <c r="D9" s="6" t="s">
        <v>5</v>
      </c>
      <c r="E9" s="3" t="s">
        <v>2</v>
      </c>
    </row>
    <row r="10" spans="2:5">
      <c r="B10" s="2"/>
      <c r="C10" s="2"/>
      <c r="D10" s="6"/>
      <c r="E10" s="3"/>
    </row>
    <row r="11" spans="2:5">
      <c r="B11" s="7" t="s">
        <v>64</v>
      </c>
      <c r="C11" t="s">
        <v>6</v>
      </c>
      <c r="D11" s="5" t="s">
        <v>10</v>
      </c>
      <c r="E11" s="1" t="s">
        <v>9</v>
      </c>
    </row>
    <row r="12" spans="2:5">
      <c r="B12" s="15" t="s">
        <v>49</v>
      </c>
      <c r="C12" s="14" t="s">
        <v>51</v>
      </c>
      <c r="D12" s="5" t="s">
        <v>54</v>
      </c>
      <c r="E12" s="1" t="s">
        <v>55</v>
      </c>
    </row>
    <row r="13" spans="2:5">
      <c r="B13" s="15" t="s">
        <v>50</v>
      </c>
      <c r="C13" t="s">
        <v>52</v>
      </c>
      <c r="D13" s="5" t="s">
        <v>53</v>
      </c>
      <c r="E13" s="1" t="s">
        <v>56</v>
      </c>
    </row>
    <row r="14" spans="2:5">
      <c r="B14" s="4" t="s">
        <v>27</v>
      </c>
      <c r="C14" t="s">
        <v>12</v>
      </c>
      <c r="D14" s="5" t="s">
        <v>8</v>
      </c>
      <c r="E14" s="1" t="s">
        <v>62</v>
      </c>
    </row>
    <row r="15" spans="2:5">
      <c r="B15" s="4" t="s">
        <v>26</v>
      </c>
      <c r="C15" t="str">
        <f>"['Fenelon Vargas','Jose Vargas']"</f>
        <v>['Fenelon Vargas','Jose Vargas']</v>
      </c>
      <c r="D15" s="5" t="s">
        <v>14</v>
      </c>
      <c r="E15" s="1" t="s">
        <v>63</v>
      </c>
    </row>
    <row r="16" spans="2:5">
      <c r="B16" s="4" t="s">
        <v>15</v>
      </c>
      <c r="C16">
        <v>1</v>
      </c>
      <c r="D16" s="5" t="s">
        <v>14</v>
      </c>
      <c r="E16" s="1" t="s">
        <v>63</v>
      </c>
    </row>
    <row r="17" spans="2:5">
      <c r="B17" s="4" t="s">
        <v>25</v>
      </c>
      <c r="C17" t="str">
        <f>"Somos una empresa que proyecta ambientes en funcion de tu estilo de vida. Proyectamos, importamos e instalamos muebles a medida de la más alta calidad."</f>
        <v>Somos una empresa que proyecta ambientes en funcion de tu estilo de vida. Proyectamos, importamos e instalamos muebles a medida de la más alta calidad.</v>
      </c>
      <c r="D17" s="5" t="s">
        <v>8</v>
      </c>
      <c r="E17" s="1" t="s">
        <v>57</v>
      </c>
    </row>
    <row r="18" spans="2:5">
      <c r="B18" s="4" t="s">
        <v>58</v>
      </c>
      <c r="C18" t="str">
        <f>" +591 71322410"</f>
        <v xml:space="preserve"> +591 71322410</v>
      </c>
      <c r="D18" s="5" t="s">
        <v>67</v>
      </c>
      <c r="E18" s="1" t="s">
        <v>57</v>
      </c>
    </row>
    <row r="19" spans="2:5">
      <c r="B19" s="4" t="s">
        <v>59</v>
      </c>
      <c r="C19" t="s">
        <v>61</v>
      </c>
      <c r="D19" s="5" t="s">
        <v>68</v>
      </c>
      <c r="E19" s="1" t="s">
        <v>57</v>
      </c>
    </row>
    <row r="20" spans="2:5">
      <c r="B20" s="4" t="s">
        <v>60</v>
      </c>
      <c r="C20" s="14" t="s">
        <v>51</v>
      </c>
      <c r="D20" s="5" t="s">
        <v>69</v>
      </c>
      <c r="E20" s="1" t="s">
        <v>57</v>
      </c>
    </row>
    <row r="22" spans="2:5">
      <c r="B22" s="2" t="s">
        <v>32</v>
      </c>
      <c r="C22" s="8" t="s">
        <v>18</v>
      </c>
    </row>
    <row r="23" spans="2:5" s="12" customFormat="1">
      <c r="B23" s="2" t="s">
        <v>35</v>
      </c>
      <c r="C23" t="s">
        <v>72</v>
      </c>
      <c r="D23" s="13"/>
      <c r="E23" s="1"/>
    </row>
    <row r="25" spans="2:5">
      <c r="B25" s="2" t="s">
        <v>34</v>
      </c>
      <c r="C25" s="2" t="s">
        <v>4</v>
      </c>
      <c r="D25" s="6" t="s">
        <v>5</v>
      </c>
      <c r="E25" s="3" t="s">
        <v>2</v>
      </c>
    </row>
    <row r="26" spans="2:5">
      <c r="B26" s="2"/>
      <c r="C26" s="2"/>
      <c r="D26" s="6"/>
      <c r="E26" s="3"/>
    </row>
    <row r="27" spans="2:5">
      <c r="B27" s="7" t="s">
        <v>64</v>
      </c>
      <c r="C27" t="s">
        <v>13</v>
      </c>
      <c r="D27" s="5" t="s">
        <v>10</v>
      </c>
      <c r="E27" s="1" t="s">
        <v>65</v>
      </c>
    </row>
    <row r="28" spans="2:5">
      <c r="B28" s="4" t="s">
        <v>27</v>
      </c>
      <c r="C28" t="s">
        <v>12</v>
      </c>
      <c r="D28" s="5" t="s">
        <v>8</v>
      </c>
      <c r="E28" s="1" t="s">
        <v>62</v>
      </c>
    </row>
    <row r="29" spans="2:5">
      <c r="B29" s="4" t="s">
        <v>7</v>
      </c>
      <c r="C29" t="str">
        <f>"['Ambientes Proyectados SRL','Fenelon Vargas']"</f>
        <v>['Ambientes Proyectados SRL','Fenelon Vargas']</v>
      </c>
      <c r="D29" s="5" t="s">
        <v>14</v>
      </c>
      <c r="E29" s="1" t="s">
        <v>63</v>
      </c>
    </row>
    <row r="30" spans="2:5">
      <c r="B30" s="4" t="s">
        <v>15</v>
      </c>
      <c r="C30">
        <v>1</v>
      </c>
      <c r="D30" s="5" t="s">
        <v>14</v>
      </c>
      <c r="E30" s="1" t="s">
        <v>63</v>
      </c>
    </row>
    <row r="31" spans="2:5">
      <c r="B31" s="4" t="s">
        <v>25</v>
      </c>
      <c r="C31" t="s">
        <v>66</v>
      </c>
      <c r="D31" s="5" t="s">
        <v>8</v>
      </c>
      <c r="E31" s="1" t="s">
        <v>57</v>
      </c>
    </row>
    <row r="32" spans="2:5">
      <c r="B32" s="4" t="s">
        <v>58</v>
      </c>
      <c r="C32" t="str">
        <f>" +591 71322410"</f>
        <v xml:space="preserve"> +591 71322410</v>
      </c>
      <c r="D32" s="5" t="s">
        <v>67</v>
      </c>
      <c r="E32" s="1" t="s">
        <v>57</v>
      </c>
    </row>
    <row r="33" spans="2:5">
      <c r="B33" s="4" t="s">
        <v>59</v>
      </c>
      <c r="C33" t="s">
        <v>71</v>
      </c>
      <c r="D33" s="5" t="s">
        <v>68</v>
      </c>
      <c r="E33" s="1" t="s">
        <v>57</v>
      </c>
    </row>
    <row r="34" spans="2:5">
      <c r="B34" s="4" t="s">
        <v>60</v>
      </c>
      <c r="C34" s="14" t="s">
        <v>70</v>
      </c>
      <c r="D34" s="5" t="s">
        <v>69</v>
      </c>
      <c r="E34" s="1" t="s">
        <v>57</v>
      </c>
    </row>
    <row r="36" spans="2:5">
      <c r="B36" s="2" t="s">
        <v>32</v>
      </c>
      <c r="C36" s="8" t="s">
        <v>17</v>
      </c>
    </row>
    <row r="37" spans="2:5" s="12" customFormat="1">
      <c r="B37" s="2" t="s">
        <v>35</v>
      </c>
      <c r="C37" t="s">
        <v>73</v>
      </c>
      <c r="D37" s="13"/>
      <c r="E37" s="1"/>
    </row>
    <row r="39" spans="2:5">
      <c r="B39" s="2" t="s">
        <v>34</v>
      </c>
      <c r="C39" s="2" t="s">
        <v>4</v>
      </c>
      <c r="D39" s="6" t="s">
        <v>5</v>
      </c>
      <c r="E39" s="3" t="s">
        <v>2</v>
      </c>
    </row>
    <row r="40" spans="2:5">
      <c r="B40" s="2"/>
      <c r="C40" s="2"/>
      <c r="D40" s="6"/>
      <c r="E40" s="3"/>
    </row>
    <row r="41" spans="2:5">
      <c r="B41" s="7" t="s">
        <v>64</v>
      </c>
      <c r="C41" t="s">
        <v>74</v>
      </c>
      <c r="D41" s="5" t="s">
        <v>10</v>
      </c>
      <c r="E41" s="1" t="s">
        <v>9</v>
      </c>
    </row>
    <row r="42" spans="2:5">
      <c r="B42" s="15" t="s">
        <v>49</v>
      </c>
      <c r="C42" s="14" t="s">
        <v>75</v>
      </c>
      <c r="D42" s="5" t="s">
        <v>54</v>
      </c>
      <c r="E42" s="1" t="s">
        <v>55</v>
      </c>
    </row>
    <row r="43" spans="2:5">
      <c r="B43" s="15" t="s">
        <v>50</v>
      </c>
      <c r="C43" t="s">
        <v>76</v>
      </c>
      <c r="D43" s="5" t="s">
        <v>53</v>
      </c>
      <c r="E43" s="1" t="s">
        <v>56</v>
      </c>
    </row>
    <row r="44" spans="2:5">
      <c r="B44" s="4" t="s">
        <v>15</v>
      </c>
      <c r="C44">
        <v>1</v>
      </c>
      <c r="D44" s="5" t="s">
        <v>14</v>
      </c>
      <c r="E44" s="1" t="s">
        <v>63</v>
      </c>
    </row>
    <row r="45" spans="2:5">
      <c r="B45" s="4" t="s">
        <v>25</v>
      </c>
      <c r="C45" t="s">
        <v>77</v>
      </c>
      <c r="D45" s="5" t="s">
        <v>8</v>
      </c>
      <c r="E45" s="1" t="s">
        <v>57</v>
      </c>
    </row>
    <row r="46" spans="2:5">
      <c r="B46" s="4" t="s">
        <v>58</v>
      </c>
      <c r="C46" t="str">
        <f>" +591 71322410"</f>
        <v xml:space="preserve"> +591 71322410</v>
      </c>
      <c r="D46" s="5" t="s">
        <v>67</v>
      </c>
      <c r="E46" s="1" t="s">
        <v>57</v>
      </c>
    </row>
    <row r="47" spans="2:5">
      <c r="B47" s="4" t="s">
        <v>59</v>
      </c>
      <c r="C47" t="s">
        <v>61</v>
      </c>
      <c r="D47" s="5" t="s">
        <v>68</v>
      </c>
      <c r="E47" s="1" t="s">
        <v>57</v>
      </c>
    </row>
    <row r="48" spans="2:5">
      <c r="B48" s="4" t="s">
        <v>60</v>
      </c>
      <c r="C48" s="14" t="s">
        <v>51</v>
      </c>
      <c r="D48" s="5" t="s">
        <v>69</v>
      </c>
      <c r="E48" s="1" t="s">
        <v>57</v>
      </c>
    </row>
    <row r="51" spans="2:5">
      <c r="B51" s="2" t="s">
        <v>32</v>
      </c>
      <c r="C51" s="8" t="s">
        <v>15</v>
      </c>
    </row>
    <row r="52" spans="2:5">
      <c r="B52" s="2" t="s">
        <v>35</v>
      </c>
      <c r="C52" t="s">
        <v>38</v>
      </c>
    </row>
    <row r="55" spans="2:5">
      <c r="B55" s="2" t="s">
        <v>34</v>
      </c>
      <c r="C55" s="2" t="s">
        <v>4</v>
      </c>
      <c r="D55" s="6" t="s">
        <v>5</v>
      </c>
      <c r="E55" s="3" t="s">
        <v>2</v>
      </c>
    </row>
    <row r="57" spans="2:5">
      <c r="B57" s="9" t="s">
        <v>16</v>
      </c>
      <c r="C57">
        <v>1</v>
      </c>
    </row>
    <row r="58" spans="2:5">
      <c r="B58" s="10" t="s">
        <v>7</v>
      </c>
      <c r="C58" t="s">
        <v>6</v>
      </c>
      <c r="D58" s="5" t="s">
        <v>8</v>
      </c>
      <c r="E58" s="1" t="s">
        <v>45</v>
      </c>
    </row>
    <row r="59" spans="2:5">
      <c r="B59" s="10" t="s">
        <v>18</v>
      </c>
      <c r="C59" t="s">
        <v>13</v>
      </c>
      <c r="D59" s="5" t="s">
        <v>8</v>
      </c>
      <c r="E59" s="1" t="s">
        <v>46</v>
      </c>
    </row>
    <row r="60" spans="2:5">
      <c r="B60" s="9" t="s">
        <v>17</v>
      </c>
      <c r="C60" t="s">
        <v>39</v>
      </c>
      <c r="D60" s="5" t="s">
        <v>8</v>
      </c>
      <c r="E60" s="1" t="s">
        <v>47</v>
      </c>
    </row>
    <row r="61" spans="2:5">
      <c r="B61" s="10" t="s">
        <v>22</v>
      </c>
      <c r="C61" t="s">
        <v>23</v>
      </c>
      <c r="D61" s="5" t="s">
        <v>8</v>
      </c>
      <c r="E61" s="1" t="s">
        <v>11</v>
      </c>
    </row>
    <row r="62" spans="2:5">
      <c r="B62" s="9" t="s">
        <v>40</v>
      </c>
      <c r="D62" s="5" t="s">
        <v>42</v>
      </c>
      <c r="E62" s="1" t="s">
        <v>41</v>
      </c>
    </row>
    <row r="63" spans="2:5">
      <c r="B63" s="9" t="s">
        <v>20</v>
      </c>
      <c r="C63" t="s">
        <v>44</v>
      </c>
      <c r="D63" s="5" t="s">
        <v>28</v>
      </c>
      <c r="E63" s="1" t="s">
        <v>43</v>
      </c>
    </row>
    <row r="65" spans="2:5">
      <c r="B65" s="2" t="s">
        <v>32</v>
      </c>
      <c r="C65" t="s">
        <v>33</v>
      </c>
    </row>
    <row r="66" spans="2:5">
      <c r="B66" s="2" t="s">
        <v>35</v>
      </c>
      <c r="C66" t="s">
        <v>36</v>
      </c>
    </row>
    <row r="69" spans="2:5">
      <c r="B69" s="2" t="s">
        <v>34</v>
      </c>
      <c r="C69" s="2" t="s">
        <v>4</v>
      </c>
      <c r="D69" s="6" t="s">
        <v>5</v>
      </c>
      <c r="E69" s="3" t="s">
        <v>2</v>
      </c>
    </row>
    <row r="70" spans="2:5">
      <c r="C70" s="2"/>
      <c r="D70" s="6"/>
      <c r="E70" s="3"/>
    </row>
    <row r="71" spans="2:5">
      <c r="B71" s="11" t="s">
        <v>22</v>
      </c>
      <c r="C71" t="s">
        <v>23</v>
      </c>
      <c r="D71" s="5" t="s">
        <v>8</v>
      </c>
      <c r="E71" s="1" t="s">
        <v>24</v>
      </c>
    </row>
    <row r="72" spans="2:5">
      <c r="B72" s="11" t="s">
        <v>29</v>
      </c>
      <c r="C72" t="s">
        <v>30</v>
      </c>
      <c r="D72" s="5" t="s">
        <v>8</v>
      </c>
      <c r="E72" s="1" t="s">
        <v>31</v>
      </c>
    </row>
    <row r="73" spans="2:5">
      <c r="B73" s="11" t="s">
        <v>19</v>
      </c>
      <c r="C73" t="s">
        <v>3</v>
      </c>
      <c r="D73" s="5" t="s">
        <v>10</v>
      </c>
      <c r="E73" s="1" t="s">
        <v>21</v>
      </c>
    </row>
    <row r="74" spans="2:5">
      <c r="B74" s="11" t="s">
        <v>20</v>
      </c>
      <c r="C74" t="b">
        <v>0</v>
      </c>
      <c r="D74" s="5" t="s">
        <v>28</v>
      </c>
      <c r="E74" s="1" t="s">
        <v>37</v>
      </c>
    </row>
  </sheetData>
  <hyperlinks>
    <hyperlink ref="C12" r:id="rId1"/>
    <hyperlink ref="C20" r:id="rId2"/>
    <hyperlink ref="C34" r:id="rId3"/>
    <hyperlink ref="C42" r:id="rId4"/>
    <hyperlink ref="C48" r:id="rId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abSelected="1" workbookViewId="0">
      <selection activeCell="F24" sqref="F24"/>
    </sheetView>
  </sheetViews>
  <sheetFormatPr baseColWidth="10" defaultColWidth="8.83203125" defaultRowHeight="14" x14ac:dyDescent="0"/>
  <cols>
    <col min="1" max="1" width="32.33203125" style="17" customWidth="1"/>
    <col min="2" max="2" width="10.33203125" style="17" customWidth="1"/>
    <col min="3" max="3" width="32.5" style="17" customWidth="1"/>
    <col min="4" max="4" width="8" style="17" customWidth="1"/>
    <col min="5" max="5" width="8.83203125" style="17"/>
    <col min="6" max="6" width="28.6640625" style="17" customWidth="1"/>
    <col min="7" max="9" width="20.6640625" style="17" customWidth="1"/>
    <col min="10" max="16384" width="8.83203125" style="17"/>
  </cols>
  <sheetData>
    <row r="2" spans="1:9">
      <c r="A2" s="16" t="s">
        <v>150</v>
      </c>
      <c r="B2" s="16"/>
      <c r="C2" s="16"/>
      <c r="D2" s="16"/>
    </row>
    <row r="4" spans="1:9">
      <c r="A4" s="19" t="s">
        <v>152</v>
      </c>
      <c r="B4" s="19"/>
      <c r="C4" s="47" t="s">
        <v>153</v>
      </c>
      <c r="D4" s="47"/>
    </row>
    <row r="5" spans="1:9">
      <c r="A5" s="45" t="s">
        <v>151</v>
      </c>
      <c r="B5" s="45"/>
      <c r="C5" s="19" t="s">
        <v>78</v>
      </c>
      <c r="D5" s="19"/>
    </row>
    <row r="6" spans="1:9">
      <c r="A6" s="46"/>
      <c r="B6" s="46"/>
      <c r="C6" s="46"/>
      <c r="D6" s="46"/>
    </row>
    <row r="8" spans="1:9">
      <c r="A8" s="20"/>
      <c r="B8" s="35" t="s">
        <v>79</v>
      </c>
      <c r="C8" s="20"/>
      <c r="D8" s="35" t="s">
        <v>79</v>
      </c>
      <c r="F8" s="31" t="s">
        <v>140</v>
      </c>
      <c r="G8" s="31"/>
      <c r="H8" s="31"/>
      <c r="I8" s="31"/>
    </row>
    <row r="9" spans="1:9" ht="15">
      <c r="A9" s="22" t="s">
        <v>80</v>
      </c>
      <c r="B9" s="23"/>
      <c r="D9" s="23"/>
      <c r="F9" s="32" t="s">
        <v>141</v>
      </c>
      <c r="G9" s="36">
        <v>0</v>
      </c>
      <c r="H9" s="18" t="s">
        <v>141</v>
      </c>
      <c r="I9" s="36">
        <v>0.25</v>
      </c>
    </row>
    <row r="10" spans="1:9">
      <c r="A10" s="18" t="s">
        <v>81</v>
      </c>
      <c r="B10" s="24" t="b">
        <v>0</v>
      </c>
      <c r="C10" s="18" t="s">
        <v>82</v>
      </c>
      <c r="D10" s="24" t="b">
        <v>1</v>
      </c>
      <c r="F10" s="32" t="s">
        <v>142</v>
      </c>
      <c r="G10" s="36">
        <v>0.26</v>
      </c>
      <c r="H10" s="18" t="s">
        <v>142</v>
      </c>
      <c r="I10" s="36">
        <v>0.5</v>
      </c>
    </row>
    <row r="11" spans="1:9">
      <c r="A11" s="18" t="s">
        <v>83</v>
      </c>
      <c r="B11" s="24" t="b">
        <v>0</v>
      </c>
      <c r="C11" s="18" t="s">
        <v>84</v>
      </c>
      <c r="D11" s="24" t="b">
        <v>1</v>
      </c>
      <c r="F11" s="33" t="s">
        <v>143</v>
      </c>
      <c r="G11" s="37">
        <v>0.51</v>
      </c>
      <c r="H11" s="18" t="s">
        <v>144</v>
      </c>
      <c r="I11" s="37">
        <v>0.75</v>
      </c>
    </row>
    <row r="12" spans="1:9">
      <c r="A12" s="18" t="s">
        <v>85</v>
      </c>
      <c r="B12" s="24" t="b">
        <v>0</v>
      </c>
      <c r="C12" s="18" t="s">
        <v>86</v>
      </c>
      <c r="D12" s="24" t="b">
        <v>1</v>
      </c>
      <c r="F12" s="34" t="s">
        <v>145</v>
      </c>
      <c r="G12" s="38">
        <v>0.76</v>
      </c>
      <c r="H12" s="18" t="s">
        <v>145</v>
      </c>
      <c r="I12" s="38">
        <v>1</v>
      </c>
    </row>
    <row r="13" spans="1:9">
      <c r="A13" s="18" t="s">
        <v>87</v>
      </c>
      <c r="B13" s="24" t="b">
        <v>0</v>
      </c>
      <c r="C13" s="18" t="s">
        <v>88</v>
      </c>
      <c r="D13" s="24" t="b">
        <v>1</v>
      </c>
    </row>
    <row r="14" spans="1:9">
      <c r="A14" s="18" t="s">
        <v>89</v>
      </c>
      <c r="B14" s="24" t="b">
        <v>0</v>
      </c>
      <c r="C14" s="18" t="s">
        <v>90</v>
      </c>
      <c r="D14" s="24" t="b">
        <v>1</v>
      </c>
      <c r="F14" s="28" t="s">
        <v>139</v>
      </c>
      <c r="G14" s="40"/>
      <c r="H14" s="21"/>
      <c r="I14" s="41"/>
    </row>
    <row r="15" spans="1:9">
      <c r="A15" s="18" t="s">
        <v>91</v>
      </c>
      <c r="B15" s="24" t="b">
        <v>0</v>
      </c>
      <c r="C15" s="18" t="s">
        <v>92</v>
      </c>
      <c r="D15" s="24" t="b">
        <v>1</v>
      </c>
      <c r="H15" s="21"/>
      <c r="I15" s="41"/>
    </row>
    <row r="16" spans="1:9" ht="18">
      <c r="A16" s="18" t="s">
        <v>93</v>
      </c>
      <c r="B16" s="24" t="b">
        <v>0</v>
      </c>
      <c r="C16" s="18" t="s">
        <v>94</v>
      </c>
      <c r="D16" s="24" t="b">
        <v>1</v>
      </c>
      <c r="F16" s="42" t="s">
        <v>148</v>
      </c>
      <c r="G16" s="43">
        <f>COUNTIF($B$8:$D$45,TRUE)/(COUNTIF($B$8:$D$45,FALSE)+COUNTIF($B$8:$D$45,TRUE))</f>
        <v>0.5</v>
      </c>
    </row>
    <row r="17" spans="1:7" ht="18">
      <c r="A17" s="18" t="s">
        <v>95</v>
      </c>
      <c r="B17" s="24" t="b">
        <v>0</v>
      </c>
      <c r="C17" s="18" t="s">
        <v>96</v>
      </c>
      <c r="D17" s="24" t="b">
        <v>1</v>
      </c>
      <c r="F17" s="44" t="s">
        <v>149</v>
      </c>
      <c r="G17" s="44" t="str">
        <f>IF(G16&lt;25%,"Ruim",IF(G16&lt;50%,"Regular",IF(G16&lt;75%,"Bom","Otimo")))</f>
        <v>Bom</v>
      </c>
    </row>
    <row r="18" spans="1:7">
      <c r="A18" s="18" t="s">
        <v>97</v>
      </c>
      <c r="B18" s="24" t="b">
        <v>0</v>
      </c>
      <c r="C18" s="18" t="s">
        <v>98</v>
      </c>
      <c r="D18" s="24" t="b">
        <v>1</v>
      </c>
    </row>
    <row r="19" spans="1:7">
      <c r="A19" s="18" t="s">
        <v>100</v>
      </c>
      <c r="B19" s="24" t="b">
        <v>0</v>
      </c>
      <c r="C19" s="18" t="s">
        <v>101</v>
      </c>
      <c r="D19" s="24" t="b">
        <v>1</v>
      </c>
      <c r="F19" s="17" t="s">
        <v>146</v>
      </c>
    </row>
    <row r="20" spans="1:7">
      <c r="A20" s="18" t="s">
        <v>102</v>
      </c>
      <c r="B20" s="24" t="b">
        <v>0</v>
      </c>
      <c r="C20" s="18" t="s">
        <v>103</v>
      </c>
      <c r="D20" s="24" t="b">
        <v>1</v>
      </c>
      <c r="F20" s="17" t="s">
        <v>147</v>
      </c>
    </row>
    <row r="21" spans="1:7">
      <c r="A21" s="18" t="s">
        <v>104</v>
      </c>
      <c r="B21" s="24" t="b">
        <v>0</v>
      </c>
      <c r="C21" s="18" t="s">
        <v>105</v>
      </c>
      <c r="D21" s="24" t="b">
        <v>1</v>
      </c>
    </row>
    <row r="22" spans="1:7">
      <c r="A22" s="18" t="s">
        <v>106</v>
      </c>
      <c r="B22" s="24" t="b">
        <v>0</v>
      </c>
      <c r="C22" s="18" t="s">
        <v>107</v>
      </c>
      <c r="D22" s="24" t="b">
        <v>1</v>
      </c>
    </row>
    <row r="23" spans="1:7">
      <c r="A23" s="18" t="s">
        <v>108</v>
      </c>
      <c r="B23" s="24" t="b">
        <v>0</v>
      </c>
      <c r="C23" s="18" t="s">
        <v>109</v>
      </c>
      <c r="D23" s="24" t="b">
        <v>1</v>
      </c>
    </row>
    <row r="24" spans="1:7">
      <c r="A24" s="18" t="s">
        <v>110</v>
      </c>
      <c r="B24" s="24" t="b">
        <v>0</v>
      </c>
      <c r="C24" s="18" t="s">
        <v>111</v>
      </c>
      <c r="D24" s="24" t="b">
        <v>1</v>
      </c>
    </row>
    <row r="25" spans="1:7">
      <c r="A25" s="18" t="s">
        <v>112</v>
      </c>
      <c r="B25" s="24" t="b">
        <v>0</v>
      </c>
      <c r="C25" s="18" t="s">
        <v>113</v>
      </c>
      <c r="D25" s="24" t="b">
        <v>1</v>
      </c>
    </row>
    <row r="26" spans="1:7">
      <c r="A26" s="18" t="s">
        <v>114</v>
      </c>
      <c r="B26" s="24" t="b">
        <v>0</v>
      </c>
      <c r="C26" s="18" t="s">
        <v>115</v>
      </c>
      <c r="D26" s="24" t="b">
        <v>1</v>
      </c>
    </row>
    <row r="27" spans="1:7">
      <c r="A27" s="18" t="s">
        <v>117</v>
      </c>
      <c r="B27" s="24" t="b">
        <v>0</v>
      </c>
      <c r="C27" s="18" t="s">
        <v>118</v>
      </c>
      <c r="D27" s="24" t="b">
        <v>1</v>
      </c>
    </row>
    <row r="28" spans="1:7">
      <c r="A28" s="21"/>
      <c r="B28" s="20"/>
      <c r="C28" s="21"/>
      <c r="D28" s="24" t="b">
        <v>1</v>
      </c>
    </row>
    <row r="29" spans="1:7">
      <c r="B29" s="35" t="s">
        <v>79</v>
      </c>
      <c r="D29" s="35" t="s">
        <v>79</v>
      </c>
    </row>
    <row r="30" spans="1:7">
      <c r="A30" s="25" t="s">
        <v>99</v>
      </c>
      <c r="B30" s="23"/>
      <c r="C30" s="25" t="s">
        <v>116</v>
      </c>
      <c r="D30" s="23"/>
    </row>
    <row r="31" spans="1:7">
      <c r="A31" s="26" t="s">
        <v>119</v>
      </c>
      <c r="B31" s="24" t="b">
        <v>0</v>
      </c>
      <c r="C31" s="18" t="s">
        <v>120</v>
      </c>
      <c r="D31" s="24" t="b">
        <v>1</v>
      </c>
    </row>
    <row r="32" spans="1:7">
      <c r="A32" s="26" t="s">
        <v>121</v>
      </c>
      <c r="B32" s="24" t="b">
        <v>0</v>
      </c>
      <c r="C32" s="18" t="s">
        <v>122</v>
      </c>
      <c r="D32" s="24" t="b">
        <v>1</v>
      </c>
    </row>
    <row r="33" spans="1:4">
      <c r="A33" s="26" t="s">
        <v>123</v>
      </c>
      <c r="B33" s="24" t="b">
        <v>0</v>
      </c>
      <c r="C33" s="18" t="s">
        <v>124</v>
      </c>
      <c r="D33" s="24" t="b">
        <v>1</v>
      </c>
    </row>
    <row r="34" spans="1:4">
      <c r="A34" s="26" t="s">
        <v>125</v>
      </c>
      <c r="B34" s="24" t="b">
        <v>0</v>
      </c>
      <c r="C34" s="18" t="s">
        <v>126</v>
      </c>
      <c r="D34" s="24" t="b">
        <v>1</v>
      </c>
    </row>
    <row r="35" spans="1:4">
      <c r="A35" s="26" t="s">
        <v>128</v>
      </c>
      <c r="B35" s="24" t="b">
        <v>0</v>
      </c>
      <c r="C35" s="18" t="s">
        <v>129</v>
      </c>
      <c r="D35" s="24" t="b">
        <v>1</v>
      </c>
    </row>
    <row r="36" spans="1:4">
      <c r="A36" s="26" t="s">
        <v>130</v>
      </c>
      <c r="B36" s="24" t="b">
        <v>0</v>
      </c>
      <c r="C36" s="18" t="s">
        <v>131</v>
      </c>
      <c r="D36" s="24" t="b">
        <v>1</v>
      </c>
    </row>
    <row r="37" spans="1:4">
      <c r="A37" s="27"/>
      <c r="B37" s="20"/>
      <c r="C37" s="21"/>
      <c r="D37" s="20"/>
    </row>
    <row r="38" spans="1:4">
      <c r="B38" s="35" t="s">
        <v>79</v>
      </c>
      <c r="D38" s="35" t="s">
        <v>79</v>
      </c>
    </row>
    <row r="39" spans="1:4">
      <c r="A39" s="25" t="s">
        <v>132</v>
      </c>
      <c r="B39" s="23"/>
      <c r="C39" s="25" t="s">
        <v>133</v>
      </c>
      <c r="D39" s="23"/>
    </row>
    <row r="40" spans="1:4">
      <c r="A40" s="18" t="s">
        <v>134</v>
      </c>
      <c r="B40" s="24" t="b">
        <v>0</v>
      </c>
      <c r="C40" s="18" t="s">
        <v>135</v>
      </c>
      <c r="D40" s="24" t="b">
        <v>0</v>
      </c>
    </row>
    <row r="41" spans="1:4">
      <c r="A41" s="18" t="s">
        <v>136</v>
      </c>
      <c r="B41" s="24" t="b">
        <v>1</v>
      </c>
      <c r="C41" s="18" t="s">
        <v>137</v>
      </c>
      <c r="D41" s="24" t="b">
        <v>1</v>
      </c>
    </row>
    <row r="42" spans="1:4">
      <c r="A42" s="21"/>
      <c r="B42" s="20"/>
      <c r="C42" s="21"/>
      <c r="D42" s="20"/>
    </row>
    <row r="43" spans="1:4">
      <c r="B43" s="39"/>
      <c r="D43" s="35" t="s">
        <v>79</v>
      </c>
    </row>
    <row r="44" spans="1:4">
      <c r="A44" s="28" t="s">
        <v>127</v>
      </c>
      <c r="B44" s="20"/>
      <c r="D44" s="23"/>
    </row>
    <row r="45" spans="1:4">
      <c r="A45" s="29" t="s">
        <v>138</v>
      </c>
      <c r="B45" s="30"/>
      <c r="C45" s="29"/>
      <c r="D45" s="24" t="b">
        <v>0</v>
      </c>
    </row>
  </sheetData>
  <mergeCells count="6">
    <mergeCell ref="A45:C45"/>
    <mergeCell ref="A2:D2"/>
    <mergeCell ref="A4:B4"/>
    <mergeCell ref="C4:D4"/>
    <mergeCell ref="A5:B5"/>
    <mergeCell ref="C5:D5"/>
  </mergeCells>
  <printOptions horizontalCentered="1"/>
  <pageMargins left="0.31496062992125984" right="0.31496062992125984" top="0.39370078740157483" bottom="0.39370078740157483" header="0.31496062992125984" footer="0.31496062992125984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TableDesc</vt:lpstr>
      <vt:lpstr>Planilha Geral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Requena</dc:creator>
  <cp:lastModifiedBy>Leonardo Requena</cp:lastModifiedBy>
  <dcterms:created xsi:type="dcterms:W3CDTF">2015-11-07T20:49:18Z</dcterms:created>
  <dcterms:modified xsi:type="dcterms:W3CDTF">2015-11-08T15:25:59Z</dcterms:modified>
</cp:coreProperties>
</file>