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6" i="1"/>
  <c r="O16" i="1"/>
  <c r="E17" i="1"/>
  <c r="J14" i="1"/>
  <c r="T25" i="1"/>
  <c r="E14" i="1"/>
  <c r="E15" i="1"/>
  <c r="O15" i="1"/>
  <c r="T19" i="1"/>
  <c r="J13" i="1" s="1"/>
  <c r="O14" i="1"/>
  <c r="O13" i="1"/>
  <c r="O12" i="1"/>
  <c r="O11" i="1"/>
  <c r="E24" i="1"/>
  <c r="E12" i="1"/>
  <c r="E11" i="1"/>
  <c r="J15" i="1"/>
  <c r="J12" i="1"/>
  <c r="J11" i="1"/>
  <c r="O25" i="1" l="1"/>
  <c r="J16" i="1"/>
  <c r="E25" i="1"/>
</calcChain>
</file>

<file path=xl/sharedStrings.xml><?xml version="1.0" encoding="utf-8"?>
<sst xmlns="http://schemas.openxmlformats.org/spreadsheetml/2006/main" count="125" uniqueCount="71">
  <si>
    <t>Item</t>
  </si>
  <si>
    <t>NE555P</t>
  </si>
  <si>
    <t>555 timer</t>
  </si>
  <si>
    <t>Clock Module</t>
  </si>
  <si>
    <t>SN74LS00N</t>
  </si>
  <si>
    <t>Quad 2-Input NAND Gate</t>
  </si>
  <si>
    <t>1MΩ Potentiometer</t>
  </si>
  <si>
    <t>-</t>
  </si>
  <si>
    <t>Name</t>
  </si>
  <si>
    <t>Yellow LED</t>
  </si>
  <si>
    <t>Blue LED</t>
  </si>
  <si>
    <t>1KΩ Resistor</t>
  </si>
  <si>
    <t>220Ω Resistor</t>
  </si>
  <si>
    <t>10KΩ Resistor</t>
  </si>
  <si>
    <t>1MΩ Resistor</t>
  </si>
  <si>
    <t>Toggle switch</t>
  </si>
  <si>
    <t>Push button</t>
  </si>
  <si>
    <t>Breadboard</t>
  </si>
  <si>
    <t>Price</t>
  </si>
  <si>
    <t>TOTAL</t>
  </si>
  <si>
    <t>Qty</t>
  </si>
  <si>
    <t>Octal Bus Transceiver</t>
  </si>
  <si>
    <t>SN74LS245</t>
  </si>
  <si>
    <t>4-bit D-Type Register 3-state Output</t>
  </si>
  <si>
    <t>SN74LS173A</t>
  </si>
  <si>
    <t>0.1μF Electrolytic Capacitor</t>
  </si>
  <si>
    <t>0.01μF Ceramic Capacitor</t>
  </si>
  <si>
    <t>Red LED</t>
  </si>
  <si>
    <t>8 x 8-bit Register</t>
  </si>
  <si>
    <t>Price Table</t>
  </si>
  <si>
    <t>URL</t>
  </si>
  <si>
    <t>https://www.digikey.com/product-detail/en/texas-instruments/SN74LS173AN/296-33970-5-ND/1594767</t>
  </si>
  <si>
    <t>SN74LS173AN</t>
  </si>
  <si>
    <t>Quad 2-Input XOR Gate</t>
  </si>
  <si>
    <t>SN74LS86AN</t>
  </si>
  <si>
    <t>https://www.digikey.com/product-detail/en/texas-instruments/SN74LS86AN/296-1669-5-ND/277315</t>
  </si>
  <si>
    <t>SN74LS151N</t>
  </si>
  <si>
    <t>SN74LS47N</t>
  </si>
  <si>
    <t>8 to 1 Data Multiplexer</t>
  </si>
  <si>
    <t>https://www.digikey.com/product-detail/en/texas-instruments/SN74LS151N/296-1644-5-ND/277290</t>
  </si>
  <si>
    <t>BCD/7-Segment Decoder</t>
  </si>
  <si>
    <t>https://www.digikey.com/product-detail/en/texas-instruments/SN74LS47N/296-3712-5-ND/377730</t>
  </si>
  <si>
    <t>https://www.amazon.com/gp/product/B01EV6LJ7G/ref=ppx_yo_dt_b_asin_title_o00__o00_s00?ie=UTF8&amp;psc=1</t>
  </si>
  <si>
    <t>https://www.digikey.com/product-detail/en/texas-instruments/SN74LS245N/296-1655-5-ND/277301</t>
  </si>
  <si>
    <t>https://www.digikey.com/product-detail/en/texas-instruments/NE555P/296-1411-5-ND/277057</t>
  </si>
  <si>
    <t>Red LED (100 pack price/100)</t>
  </si>
  <si>
    <t>https://www.amazon.com/gp/product/B077X95F7C/ref=ppx_yo_dt_b_asin_title_o02__o00_s00?ie=UTF8&amp;psc=1</t>
  </si>
  <si>
    <t>4-bit Binary Full adder with fast carry</t>
  </si>
  <si>
    <t>https://www.digikey.com/product-detail/en/texas-instruments/SN74LS283N/296-33987-5-ND/1594801</t>
  </si>
  <si>
    <t>SN74LS283N</t>
  </si>
  <si>
    <t>ALU</t>
  </si>
  <si>
    <t>Breadboard (3 pack Price/3)</t>
  </si>
  <si>
    <t>Quad 2-1 Data Multiplexer</t>
  </si>
  <si>
    <t>SN74LS157N</t>
  </si>
  <si>
    <t>https://www.digikey.com/product-detail/en/texas-instruments/SN74LS157N/296-1645-5-ND/277291</t>
  </si>
  <si>
    <t>4-bit sync counter</t>
  </si>
  <si>
    <t>SN74LS161AN</t>
  </si>
  <si>
    <t>https://www.digikey.com/product-detail/en/texas-instruments/SN74LS161AN/296-1646-5-ND/277292</t>
  </si>
  <si>
    <t>Dual 2-4 Line Demultiplexer</t>
  </si>
  <si>
    <t>SN74LS139AN</t>
  </si>
  <si>
    <t>74LS189AN</t>
  </si>
  <si>
    <t>https://www.digikey.com/product-detail/en/texas-instruments/SN74LS139AN/296-1640-5-ND/277286</t>
  </si>
  <si>
    <t>https://www.jameco.com/z/74189-Major-Brands-Tri-State-64-Bit-RAM-DIP-16_49883.html</t>
  </si>
  <si>
    <t>https://www.ebay.com/itm/Atmel-AT28C16-28C16-8K-x-8-BIT-EEPROM-DIP24-x-10pcs-/160634260892</t>
  </si>
  <si>
    <t>Tri-state 64-bit Random Access Memory</t>
  </si>
  <si>
    <t>8Kx8-bit EEPROM (10 pack price/10)</t>
  </si>
  <si>
    <t>AT28C16</t>
  </si>
  <si>
    <t>https://www.digikey.com/product-detail/en/nichicon/USR1H0R1MDD/493-16004-ND/2539218</t>
  </si>
  <si>
    <t>https://www.digikey.com/product-detail/en/kemet/C317C103K5R5TA/399-4206-ND/817982</t>
  </si>
  <si>
    <t>https://www.digikey.com/product-detail/en/tt-electronics-bi/P160KN2-0EC15B1MEG/987-1395-ND/2620664</t>
  </si>
  <si>
    <t>B1M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</si>
</sst>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urier New"/>
      <family val="3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4" fontId="2" fillId="0" borderId="6" xfId="1" applyFont="1" applyBorder="1"/>
    <xf numFmtId="44" fontId="2" fillId="0" borderId="9" xfId="1" applyFont="1" applyBorder="1"/>
    <xf numFmtId="44" fontId="5" fillId="0" borderId="1" xfId="1" applyFont="1" applyBorder="1"/>
    <xf numFmtId="0" fontId="2" fillId="0" borderId="0" xfId="0" applyFont="1" applyBorder="1" applyAlignment="1">
      <alignment horizontal="left" vertical="center"/>
    </xf>
    <xf numFmtId="44" fontId="2" fillId="0" borderId="0" xfId="1" applyFont="1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5" xfId="0" applyFont="1" applyBorder="1"/>
    <xf numFmtId="0" fontId="4" fillId="0" borderId="0" xfId="0" applyFont="1" applyBorder="1" applyAlignment="1">
      <alignment horizontal="center" vertical="center"/>
    </xf>
    <xf numFmtId="44" fontId="5" fillId="0" borderId="0" xfId="1" applyFont="1" applyBorder="1"/>
    <xf numFmtId="0" fontId="2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0" xfId="2" applyFont="1" applyBorder="1"/>
    <xf numFmtId="0" fontId="7" fillId="0" borderId="0" xfId="2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2" applyFont="1"/>
    <xf numFmtId="44" fontId="2" fillId="0" borderId="4" xfId="1" applyNumberFormat="1" applyFont="1" applyBorder="1"/>
    <xf numFmtId="44" fontId="2" fillId="0" borderId="6" xfId="1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7X95F7C/ref=ppx_yo_dt_b_asin_title_o02__o00_s00?ie=UTF8&amp;psc=1" TargetMode="External"/><Relationship Id="rId13" Type="http://schemas.openxmlformats.org/officeDocument/2006/relationships/hyperlink" Target="https://www.jameco.com/z/74189-Major-Brands-Tri-State-64-Bit-RAM-DIP-16_49883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texas-instruments/SN74LS173AN/296-33970-5-ND/1594767" TargetMode="External"/><Relationship Id="rId7" Type="http://schemas.openxmlformats.org/officeDocument/2006/relationships/hyperlink" Target="https://www.digikey.com/product-detail/en/texas-instruments/NE555P/296-1411-5-ND/277057" TargetMode="External"/><Relationship Id="rId12" Type="http://schemas.openxmlformats.org/officeDocument/2006/relationships/hyperlink" Target="https://www.digikey.com/product-detail/en/texas-instruments/SN74LS139AN/296-1640-5-ND/277286" TargetMode="External"/><Relationship Id="rId17" Type="http://schemas.openxmlformats.org/officeDocument/2006/relationships/hyperlink" Target="https://www.digikey.com/product-detail/en/tt-electronics-bi/P160KN2-0EC15B1MEG/987-1395-ND/2620664" TargetMode="External"/><Relationship Id="rId2" Type="http://schemas.openxmlformats.org/officeDocument/2006/relationships/hyperlink" Target="https://www.digikey.com/product-detail/en/texas-instruments/SN74LS151N/296-1644-5-ND/277290" TargetMode="External"/><Relationship Id="rId16" Type="http://schemas.openxmlformats.org/officeDocument/2006/relationships/hyperlink" Target="https://www.digikey.com/product-detail/en/kemet/C317C103K5R5TA/399-4206-ND/817982" TargetMode="External"/><Relationship Id="rId1" Type="http://schemas.openxmlformats.org/officeDocument/2006/relationships/hyperlink" Target="https://www.digikey.com/product-detail/en/texas-instruments/SN74LS86AN/296-1669-5-ND/277315" TargetMode="External"/><Relationship Id="rId6" Type="http://schemas.openxmlformats.org/officeDocument/2006/relationships/hyperlink" Target="https://www.digikey.com/product-detail/en/texas-instruments/SN74LS245N/296-1655-5-ND/277301" TargetMode="External"/><Relationship Id="rId11" Type="http://schemas.openxmlformats.org/officeDocument/2006/relationships/hyperlink" Target="https://www.digikey.com/product-detail/en/texas-instruments/SN74LS161AN/296-1646-5-ND/277292" TargetMode="External"/><Relationship Id="rId5" Type="http://schemas.openxmlformats.org/officeDocument/2006/relationships/hyperlink" Target="https://www.amazon.com/gp/product/B01EV6LJ7G/ref=ppx_yo_dt_b_asin_title_o00__o00_s00?ie=UTF8&amp;psc=1" TargetMode="External"/><Relationship Id="rId15" Type="http://schemas.openxmlformats.org/officeDocument/2006/relationships/hyperlink" Target="https://www.digikey.com/product-detail/en/nichicon/USR1H0R1MDD/493-16004-ND/2539218" TargetMode="External"/><Relationship Id="rId10" Type="http://schemas.openxmlformats.org/officeDocument/2006/relationships/hyperlink" Target="https://www.digikey.com/product-detail/en/texas-instruments/SN74LS157N/296-1645-5-ND/277291" TargetMode="External"/><Relationship Id="rId4" Type="http://schemas.openxmlformats.org/officeDocument/2006/relationships/hyperlink" Target="https://www.digikey.com/product-detail/en/texas-instruments/SN74LS47N/296-3712-5-ND/377730" TargetMode="External"/><Relationship Id="rId9" Type="http://schemas.openxmlformats.org/officeDocument/2006/relationships/hyperlink" Target="https://www.digikey.com/product-detail/en/texas-instruments/SN74LS283N/296-33987-5-ND/1594801" TargetMode="External"/><Relationship Id="rId14" Type="http://schemas.openxmlformats.org/officeDocument/2006/relationships/hyperlink" Target="https://www.ebay.com/itm/Atmel-AT28C16-28C16-8K-x-8-BIT-EEPROM-DIP24-x-10pcs-/1606342608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T28"/>
  <sheetViews>
    <sheetView tabSelected="1" workbookViewId="0">
      <selection activeCell="Q33" sqref="Q33"/>
    </sheetView>
  </sheetViews>
  <sheetFormatPr defaultRowHeight="15" x14ac:dyDescent="0.25"/>
  <cols>
    <col min="1" max="1" width="2.5703125" style="1" customWidth="1"/>
    <col min="2" max="2" width="38.28515625" style="3" bestFit="1" customWidth="1"/>
    <col min="3" max="3" width="12.85546875" style="2" bestFit="1" customWidth="1"/>
    <col min="4" max="4" width="5.5703125" style="2" bestFit="1" customWidth="1"/>
    <col min="5" max="5" width="10.28515625" style="1" bestFit="1" customWidth="1"/>
    <col min="6" max="6" width="2.7109375" style="1" customWidth="1"/>
    <col min="7" max="7" width="41.5703125" style="1" customWidth="1"/>
    <col min="8" max="8" width="14.28515625" style="1" bestFit="1" customWidth="1"/>
    <col min="9" max="9" width="5.5703125" style="1" bestFit="1" customWidth="1"/>
    <col min="10" max="10" width="11.5703125" style="1" bestFit="1" customWidth="1"/>
    <col min="11" max="11" width="2.85546875" style="1" customWidth="1"/>
    <col min="12" max="12" width="38.28515625" style="1" bestFit="1" customWidth="1"/>
    <col min="13" max="13" width="23.140625" style="1" customWidth="1"/>
    <col min="14" max="14" width="14" style="1" customWidth="1"/>
    <col min="15" max="15" width="10.28515625" style="1" customWidth="1"/>
    <col min="16" max="16" width="3.28515625" style="1" customWidth="1"/>
    <col min="17" max="17" width="36.85546875" style="1" customWidth="1"/>
    <col min="18" max="18" width="15.5703125" style="2" bestFit="1" customWidth="1"/>
    <col min="19" max="19" width="24.85546875" style="1" customWidth="1"/>
    <col min="20" max="20" width="20.140625" style="1" bestFit="1" customWidth="1"/>
    <col min="21" max="16384" width="9.140625" style="1"/>
  </cols>
  <sheetData>
    <row r="8" spans="2:20" ht="15" customHeight="1" x14ac:dyDescent="0.25">
      <c r="B8" s="4" t="s">
        <v>3</v>
      </c>
      <c r="C8" s="5"/>
      <c r="D8" s="5"/>
      <c r="E8" s="6"/>
      <c r="G8" s="4" t="s">
        <v>28</v>
      </c>
      <c r="H8" s="5"/>
      <c r="I8" s="5"/>
      <c r="J8" s="6"/>
      <c r="L8" s="4" t="s">
        <v>50</v>
      </c>
      <c r="M8" s="5"/>
      <c r="N8" s="5"/>
      <c r="O8" s="6"/>
      <c r="P8" s="28"/>
      <c r="Q8" s="4" t="s">
        <v>29</v>
      </c>
      <c r="R8" s="5"/>
      <c r="S8" s="5"/>
      <c r="T8" s="6"/>
    </row>
    <row r="9" spans="2:20" ht="15" customHeight="1" x14ac:dyDescent="0.25">
      <c r="B9" s="7"/>
      <c r="C9" s="8"/>
      <c r="D9" s="8"/>
      <c r="E9" s="9"/>
      <c r="G9" s="7"/>
      <c r="H9" s="8"/>
      <c r="I9" s="8"/>
      <c r="J9" s="9"/>
      <c r="L9" s="7"/>
      <c r="M9" s="8"/>
      <c r="N9" s="8"/>
      <c r="O9" s="9"/>
      <c r="P9" s="28"/>
      <c r="Q9" s="25"/>
      <c r="R9" s="26"/>
      <c r="S9" s="26"/>
      <c r="T9" s="9"/>
    </row>
    <row r="10" spans="2:20" ht="16.5" x14ac:dyDescent="0.3">
      <c r="B10" s="31" t="s">
        <v>8</v>
      </c>
      <c r="C10" s="15" t="s">
        <v>0</v>
      </c>
      <c r="D10" s="15" t="s">
        <v>20</v>
      </c>
      <c r="E10" s="16" t="s">
        <v>18</v>
      </c>
      <c r="G10" s="31" t="s">
        <v>8</v>
      </c>
      <c r="H10" s="15" t="s">
        <v>0</v>
      </c>
      <c r="I10" s="15" t="s">
        <v>20</v>
      </c>
      <c r="J10" s="16" t="s">
        <v>18</v>
      </c>
      <c r="L10" s="31" t="s">
        <v>8</v>
      </c>
      <c r="M10" s="15" t="s">
        <v>0</v>
      </c>
      <c r="N10" s="15" t="s">
        <v>20</v>
      </c>
      <c r="O10" s="16" t="s">
        <v>18</v>
      </c>
      <c r="P10" s="10"/>
      <c r="Q10" s="32" t="s">
        <v>8</v>
      </c>
      <c r="R10" s="15" t="s">
        <v>0</v>
      </c>
      <c r="S10" s="15" t="s">
        <v>30</v>
      </c>
      <c r="T10" s="33" t="s">
        <v>18</v>
      </c>
    </row>
    <row r="11" spans="2:20" x14ac:dyDescent="0.25">
      <c r="B11" s="11" t="s">
        <v>2</v>
      </c>
      <c r="C11" s="12" t="s">
        <v>1</v>
      </c>
      <c r="D11" s="12">
        <v>3</v>
      </c>
      <c r="E11" s="20">
        <f>T11*D11</f>
        <v>1.35</v>
      </c>
      <c r="G11" s="11" t="s">
        <v>21</v>
      </c>
      <c r="H11" s="12" t="s">
        <v>22</v>
      </c>
      <c r="I11" s="12">
        <v>8</v>
      </c>
      <c r="J11" s="20">
        <f>T12*I11</f>
        <v>7.04</v>
      </c>
      <c r="L11" s="27" t="s">
        <v>47</v>
      </c>
      <c r="M11" s="12" t="s">
        <v>49</v>
      </c>
      <c r="N11" s="12">
        <v>2</v>
      </c>
      <c r="O11" s="20">
        <f>T20*N11</f>
        <v>3.2</v>
      </c>
      <c r="P11" s="24"/>
      <c r="Q11" s="11" t="s">
        <v>2</v>
      </c>
      <c r="R11" s="30" t="s">
        <v>1</v>
      </c>
      <c r="S11" s="34" t="s">
        <v>44</v>
      </c>
      <c r="T11" s="38">
        <v>0.45</v>
      </c>
    </row>
    <row r="12" spans="2:20" x14ac:dyDescent="0.25">
      <c r="B12" s="11" t="s">
        <v>5</v>
      </c>
      <c r="C12" s="12" t="s">
        <v>4</v>
      </c>
      <c r="D12" s="12">
        <v>2</v>
      </c>
      <c r="E12" s="20">
        <f>T14*D12</f>
        <v>2.34</v>
      </c>
      <c r="G12" s="11" t="s">
        <v>23</v>
      </c>
      <c r="H12" s="12" t="s">
        <v>24</v>
      </c>
      <c r="I12" s="12">
        <v>8</v>
      </c>
      <c r="J12" s="20">
        <f>T13*I12</f>
        <v>12.4</v>
      </c>
      <c r="L12" s="27" t="s">
        <v>33</v>
      </c>
      <c r="M12" s="12" t="s">
        <v>34</v>
      </c>
      <c r="N12" s="12">
        <v>2</v>
      </c>
      <c r="O12" s="20">
        <f>T16*N12</f>
        <v>1.22</v>
      </c>
      <c r="P12" s="24"/>
      <c r="Q12" s="27" t="s">
        <v>21</v>
      </c>
      <c r="R12" s="12" t="s">
        <v>22</v>
      </c>
      <c r="S12" s="34" t="s">
        <v>43</v>
      </c>
      <c r="T12" s="39">
        <v>0.88</v>
      </c>
    </row>
    <row r="13" spans="2:20" x14ac:dyDescent="0.25">
      <c r="B13" s="11" t="s">
        <v>6</v>
      </c>
      <c r="C13" s="2" t="s">
        <v>70</v>
      </c>
      <c r="D13" s="12">
        <v>1</v>
      </c>
      <c r="E13" s="20">
        <f>T28*D13</f>
        <v>0.84</v>
      </c>
      <c r="G13" s="11" t="s">
        <v>27</v>
      </c>
      <c r="H13" s="12" t="s">
        <v>7</v>
      </c>
      <c r="I13" s="12">
        <v>64</v>
      </c>
      <c r="J13" s="20">
        <f>T19*I13</f>
        <v>3.84</v>
      </c>
      <c r="L13" s="11" t="s">
        <v>21</v>
      </c>
      <c r="M13" s="12" t="s">
        <v>22</v>
      </c>
      <c r="N13" s="12">
        <v>1</v>
      </c>
      <c r="O13" s="20">
        <f>T12*N13</f>
        <v>0.88</v>
      </c>
      <c r="P13" s="24"/>
      <c r="Q13" s="11" t="s">
        <v>23</v>
      </c>
      <c r="R13" s="12" t="s">
        <v>32</v>
      </c>
      <c r="S13" s="34" t="s">
        <v>31</v>
      </c>
      <c r="T13" s="39">
        <v>1.55</v>
      </c>
    </row>
    <row r="14" spans="2:20" x14ac:dyDescent="0.25">
      <c r="B14" s="11" t="s">
        <v>9</v>
      </c>
      <c r="C14" s="12" t="s">
        <v>7</v>
      </c>
      <c r="D14" s="12">
        <v>3</v>
      </c>
      <c r="E14" s="20">
        <f>T19*D14</f>
        <v>0.18</v>
      </c>
      <c r="G14" s="11" t="s">
        <v>25</v>
      </c>
      <c r="H14" s="12" t="s">
        <v>7</v>
      </c>
      <c r="I14" s="12">
        <v>4</v>
      </c>
      <c r="J14" s="20">
        <f>T26*I14</f>
        <v>0.92</v>
      </c>
      <c r="L14" s="11" t="s">
        <v>17</v>
      </c>
      <c r="M14" s="12" t="s">
        <v>7</v>
      </c>
      <c r="N14" s="12">
        <v>1</v>
      </c>
      <c r="O14" s="20">
        <f>T15*N14</f>
        <v>3</v>
      </c>
      <c r="P14" s="24"/>
      <c r="Q14" s="11" t="s">
        <v>5</v>
      </c>
      <c r="R14" s="12" t="s">
        <v>4</v>
      </c>
      <c r="S14" s="34" t="s">
        <v>31</v>
      </c>
      <c r="T14" s="39">
        <v>1.17</v>
      </c>
    </row>
    <row r="15" spans="2:20" x14ac:dyDescent="0.25">
      <c r="B15" s="11" t="s">
        <v>10</v>
      </c>
      <c r="C15" s="12" t="s">
        <v>7</v>
      </c>
      <c r="D15" s="12">
        <v>1</v>
      </c>
      <c r="E15" s="20">
        <f>T19*D15</f>
        <v>0.06</v>
      </c>
      <c r="G15" s="11" t="s">
        <v>17</v>
      </c>
      <c r="H15" s="12" t="s">
        <v>7</v>
      </c>
      <c r="I15" s="12">
        <v>4</v>
      </c>
      <c r="J15" s="20">
        <f>T15*I15</f>
        <v>12</v>
      </c>
      <c r="L15" s="11" t="s">
        <v>27</v>
      </c>
      <c r="M15" s="12" t="s">
        <v>7</v>
      </c>
      <c r="N15" s="12">
        <v>8</v>
      </c>
      <c r="O15" s="20">
        <f>T19*N15</f>
        <v>0.48</v>
      </c>
      <c r="P15" s="24"/>
      <c r="Q15" s="27" t="s">
        <v>51</v>
      </c>
      <c r="R15" s="12" t="s">
        <v>7</v>
      </c>
      <c r="S15" s="35" t="s">
        <v>42</v>
      </c>
      <c r="T15" s="39">
        <v>3</v>
      </c>
    </row>
    <row r="16" spans="2:20" ht="15.75" x14ac:dyDescent="0.3">
      <c r="B16" s="11" t="s">
        <v>26</v>
      </c>
      <c r="C16" s="12">
        <v>103</v>
      </c>
      <c r="D16" s="12">
        <v>4</v>
      </c>
      <c r="E16" s="20">
        <f>T27*D16</f>
        <v>0.96</v>
      </c>
      <c r="G16" s="17" t="s">
        <v>19</v>
      </c>
      <c r="H16" s="18"/>
      <c r="I16" s="19"/>
      <c r="J16" s="22">
        <f>SUM(J11:J15)</f>
        <v>36.200000000000003</v>
      </c>
      <c r="L16" s="11" t="s">
        <v>25</v>
      </c>
      <c r="M16" s="12" t="s">
        <v>7</v>
      </c>
      <c r="N16" s="12">
        <v>1</v>
      </c>
      <c r="O16" s="20">
        <f>T26*N16</f>
        <v>0.23</v>
      </c>
      <c r="P16" s="24"/>
      <c r="Q16" s="27" t="s">
        <v>33</v>
      </c>
      <c r="R16" s="12" t="s">
        <v>34</v>
      </c>
      <c r="S16" s="35" t="s">
        <v>35</v>
      </c>
      <c r="T16" s="39">
        <v>0.61</v>
      </c>
    </row>
    <row r="17" spans="2:20" x14ac:dyDescent="0.25">
      <c r="B17" s="11" t="s">
        <v>25</v>
      </c>
      <c r="C17" s="12" t="s">
        <v>7</v>
      </c>
      <c r="D17" s="12">
        <v>2</v>
      </c>
      <c r="E17" s="20">
        <f>T26*D17</f>
        <v>0.46</v>
      </c>
      <c r="G17" s="23"/>
      <c r="H17" s="12"/>
      <c r="I17" s="12"/>
      <c r="J17" s="24"/>
      <c r="L17" s="11"/>
      <c r="M17" s="12"/>
      <c r="N17" s="12"/>
      <c r="O17" s="20"/>
      <c r="P17" s="24"/>
      <c r="Q17" s="27" t="s">
        <v>38</v>
      </c>
      <c r="R17" s="36" t="s">
        <v>36</v>
      </c>
      <c r="S17" s="35" t="s">
        <v>39</v>
      </c>
      <c r="T17" s="39">
        <v>0.9</v>
      </c>
    </row>
    <row r="18" spans="2:20" x14ac:dyDescent="0.25">
      <c r="B18" s="11" t="s">
        <v>12</v>
      </c>
      <c r="C18" s="12" t="s">
        <v>7</v>
      </c>
      <c r="D18" s="12">
        <v>3</v>
      </c>
      <c r="E18" s="20">
        <v>0</v>
      </c>
      <c r="G18" s="23"/>
      <c r="H18" s="12"/>
      <c r="I18" s="12"/>
      <c r="J18" s="24"/>
      <c r="L18" s="11"/>
      <c r="M18" s="12"/>
      <c r="N18" s="12"/>
      <c r="O18" s="20"/>
      <c r="P18" s="24"/>
      <c r="Q18" s="27" t="s">
        <v>40</v>
      </c>
      <c r="R18" s="12" t="s">
        <v>37</v>
      </c>
      <c r="S18" s="35" t="s">
        <v>41</v>
      </c>
      <c r="T18" s="39">
        <v>1.77</v>
      </c>
    </row>
    <row r="19" spans="2:20" x14ac:dyDescent="0.25">
      <c r="B19" s="11" t="s">
        <v>11</v>
      </c>
      <c r="C19" s="12" t="s">
        <v>7</v>
      </c>
      <c r="D19" s="12">
        <v>4</v>
      </c>
      <c r="E19" s="20">
        <v>0</v>
      </c>
      <c r="G19" s="23"/>
      <c r="H19" s="12"/>
      <c r="I19" s="12"/>
      <c r="J19" s="24"/>
      <c r="L19" s="11"/>
      <c r="M19" s="12"/>
      <c r="N19" s="12"/>
      <c r="O19" s="20"/>
      <c r="P19" s="24"/>
      <c r="Q19" s="27" t="s">
        <v>45</v>
      </c>
      <c r="R19" s="2" t="s">
        <v>7</v>
      </c>
      <c r="S19" s="37" t="s">
        <v>46</v>
      </c>
      <c r="T19" s="39">
        <f>6/100</f>
        <v>0.06</v>
      </c>
    </row>
    <row r="20" spans="2:20" x14ac:dyDescent="0.25">
      <c r="B20" s="11" t="s">
        <v>13</v>
      </c>
      <c r="C20" s="12" t="s">
        <v>7</v>
      </c>
      <c r="D20" s="12">
        <v>1</v>
      </c>
      <c r="E20" s="20">
        <v>0</v>
      </c>
      <c r="G20" s="23"/>
      <c r="H20" s="12"/>
      <c r="I20" s="12"/>
      <c r="J20" s="24"/>
      <c r="L20" s="11"/>
      <c r="M20" s="12"/>
      <c r="N20" s="12"/>
      <c r="O20" s="20"/>
      <c r="P20" s="24"/>
      <c r="Q20" s="27" t="s">
        <v>47</v>
      </c>
      <c r="R20" s="2" t="s">
        <v>49</v>
      </c>
      <c r="S20" s="37" t="s">
        <v>48</v>
      </c>
      <c r="T20" s="39">
        <v>1.6</v>
      </c>
    </row>
    <row r="21" spans="2:20" x14ac:dyDescent="0.25">
      <c r="B21" s="11" t="s">
        <v>14</v>
      </c>
      <c r="C21" s="12" t="s">
        <v>7</v>
      </c>
      <c r="D21" s="12">
        <v>1</v>
      </c>
      <c r="E21" s="20">
        <v>0</v>
      </c>
      <c r="G21" s="23"/>
      <c r="H21" s="12"/>
      <c r="I21" s="12"/>
      <c r="J21" s="24"/>
      <c r="L21" s="11"/>
      <c r="M21" s="12"/>
      <c r="N21" s="12"/>
      <c r="O21" s="20"/>
      <c r="P21" s="24"/>
      <c r="Q21" s="27" t="s">
        <v>52</v>
      </c>
      <c r="R21" s="2" t="s">
        <v>53</v>
      </c>
      <c r="S21" s="37" t="s">
        <v>54</v>
      </c>
      <c r="T21" s="39">
        <v>0.79</v>
      </c>
    </row>
    <row r="22" spans="2:20" x14ac:dyDescent="0.25">
      <c r="B22" s="11" t="s">
        <v>15</v>
      </c>
      <c r="C22" s="12" t="s">
        <v>7</v>
      </c>
      <c r="D22" s="12">
        <v>1</v>
      </c>
      <c r="E22" s="20">
        <v>0</v>
      </c>
      <c r="G22" s="23"/>
      <c r="H22" s="12"/>
      <c r="I22" s="12"/>
      <c r="J22" s="24"/>
      <c r="L22" s="11"/>
      <c r="M22" s="12"/>
      <c r="N22" s="12"/>
      <c r="O22" s="20"/>
      <c r="P22" s="24"/>
      <c r="Q22" s="27" t="s">
        <v>55</v>
      </c>
      <c r="R22" s="2" t="s">
        <v>56</v>
      </c>
      <c r="S22" s="37" t="s">
        <v>57</v>
      </c>
      <c r="T22" s="39">
        <v>0.89</v>
      </c>
    </row>
    <row r="23" spans="2:20" x14ac:dyDescent="0.25">
      <c r="B23" s="11" t="s">
        <v>16</v>
      </c>
      <c r="C23" s="12" t="s">
        <v>7</v>
      </c>
      <c r="D23" s="12">
        <v>1</v>
      </c>
      <c r="E23" s="20">
        <v>0</v>
      </c>
      <c r="G23" s="23"/>
      <c r="H23" s="12"/>
      <c r="I23" s="12"/>
      <c r="J23" s="24"/>
      <c r="L23" s="11"/>
      <c r="M23" s="12"/>
      <c r="N23" s="12"/>
      <c r="O23" s="20"/>
      <c r="P23" s="24"/>
      <c r="Q23" s="27" t="s">
        <v>58</v>
      </c>
      <c r="R23" s="2" t="s">
        <v>59</v>
      </c>
      <c r="S23" s="37" t="s">
        <v>61</v>
      </c>
      <c r="T23" s="39">
        <v>0.84</v>
      </c>
    </row>
    <row r="24" spans="2:20" x14ac:dyDescent="0.25">
      <c r="B24" s="13" t="s">
        <v>17</v>
      </c>
      <c r="C24" s="14" t="s">
        <v>7</v>
      </c>
      <c r="D24" s="14">
        <v>1</v>
      </c>
      <c r="E24" s="21">
        <f>T15*D24</f>
        <v>3</v>
      </c>
      <c r="G24" s="23"/>
      <c r="H24" s="12"/>
      <c r="I24" s="12"/>
      <c r="J24" s="24"/>
      <c r="L24" s="13"/>
      <c r="M24" s="14"/>
      <c r="N24" s="14"/>
      <c r="O24" s="21"/>
      <c r="P24" s="24"/>
      <c r="Q24" s="27" t="s">
        <v>64</v>
      </c>
      <c r="R24" s="2" t="s">
        <v>60</v>
      </c>
      <c r="S24" s="37" t="s">
        <v>62</v>
      </c>
      <c r="T24" s="39">
        <v>4.95</v>
      </c>
    </row>
    <row r="25" spans="2:20" ht="15.75" x14ac:dyDescent="0.3">
      <c r="B25" s="17" t="s">
        <v>19</v>
      </c>
      <c r="C25" s="18"/>
      <c r="D25" s="19"/>
      <c r="E25" s="22">
        <f>SUM(E11:E24)</f>
        <v>9.19</v>
      </c>
      <c r="L25" s="17" t="s">
        <v>19</v>
      </c>
      <c r="M25" s="18"/>
      <c r="N25" s="19"/>
      <c r="O25" s="22">
        <f>SUM(O11:O24)</f>
        <v>9.0100000000000016</v>
      </c>
      <c r="P25" s="29"/>
      <c r="Q25" s="27" t="s">
        <v>65</v>
      </c>
      <c r="R25" s="2" t="s">
        <v>66</v>
      </c>
      <c r="S25" s="37" t="s">
        <v>63</v>
      </c>
      <c r="T25" s="39">
        <f>17.99/10</f>
        <v>1.7989999999999999</v>
      </c>
    </row>
    <row r="26" spans="2:20" x14ac:dyDescent="0.25">
      <c r="Q26" s="11" t="s">
        <v>25</v>
      </c>
      <c r="R26" s="2" t="s">
        <v>7</v>
      </c>
      <c r="S26" s="37" t="s">
        <v>67</v>
      </c>
      <c r="T26" s="39">
        <v>0.23</v>
      </c>
    </row>
    <row r="27" spans="2:20" x14ac:dyDescent="0.25">
      <c r="Q27" s="11" t="s">
        <v>26</v>
      </c>
      <c r="R27" s="2">
        <v>103</v>
      </c>
      <c r="S27" s="37" t="s">
        <v>68</v>
      </c>
      <c r="T27" s="39">
        <v>0.24</v>
      </c>
    </row>
    <row r="28" spans="2:20" x14ac:dyDescent="0.25">
      <c r="Q28" s="11" t="s">
        <v>6</v>
      </c>
      <c r="R28" s="2" t="s">
        <v>70</v>
      </c>
      <c r="S28" s="37" t="s">
        <v>69</v>
      </c>
      <c r="T28" s="39">
        <v>0.84</v>
      </c>
    </row>
  </sheetData>
  <mergeCells count="7">
    <mergeCell ref="L8:O9"/>
    <mergeCell ref="L25:N25"/>
    <mergeCell ref="B8:E9"/>
    <mergeCell ref="B25:D25"/>
    <mergeCell ref="G8:J9"/>
    <mergeCell ref="G16:I16"/>
    <mergeCell ref="Q8:T9"/>
  </mergeCells>
  <hyperlinks>
    <hyperlink ref="S16" r:id="rId1"/>
    <hyperlink ref="S17" r:id="rId2"/>
    <hyperlink ref="S13" r:id="rId3"/>
    <hyperlink ref="S18" r:id="rId4"/>
    <hyperlink ref="S15" r:id="rId5"/>
    <hyperlink ref="S12" r:id="rId6"/>
    <hyperlink ref="S11" r:id="rId7"/>
    <hyperlink ref="S19" r:id="rId8"/>
    <hyperlink ref="S20" r:id="rId9"/>
    <hyperlink ref="S21" r:id="rId10"/>
    <hyperlink ref="S22" r:id="rId11"/>
    <hyperlink ref="S23" r:id="rId12"/>
    <hyperlink ref="S24" r:id="rId13"/>
    <hyperlink ref="S25" r:id="rId14"/>
    <hyperlink ref="S26" r:id="rId15"/>
    <hyperlink ref="S27" r:id="rId16"/>
    <hyperlink ref="S28" r:id="rId17"/>
  </hyperlinks>
  <pageMargins left="0.7" right="0.7" top="0.75" bottom="0.75" header="0.3" footer="0.3"/>
  <pageSetup orientation="portrait" horizontalDpi="0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2019-02-10T18:45:07Z</dcterms:modified>
</cp:coreProperties>
</file>