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Barron lab/HEI neutrality/HEI_neutrality/"/>
    </mc:Choice>
  </mc:AlternateContent>
  <xr:revisionPtr revIDLastSave="0" documentId="13_ncr:1_{59756265-C7E8-7046-95DE-7FE48B653AEA}" xr6:coauthVersionLast="45" xr6:coauthVersionMax="45" xr10:uidLastSave="{00000000-0000-0000-0000-000000000000}"/>
  <bookViews>
    <workbookView xWindow="4620" yWindow="620" windowWidth="22300" windowHeight="14380" xr2:uid="{AD91D88E-794C-4A45-86C4-E53B7559713C}"/>
  </bookViews>
  <sheets>
    <sheet name="Sheet1" sheetId="2" r:id="rId1"/>
  </sheets>
  <definedNames>
    <definedName name="_xlnm._FilterDatabase" localSheetId="0" hidden="1">Sheet1!$A$1:$AF$25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2" l="1"/>
  <c r="O12" i="2" l="1"/>
  <c r="O11" i="2"/>
</calcChain>
</file>

<file path=xl/sharedStrings.xml><?xml version="1.0" encoding="utf-8"?>
<sst xmlns="http://schemas.openxmlformats.org/spreadsheetml/2006/main" count="104" uniqueCount="69">
  <si>
    <t>neutralYear</t>
  </si>
  <si>
    <t>dataYearStart</t>
  </si>
  <si>
    <t>dataLink</t>
  </si>
  <si>
    <t>s1Stationary</t>
  </si>
  <si>
    <t>s1Mobile</t>
  </si>
  <si>
    <t>s1Process</t>
  </si>
  <si>
    <t>s1Fugitive</t>
  </si>
  <si>
    <t>s1Other</t>
  </si>
  <si>
    <t>s2Electricity</t>
  </si>
  <si>
    <t>s2Heat</t>
  </si>
  <si>
    <t>s2Cool</t>
  </si>
  <si>
    <t>s2Steam</t>
  </si>
  <si>
    <t>s3Commute</t>
  </si>
  <si>
    <t>s3Air</t>
  </si>
  <si>
    <t>s3SolidWaste</t>
  </si>
  <si>
    <t>s3FuelEnergy</t>
  </si>
  <si>
    <t>s3GoodsServices</t>
  </si>
  <si>
    <t>s3TD</t>
  </si>
  <si>
    <t>s3Agriculture</t>
  </si>
  <si>
    <t>s3Wastewater</t>
  </si>
  <si>
    <t>s3Other</t>
  </si>
  <si>
    <t>s3Other2</t>
  </si>
  <si>
    <t>s3Other3</t>
  </si>
  <si>
    <t>offsetsPurchased</t>
  </si>
  <si>
    <t>Enrollment</t>
  </si>
  <si>
    <t>BL</t>
  </si>
  <si>
    <t>CN</t>
  </si>
  <si>
    <t>American</t>
  </si>
  <si>
    <t>http://reporting.secondnature.org/ghg/ghg-public!827</t>
  </si>
  <si>
    <t>http://reporting.secondnature.org/ape/ape-public!429</t>
  </si>
  <si>
    <t>Bates</t>
  </si>
  <si>
    <t>Bowdoin</t>
  </si>
  <si>
    <t>http://reporting.secondnature.org/ghg/ghg-public!361</t>
  </si>
  <si>
    <t>http://reporting.secondnature.org/ape/ape-public!521</t>
  </si>
  <si>
    <t>Colby</t>
  </si>
  <si>
    <t>http://reporting.secondnature.org/ghg/ghg-public!801</t>
  </si>
  <si>
    <t>Colgate</t>
  </si>
  <si>
    <t>http://reporting.secondnature.org/ghg/ghg-public!1142</t>
  </si>
  <si>
    <t>http://reporting.secondnature.org/ghg/ghg-public!277</t>
  </si>
  <si>
    <t>http://reporting.secondnature.org/ghg/ghg-public!3685</t>
  </si>
  <si>
    <t>Middlebury</t>
  </si>
  <si>
    <t>http://reporting.secondnature.org/ghg/ghg-public!441</t>
  </si>
  <si>
    <t>http://reporting.secondnature.org/ape/ape-public!360</t>
  </si>
  <si>
    <t>http://reporting.secondnature.org/ghg/ghg-public!2671</t>
  </si>
  <si>
    <t>Colorado</t>
  </si>
  <si>
    <t>http://reporting.secondnature.org/ghg/ghg-public!902</t>
  </si>
  <si>
    <t>college</t>
  </si>
  <si>
    <t>yearType</t>
  </si>
  <si>
    <t>Allegheny</t>
  </si>
  <si>
    <t>Dickinson</t>
  </si>
  <si>
    <t>ArizonaState</t>
  </si>
  <si>
    <t>USF</t>
  </si>
  <si>
    <t>GMC</t>
  </si>
  <si>
    <t>unverifiedLandSeq</t>
  </si>
  <si>
    <t>biogenicEmissions</t>
  </si>
  <si>
    <t>https://www.dickinson.edu/download/downloads/id/11027/2018_greenhouse_gas_inventory_report.pdf</t>
  </si>
  <si>
    <t>http://reporting.secondnature.org/ghg/ghg-public!365</t>
  </si>
  <si>
    <t>http://reporting.secondnature.org/ghg/ghg-public!386</t>
  </si>
  <si>
    <t>http://reporting.secondnature.org/ape/ape-public!1037</t>
  </si>
  <si>
    <t>http://reporting.secondnature.org/ape/ape-public!1100</t>
  </si>
  <si>
    <t>2019 report (from email)</t>
  </si>
  <si>
    <t>recUnbundled</t>
  </si>
  <si>
    <t>recBundled</t>
  </si>
  <si>
    <t>https://reporting.secondnature.org/ape/ape-public!1105</t>
  </si>
  <si>
    <t>https://reporting.secondnature.org/ape/ape-public!1093</t>
  </si>
  <si>
    <t>s3Compost</t>
  </si>
  <si>
    <t>https://reporting.secondnature.org/ghg/ghg-public!3518</t>
  </si>
  <si>
    <t>7/10/2019 excel sheet (from email)</t>
  </si>
  <si>
    <t>Kelly Boulton email 10/3/2020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</si>
</sst>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1" fontId="0" fillId="0" borderId="0" xfId="0" applyNumberFormat="1"/>
    <xf numFmtId="0" fontId="2" fillId="0" borderId="0" xfId="1"/>
    <xf numFmtId="1" fontId="0" fillId="0" borderId="0" xfId="0" applyNumberFormat="1" applyFill="1"/>
    <xf numFmtId="0" fontId="2" fillId="0" borderId="0" xfId="1" applyFill="1"/>
    <xf numFmtId="0" fontId="0" fillId="0" borderId="1" xfId="0" applyFill="1" applyBorder="1"/>
    <xf numFmtId="0" fontId="0" fillId="0" borderId="0" xfId="1" applyFont="1" applyFill="1"/>
    <xf numFmtId="0" fontId="1" fillId="0" borderId="0" xfId="1" applyFont="1" applyFill="1"/>
    <xf numFmtId="1" fontId="3" fillId="0" borderId="0" xfId="0" applyNumberFormat="1" applyFont="1" applyFill="1"/>
    <xf numFmtId="0" fontId="4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B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porting.secondnature.org/ghg/ghg-public!365" TargetMode="External"/><Relationship Id="rId1" Type="http://schemas.openxmlformats.org/officeDocument/2006/relationships/hyperlink" Target="https://www.dickinson.edu/download/downloads/id/11027/2018_greenhouse_gas_inventory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7F93-F333-2F48-AE67-4CC47D38E90B}">
  <dimension ref="A1:AF28"/>
  <sheetViews>
    <sheetView tabSelected="1"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26" sqref="V26"/>
    </sheetView>
  </sheetViews>
  <sheetFormatPr baseColWidth="10" defaultRowHeight="16" x14ac:dyDescent="0.2"/>
  <sheetData>
    <row r="1" spans="1:32" x14ac:dyDescent="0.2">
      <c r="A1" t="s">
        <v>46</v>
      </c>
      <c r="B1" t="s">
        <v>0</v>
      </c>
      <c r="C1" t="s">
        <v>47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65</v>
      </c>
      <c r="Z1" t="s">
        <v>54</v>
      </c>
      <c r="AA1" t="s">
        <v>23</v>
      </c>
      <c r="AB1" t="s">
        <v>61</v>
      </c>
      <c r="AC1" t="s">
        <v>62</v>
      </c>
      <c r="AD1" t="s">
        <v>53</v>
      </c>
      <c r="AE1" t="s">
        <v>24</v>
      </c>
      <c r="AF1" t="s">
        <v>2</v>
      </c>
    </row>
    <row r="2" spans="1:32" x14ac:dyDescent="0.2">
      <c r="A2" t="s">
        <v>27</v>
      </c>
      <c r="B2">
        <v>2018</v>
      </c>
      <c r="C2" t="s">
        <v>25</v>
      </c>
      <c r="D2">
        <v>2006</v>
      </c>
      <c r="E2" s="2">
        <v>6854</v>
      </c>
      <c r="F2" s="2">
        <v>743</v>
      </c>
      <c r="G2" s="2">
        <v>0</v>
      </c>
      <c r="H2" s="2">
        <v>162</v>
      </c>
      <c r="I2" s="2">
        <v>0</v>
      </c>
      <c r="J2" s="2">
        <v>28515</v>
      </c>
      <c r="K2" s="2">
        <v>0</v>
      </c>
      <c r="L2" s="2">
        <v>0</v>
      </c>
      <c r="M2" s="2">
        <v>0</v>
      </c>
      <c r="N2" s="2">
        <v>8547</v>
      </c>
      <c r="O2" s="2">
        <v>11633</v>
      </c>
      <c r="P2" s="2">
        <v>289</v>
      </c>
      <c r="Q2" s="2">
        <v>0</v>
      </c>
      <c r="R2" s="2">
        <v>0</v>
      </c>
      <c r="S2" s="4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4">
        <v>1126</v>
      </c>
      <c r="AC2" s="4">
        <v>0</v>
      </c>
      <c r="AD2" s="4">
        <v>207</v>
      </c>
      <c r="AE2" s="2">
        <v>10090</v>
      </c>
      <c r="AF2" t="s">
        <v>28</v>
      </c>
    </row>
    <row r="3" spans="1:32" x14ac:dyDescent="0.2">
      <c r="A3" t="s">
        <v>30</v>
      </c>
      <c r="B3">
        <v>2019</v>
      </c>
      <c r="C3" t="s">
        <v>25</v>
      </c>
      <c r="D3">
        <v>2008</v>
      </c>
      <c r="E3" s="2">
        <v>7318</v>
      </c>
      <c r="F3" s="2">
        <v>130</v>
      </c>
      <c r="G3" s="2">
        <v>0</v>
      </c>
      <c r="H3" s="2">
        <v>0</v>
      </c>
      <c r="I3" s="2">
        <v>0</v>
      </c>
      <c r="J3" s="2">
        <v>5300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4">
        <v>0</v>
      </c>
      <c r="T3" s="2">
        <v>0</v>
      </c>
      <c r="U3" s="2">
        <v>0</v>
      </c>
      <c r="V3" s="2">
        <v>2000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4">
        <v>5300</v>
      </c>
      <c r="AC3" s="4">
        <v>0</v>
      </c>
      <c r="AD3" s="4">
        <v>0</v>
      </c>
      <c r="AE3" s="9">
        <v>1776</v>
      </c>
      <c r="AF3" t="s">
        <v>67</v>
      </c>
    </row>
    <row r="4" spans="1:32" x14ac:dyDescent="0.2">
      <c r="A4" t="s">
        <v>31</v>
      </c>
      <c r="B4">
        <v>2018</v>
      </c>
      <c r="C4" t="s">
        <v>25</v>
      </c>
      <c r="D4">
        <v>2007</v>
      </c>
      <c r="E4" s="2">
        <v>8660</v>
      </c>
      <c r="F4" s="2">
        <v>340</v>
      </c>
      <c r="G4" s="2">
        <v>0</v>
      </c>
      <c r="H4" s="2">
        <v>62</v>
      </c>
      <c r="I4" s="2">
        <v>0</v>
      </c>
      <c r="J4" s="2">
        <v>7264</v>
      </c>
      <c r="K4" s="2">
        <v>0</v>
      </c>
      <c r="L4" s="2">
        <v>0</v>
      </c>
      <c r="M4" s="2">
        <v>0</v>
      </c>
      <c r="N4" s="2">
        <v>1722</v>
      </c>
      <c r="O4" s="2">
        <v>534</v>
      </c>
      <c r="P4" s="2">
        <v>108</v>
      </c>
      <c r="Q4" s="2">
        <v>0</v>
      </c>
      <c r="R4" s="2">
        <v>0</v>
      </c>
      <c r="S4" s="4">
        <v>464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4">
        <v>7391</v>
      </c>
      <c r="AC4" s="4">
        <v>0</v>
      </c>
      <c r="AD4" s="4">
        <v>0</v>
      </c>
      <c r="AE4" s="2">
        <v>1710</v>
      </c>
      <c r="AF4" t="s">
        <v>32</v>
      </c>
    </row>
    <row r="5" spans="1:32" x14ac:dyDescent="0.2">
      <c r="A5" t="s">
        <v>34</v>
      </c>
      <c r="B5">
        <v>2013</v>
      </c>
      <c r="C5" t="s">
        <v>25</v>
      </c>
      <c r="D5">
        <v>2007</v>
      </c>
      <c r="E5" s="2">
        <v>13034</v>
      </c>
      <c r="F5" s="2">
        <v>264</v>
      </c>
      <c r="G5" s="2">
        <v>0</v>
      </c>
      <c r="H5" s="2">
        <v>6</v>
      </c>
      <c r="I5" s="2">
        <v>0</v>
      </c>
      <c r="J5" s="4">
        <v>8290</v>
      </c>
      <c r="K5" s="2">
        <v>0</v>
      </c>
      <c r="L5" s="2">
        <v>0</v>
      </c>
      <c r="M5" s="2">
        <v>0</v>
      </c>
      <c r="N5" s="2">
        <v>1440</v>
      </c>
      <c r="O5" s="2">
        <v>3378</v>
      </c>
      <c r="P5" s="2">
        <v>452</v>
      </c>
      <c r="Q5" s="2">
        <v>0</v>
      </c>
      <c r="R5" s="2">
        <v>0</v>
      </c>
      <c r="S5" s="4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-19</v>
      </c>
      <c r="Z5" s="2">
        <v>0</v>
      </c>
      <c r="AA5" s="2">
        <v>0</v>
      </c>
      <c r="AB5" s="4">
        <v>8290</v>
      </c>
      <c r="AC5" s="4">
        <v>0</v>
      </c>
      <c r="AD5" s="4">
        <v>0</v>
      </c>
      <c r="AE5" s="2">
        <v>1847</v>
      </c>
      <c r="AF5" t="s">
        <v>35</v>
      </c>
    </row>
    <row r="6" spans="1:32" x14ac:dyDescent="0.2">
      <c r="A6" t="s">
        <v>36</v>
      </c>
      <c r="B6">
        <v>2019</v>
      </c>
      <c r="C6" t="s">
        <v>25</v>
      </c>
      <c r="D6">
        <v>2008</v>
      </c>
      <c r="E6" s="2">
        <v>6232</v>
      </c>
      <c r="F6" s="2">
        <v>393</v>
      </c>
      <c r="G6" s="2">
        <v>0</v>
      </c>
      <c r="H6" s="2">
        <v>1293</v>
      </c>
      <c r="I6" s="2">
        <v>0</v>
      </c>
      <c r="J6" s="2">
        <v>1885</v>
      </c>
      <c r="K6" s="2">
        <v>0</v>
      </c>
      <c r="L6" s="2">
        <v>0</v>
      </c>
      <c r="M6" s="2">
        <v>0</v>
      </c>
      <c r="N6" s="2">
        <v>1699</v>
      </c>
      <c r="O6" s="2">
        <v>4647</v>
      </c>
      <c r="P6" s="2">
        <v>881</v>
      </c>
      <c r="Q6" s="2">
        <v>0</v>
      </c>
      <c r="R6" s="2">
        <v>0</v>
      </c>
      <c r="S6" s="4">
        <v>0</v>
      </c>
      <c r="T6" s="2">
        <v>0</v>
      </c>
      <c r="U6" s="2">
        <v>0</v>
      </c>
      <c r="V6" s="2">
        <v>185</v>
      </c>
      <c r="W6" s="2">
        <v>139</v>
      </c>
      <c r="X6" s="2">
        <v>0</v>
      </c>
      <c r="Y6" s="2">
        <v>0</v>
      </c>
      <c r="Z6" s="2">
        <v>39681</v>
      </c>
      <c r="AA6" s="2">
        <v>0</v>
      </c>
      <c r="AB6" s="4">
        <v>0</v>
      </c>
      <c r="AC6" s="4">
        <v>0</v>
      </c>
      <c r="AD6" s="4">
        <v>1063</v>
      </c>
      <c r="AE6" s="2">
        <v>2784</v>
      </c>
      <c r="AF6" t="s">
        <v>37</v>
      </c>
    </row>
    <row r="7" spans="1:32" x14ac:dyDescent="0.2">
      <c r="A7" t="s">
        <v>52</v>
      </c>
      <c r="B7">
        <v>2011</v>
      </c>
      <c r="C7" t="s">
        <v>25</v>
      </c>
      <c r="D7">
        <v>2006</v>
      </c>
      <c r="E7" s="2">
        <v>3355</v>
      </c>
      <c r="F7" s="2">
        <v>59</v>
      </c>
      <c r="G7" s="2">
        <v>0</v>
      </c>
      <c r="H7" s="2">
        <v>11</v>
      </c>
      <c r="I7" s="2">
        <v>0</v>
      </c>
      <c r="J7" s="2">
        <v>1064</v>
      </c>
      <c r="K7" s="2">
        <v>0</v>
      </c>
      <c r="L7" s="2">
        <v>0</v>
      </c>
      <c r="M7" s="2">
        <v>0</v>
      </c>
      <c r="N7" s="2">
        <v>400</v>
      </c>
      <c r="O7" s="2">
        <v>591</v>
      </c>
      <c r="P7" s="2">
        <v>185</v>
      </c>
      <c r="Q7" s="2">
        <v>0</v>
      </c>
      <c r="R7" s="2">
        <v>0</v>
      </c>
      <c r="S7" s="4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4">
        <v>0</v>
      </c>
      <c r="AB7" s="4">
        <v>40</v>
      </c>
      <c r="AC7" s="4">
        <v>0</v>
      </c>
      <c r="AD7" s="4">
        <v>0</v>
      </c>
      <c r="AE7" s="4">
        <v>719</v>
      </c>
      <c r="AF7" t="s">
        <v>38</v>
      </c>
    </row>
    <row r="8" spans="1:32" x14ac:dyDescent="0.2">
      <c r="A8" t="s">
        <v>40</v>
      </c>
      <c r="B8">
        <v>2016</v>
      </c>
      <c r="C8" t="s">
        <v>25</v>
      </c>
      <c r="D8">
        <v>2006</v>
      </c>
      <c r="E8" s="2">
        <v>26509</v>
      </c>
      <c r="F8" s="2">
        <v>408</v>
      </c>
      <c r="G8" s="2">
        <v>0</v>
      </c>
      <c r="H8" s="2">
        <v>0</v>
      </c>
      <c r="I8" s="2">
        <v>0</v>
      </c>
      <c r="J8" s="2">
        <v>676</v>
      </c>
      <c r="K8" s="2">
        <v>0</v>
      </c>
      <c r="L8" s="2">
        <v>0</v>
      </c>
      <c r="M8" s="2">
        <v>0</v>
      </c>
      <c r="N8" s="2">
        <v>2089</v>
      </c>
      <c r="O8" s="2">
        <v>1381</v>
      </c>
      <c r="P8" s="2">
        <v>137</v>
      </c>
      <c r="Q8" s="2">
        <v>0</v>
      </c>
      <c r="R8" s="2">
        <v>0</v>
      </c>
      <c r="S8" s="4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4">
        <v>1318</v>
      </c>
      <c r="AB8" s="4">
        <v>0</v>
      </c>
      <c r="AC8" s="4">
        <v>0</v>
      </c>
      <c r="AD8" s="4">
        <v>0</v>
      </c>
      <c r="AE8" s="4">
        <v>2500</v>
      </c>
      <c r="AF8" t="s">
        <v>41</v>
      </c>
    </row>
    <row r="9" spans="1:32" x14ac:dyDescent="0.2">
      <c r="A9" t="s">
        <v>51</v>
      </c>
      <c r="B9">
        <v>2019</v>
      </c>
      <c r="C9" t="s">
        <v>25</v>
      </c>
      <c r="D9">
        <v>2011</v>
      </c>
      <c r="E9" s="2">
        <v>13219</v>
      </c>
      <c r="F9" s="2">
        <v>207</v>
      </c>
      <c r="G9" s="2">
        <v>0</v>
      </c>
      <c r="H9" s="2">
        <v>248</v>
      </c>
      <c r="I9" s="2">
        <v>0</v>
      </c>
      <c r="J9" s="2">
        <v>2156</v>
      </c>
      <c r="K9" s="2">
        <v>0</v>
      </c>
      <c r="L9" s="2">
        <v>0</v>
      </c>
      <c r="M9" s="2">
        <v>0</v>
      </c>
      <c r="N9" s="2">
        <v>1601</v>
      </c>
      <c r="O9" s="2">
        <v>5706</v>
      </c>
      <c r="P9" s="2">
        <v>1938</v>
      </c>
      <c r="Q9" s="2">
        <v>0</v>
      </c>
      <c r="R9" s="2">
        <v>0</v>
      </c>
      <c r="S9" s="4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-240</v>
      </c>
      <c r="Z9" s="2">
        <v>0</v>
      </c>
      <c r="AA9" s="4">
        <v>0</v>
      </c>
      <c r="AB9" s="4">
        <v>0</v>
      </c>
      <c r="AC9" s="4">
        <v>0</v>
      </c>
      <c r="AD9" s="4">
        <v>0</v>
      </c>
      <c r="AE9" s="4">
        <v>8329</v>
      </c>
      <c r="AF9" t="s">
        <v>43</v>
      </c>
    </row>
    <row r="10" spans="1:32" x14ac:dyDescent="0.2">
      <c r="A10" t="s">
        <v>44</v>
      </c>
      <c r="B10">
        <v>2020</v>
      </c>
      <c r="C10" t="s">
        <v>25</v>
      </c>
      <c r="D10">
        <v>2007</v>
      </c>
      <c r="E10" s="2">
        <v>10158</v>
      </c>
      <c r="F10" s="2">
        <v>356</v>
      </c>
      <c r="G10" s="2">
        <v>0</v>
      </c>
      <c r="H10" s="2">
        <v>23</v>
      </c>
      <c r="I10" s="2">
        <v>0</v>
      </c>
      <c r="J10" s="2">
        <v>15742.03</v>
      </c>
      <c r="K10" s="2">
        <v>0</v>
      </c>
      <c r="L10" s="2">
        <v>0</v>
      </c>
      <c r="M10" s="2">
        <v>0</v>
      </c>
      <c r="N10" s="2">
        <v>717</v>
      </c>
      <c r="O10" s="2">
        <v>2673</v>
      </c>
      <c r="P10" s="2">
        <v>4615.8500000000004</v>
      </c>
      <c r="Q10" s="2">
        <v>1292</v>
      </c>
      <c r="R10" s="2">
        <v>21</v>
      </c>
      <c r="S10" s="4">
        <v>0</v>
      </c>
      <c r="T10" s="2">
        <v>0</v>
      </c>
      <c r="U10" s="2">
        <v>23.59</v>
      </c>
      <c r="V10" s="2">
        <v>1334</v>
      </c>
      <c r="W10" s="2">
        <v>0</v>
      </c>
      <c r="X10" s="2">
        <v>0</v>
      </c>
      <c r="Y10" s="2">
        <v>0</v>
      </c>
      <c r="Z10" s="2">
        <v>0</v>
      </c>
      <c r="AA10" s="4">
        <v>0</v>
      </c>
      <c r="AB10" s="4">
        <v>52</v>
      </c>
      <c r="AC10" s="4">
        <v>0</v>
      </c>
      <c r="AD10" s="4">
        <v>0</v>
      </c>
      <c r="AE10" s="4">
        <v>2305</v>
      </c>
      <c r="AF10" t="s">
        <v>45</v>
      </c>
    </row>
    <row r="11" spans="1:32" x14ac:dyDescent="0.2">
      <c r="A11" t="s">
        <v>49</v>
      </c>
      <c r="B11">
        <v>2020</v>
      </c>
      <c r="C11" t="s">
        <v>25</v>
      </c>
      <c r="D11">
        <v>2007</v>
      </c>
      <c r="E11" s="2">
        <v>4514.3</v>
      </c>
      <c r="F11" s="2">
        <v>341.5</v>
      </c>
      <c r="G11" s="2">
        <v>38</v>
      </c>
      <c r="H11" s="2">
        <v>174</v>
      </c>
      <c r="I11" s="2">
        <v>0</v>
      </c>
      <c r="J11" s="2">
        <v>8405</v>
      </c>
      <c r="K11" s="2">
        <v>0</v>
      </c>
      <c r="L11" s="2">
        <v>0</v>
      </c>
      <c r="M11" s="2">
        <v>0</v>
      </c>
      <c r="N11" s="2">
        <v>774</v>
      </c>
      <c r="O11" s="2">
        <f>877.1+185.9+2350.9</f>
        <v>3413.9</v>
      </c>
      <c r="P11" s="2">
        <v>198</v>
      </c>
      <c r="Q11" s="2">
        <v>0</v>
      </c>
      <c r="R11" s="2">
        <v>135.30000000000001</v>
      </c>
      <c r="S11" s="4">
        <v>831</v>
      </c>
      <c r="T11" s="2">
        <v>0</v>
      </c>
      <c r="U11" s="2">
        <v>22</v>
      </c>
      <c r="V11" s="2">
        <v>0</v>
      </c>
      <c r="W11" s="2">
        <v>0</v>
      </c>
      <c r="X11" s="2">
        <v>0</v>
      </c>
      <c r="Y11" s="4">
        <v>-89.7</v>
      </c>
      <c r="Z11" s="2">
        <v>0</v>
      </c>
      <c r="AA11" s="4">
        <v>0</v>
      </c>
      <c r="AB11" s="4">
        <v>3865</v>
      </c>
      <c r="AC11" s="4">
        <v>0</v>
      </c>
      <c r="AD11" s="4">
        <v>0</v>
      </c>
      <c r="AE11" s="4">
        <v>2317</v>
      </c>
      <c r="AF11" s="3" t="s">
        <v>55</v>
      </c>
    </row>
    <row r="12" spans="1:32" x14ac:dyDescent="0.2">
      <c r="A12" s="1" t="s">
        <v>48</v>
      </c>
      <c r="B12" s="1">
        <v>2020</v>
      </c>
      <c r="C12" s="1" t="s">
        <v>25</v>
      </c>
      <c r="D12" s="1">
        <v>2006</v>
      </c>
      <c r="E12" s="4">
        <v>5419</v>
      </c>
      <c r="F12" s="4">
        <v>148</v>
      </c>
      <c r="G12" s="4">
        <v>0</v>
      </c>
      <c r="H12" s="4">
        <v>41</v>
      </c>
      <c r="I12" s="4">
        <v>0</v>
      </c>
      <c r="J12" s="4">
        <v>6079</v>
      </c>
      <c r="K12" s="4">
        <v>0</v>
      </c>
      <c r="L12" s="4">
        <v>0</v>
      </c>
      <c r="M12" s="4">
        <v>0</v>
      </c>
      <c r="N12" s="4">
        <v>1795</v>
      </c>
      <c r="O12" s="4">
        <f>2138+937</f>
        <v>3075</v>
      </c>
      <c r="P12" s="4">
        <v>259</v>
      </c>
      <c r="Q12" s="4">
        <v>598</v>
      </c>
      <c r="R12" s="4">
        <v>345</v>
      </c>
      <c r="S12" s="4">
        <v>0</v>
      </c>
      <c r="T12" s="4">
        <v>0</v>
      </c>
      <c r="U12" s="4">
        <v>0</v>
      </c>
      <c r="V12" s="4">
        <v>351</v>
      </c>
      <c r="W12" s="4">
        <v>0</v>
      </c>
      <c r="X12" s="4">
        <v>0</v>
      </c>
      <c r="Y12" s="4">
        <v>-25</v>
      </c>
      <c r="Z12" s="4">
        <v>0</v>
      </c>
      <c r="AA12" s="4">
        <v>0</v>
      </c>
      <c r="AB12" s="4">
        <v>760</v>
      </c>
      <c r="AC12" s="4">
        <v>0</v>
      </c>
      <c r="AD12" s="4">
        <v>627</v>
      </c>
      <c r="AE12" s="4">
        <v>2172</v>
      </c>
      <c r="AF12" s="3" t="s">
        <v>56</v>
      </c>
    </row>
    <row r="13" spans="1:32" x14ac:dyDescent="0.2">
      <c r="A13" s="1" t="s">
        <v>50</v>
      </c>
      <c r="B13" s="1">
        <v>2020</v>
      </c>
      <c r="C13" s="1" t="s">
        <v>25</v>
      </c>
      <c r="D13" s="1">
        <v>2006</v>
      </c>
      <c r="E13" s="4">
        <v>45368</v>
      </c>
      <c r="F13" s="4">
        <v>1295</v>
      </c>
      <c r="G13" s="4">
        <v>0</v>
      </c>
      <c r="H13" s="4">
        <v>3969</v>
      </c>
      <c r="I13" s="4">
        <v>0</v>
      </c>
      <c r="J13" s="4">
        <v>159672</v>
      </c>
      <c r="K13" s="4">
        <v>0</v>
      </c>
      <c r="L13" s="4">
        <v>3467</v>
      </c>
      <c r="M13" s="4">
        <v>0</v>
      </c>
      <c r="N13" s="4">
        <v>113072</v>
      </c>
      <c r="O13" s="4">
        <v>40791</v>
      </c>
      <c r="P13" s="4">
        <v>2951</v>
      </c>
      <c r="Q13" s="4">
        <v>0</v>
      </c>
      <c r="R13" s="4">
        <v>0</v>
      </c>
      <c r="S13" s="4">
        <v>16035</v>
      </c>
      <c r="T13" s="4">
        <v>0</v>
      </c>
      <c r="U13" s="4">
        <v>417</v>
      </c>
      <c r="V13" s="4">
        <v>0</v>
      </c>
      <c r="W13" s="4">
        <v>0</v>
      </c>
      <c r="X13" s="4">
        <v>1571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59068</v>
      </c>
      <c r="AF13" s="1" t="s">
        <v>57</v>
      </c>
    </row>
    <row r="14" spans="1:32" x14ac:dyDescent="0.2">
      <c r="A14" s="1" t="s">
        <v>27</v>
      </c>
      <c r="B14" s="1">
        <v>2018</v>
      </c>
      <c r="C14" s="1" t="s">
        <v>26</v>
      </c>
      <c r="D14" s="1">
        <v>2017</v>
      </c>
      <c r="E14" s="4">
        <v>7986</v>
      </c>
      <c r="F14" s="4">
        <v>720</v>
      </c>
      <c r="G14" s="4">
        <v>0</v>
      </c>
      <c r="H14" s="4">
        <v>353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4419</v>
      </c>
      <c r="O14" s="4">
        <v>9898</v>
      </c>
      <c r="P14" s="4">
        <v>724</v>
      </c>
      <c r="Q14" s="4">
        <v>1639</v>
      </c>
      <c r="R14" s="4">
        <v>126</v>
      </c>
      <c r="S14" s="4">
        <v>0</v>
      </c>
      <c r="T14" s="4">
        <v>0</v>
      </c>
      <c r="U14" s="4">
        <v>71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27500</v>
      </c>
      <c r="AB14" s="4">
        <v>0</v>
      </c>
      <c r="AC14" s="4">
        <v>0</v>
      </c>
      <c r="AD14" s="4">
        <v>0</v>
      </c>
      <c r="AE14" s="4">
        <v>12500</v>
      </c>
      <c r="AF14" s="1" t="s">
        <v>29</v>
      </c>
    </row>
    <row r="15" spans="1:32" x14ac:dyDescent="0.2">
      <c r="A15" s="1" t="s">
        <v>30</v>
      </c>
      <c r="B15" s="1">
        <v>2019</v>
      </c>
      <c r="C15" s="1" t="s">
        <v>26</v>
      </c>
      <c r="D15" s="1">
        <v>2018</v>
      </c>
      <c r="E15" s="4">
        <v>1945</v>
      </c>
      <c r="F15" s="4">
        <v>87</v>
      </c>
      <c r="G15" s="4">
        <v>0</v>
      </c>
      <c r="H15" s="4">
        <v>0</v>
      </c>
      <c r="I15" s="4">
        <v>0</v>
      </c>
      <c r="J15" s="4">
        <v>3689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2000</v>
      </c>
      <c r="W15" s="4">
        <v>0</v>
      </c>
      <c r="X15" s="4">
        <v>0</v>
      </c>
      <c r="Y15" s="4">
        <v>0</v>
      </c>
      <c r="Z15" s="4">
        <v>642</v>
      </c>
      <c r="AA15" s="4">
        <v>4802</v>
      </c>
      <c r="AB15" s="4">
        <v>3689</v>
      </c>
      <c r="AC15" s="4">
        <v>0</v>
      </c>
      <c r="AD15" s="4">
        <v>0</v>
      </c>
      <c r="AE15" s="4">
        <v>1772</v>
      </c>
      <c r="AF15" t="s">
        <v>67</v>
      </c>
    </row>
    <row r="16" spans="1:32" x14ac:dyDescent="0.2">
      <c r="A16" s="1" t="s">
        <v>31</v>
      </c>
      <c r="B16" s="1">
        <v>2018</v>
      </c>
      <c r="C16" s="1" t="s">
        <v>26</v>
      </c>
      <c r="D16" s="1">
        <v>2016</v>
      </c>
      <c r="E16" s="4">
        <v>8092</v>
      </c>
      <c r="F16" s="4">
        <v>442</v>
      </c>
      <c r="G16" s="4">
        <v>0</v>
      </c>
      <c r="H16" s="4">
        <v>205</v>
      </c>
      <c r="I16" s="4">
        <v>0</v>
      </c>
      <c r="J16" s="4">
        <v>2881</v>
      </c>
      <c r="K16" s="4">
        <v>0</v>
      </c>
      <c r="L16" s="4">
        <v>0</v>
      </c>
      <c r="M16" s="4">
        <v>0</v>
      </c>
      <c r="N16" s="4">
        <v>1209</v>
      </c>
      <c r="O16" s="4">
        <v>646</v>
      </c>
      <c r="P16" s="4">
        <v>0</v>
      </c>
      <c r="Q16" s="4">
        <v>0</v>
      </c>
      <c r="R16" s="4">
        <v>0</v>
      </c>
      <c r="S16" s="4">
        <v>173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-978</v>
      </c>
      <c r="Z16" s="4">
        <v>0</v>
      </c>
      <c r="AA16" s="4">
        <v>9790</v>
      </c>
      <c r="AB16" s="4">
        <v>2800</v>
      </c>
      <c r="AC16" s="4">
        <v>0</v>
      </c>
      <c r="AD16" s="4">
        <v>0</v>
      </c>
      <c r="AE16" s="4">
        <v>1800</v>
      </c>
      <c r="AF16" s="1" t="s">
        <v>33</v>
      </c>
    </row>
    <row r="17" spans="1:32" x14ac:dyDescent="0.2">
      <c r="A17" s="1" t="s">
        <v>34</v>
      </c>
      <c r="B17" s="1">
        <v>2013</v>
      </c>
      <c r="C17" s="1" t="s">
        <v>26</v>
      </c>
      <c r="D17" s="1">
        <v>2013</v>
      </c>
      <c r="E17" s="4">
        <v>5010</v>
      </c>
      <c r="F17" s="4">
        <v>245.5</v>
      </c>
      <c r="G17" s="4">
        <v>5.7</v>
      </c>
      <c r="H17" s="4">
        <v>12.3</v>
      </c>
      <c r="I17" s="4">
        <v>0</v>
      </c>
      <c r="J17" s="4">
        <v>7897.3</v>
      </c>
      <c r="K17" s="4">
        <v>0</v>
      </c>
      <c r="L17" s="4">
        <v>0</v>
      </c>
      <c r="M17" s="4">
        <v>0</v>
      </c>
      <c r="N17" s="4">
        <v>1331.8</v>
      </c>
      <c r="O17" s="4">
        <v>2316.6</v>
      </c>
      <c r="P17" s="4">
        <v>426.3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261.89999999999998</v>
      </c>
      <c r="W17" s="4">
        <v>520.20000000000005</v>
      </c>
      <c r="X17" s="4">
        <v>0</v>
      </c>
      <c r="Y17" s="4">
        <v>-190.5</v>
      </c>
      <c r="Z17" s="4">
        <v>20987.5</v>
      </c>
      <c r="AA17" s="4">
        <v>9939.9</v>
      </c>
      <c r="AB17" s="4">
        <v>7897.3</v>
      </c>
      <c r="AC17" s="4">
        <v>0</v>
      </c>
      <c r="AD17" s="4">
        <v>0</v>
      </c>
      <c r="AE17" s="4">
        <v>1820</v>
      </c>
      <c r="AF17" s="1" t="s">
        <v>66</v>
      </c>
    </row>
    <row r="18" spans="1:32" x14ac:dyDescent="0.2">
      <c r="A18" t="s">
        <v>36</v>
      </c>
      <c r="B18">
        <v>2019</v>
      </c>
      <c r="C18" t="s">
        <v>26</v>
      </c>
      <c r="D18">
        <v>2018</v>
      </c>
      <c r="E18">
        <v>10133</v>
      </c>
      <c r="F18">
        <v>495</v>
      </c>
      <c r="G18">
        <v>16</v>
      </c>
      <c r="H18">
        <v>117</v>
      </c>
      <c r="I18">
        <v>0</v>
      </c>
      <c r="J18">
        <v>0</v>
      </c>
      <c r="K18">
        <v>0</v>
      </c>
      <c r="L18">
        <v>0</v>
      </c>
      <c r="M18">
        <v>0</v>
      </c>
      <c r="N18">
        <v>1552</v>
      </c>
      <c r="O18">
        <v>1756</v>
      </c>
      <c r="P18">
        <v>-26</v>
      </c>
      <c r="Q18">
        <v>0</v>
      </c>
      <c r="R18">
        <v>126</v>
      </c>
      <c r="S18">
        <v>0</v>
      </c>
      <c r="T18">
        <v>0</v>
      </c>
      <c r="U18">
        <v>0</v>
      </c>
      <c r="V18">
        <v>379</v>
      </c>
      <c r="W18">
        <v>670</v>
      </c>
      <c r="X18">
        <v>0</v>
      </c>
      <c r="Y18">
        <v>0</v>
      </c>
      <c r="Z18">
        <v>9185</v>
      </c>
      <c r="AA18" s="1">
        <v>11500</v>
      </c>
      <c r="AB18" s="4">
        <v>0</v>
      </c>
      <c r="AC18" s="4">
        <v>0</v>
      </c>
      <c r="AD18" s="1">
        <v>3776</v>
      </c>
      <c r="AE18" s="1">
        <v>2940</v>
      </c>
      <c r="AF18" t="s">
        <v>63</v>
      </c>
    </row>
    <row r="19" spans="1:32" x14ac:dyDescent="0.2">
      <c r="A19" s="1" t="s">
        <v>52</v>
      </c>
      <c r="B19" s="1">
        <v>2011</v>
      </c>
      <c r="C19" s="1" t="s">
        <v>26</v>
      </c>
      <c r="D19" s="1">
        <v>2014</v>
      </c>
      <c r="E19" s="4">
        <v>1217</v>
      </c>
      <c r="F19" s="4">
        <v>53</v>
      </c>
      <c r="G19" s="4">
        <v>0</v>
      </c>
      <c r="H19" s="4">
        <v>9</v>
      </c>
      <c r="I19" s="4">
        <v>0</v>
      </c>
      <c r="J19" s="4">
        <v>799</v>
      </c>
      <c r="K19" s="4">
        <v>0</v>
      </c>
      <c r="L19" s="4">
        <v>0</v>
      </c>
      <c r="M19" s="4">
        <v>0</v>
      </c>
      <c r="N19" s="4">
        <v>387</v>
      </c>
      <c r="O19" s="4">
        <v>211</v>
      </c>
      <c r="P19" s="4">
        <v>334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224</v>
      </c>
      <c r="W19" s="4">
        <v>36.799999999999997</v>
      </c>
      <c r="X19" s="4">
        <v>49.4</v>
      </c>
      <c r="Y19" s="4">
        <v>0</v>
      </c>
      <c r="Z19" s="4">
        <v>5599</v>
      </c>
      <c r="AA19" s="4">
        <v>3911</v>
      </c>
      <c r="AB19" s="4">
        <v>68</v>
      </c>
      <c r="AC19" s="4">
        <v>0</v>
      </c>
      <c r="AD19" s="4">
        <v>0</v>
      </c>
      <c r="AE19" s="4">
        <v>826</v>
      </c>
      <c r="AF19" s="1" t="s">
        <v>39</v>
      </c>
    </row>
    <row r="20" spans="1:32" x14ac:dyDescent="0.2">
      <c r="A20" s="1" t="s">
        <v>40</v>
      </c>
      <c r="B20" s="1">
        <v>2016</v>
      </c>
      <c r="C20" s="1" t="s">
        <v>26</v>
      </c>
      <c r="D20" s="1">
        <v>2016</v>
      </c>
      <c r="E20" s="4">
        <v>8338</v>
      </c>
      <c r="F20" s="4">
        <v>343</v>
      </c>
      <c r="G20" s="4">
        <v>0</v>
      </c>
      <c r="H20" s="4">
        <v>0</v>
      </c>
      <c r="I20" s="4">
        <v>0</v>
      </c>
      <c r="J20" s="4">
        <v>1357</v>
      </c>
      <c r="K20" s="4">
        <v>0</v>
      </c>
      <c r="L20" s="4">
        <v>0</v>
      </c>
      <c r="M20" s="4">
        <v>0</v>
      </c>
      <c r="N20" s="4">
        <v>2089</v>
      </c>
      <c r="O20" s="4">
        <v>2181</v>
      </c>
      <c r="P20" s="4">
        <v>135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38071</v>
      </c>
      <c r="AA20" s="4">
        <v>14000</v>
      </c>
      <c r="AB20" s="4">
        <v>0</v>
      </c>
      <c r="AC20" s="4">
        <v>0</v>
      </c>
      <c r="AD20" s="4">
        <v>0</v>
      </c>
      <c r="AE20" s="4">
        <v>2802</v>
      </c>
      <c r="AF20" s="1" t="s">
        <v>42</v>
      </c>
    </row>
    <row r="21" spans="1:32" x14ac:dyDescent="0.2">
      <c r="A21" s="1" t="s">
        <v>51</v>
      </c>
      <c r="B21" s="1">
        <v>2019</v>
      </c>
      <c r="C21" s="1" t="s">
        <v>26</v>
      </c>
      <c r="D21" s="1">
        <v>2018</v>
      </c>
      <c r="E21" s="4">
        <v>9065</v>
      </c>
      <c r="F21" s="4">
        <v>449</v>
      </c>
      <c r="G21" s="4">
        <v>0</v>
      </c>
      <c r="H21" s="4">
        <v>0</v>
      </c>
      <c r="I21" s="4">
        <v>0</v>
      </c>
      <c r="J21" s="4">
        <v>2723</v>
      </c>
      <c r="K21" s="4">
        <v>0</v>
      </c>
      <c r="L21" s="4">
        <v>0</v>
      </c>
      <c r="M21" s="4">
        <v>0</v>
      </c>
      <c r="N21" s="4">
        <v>4003</v>
      </c>
      <c r="O21" s="4">
        <v>8214</v>
      </c>
      <c r="P21" s="4">
        <v>1756</v>
      </c>
      <c r="Q21" s="4">
        <v>120</v>
      </c>
      <c r="R21" s="4">
        <v>135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26466</v>
      </c>
      <c r="AB21" s="4">
        <v>0</v>
      </c>
      <c r="AC21" s="4">
        <v>0</v>
      </c>
      <c r="AD21" s="4">
        <v>0</v>
      </c>
      <c r="AE21" s="4">
        <v>8773</v>
      </c>
      <c r="AF21" s="1" t="s">
        <v>64</v>
      </c>
    </row>
    <row r="22" spans="1:32" x14ac:dyDescent="0.2">
      <c r="A22" s="1" t="s">
        <v>44</v>
      </c>
      <c r="B22" s="1">
        <v>2020</v>
      </c>
      <c r="C22" s="1" t="s">
        <v>26</v>
      </c>
      <c r="D22" s="1">
        <v>2018</v>
      </c>
      <c r="E22" s="4">
        <v>6596.2</v>
      </c>
      <c r="F22" s="4">
        <v>471.12</v>
      </c>
      <c r="G22" s="4">
        <v>0</v>
      </c>
      <c r="H22" s="4">
        <v>471</v>
      </c>
      <c r="I22" s="4">
        <v>0</v>
      </c>
      <c r="J22" s="4">
        <v>9150.7999999999993</v>
      </c>
      <c r="K22" s="4">
        <v>0</v>
      </c>
      <c r="L22" s="4">
        <v>0</v>
      </c>
      <c r="M22" s="4">
        <v>0</v>
      </c>
      <c r="N22" s="4">
        <v>2828.3</v>
      </c>
      <c r="O22" s="4">
        <v>8367.7099999999991</v>
      </c>
      <c r="P22" s="4">
        <v>836.93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9000</v>
      </c>
      <c r="AB22" s="4">
        <v>0</v>
      </c>
      <c r="AC22" s="4">
        <v>9151</v>
      </c>
      <c r="AD22" s="4">
        <v>0</v>
      </c>
      <c r="AE22" s="4">
        <v>2291</v>
      </c>
      <c r="AF22" s="5" t="s">
        <v>59</v>
      </c>
    </row>
    <row r="23" spans="1:32" x14ac:dyDescent="0.2">
      <c r="A23" s="1" t="s">
        <v>49</v>
      </c>
      <c r="B23" s="1">
        <v>2020</v>
      </c>
      <c r="C23" s="1" t="s">
        <v>26</v>
      </c>
      <c r="D23" s="1">
        <v>2018</v>
      </c>
      <c r="E23" s="4">
        <v>4666</v>
      </c>
      <c r="F23" s="4">
        <v>299</v>
      </c>
      <c r="G23" s="4">
        <v>67</v>
      </c>
      <c r="H23" s="4">
        <v>73</v>
      </c>
      <c r="I23" s="4">
        <v>0</v>
      </c>
      <c r="J23" s="4">
        <v>5841</v>
      </c>
      <c r="K23" s="4">
        <v>0</v>
      </c>
      <c r="L23" s="4">
        <v>0</v>
      </c>
      <c r="M23" s="4">
        <v>0</v>
      </c>
      <c r="N23" s="4">
        <v>1064</v>
      </c>
      <c r="O23" s="1">
        <f>817.9+192+1817.1</f>
        <v>2827</v>
      </c>
      <c r="P23" s="4">
        <v>-13.7</v>
      </c>
      <c r="Q23" s="4">
        <v>0</v>
      </c>
      <c r="R23" s="4">
        <v>82</v>
      </c>
      <c r="S23" s="4">
        <v>315</v>
      </c>
      <c r="T23" s="4">
        <v>0</v>
      </c>
      <c r="U23" s="4">
        <v>20.100000000000001</v>
      </c>
      <c r="V23" s="4">
        <v>0</v>
      </c>
      <c r="W23" s="4">
        <v>0</v>
      </c>
      <c r="X23" s="4">
        <v>0</v>
      </c>
      <c r="Y23" s="4">
        <v>-40</v>
      </c>
      <c r="Z23" s="4">
        <v>0</v>
      </c>
      <c r="AA23" s="4">
        <v>7000</v>
      </c>
      <c r="AB23" s="4">
        <v>5792</v>
      </c>
      <c r="AC23" s="4">
        <v>0</v>
      </c>
      <c r="AD23" s="4">
        <v>0</v>
      </c>
      <c r="AE23" s="8">
        <v>2370</v>
      </c>
      <c r="AF23" s="7" t="s">
        <v>60</v>
      </c>
    </row>
    <row r="24" spans="1:32" x14ac:dyDescent="0.2">
      <c r="A24" s="1" t="s">
        <v>48</v>
      </c>
      <c r="B24" s="1">
        <v>2020</v>
      </c>
      <c r="C24" s="1" t="s">
        <v>26</v>
      </c>
      <c r="D24" s="1">
        <v>2019</v>
      </c>
      <c r="E24" s="1">
        <v>5143</v>
      </c>
      <c r="F24" s="1">
        <v>96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158</v>
      </c>
      <c r="O24" s="4">
        <v>2466</v>
      </c>
      <c r="P24" s="4">
        <v>-27</v>
      </c>
      <c r="Q24" s="4">
        <v>0</v>
      </c>
      <c r="R24" s="4">
        <v>0</v>
      </c>
      <c r="S24" s="4">
        <v>209</v>
      </c>
      <c r="T24" s="4">
        <v>0</v>
      </c>
      <c r="U24" s="4">
        <v>5</v>
      </c>
      <c r="V24" s="4">
        <v>301</v>
      </c>
      <c r="W24" s="4">
        <v>0</v>
      </c>
      <c r="X24" s="4">
        <v>0</v>
      </c>
      <c r="Y24" s="4">
        <v>0</v>
      </c>
      <c r="Z24" s="4">
        <v>0</v>
      </c>
      <c r="AA24" s="4">
        <v>10000</v>
      </c>
      <c r="AB24" s="4">
        <v>0</v>
      </c>
      <c r="AC24" s="4">
        <v>0</v>
      </c>
      <c r="AD24" s="4">
        <v>0</v>
      </c>
      <c r="AE24" s="1">
        <v>1729</v>
      </c>
      <c r="AF24" s="10" t="s">
        <v>68</v>
      </c>
    </row>
    <row r="25" spans="1:32" x14ac:dyDescent="0.2">
      <c r="A25" s="1" t="s">
        <v>50</v>
      </c>
      <c r="B25" s="1">
        <v>2020</v>
      </c>
      <c r="C25" s="1" t="s">
        <v>26</v>
      </c>
      <c r="D25" s="1">
        <v>2018</v>
      </c>
      <c r="E25" s="1">
        <v>49647</v>
      </c>
      <c r="F25" s="1">
        <v>1614</v>
      </c>
      <c r="G25" s="1">
        <v>0</v>
      </c>
      <c r="H25" s="1">
        <v>3009</v>
      </c>
      <c r="I25" s="1">
        <v>0</v>
      </c>
      <c r="J25" s="1">
        <v>0</v>
      </c>
      <c r="K25" s="1">
        <v>0</v>
      </c>
      <c r="L25" s="1">
        <v>4155</v>
      </c>
      <c r="M25" s="1">
        <v>0</v>
      </c>
      <c r="N25" s="6">
        <v>58615</v>
      </c>
      <c r="O25" s="6">
        <v>44435</v>
      </c>
      <c r="P25" s="6">
        <v>1684</v>
      </c>
      <c r="Q25" s="6">
        <v>0</v>
      </c>
      <c r="R25" s="6">
        <v>0</v>
      </c>
      <c r="S25" s="1">
        <v>5002</v>
      </c>
      <c r="T25" s="1">
        <v>0</v>
      </c>
      <c r="U25" s="1">
        <v>425</v>
      </c>
      <c r="V25" s="1">
        <v>912</v>
      </c>
      <c r="W25" s="1">
        <v>0</v>
      </c>
      <c r="X25" s="1">
        <v>649</v>
      </c>
      <c r="Y25" s="1">
        <v>-384</v>
      </c>
      <c r="Z25" s="1">
        <v>0</v>
      </c>
      <c r="AA25" s="1">
        <v>59600</v>
      </c>
      <c r="AB25" s="4">
        <v>0</v>
      </c>
      <c r="AC25" s="4">
        <v>0</v>
      </c>
      <c r="AD25" s="1">
        <v>0</v>
      </c>
      <c r="AE25" s="1">
        <v>73398</v>
      </c>
      <c r="AF25" s="1" t="s">
        <v>58</v>
      </c>
    </row>
    <row r="27" spans="1:32" x14ac:dyDescent="0.2">
      <c r="AB27" s="4"/>
      <c r="AC27" s="4"/>
    </row>
    <row r="28" spans="1:32" x14ac:dyDescent="0.2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"/>
    </row>
  </sheetData>
  <hyperlinks>
    <hyperlink ref="AF11" r:id="rId1" xr:uid="{2C6B0A90-B104-2A41-B4CB-73BD795CE8AC}"/>
    <hyperlink ref="AF12" r:id="rId2" xr:uid="{7B41B0AD-04A6-EA4C-8F20-243182B67FE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Strong</dc:creator>
  <cp:lastModifiedBy>Lucy Metz</cp:lastModifiedBy>
  <dcterms:created xsi:type="dcterms:W3CDTF">2020-05-28T18:24:35Z</dcterms:created>
  <dcterms:modified xsi:type="dcterms:W3CDTF">2020-11-03T23:09:17Z</dcterms:modified>
</cp:coreProperties>
</file>